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hidePivotFieldList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  <pivotCaches>
    <pivotCache cacheId="4" r:id="rId3"/>
    <pivotCache cacheId="8" r:id="rId4"/>
    <pivotCache cacheId="12" r:id="rId5"/>
  </pivotCaches>
</workbook>
</file>

<file path=xl/calcChain.xml><?xml version="1.0" encoding="utf-8"?>
<calcChain xmlns="http://schemas.openxmlformats.org/spreadsheetml/2006/main">
  <c r="G22" i="2"/>
  <c r="F22"/>
  <c r="E22"/>
  <c r="G21"/>
  <c r="G20"/>
  <c r="G19"/>
  <c r="G18"/>
  <c r="G17"/>
  <c r="G16"/>
  <c r="G15"/>
  <c r="G14"/>
  <c r="G13"/>
  <c r="G12"/>
  <c r="G11"/>
  <c r="F21" l="1"/>
  <c r="E21"/>
  <c r="F20"/>
  <c r="E20"/>
  <c r="F19"/>
  <c r="E19"/>
  <c r="F18"/>
  <c r="E18"/>
  <c r="F17"/>
  <c r="E17"/>
  <c r="F16"/>
  <c r="F15"/>
  <c r="F14"/>
  <c r="F13"/>
  <c r="F12"/>
  <c r="F11"/>
  <c r="E16"/>
  <c r="E15"/>
  <c r="E14"/>
  <c r="E13"/>
  <c r="E12"/>
  <c r="E11"/>
</calcChain>
</file>

<file path=xl/sharedStrings.xml><?xml version="1.0" encoding="utf-8"?>
<sst xmlns="http://schemas.openxmlformats.org/spreadsheetml/2006/main" count="34" uniqueCount="26">
  <si>
    <t>Date</t>
  </si>
  <si>
    <t>Row Labels</t>
  </si>
  <si>
    <t>Grand Total</t>
  </si>
  <si>
    <t>Amt</t>
  </si>
  <si>
    <t>EOMONTH</t>
  </si>
  <si>
    <t>Date Text</t>
  </si>
  <si>
    <t>Year</t>
  </si>
  <si>
    <t>Apr</t>
  </si>
  <si>
    <t>May</t>
  </si>
  <si>
    <t>Sum of Amt</t>
  </si>
  <si>
    <t>Column Labels</t>
  </si>
  <si>
    <t>Table 1 (C to D)</t>
  </si>
  <si>
    <t>Table 3 C to G</t>
  </si>
  <si>
    <t xml:space="preserve">Eomonth </t>
  </si>
  <si>
    <t>Functions</t>
  </si>
  <si>
    <t>Text with Month</t>
  </si>
  <si>
    <t>Year Functions within two year</t>
  </si>
  <si>
    <t>Table2 (C to E)</t>
  </si>
  <si>
    <t>Table-1</t>
  </si>
  <si>
    <t>Table-2</t>
  </si>
  <si>
    <t>Table-3</t>
  </si>
  <si>
    <t>Basic Table</t>
  </si>
  <si>
    <t>=EOMONTH(C22,0)</t>
  </si>
  <si>
    <t>=TEXT(C22,"MMM")</t>
  </si>
  <si>
    <r>
      <t>=YEAR(C22)+(IF(MONTH(4)&gt;=</t>
    </r>
    <r>
      <rPr>
        <b/>
        <u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,1,0))</t>
    </r>
  </si>
  <si>
    <r>
      <t>*</t>
    </r>
    <r>
      <rPr>
        <b/>
        <u/>
        <sz val="11"/>
        <color theme="1"/>
        <rFont val="Calibri"/>
        <family val="2"/>
        <scheme val="minor"/>
      </rPr>
      <t>4 use for apr start month of the Fy</t>
    </r>
  </si>
</sst>
</file>

<file path=xl/styles.xml><?xml version="1.0" encoding="utf-8"?>
<styleSheet xmlns="http://schemas.openxmlformats.org/spreadsheetml/2006/main">
  <numFmts count="1">
    <numFmt numFmtId="165" formatCode="mmm"/>
  </numFmts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499984740745262"/>
      </left>
      <right style="hair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medium">
        <color theme="0" tint="-0.499984740745262"/>
      </top>
      <bottom/>
      <diagonal/>
    </border>
    <border>
      <left style="hair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165" fontId="0" fillId="0" borderId="5" xfId="0" applyNumberFormat="1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165" fontId="0" fillId="0" borderId="8" xfId="0" applyNumberFormat="1" applyBorder="1"/>
    <xf numFmtId="0" fontId="0" fillId="0" borderId="9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3.xml"/><Relationship Id="rId4" Type="http://schemas.openxmlformats.org/officeDocument/2006/relationships/pivotCacheDefinition" Target="pivotCache/pivotCacheDefinition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4</xdr:row>
      <xdr:rowOff>57149</xdr:rowOff>
    </xdr:from>
    <xdr:to>
      <xdr:col>4</xdr:col>
      <xdr:colOff>2</xdr:colOff>
      <xdr:row>9</xdr:row>
      <xdr:rowOff>47624</xdr:rowOff>
    </xdr:to>
    <xdr:cxnSp macro="">
      <xdr:nvCxnSpPr>
        <xdr:cNvPr id="3" name="Straight Arrow Connector 2"/>
        <xdr:cNvCxnSpPr/>
      </xdr:nvCxnSpPr>
      <xdr:spPr>
        <a:xfrm rot="16200000" flipH="1">
          <a:off x="2028826" y="1314448"/>
          <a:ext cx="981075" cy="9527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657226</xdr:colOff>
      <xdr:row>4</xdr:row>
      <xdr:rowOff>190500</xdr:rowOff>
    </xdr:from>
    <xdr:to>
      <xdr:col>4</xdr:col>
      <xdr:colOff>666751</xdr:colOff>
      <xdr:row>9</xdr:row>
      <xdr:rowOff>66675</xdr:rowOff>
    </xdr:to>
    <xdr:cxnSp macro="">
      <xdr:nvCxnSpPr>
        <xdr:cNvPr id="4" name="Straight Arrow Connector 3"/>
        <xdr:cNvCxnSpPr/>
      </xdr:nvCxnSpPr>
      <xdr:spPr>
        <a:xfrm rot="5400000">
          <a:off x="2752726" y="1390650"/>
          <a:ext cx="8667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9526</xdr:colOff>
      <xdr:row>5</xdr:row>
      <xdr:rowOff>123825</xdr:rowOff>
    </xdr:from>
    <xdr:to>
      <xdr:col>7</xdr:col>
      <xdr:colOff>19051</xdr:colOff>
      <xdr:row>10</xdr:row>
      <xdr:rowOff>9525</xdr:rowOff>
    </xdr:to>
    <xdr:cxnSp macro="">
      <xdr:nvCxnSpPr>
        <xdr:cNvPr id="5" name="Straight Arrow Connector 4"/>
        <xdr:cNvCxnSpPr/>
      </xdr:nvCxnSpPr>
      <xdr:spPr>
        <a:xfrm rot="5400000">
          <a:off x="4029076" y="1524000"/>
          <a:ext cx="8667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22</xdr:row>
      <xdr:rowOff>28575</xdr:rowOff>
    </xdr:from>
    <xdr:to>
      <xdr:col>3</xdr:col>
      <xdr:colOff>581025</xdr:colOff>
      <xdr:row>25</xdr:row>
      <xdr:rowOff>180975</xdr:rowOff>
    </xdr:to>
    <xdr:sp macro="" textlink="">
      <xdr:nvSpPr>
        <xdr:cNvPr id="8" name="Right Brace 7"/>
        <xdr:cNvSpPr/>
      </xdr:nvSpPr>
      <xdr:spPr>
        <a:xfrm rot="5400000">
          <a:off x="1514475" y="4019550"/>
          <a:ext cx="723900" cy="1238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39624</xdr:colOff>
      <xdr:row>21</xdr:row>
      <xdr:rowOff>190500</xdr:rowOff>
    </xdr:from>
    <xdr:to>
      <xdr:col>4</xdr:col>
      <xdr:colOff>676275</xdr:colOff>
      <xdr:row>24</xdr:row>
      <xdr:rowOff>55626</xdr:rowOff>
    </xdr:to>
    <xdr:sp macro="" textlink="">
      <xdr:nvSpPr>
        <xdr:cNvPr id="10" name="Right Brace 9"/>
        <xdr:cNvSpPr/>
      </xdr:nvSpPr>
      <xdr:spPr>
        <a:xfrm rot="16200000" flipH="1">
          <a:off x="2658999" y="4143375"/>
          <a:ext cx="446151" cy="636651"/>
        </a:xfrm>
        <a:prstGeom prst="rightBrace">
          <a:avLst>
            <a:gd name="adj1" fmla="val 8333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49149</xdr:colOff>
      <xdr:row>22</xdr:row>
      <xdr:rowOff>19050</xdr:rowOff>
    </xdr:from>
    <xdr:to>
      <xdr:col>6</xdr:col>
      <xdr:colOff>57150</xdr:colOff>
      <xdr:row>24</xdr:row>
      <xdr:rowOff>84201</xdr:rowOff>
    </xdr:to>
    <xdr:sp macro="" textlink="">
      <xdr:nvSpPr>
        <xdr:cNvPr id="11" name="Right Brace 10"/>
        <xdr:cNvSpPr/>
      </xdr:nvSpPr>
      <xdr:spPr>
        <a:xfrm rot="16200000" flipH="1">
          <a:off x="3354324" y="4171950"/>
          <a:ext cx="446151" cy="636651"/>
        </a:xfrm>
        <a:prstGeom prst="rightBrace">
          <a:avLst>
            <a:gd name="adj1" fmla="val 8333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49149</xdr:colOff>
      <xdr:row>22</xdr:row>
      <xdr:rowOff>19050</xdr:rowOff>
    </xdr:from>
    <xdr:to>
      <xdr:col>7</xdr:col>
      <xdr:colOff>76200</xdr:colOff>
      <xdr:row>24</xdr:row>
      <xdr:rowOff>84201</xdr:rowOff>
    </xdr:to>
    <xdr:sp macro="" textlink="">
      <xdr:nvSpPr>
        <xdr:cNvPr id="12" name="Right Brace 11"/>
        <xdr:cNvSpPr/>
      </xdr:nvSpPr>
      <xdr:spPr>
        <a:xfrm rot="16200000" flipH="1">
          <a:off x="3982974" y="4171950"/>
          <a:ext cx="446151" cy="636651"/>
        </a:xfrm>
        <a:prstGeom prst="rightBrace">
          <a:avLst>
            <a:gd name="adj1" fmla="val 8333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361950</xdr:colOff>
      <xdr:row>24</xdr:row>
      <xdr:rowOff>84201</xdr:rowOff>
    </xdr:from>
    <xdr:to>
      <xdr:col>6</xdr:col>
      <xdr:colOff>367475</xdr:colOff>
      <xdr:row>27</xdr:row>
      <xdr:rowOff>123825</xdr:rowOff>
    </xdr:to>
    <xdr:cxnSp macro="">
      <xdr:nvCxnSpPr>
        <xdr:cNvPr id="14" name="Straight Arrow Connector 13"/>
        <xdr:cNvCxnSpPr>
          <a:stCxn id="12" idx="1"/>
        </xdr:cNvCxnSpPr>
      </xdr:nvCxnSpPr>
      <xdr:spPr>
        <a:xfrm rot="16200000" flipH="1" flipV="1">
          <a:off x="3897726" y="5016150"/>
          <a:ext cx="611124" cy="5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413.582213541667" createdVersion="3" refreshedVersion="3" minRefreshableVersion="3" recordCount="12">
  <cacheSource type="worksheet">
    <worksheetSource ref="C10:D22" sheet="Sheet2"/>
  </cacheSource>
  <cacheFields count="2">
    <cacheField name="Date" numFmtId="14">
      <sharedItems containsSemiMixedTypes="0" containsNonDate="0" containsDate="1" containsString="0" minDate="2015-04-01T00:00:00" maxDate="2016-05-16T00:00:00" count="12">
        <d v="2015-04-01T00:00:00"/>
        <d v="2015-04-02T00:00:00"/>
        <d v="2015-04-15T00:00:00"/>
        <d v="2016-04-01T00:00:00"/>
        <d v="2016-04-02T00:00:00"/>
        <d v="2016-04-15T00:00:00"/>
        <d v="2015-05-01T00:00:00"/>
        <d v="2015-05-02T00:00:00"/>
        <d v="2015-05-15T00:00:00"/>
        <d v="2016-05-01T00:00:00"/>
        <d v="2016-05-02T00:00:00"/>
        <d v="2016-05-15T00:00:00"/>
      </sharedItems>
    </cacheField>
    <cacheField name="Amt" numFmtId="0">
      <sharedItems containsSemiMixedTypes="0" containsString="0" containsNumber="1" containsInteger="1" minValue="2" maxValue="90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2413.58274351852" createdVersion="3" refreshedVersion="3" minRefreshableVersion="3" recordCount="12">
  <cacheSource type="worksheet">
    <worksheetSource ref="C10:E22" sheet="Sheet2"/>
  </cacheSource>
  <cacheFields count="3">
    <cacheField name="Date" numFmtId="14">
      <sharedItems containsSemiMixedTypes="0" containsNonDate="0" containsDate="1" containsString="0" minDate="2015-04-01T00:00:00" maxDate="2016-05-16T00:00:00" count="12">
        <d v="2015-04-01T00:00:00"/>
        <d v="2015-04-02T00:00:00"/>
        <d v="2015-04-15T00:00:00"/>
        <d v="2016-04-01T00:00:00"/>
        <d v="2016-04-02T00:00:00"/>
        <d v="2016-04-15T00:00:00"/>
        <d v="2015-05-01T00:00:00"/>
        <d v="2015-05-02T00:00:00"/>
        <d v="2015-05-15T00:00:00"/>
        <d v="2016-05-01T00:00:00"/>
        <d v="2016-05-02T00:00:00"/>
        <d v="2016-05-15T00:00:00"/>
      </sharedItems>
    </cacheField>
    <cacheField name="Amt" numFmtId="0">
      <sharedItems containsSemiMixedTypes="0" containsString="0" containsNumber="1" containsInteger="1" minValue="2" maxValue="90"/>
    </cacheField>
    <cacheField name="EOMONTH" numFmtId="165">
      <sharedItems containsSemiMixedTypes="0" containsNonDate="0" containsDate="1" containsString="0" minDate="2015-04-30T00:00:00" maxDate="2016-06-01T00:00:00" count="4">
        <d v="2015-04-30T00:00:00"/>
        <d v="2016-04-30T00:00:00"/>
        <d v="2015-05-31T00:00:00"/>
        <d v="2016-05-31T00:00:00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hor" refreshedDate="42413.583215162034" createdVersion="3" refreshedVersion="3" minRefreshableVersion="3" recordCount="12">
  <cacheSource type="worksheet">
    <worksheetSource ref="C10:G22" sheet="Sheet2"/>
  </cacheSource>
  <cacheFields count="5">
    <cacheField name="Date" numFmtId="14">
      <sharedItems containsSemiMixedTypes="0" containsNonDate="0" containsDate="1" containsString="0" minDate="2015-04-01T00:00:00" maxDate="2016-05-16T00:00:00"/>
    </cacheField>
    <cacheField name="Amt" numFmtId="0">
      <sharedItems containsSemiMixedTypes="0" containsString="0" containsNumber="1" containsInteger="1" minValue="2" maxValue="90"/>
    </cacheField>
    <cacheField name="EOMONTH" numFmtId="165">
      <sharedItems containsSemiMixedTypes="0" containsNonDate="0" containsDate="1" containsString="0" minDate="2015-04-30T00:00:00" maxDate="2016-06-01T00:00:00"/>
    </cacheField>
    <cacheField name="Date Text" numFmtId="0">
      <sharedItems count="2">
        <s v="Apr"/>
        <s v="May"/>
      </sharedItems>
    </cacheField>
    <cacheField name="Year" numFmtId="0">
      <sharedItems containsSemiMixedTypes="0" containsString="0" containsNumber="1" containsInteger="1" minValue="2015" maxValue="2016" count="2">
        <n v="2015"/>
        <n v="2016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x v="0"/>
    <n v="20"/>
  </r>
  <r>
    <x v="1"/>
    <n v="56"/>
  </r>
  <r>
    <x v="2"/>
    <n v="2"/>
  </r>
  <r>
    <x v="3"/>
    <n v="80"/>
  </r>
  <r>
    <x v="4"/>
    <n v="10"/>
  </r>
  <r>
    <x v="5"/>
    <n v="33"/>
  </r>
  <r>
    <x v="6"/>
    <n v="50"/>
  </r>
  <r>
    <x v="7"/>
    <n v="90"/>
  </r>
  <r>
    <x v="8"/>
    <n v="80"/>
  </r>
  <r>
    <x v="9"/>
    <n v="60"/>
  </r>
  <r>
    <x v="10"/>
    <n v="40"/>
  </r>
  <r>
    <x v="11"/>
    <n v="7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x v="0"/>
    <n v="20"/>
    <x v="0"/>
  </r>
  <r>
    <x v="1"/>
    <n v="56"/>
    <x v="0"/>
  </r>
  <r>
    <x v="2"/>
    <n v="2"/>
    <x v="0"/>
  </r>
  <r>
    <x v="3"/>
    <n v="80"/>
    <x v="1"/>
  </r>
  <r>
    <x v="4"/>
    <n v="10"/>
    <x v="1"/>
  </r>
  <r>
    <x v="5"/>
    <n v="33"/>
    <x v="1"/>
  </r>
  <r>
    <x v="6"/>
    <n v="50"/>
    <x v="2"/>
  </r>
  <r>
    <x v="7"/>
    <n v="90"/>
    <x v="2"/>
  </r>
  <r>
    <x v="8"/>
    <n v="80"/>
    <x v="2"/>
  </r>
  <r>
    <x v="9"/>
    <n v="60"/>
    <x v="3"/>
  </r>
  <r>
    <x v="10"/>
    <n v="40"/>
    <x v="3"/>
  </r>
  <r>
    <x v="11"/>
    <n v="70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">
  <r>
    <d v="2015-04-01T00:00:00"/>
    <n v="20"/>
    <d v="2015-04-30T00:00:00"/>
    <x v="0"/>
    <x v="0"/>
  </r>
  <r>
    <d v="2015-04-02T00:00:00"/>
    <n v="56"/>
    <d v="2015-04-30T00:00:00"/>
    <x v="0"/>
    <x v="0"/>
  </r>
  <r>
    <d v="2015-04-15T00:00:00"/>
    <n v="2"/>
    <d v="2015-04-30T00:00:00"/>
    <x v="0"/>
    <x v="0"/>
  </r>
  <r>
    <d v="2016-04-01T00:00:00"/>
    <n v="80"/>
    <d v="2016-04-30T00:00:00"/>
    <x v="0"/>
    <x v="1"/>
  </r>
  <r>
    <d v="2016-04-02T00:00:00"/>
    <n v="10"/>
    <d v="2016-04-30T00:00:00"/>
    <x v="0"/>
    <x v="1"/>
  </r>
  <r>
    <d v="2016-04-15T00:00:00"/>
    <n v="33"/>
    <d v="2016-04-30T00:00:00"/>
    <x v="0"/>
    <x v="1"/>
  </r>
  <r>
    <d v="2015-05-01T00:00:00"/>
    <n v="50"/>
    <d v="2015-05-31T00:00:00"/>
    <x v="1"/>
    <x v="0"/>
  </r>
  <r>
    <d v="2015-05-02T00:00:00"/>
    <n v="90"/>
    <d v="2015-05-31T00:00:00"/>
    <x v="1"/>
    <x v="0"/>
  </r>
  <r>
    <d v="2015-05-15T00:00:00"/>
    <n v="80"/>
    <d v="2015-05-31T00:00:00"/>
    <x v="1"/>
    <x v="0"/>
  </r>
  <r>
    <d v="2016-05-01T00:00:00"/>
    <n v="60"/>
    <d v="2016-05-31T00:00:00"/>
    <x v="1"/>
    <x v="1"/>
  </r>
  <r>
    <d v="2016-05-02T00:00:00"/>
    <n v="40"/>
    <d v="2016-05-31T00:00:00"/>
    <x v="1"/>
    <x v="1"/>
  </r>
  <r>
    <d v="2016-05-15T00:00:00"/>
    <n v="70"/>
    <d v="2016-05-31T00:00:00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O13:R17" firstHeaderRow="1" firstDataRow="2" firstDataCol="1"/>
  <pivotFields count="5">
    <pivotField numFmtId="14" showAll="0"/>
    <pivotField dataField="1" showAll="0"/>
    <pivotField numFmtId="165" showAll="0"/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 of Amt" fld="1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L11:M16" firstHeaderRow="1" firstDataRow="1" firstDataCol="1"/>
  <pivotFields count="3">
    <pivotField numFmtId="14" showAll="0">
      <items count="13">
        <item x="0"/>
        <item x="1"/>
        <item x="2"/>
        <item x="6"/>
        <item x="7"/>
        <item x="8"/>
        <item x="3"/>
        <item x="4"/>
        <item x="5"/>
        <item x="9"/>
        <item x="10"/>
        <item x="11"/>
        <item t="default"/>
      </items>
    </pivotField>
    <pivotField dataField="1" showAll="0"/>
    <pivotField axis="axisRow" numFmtId="165" showAll="0">
      <items count="5">
        <item x="0"/>
        <item x="2"/>
        <item x="1"/>
        <item x="3"/>
        <item t="default"/>
      </items>
    </pivotField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Amt" fld="1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2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I11:J24" firstHeaderRow="1" firstDataRow="1" firstDataCol="1"/>
  <pivotFields count="2">
    <pivotField axis="axisRow" numFmtId="14" showAll="0">
      <items count="13">
        <item x="0"/>
        <item x="1"/>
        <item x="2"/>
        <item x="6"/>
        <item x="7"/>
        <item x="8"/>
        <item x="3"/>
        <item x="4"/>
        <item x="5"/>
        <item x="9"/>
        <item x="10"/>
        <item x="11"/>
        <item t="default"/>
      </items>
    </pivotField>
    <pivotField dataFiel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Amt" fld="1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R36"/>
  <sheetViews>
    <sheetView tabSelected="1" workbookViewId="0">
      <selection activeCell="H5" sqref="H5"/>
    </sheetView>
  </sheetViews>
  <sheetFormatPr defaultRowHeight="15"/>
  <cols>
    <col min="3" max="3" width="10.42578125" bestFit="1" customWidth="1"/>
    <col min="5" max="5" width="10.28515625" bestFit="1" customWidth="1"/>
    <col min="6" max="6" width="9.42578125" bestFit="1" customWidth="1"/>
    <col min="7" max="7" width="10.140625" customWidth="1"/>
    <col min="8" max="8" width="4.140625" customWidth="1"/>
    <col min="9" max="9" width="13.140625" bestFit="1" customWidth="1"/>
    <col min="10" max="10" width="7" customWidth="1"/>
    <col min="11" max="11" width="2" customWidth="1"/>
    <col min="12" max="12" width="13.140625" bestFit="1" customWidth="1"/>
    <col min="14" max="14" width="2.7109375" customWidth="1"/>
  </cols>
  <sheetData>
    <row r="4" spans="3:18" ht="15.75" thickBot="1"/>
    <row r="5" spans="3:18" ht="15.75" thickBot="1">
      <c r="C5" s="19" t="s">
        <v>11</v>
      </c>
      <c r="D5" s="20"/>
    </row>
    <row r="6" spans="3:18" ht="15.75" thickBot="1">
      <c r="C6" s="21" t="s">
        <v>17</v>
      </c>
      <c r="D6" s="22"/>
      <c r="E6" s="23"/>
    </row>
    <row r="7" spans="3:18" ht="15.75" thickBot="1">
      <c r="C7" s="24" t="s">
        <v>12</v>
      </c>
      <c r="D7" s="25"/>
      <c r="E7" s="25"/>
      <c r="F7" s="25"/>
      <c r="G7" s="26"/>
    </row>
    <row r="8" spans="3:18">
      <c r="C8" s="7"/>
      <c r="D8" s="7"/>
    </row>
    <row r="9" spans="3:18" ht="15.75" thickBot="1">
      <c r="C9" s="7"/>
      <c r="D9" s="7"/>
    </row>
    <row r="10" spans="3:18">
      <c r="C10" s="8" t="s">
        <v>0</v>
      </c>
      <c r="D10" s="9" t="s">
        <v>3</v>
      </c>
      <c r="E10" s="9" t="s">
        <v>4</v>
      </c>
      <c r="F10" s="9" t="s">
        <v>5</v>
      </c>
      <c r="G10" s="10" t="s">
        <v>6</v>
      </c>
      <c r="I10" t="s">
        <v>18</v>
      </c>
      <c r="L10" t="s">
        <v>19</v>
      </c>
      <c r="O10" t="s">
        <v>20</v>
      </c>
    </row>
    <row r="11" spans="3:18">
      <c r="C11" s="11">
        <v>42095</v>
      </c>
      <c r="D11" s="12">
        <v>20</v>
      </c>
      <c r="E11" s="13">
        <f>EOMONTH(C11,0)</f>
        <v>42124</v>
      </c>
      <c r="F11" s="12" t="str">
        <f>TEXT(C11,"MMM")</f>
        <v>Apr</v>
      </c>
      <c r="G11" s="14">
        <f>YEAR(C11)+(IF(MONTH(4)&gt;=4,1,0))</f>
        <v>2015</v>
      </c>
      <c r="I11" s="1" t="s">
        <v>1</v>
      </c>
      <c r="J11" t="s">
        <v>9</v>
      </c>
      <c r="L11" s="1" t="s">
        <v>1</v>
      </c>
      <c r="M11" t="s">
        <v>9</v>
      </c>
    </row>
    <row r="12" spans="3:18">
      <c r="C12" s="11">
        <v>42096</v>
      </c>
      <c r="D12" s="12">
        <v>56</v>
      </c>
      <c r="E12" s="13">
        <f t="shared" ref="E12:E16" si="0">EOMONTH(C12,0)</f>
        <v>42124</v>
      </c>
      <c r="F12" s="12" t="str">
        <f t="shared" ref="F12:F16" si="1">TEXT(C12,"MMM")</f>
        <v>Apr</v>
      </c>
      <c r="G12" s="14">
        <f t="shared" ref="G12:G22" si="2">YEAR(C12)+(IF(MONTH(4)&gt;=4,1,0))</f>
        <v>2015</v>
      </c>
      <c r="I12" s="2">
        <v>42095</v>
      </c>
      <c r="J12" s="3">
        <v>20</v>
      </c>
      <c r="L12" s="4">
        <v>42124</v>
      </c>
      <c r="M12" s="3">
        <v>78</v>
      </c>
      <c r="N12" s="3"/>
    </row>
    <row r="13" spans="3:18">
      <c r="C13" s="11">
        <v>42109</v>
      </c>
      <c r="D13" s="12">
        <v>2</v>
      </c>
      <c r="E13" s="13">
        <f t="shared" si="0"/>
        <v>42124</v>
      </c>
      <c r="F13" s="12" t="str">
        <f t="shared" si="1"/>
        <v>Apr</v>
      </c>
      <c r="G13" s="14">
        <f t="shared" si="2"/>
        <v>2015</v>
      </c>
      <c r="I13" s="2">
        <v>42096</v>
      </c>
      <c r="J13" s="3">
        <v>56</v>
      </c>
      <c r="L13" s="4">
        <v>42155</v>
      </c>
      <c r="M13" s="3">
        <v>220</v>
      </c>
      <c r="N13" s="3"/>
      <c r="O13" s="1" t="s">
        <v>9</v>
      </c>
      <c r="P13" s="1" t="s">
        <v>10</v>
      </c>
    </row>
    <row r="14" spans="3:18">
      <c r="C14" s="11">
        <v>42461</v>
      </c>
      <c r="D14" s="12">
        <v>80</v>
      </c>
      <c r="E14" s="13">
        <f t="shared" si="0"/>
        <v>42490</v>
      </c>
      <c r="F14" s="12" t="str">
        <f t="shared" si="1"/>
        <v>Apr</v>
      </c>
      <c r="G14" s="14">
        <f t="shared" si="2"/>
        <v>2016</v>
      </c>
      <c r="I14" s="2">
        <v>42109</v>
      </c>
      <c r="J14" s="3">
        <v>2</v>
      </c>
      <c r="L14" s="4">
        <v>42490</v>
      </c>
      <c r="M14" s="3">
        <v>123</v>
      </c>
      <c r="N14" s="3"/>
      <c r="O14" s="1" t="s">
        <v>1</v>
      </c>
      <c r="P14" t="s">
        <v>7</v>
      </c>
      <c r="Q14" t="s">
        <v>8</v>
      </c>
      <c r="R14" t="s">
        <v>2</v>
      </c>
    </row>
    <row r="15" spans="3:18">
      <c r="C15" s="11">
        <v>42462</v>
      </c>
      <c r="D15" s="12">
        <v>10</v>
      </c>
      <c r="E15" s="13">
        <f t="shared" si="0"/>
        <v>42490</v>
      </c>
      <c r="F15" s="12" t="str">
        <f t="shared" si="1"/>
        <v>Apr</v>
      </c>
      <c r="G15" s="14">
        <f t="shared" si="2"/>
        <v>2016</v>
      </c>
      <c r="I15" s="2">
        <v>42125</v>
      </c>
      <c r="J15" s="3">
        <v>50</v>
      </c>
      <c r="L15" s="4">
        <v>42521</v>
      </c>
      <c r="M15" s="3">
        <v>170</v>
      </c>
      <c r="N15" s="3"/>
      <c r="O15" s="5">
        <v>2015</v>
      </c>
      <c r="P15" s="3">
        <v>78</v>
      </c>
      <c r="Q15" s="3">
        <v>220</v>
      </c>
      <c r="R15" s="3">
        <v>298</v>
      </c>
    </row>
    <row r="16" spans="3:18">
      <c r="C16" s="11">
        <v>42475</v>
      </c>
      <c r="D16" s="12">
        <v>33</v>
      </c>
      <c r="E16" s="13">
        <f t="shared" si="0"/>
        <v>42490</v>
      </c>
      <c r="F16" s="12" t="str">
        <f t="shared" si="1"/>
        <v>Apr</v>
      </c>
      <c r="G16" s="14">
        <f t="shared" si="2"/>
        <v>2016</v>
      </c>
      <c r="I16" s="2">
        <v>42126</v>
      </c>
      <c r="J16" s="3">
        <v>90</v>
      </c>
      <c r="L16" s="4" t="s">
        <v>2</v>
      </c>
      <c r="M16" s="3">
        <v>591</v>
      </c>
      <c r="N16" s="3"/>
      <c r="O16" s="5">
        <v>2016</v>
      </c>
      <c r="P16" s="3">
        <v>123</v>
      </c>
      <c r="Q16" s="3">
        <v>170</v>
      </c>
      <c r="R16" s="3">
        <v>293</v>
      </c>
    </row>
    <row r="17" spans="3:18">
      <c r="C17" s="11">
        <v>42125</v>
      </c>
      <c r="D17" s="12">
        <v>50</v>
      </c>
      <c r="E17" s="13">
        <f t="shared" ref="E17:E22" si="3">EOMONTH(C17,0)</f>
        <v>42155</v>
      </c>
      <c r="F17" s="12" t="str">
        <f t="shared" ref="F17:F22" si="4">TEXT(C17,"MMM")</f>
        <v>May</v>
      </c>
      <c r="G17" s="14">
        <f t="shared" si="2"/>
        <v>2015</v>
      </c>
      <c r="I17" s="2">
        <v>42139</v>
      </c>
      <c r="J17" s="3">
        <v>80</v>
      </c>
      <c r="N17" s="3"/>
      <c r="O17" s="5" t="s">
        <v>2</v>
      </c>
      <c r="P17" s="3">
        <v>201</v>
      </c>
      <c r="Q17" s="3">
        <v>390</v>
      </c>
      <c r="R17" s="3">
        <v>591</v>
      </c>
    </row>
    <row r="18" spans="3:18">
      <c r="C18" s="11">
        <v>42126</v>
      </c>
      <c r="D18" s="12">
        <v>90</v>
      </c>
      <c r="E18" s="13">
        <f t="shared" si="3"/>
        <v>42155</v>
      </c>
      <c r="F18" s="12" t="str">
        <f t="shared" si="4"/>
        <v>May</v>
      </c>
      <c r="G18" s="14">
        <f t="shared" si="2"/>
        <v>2015</v>
      </c>
      <c r="I18" s="2">
        <v>42461</v>
      </c>
      <c r="J18" s="3">
        <v>80</v>
      </c>
      <c r="N18" s="3"/>
    </row>
    <row r="19" spans="3:18">
      <c r="C19" s="11">
        <v>42139</v>
      </c>
      <c r="D19" s="12">
        <v>80</v>
      </c>
      <c r="E19" s="13">
        <f t="shared" si="3"/>
        <v>42155</v>
      </c>
      <c r="F19" s="12" t="str">
        <f t="shared" si="4"/>
        <v>May</v>
      </c>
      <c r="G19" s="14">
        <f t="shared" si="2"/>
        <v>2015</v>
      </c>
      <c r="I19" s="2">
        <v>42462</v>
      </c>
      <c r="J19" s="3">
        <v>10</v>
      </c>
      <c r="N19" s="3"/>
    </row>
    <row r="20" spans="3:18">
      <c r="C20" s="11">
        <v>42491</v>
      </c>
      <c r="D20" s="12">
        <v>60</v>
      </c>
      <c r="E20" s="13">
        <f t="shared" si="3"/>
        <v>42521</v>
      </c>
      <c r="F20" s="12" t="str">
        <f t="shared" si="4"/>
        <v>May</v>
      </c>
      <c r="G20" s="14">
        <f t="shared" si="2"/>
        <v>2016</v>
      </c>
      <c r="I20" s="2">
        <v>42475</v>
      </c>
      <c r="J20" s="3">
        <v>33</v>
      </c>
      <c r="N20" s="3"/>
    </row>
    <row r="21" spans="3:18">
      <c r="C21" s="11">
        <v>42492</v>
      </c>
      <c r="D21" s="12">
        <v>40</v>
      </c>
      <c r="E21" s="13">
        <f t="shared" si="3"/>
        <v>42521</v>
      </c>
      <c r="F21" s="12" t="str">
        <f t="shared" si="4"/>
        <v>May</v>
      </c>
      <c r="G21" s="14">
        <f t="shared" si="2"/>
        <v>2016</v>
      </c>
      <c r="I21" s="2">
        <v>42491</v>
      </c>
      <c r="J21" s="3">
        <v>60</v>
      </c>
      <c r="N21" s="3"/>
    </row>
    <row r="22" spans="3:18" ht="15.75" thickBot="1">
      <c r="C22" s="15">
        <v>42505</v>
      </c>
      <c r="D22" s="16">
        <v>70</v>
      </c>
      <c r="E22" s="17">
        <f>EOMONTH(C22,0)</f>
        <v>42521</v>
      </c>
      <c r="F22" s="16" t="str">
        <f>TEXT(C22,"MMM")</f>
        <v>May</v>
      </c>
      <c r="G22" s="18">
        <f>YEAR(C22)+(IF(MONTH(4)&gt;=4,1,0))</f>
        <v>2016</v>
      </c>
      <c r="I22" s="2">
        <v>42492</v>
      </c>
      <c r="J22" s="3">
        <v>40</v>
      </c>
      <c r="N22" s="3"/>
    </row>
    <row r="23" spans="3:18">
      <c r="I23" s="2">
        <v>42505</v>
      </c>
      <c r="J23" s="3">
        <v>70</v>
      </c>
      <c r="N23" s="3"/>
    </row>
    <row r="24" spans="3:18">
      <c r="I24" s="2" t="s">
        <v>2</v>
      </c>
      <c r="J24" s="3">
        <v>591</v>
      </c>
      <c r="N24" s="3"/>
    </row>
    <row r="26" spans="3:18">
      <c r="E26" t="s">
        <v>13</v>
      </c>
      <c r="F26" t="s">
        <v>15</v>
      </c>
    </row>
    <row r="27" spans="3:18">
      <c r="C27" s="6" t="s">
        <v>21</v>
      </c>
      <c r="D27" s="6"/>
      <c r="E27" t="s">
        <v>14</v>
      </c>
      <c r="F27" t="s">
        <v>14</v>
      </c>
    </row>
    <row r="28" spans="3:18">
      <c r="E28" s="27" t="s">
        <v>22</v>
      </c>
      <c r="F28" s="27" t="s">
        <v>23</v>
      </c>
    </row>
    <row r="29" spans="3:18">
      <c r="E29" s="28"/>
      <c r="F29" s="28"/>
      <c r="G29" s="6" t="s">
        <v>16</v>
      </c>
    </row>
    <row r="30" spans="3:18">
      <c r="E30" s="28"/>
      <c r="F30" s="28"/>
      <c r="G30" s="6"/>
    </row>
    <row r="31" spans="3:18">
      <c r="G31" s="6"/>
    </row>
    <row r="32" spans="3:18">
      <c r="G32" s="29" t="s">
        <v>24</v>
      </c>
    </row>
    <row r="33" spans="7:8">
      <c r="G33" s="6"/>
    </row>
    <row r="34" spans="7:8">
      <c r="G34" s="6"/>
    </row>
    <row r="35" spans="7:8">
      <c r="G35" s="6"/>
      <c r="H35" t="s">
        <v>25</v>
      </c>
    </row>
    <row r="36" spans="7:8">
      <c r="G36" s="6"/>
    </row>
  </sheetData>
  <mergeCells count="8">
    <mergeCell ref="G32:G36"/>
    <mergeCell ref="C5:D5"/>
    <mergeCell ref="C6:E6"/>
    <mergeCell ref="C7:G7"/>
    <mergeCell ref="C27:D27"/>
    <mergeCell ref="G29:G31"/>
    <mergeCell ref="E28:E30"/>
    <mergeCell ref="F28:F30"/>
  </mergeCells>
  <pageMargins left="0.7" right="0.7" top="0.75" bottom="0.75" header="0.3" footer="0.3"/>
  <pageSetup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2016-02-13T09:27:42Z</dcterms:modified>
</cp:coreProperties>
</file>