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Journal Entries" sheetId="1" r:id="rId1"/>
    <sheet name="Stock In Hand" sheetId="5" r:id="rId2"/>
    <sheet name="Pivot Table" sheetId="2" r:id="rId3"/>
    <sheet name="Profit &amp; Loss AC" sheetId="3" r:id="rId4"/>
    <sheet name="Balance Sheet" sheetId="4" r:id="rId5"/>
  </sheets>
  <definedNames>
    <definedName name="_xlnm._FilterDatabase" localSheetId="0" hidden="1">'Journal Entries'!$A$1:$H$1</definedName>
    <definedName name="_xlnm._FilterDatabase" localSheetId="1" hidden="1">'Stock In Hand'!$A$2:$I$2</definedName>
  </definedNames>
  <calcPr calcId="125725"/>
  <pivotCaches>
    <pivotCache cacheId="0" r:id="rId6"/>
    <pivotCache cacheId="1" r:id="rId7"/>
  </pivotCaches>
</workbook>
</file>

<file path=xl/calcChain.xml><?xml version="1.0" encoding="utf-8"?>
<calcChain xmlns="http://schemas.openxmlformats.org/spreadsheetml/2006/main">
  <c r="H7" i="5"/>
  <c r="G7"/>
  <c r="I7" i="3"/>
  <c r="F7" i="5"/>
  <c r="F6" i="3"/>
  <c r="D6"/>
  <c r="I6"/>
  <c r="I15" s="1"/>
  <c r="A6"/>
  <c r="A4" i="4"/>
  <c r="I4"/>
  <c r="F4"/>
  <c r="I12"/>
  <c r="A3"/>
  <c r="D30" i="3"/>
  <c r="F21"/>
  <c r="D15"/>
  <c r="D16" l="1"/>
  <c r="I21" s="1"/>
  <c r="I30" s="1"/>
  <c r="D31" s="1"/>
  <c r="D4" i="4" s="1"/>
  <c r="D13" s="1"/>
</calcChain>
</file>

<file path=xl/sharedStrings.xml><?xml version="1.0" encoding="utf-8"?>
<sst xmlns="http://schemas.openxmlformats.org/spreadsheetml/2006/main" count="135" uniqueCount="52">
  <si>
    <t>Row Labels</t>
  </si>
  <si>
    <t>Grand Total</t>
  </si>
  <si>
    <t>Ledger</t>
  </si>
  <si>
    <t>Amount</t>
  </si>
  <si>
    <t>Cash</t>
  </si>
  <si>
    <t>(All)</t>
  </si>
  <si>
    <t>Sum of Amount</t>
  </si>
  <si>
    <t>Narration</t>
  </si>
  <si>
    <t>Day</t>
  </si>
  <si>
    <t>Month</t>
  </si>
  <si>
    <t>Year</t>
  </si>
  <si>
    <t>(blank)</t>
  </si>
  <si>
    <t>Voucher Number</t>
  </si>
  <si>
    <t>Group of Ledger</t>
  </si>
  <si>
    <t>Apr</t>
  </si>
  <si>
    <t>Cash-in-Hand</t>
  </si>
  <si>
    <t>GK &amp; Co</t>
  </si>
  <si>
    <t>Profit &amp; Loss A/C: 2015-2016</t>
  </si>
  <si>
    <t>Particulars</t>
  </si>
  <si>
    <t>Total</t>
  </si>
  <si>
    <t>Trading Account</t>
  </si>
  <si>
    <t>Gross Profit</t>
  </si>
  <si>
    <t>Profit &amp; Loss A/C</t>
  </si>
  <si>
    <t>Net Profit</t>
  </si>
  <si>
    <t>Balance Sheet</t>
  </si>
  <si>
    <t>Liabilities</t>
  </si>
  <si>
    <t>Assets</t>
  </si>
  <si>
    <t>Difference</t>
  </si>
  <si>
    <t>Capital Amount Received</t>
  </si>
  <si>
    <t>Mr. X</t>
  </si>
  <si>
    <t>Capital Account</t>
  </si>
  <si>
    <t>Purchase Account</t>
  </si>
  <si>
    <t>Goods Purchased in Tamilnadu: Stock A 50 Nos</t>
  </si>
  <si>
    <t>Stock A</t>
  </si>
  <si>
    <t>Stock-in-Hand</t>
  </si>
  <si>
    <t>Date</t>
  </si>
  <si>
    <t>Sales</t>
  </si>
  <si>
    <t>Purchase</t>
  </si>
  <si>
    <t>Sales Account</t>
  </si>
  <si>
    <t>Goods Sold to Mr. Z., Stock A 10 Nos</t>
  </si>
  <si>
    <t>Telephone Exp</t>
  </si>
  <si>
    <t>Indirect Expenses</t>
  </si>
  <si>
    <t>Telephone Exp Paid</t>
  </si>
  <si>
    <t>Purchased From Mr. K</t>
  </si>
  <si>
    <t>Sold To Mr. Z</t>
  </si>
  <si>
    <t>Stock</t>
  </si>
  <si>
    <t>Nos</t>
  </si>
  <si>
    <t>Rate</t>
  </si>
  <si>
    <t>Stock In Hand</t>
  </si>
  <si>
    <t>Closing Stock</t>
  </si>
  <si>
    <t>Sum of Nos</t>
  </si>
  <si>
    <t>Type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</si>
</sst>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4" xfId="0" applyNumberFormat="1" applyFont="1" applyBorder="1"/>
    <xf numFmtId="0" fontId="0" fillId="0" borderId="0" xfId="0" applyAlignment="1">
      <alignment horizontal="right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enovo" refreshedDate="42147.834807638887" createdVersion="3" refreshedVersion="3" minRefreshableVersion="3" recordCount="25">
  <cacheSource type="worksheet">
    <worksheetSource ref="A1:H5000" sheet="Journal Entries"/>
  </cacheSource>
  <cacheFields count="8">
    <cacheField name="Date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Month" numFmtId="0">
      <sharedItems containsBlank="1" count="2">
        <s v="Apr"/>
        <m/>
      </sharedItems>
    </cacheField>
    <cacheField name="Year" numFmtId="0">
      <sharedItems containsString="0" containsBlank="1" containsNumber="1" containsInteger="1" minValue="2015" maxValue="2015" count="2">
        <n v="2015"/>
        <m/>
      </sharedItems>
    </cacheField>
    <cacheField name="Voucher Numb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Ledger" numFmtId="0">
      <sharedItems containsBlank="1" count="7">
        <s v="Cash"/>
        <s v="Mr. X"/>
        <s v="Purchase"/>
        <s v="Stock A"/>
        <s v="Sales"/>
        <s v="Telephone Exp"/>
        <m/>
      </sharedItems>
    </cacheField>
    <cacheField name="Group of Ledger" numFmtId="0">
      <sharedItems containsBlank="1"/>
    </cacheField>
    <cacheField name="Amount" numFmtId="0">
      <sharedItems containsString="0" containsBlank="1" containsNumber="1" containsInteger="1" minValue="-10000" maxValue="10000"/>
    </cacheField>
    <cacheField name="Narration" numFmtId="0">
      <sharedItems containsBlank="1" count="7">
        <s v="Capital Amount Received"/>
        <s v="Goods Purchased in Tamilnadu: Stock A 50 Nos"/>
        <s v="Purchased From Mr. K"/>
        <s v="Goods Sold to Mr. Z., Stock A 10 Nos"/>
        <s v="Sold To Mr. Z"/>
        <s v="Telephone Exp Paid"/>
        <m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enovo" refreshedDate="42147.843442361111" createdVersion="3" refreshedVersion="3" minRefreshableVersion="3" recordCount="2">
  <cacheSource type="worksheet">
    <worksheetSource ref="A2:H4" sheet="Stock In Hand"/>
  </cacheSource>
  <cacheFields count="8">
    <cacheField name="Day" numFmtId="0">
      <sharedItems containsSemiMixedTypes="0" containsString="0" containsNumber="1" containsInteger="1" minValue="2" maxValue="3" count="2">
        <n v="2"/>
        <n v="3"/>
      </sharedItems>
    </cacheField>
    <cacheField name="Month" numFmtId="0">
      <sharedItems count="1">
        <s v="Apr"/>
      </sharedItems>
    </cacheField>
    <cacheField name="Year" numFmtId="0">
      <sharedItems containsSemiMixedTypes="0" containsString="0" containsNumber="1" containsInteger="1" minValue="2015" maxValue="2015" count="1">
        <n v="2015"/>
      </sharedItems>
    </cacheField>
    <cacheField name="Voucher Number" numFmtId="0">
      <sharedItems containsSemiMixedTypes="0" containsString="0" containsNumber="1" containsInteger="1" minValue="2" maxValue="3" count="2">
        <n v="2"/>
        <n v="3"/>
      </sharedItems>
    </cacheField>
    <cacheField name="Stock" numFmtId="0">
      <sharedItems count="1">
        <s v="Stock A"/>
      </sharedItems>
    </cacheField>
    <cacheField name="Nos" numFmtId="0">
      <sharedItems containsSemiMixedTypes="0" containsString="0" containsNumber="1" containsInteger="1" minValue="-10" maxValue="50"/>
    </cacheField>
    <cacheField name="Rate" numFmtId="0">
      <sharedItems containsSemiMixedTypes="0" containsString="0" containsNumber="1" containsInteger="1" minValue="100" maxValue="600"/>
    </cacheField>
    <cacheField name="Amount" numFmtId="0">
      <sharedItems containsSemiMixedTypes="0" containsString="0" containsNumber="1" containsInteger="1" minValue="5000" maxValue="60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x v="0"/>
    <x v="0"/>
    <x v="0"/>
    <x v="0"/>
    <x v="0"/>
    <s v="Cash-in-Hand"/>
    <n v="10000"/>
    <x v="0"/>
  </r>
  <r>
    <x v="0"/>
    <x v="0"/>
    <x v="0"/>
    <x v="0"/>
    <x v="1"/>
    <s v="Capital Account"/>
    <n v="-10000"/>
    <x v="0"/>
  </r>
  <r>
    <x v="1"/>
    <x v="0"/>
    <x v="0"/>
    <x v="1"/>
    <x v="2"/>
    <s v="Purchase Account"/>
    <n v="5000"/>
    <x v="1"/>
  </r>
  <r>
    <x v="1"/>
    <x v="0"/>
    <x v="0"/>
    <x v="1"/>
    <x v="3"/>
    <s v="Stock-in-Hand"/>
    <n v="50"/>
    <x v="2"/>
  </r>
  <r>
    <x v="1"/>
    <x v="0"/>
    <x v="0"/>
    <x v="1"/>
    <x v="0"/>
    <s v="Cash-in-Hand"/>
    <n v="-5000"/>
    <x v="1"/>
  </r>
  <r>
    <x v="2"/>
    <x v="0"/>
    <x v="0"/>
    <x v="2"/>
    <x v="4"/>
    <s v="Sales Account"/>
    <n v="6000"/>
    <x v="3"/>
  </r>
  <r>
    <x v="2"/>
    <x v="0"/>
    <x v="0"/>
    <x v="2"/>
    <x v="3"/>
    <s v="Stock-in-Hand"/>
    <n v="-10"/>
    <x v="4"/>
  </r>
  <r>
    <x v="2"/>
    <x v="0"/>
    <x v="0"/>
    <x v="2"/>
    <x v="0"/>
    <s v="Cash-in-Hand"/>
    <n v="6000"/>
    <x v="3"/>
  </r>
  <r>
    <x v="3"/>
    <x v="0"/>
    <x v="0"/>
    <x v="3"/>
    <x v="5"/>
    <s v="Indirect Expenses"/>
    <n v="500"/>
    <x v="5"/>
  </r>
  <r>
    <x v="3"/>
    <x v="0"/>
    <x v="0"/>
    <x v="3"/>
    <x v="0"/>
    <s v="Cash-in-Hand"/>
    <n v="-500"/>
    <x v="5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  <r>
    <x v="4"/>
    <x v="1"/>
    <x v="1"/>
    <x v="4"/>
    <x v="6"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">
  <r>
    <x v="0"/>
    <x v="0"/>
    <x v="0"/>
    <x v="0"/>
    <x v="0"/>
    <n v="50"/>
    <n v="100"/>
    <n v="5000"/>
  </r>
  <r>
    <x v="1"/>
    <x v="0"/>
    <x v="0"/>
    <x v="1"/>
    <x v="0"/>
    <n v="-10"/>
    <n v="600"/>
    <n v="6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K6:L8" firstHeaderRow="1" firstDataRow="1" firstDataCol="1" rowPageCount="4" colPageCount="1"/>
  <pivotFields count="8"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2">
        <item x="0"/>
        <item t="default"/>
      </items>
    </pivotField>
    <pivotField dataField="1" showAll="0"/>
    <pivotField showAll="0"/>
    <pivotField showAll="0"/>
  </pivotFields>
  <rowFields count="1">
    <field x="4"/>
  </rowFields>
  <rowItems count="2">
    <i>
      <x/>
    </i>
    <i t="grand">
      <x/>
    </i>
  </rowItems>
  <colItems count="1">
    <i/>
  </colItems>
  <pageFields count="4">
    <pageField fld="0" hier="-1"/>
    <pageField fld="1" hier="-1"/>
    <pageField fld="2" hier="-1"/>
    <pageField fld="3" hier="-1"/>
  </pageFields>
  <dataFields count="1">
    <dataField name="Sum of Nos" fld="5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6:B25" firstHeaderRow="1" firstDataRow="1" firstDataCol="1" rowPageCount="4" colPageCount="1"/>
  <pivotFields count="8">
    <pivotField axis="axisPage" showAll="0">
      <items count="6">
        <item x="0"/>
        <item x="1"/>
        <item x="2"/>
        <item x="3"/>
        <item x="4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6">
        <item x="0"/>
        <item x="1"/>
        <item x="2"/>
        <item x="3"/>
        <item x="4"/>
        <item t="default"/>
      </items>
    </pivotField>
    <pivotField axis="axisRow" showAll="0">
      <items count="8">
        <item x="0"/>
        <item x="1"/>
        <item x="2"/>
        <item x="4"/>
        <item x="3"/>
        <item x="5"/>
        <item x="6"/>
        <item t="default"/>
      </items>
    </pivotField>
    <pivotField showAll="0"/>
    <pivotField dataField="1" showAll="0"/>
    <pivotField axis="axisRow" showAll="0">
      <items count="8">
        <item x="0"/>
        <item x="1"/>
        <item x="3"/>
        <item x="6"/>
        <item x="5"/>
        <item x="2"/>
        <item x="4"/>
        <item t="default"/>
      </items>
    </pivotField>
  </pivotFields>
  <rowFields count="2">
    <field x="4"/>
    <field x="7"/>
  </rowFields>
  <rowItems count="19">
    <i>
      <x/>
    </i>
    <i r="1">
      <x/>
    </i>
    <i r="1">
      <x v="1"/>
    </i>
    <i r="1">
      <x v="2"/>
    </i>
    <i r="1">
      <x v="4"/>
    </i>
    <i>
      <x v="1"/>
    </i>
    <i r="1">
      <x/>
    </i>
    <i>
      <x v="2"/>
    </i>
    <i r="1">
      <x v="1"/>
    </i>
    <i>
      <x v="3"/>
    </i>
    <i r="1">
      <x v="2"/>
    </i>
    <i>
      <x v="4"/>
    </i>
    <i r="1">
      <x v="5"/>
    </i>
    <i r="1">
      <x v="6"/>
    </i>
    <i>
      <x v="5"/>
    </i>
    <i r="1">
      <x v="4"/>
    </i>
    <i>
      <x v="6"/>
    </i>
    <i r="1">
      <x v="3"/>
    </i>
    <i t="grand">
      <x/>
    </i>
  </rowItems>
  <colItems count="1">
    <i/>
  </colItems>
  <pageFields count="4">
    <pageField fld="0" hier="-1"/>
    <pageField fld="1" hier="-1"/>
    <pageField fld="2" hier="-1"/>
    <pageField fld="3" hier="-1"/>
  </pageFields>
  <dataFields count="1">
    <dataField name="Sum of Amount" fld="6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/>
  </sheetViews>
  <sheetFormatPr defaultRowHeight="15.75"/>
  <cols>
    <col min="1" max="1" width="9.5703125" style="6" bestFit="1" customWidth="1"/>
    <col min="2" max="2" width="12" style="6" bestFit="1" customWidth="1"/>
    <col min="3" max="3" width="10.140625" style="6" bestFit="1" customWidth="1"/>
    <col min="4" max="4" width="22.140625" style="6" bestFit="1" customWidth="1"/>
    <col min="5" max="5" width="14.140625" style="6" bestFit="1" customWidth="1"/>
    <col min="6" max="6" width="21.5703125" style="6" bestFit="1" customWidth="1"/>
    <col min="7" max="7" width="13" style="6" bestFit="1" customWidth="1"/>
    <col min="8" max="8" width="44.42578125" style="6" bestFit="1" customWidth="1"/>
    <col min="9" max="9" width="15.140625" style="6" customWidth="1"/>
    <col min="10" max="10" width="17.7109375" style="6" bestFit="1" customWidth="1"/>
    <col min="11" max="11" width="19" style="6" customWidth="1"/>
    <col min="12" max="12" width="21.5703125" style="6" bestFit="1" customWidth="1"/>
    <col min="13" max="13" width="20.140625" style="6" bestFit="1" customWidth="1"/>
    <col min="14" max="14" width="22.7109375" style="6" bestFit="1" customWidth="1"/>
    <col min="15" max="15" width="15.140625" style="6" bestFit="1" customWidth="1"/>
    <col min="16" max="16" width="17.7109375" style="6" bestFit="1" customWidth="1"/>
    <col min="17" max="17" width="19" style="6" bestFit="1" customWidth="1"/>
    <col min="18" max="18" width="21.5703125" style="6" bestFit="1" customWidth="1"/>
    <col min="19" max="19" width="16.5703125" style="6" bestFit="1" customWidth="1"/>
    <col min="20" max="20" width="19.140625" style="6" bestFit="1" customWidth="1"/>
    <col min="21" max="21" width="20.140625" style="6" bestFit="1" customWidth="1"/>
    <col min="22" max="22" width="22.7109375" style="6" bestFit="1" customWidth="1"/>
    <col min="23" max="16384" width="9.140625" style="6"/>
  </cols>
  <sheetData>
    <row r="1" spans="1:8">
      <c r="A1" s="12" t="s">
        <v>35</v>
      </c>
      <c r="B1" s="12" t="s">
        <v>9</v>
      </c>
      <c r="C1" s="12" t="s">
        <v>10</v>
      </c>
      <c r="D1" s="12" t="s">
        <v>12</v>
      </c>
      <c r="E1" s="12" t="s">
        <v>2</v>
      </c>
      <c r="F1" s="12" t="s">
        <v>13</v>
      </c>
      <c r="G1" s="12" t="s">
        <v>3</v>
      </c>
      <c r="H1" s="12" t="s">
        <v>7</v>
      </c>
    </row>
    <row r="2" spans="1:8">
      <c r="A2" s="10">
        <v>1</v>
      </c>
      <c r="B2" s="6" t="s">
        <v>14</v>
      </c>
      <c r="C2" s="6">
        <v>2015</v>
      </c>
      <c r="D2" s="10">
        <v>1</v>
      </c>
      <c r="E2" s="6" t="s">
        <v>4</v>
      </c>
      <c r="F2" s="6" t="s">
        <v>15</v>
      </c>
      <c r="G2" s="11">
        <v>10000</v>
      </c>
      <c r="H2" s="6" t="s">
        <v>28</v>
      </c>
    </row>
    <row r="3" spans="1:8">
      <c r="A3" s="10">
        <v>1</v>
      </c>
      <c r="B3" s="6" t="s">
        <v>14</v>
      </c>
      <c r="C3" s="6">
        <v>2015</v>
      </c>
      <c r="D3" s="10">
        <v>1</v>
      </c>
      <c r="E3" s="6" t="s">
        <v>29</v>
      </c>
      <c r="F3" s="6" t="s">
        <v>30</v>
      </c>
      <c r="G3" s="11">
        <v>-10000</v>
      </c>
      <c r="H3" s="6" t="s">
        <v>28</v>
      </c>
    </row>
    <row r="4" spans="1:8">
      <c r="A4" s="10">
        <v>2</v>
      </c>
      <c r="B4" s="6" t="s">
        <v>14</v>
      </c>
      <c r="C4" s="6">
        <v>2015</v>
      </c>
      <c r="D4" s="10">
        <v>2</v>
      </c>
      <c r="E4" s="6" t="s">
        <v>37</v>
      </c>
      <c r="F4" s="6" t="s">
        <v>31</v>
      </c>
      <c r="G4" s="11">
        <v>5000</v>
      </c>
      <c r="H4" s="6" t="s">
        <v>32</v>
      </c>
    </row>
    <row r="5" spans="1:8">
      <c r="A5" s="10">
        <v>2</v>
      </c>
      <c r="B5" s="6" t="s">
        <v>14</v>
      </c>
      <c r="C5" s="6">
        <v>2015</v>
      </c>
      <c r="D5" s="10">
        <v>2</v>
      </c>
      <c r="E5" s="6" t="s">
        <v>33</v>
      </c>
      <c r="F5" s="6" t="s">
        <v>34</v>
      </c>
      <c r="G5" s="11">
        <v>50</v>
      </c>
      <c r="H5" s="6" t="s">
        <v>43</v>
      </c>
    </row>
    <row r="6" spans="1:8">
      <c r="A6" s="10">
        <v>2</v>
      </c>
      <c r="B6" s="8" t="s">
        <v>14</v>
      </c>
      <c r="C6" s="6">
        <v>2015</v>
      </c>
      <c r="D6" s="10">
        <v>2</v>
      </c>
      <c r="E6" s="6" t="s">
        <v>4</v>
      </c>
      <c r="F6" s="6" t="s">
        <v>15</v>
      </c>
      <c r="G6" s="11">
        <v>-5000</v>
      </c>
      <c r="H6" s="6" t="s">
        <v>32</v>
      </c>
    </row>
    <row r="7" spans="1:8">
      <c r="A7" s="10">
        <v>3</v>
      </c>
      <c r="B7" s="8" t="s">
        <v>14</v>
      </c>
      <c r="C7" s="6">
        <v>2015</v>
      </c>
      <c r="D7" s="10">
        <v>3</v>
      </c>
      <c r="E7" s="6" t="s">
        <v>36</v>
      </c>
      <c r="F7" s="6" t="s">
        <v>38</v>
      </c>
      <c r="G7" s="11">
        <v>6000</v>
      </c>
      <c r="H7" s="6" t="s">
        <v>39</v>
      </c>
    </row>
    <row r="8" spans="1:8">
      <c r="A8" s="10">
        <v>3</v>
      </c>
      <c r="B8" s="8" t="s">
        <v>14</v>
      </c>
      <c r="C8" s="6">
        <v>2015</v>
      </c>
      <c r="D8" s="10">
        <v>3</v>
      </c>
      <c r="E8" s="6" t="s">
        <v>33</v>
      </c>
      <c r="F8" s="6" t="s">
        <v>34</v>
      </c>
      <c r="G8" s="11">
        <v>-10</v>
      </c>
      <c r="H8" s="6" t="s">
        <v>44</v>
      </c>
    </row>
    <row r="9" spans="1:8">
      <c r="A9" s="10">
        <v>3</v>
      </c>
      <c r="B9" s="8" t="s">
        <v>14</v>
      </c>
      <c r="C9" s="6">
        <v>2015</v>
      </c>
      <c r="D9" s="10">
        <v>3</v>
      </c>
      <c r="E9" s="6" t="s">
        <v>4</v>
      </c>
      <c r="F9" s="6" t="s">
        <v>15</v>
      </c>
      <c r="G9" s="6">
        <v>6000</v>
      </c>
      <c r="H9" s="6" t="s">
        <v>39</v>
      </c>
    </row>
    <row r="10" spans="1:8">
      <c r="A10" s="10">
        <v>4</v>
      </c>
      <c r="B10" s="8" t="s">
        <v>14</v>
      </c>
      <c r="C10" s="6">
        <v>2015</v>
      </c>
      <c r="D10" s="10">
        <v>4</v>
      </c>
      <c r="E10" s="6" t="s">
        <v>40</v>
      </c>
      <c r="F10" s="6" t="s">
        <v>41</v>
      </c>
      <c r="G10" s="6">
        <v>500</v>
      </c>
      <c r="H10" s="6" t="s">
        <v>42</v>
      </c>
    </row>
    <row r="11" spans="1:8">
      <c r="A11" s="10">
        <v>4</v>
      </c>
      <c r="B11" s="8" t="s">
        <v>14</v>
      </c>
      <c r="C11" s="6">
        <v>2015</v>
      </c>
      <c r="D11" s="10">
        <v>4</v>
      </c>
      <c r="E11" s="6" t="s">
        <v>4</v>
      </c>
      <c r="F11" s="6" t="s">
        <v>15</v>
      </c>
      <c r="G11" s="6">
        <v>-500</v>
      </c>
      <c r="H11" s="6" t="s">
        <v>42</v>
      </c>
    </row>
    <row r="12" spans="1:8">
      <c r="A12" s="7"/>
      <c r="B12" s="8"/>
    </row>
    <row r="13" spans="1:8">
      <c r="A13" s="9"/>
      <c r="B13" s="8"/>
    </row>
    <row r="14" spans="1:8">
      <c r="A14" s="7"/>
      <c r="B14" s="8"/>
    </row>
    <row r="22" spans="1:5">
      <c r="C22" s="8"/>
      <c r="D22" s="8"/>
      <c r="E22" s="8"/>
    </row>
    <row r="23" spans="1:5">
      <c r="C23" s="8"/>
      <c r="D23" s="8"/>
      <c r="E23" s="8"/>
    </row>
    <row r="24" spans="1:5">
      <c r="C24" s="8"/>
      <c r="D24" s="8"/>
      <c r="E24" s="8"/>
    </row>
    <row r="25" spans="1:5">
      <c r="A25" s="7"/>
      <c r="B25" s="8"/>
      <c r="C25" s="8"/>
      <c r="D25" s="8"/>
      <c r="E25" s="8"/>
    </row>
  </sheetData>
  <autoFilter ref="A1:H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4" max="4" width="16.28515625" bestFit="1" customWidth="1"/>
    <col min="9" max="9" width="12.5703125" bestFit="1" customWidth="1"/>
    <col min="11" max="11" width="16.28515625" customWidth="1"/>
    <col min="12" max="12" width="11" customWidth="1"/>
    <col min="13" max="13" width="3" customWidth="1"/>
    <col min="14" max="14" width="11.28515625" bestFit="1" customWidth="1"/>
    <col min="16" max="16" width="6.42578125" customWidth="1"/>
  </cols>
  <sheetData>
    <row r="1" spans="1:17">
      <c r="A1" t="s">
        <v>48</v>
      </c>
      <c r="K1" s="1" t="s">
        <v>8</v>
      </c>
      <c r="L1" t="s">
        <v>5</v>
      </c>
      <c r="Q1" s="20"/>
    </row>
    <row r="2" spans="1:17">
      <c r="A2" t="s">
        <v>8</v>
      </c>
      <c r="B2" t="s">
        <v>9</v>
      </c>
      <c r="C2" t="s">
        <v>10</v>
      </c>
      <c r="D2" t="s">
        <v>12</v>
      </c>
      <c r="E2" t="s">
        <v>45</v>
      </c>
      <c r="F2" t="s">
        <v>46</v>
      </c>
      <c r="G2" t="s">
        <v>47</v>
      </c>
      <c r="H2" t="s">
        <v>3</v>
      </c>
      <c r="I2" t="s">
        <v>51</v>
      </c>
      <c r="K2" s="1" t="s">
        <v>9</v>
      </c>
      <c r="L2" t="s">
        <v>5</v>
      </c>
    </row>
    <row r="3" spans="1:17">
      <c r="A3">
        <v>2</v>
      </c>
      <c r="B3" t="s">
        <v>14</v>
      </c>
      <c r="C3">
        <v>2015</v>
      </c>
      <c r="D3">
        <v>2</v>
      </c>
      <c r="E3" t="s">
        <v>33</v>
      </c>
      <c r="F3">
        <v>50</v>
      </c>
      <c r="G3">
        <v>100</v>
      </c>
      <c r="H3">
        <v>5000</v>
      </c>
      <c r="I3" t="s">
        <v>37</v>
      </c>
      <c r="K3" s="1" t="s">
        <v>10</v>
      </c>
      <c r="L3" t="s">
        <v>5</v>
      </c>
    </row>
    <row r="4" spans="1:17">
      <c r="A4">
        <v>3</v>
      </c>
      <c r="B4" t="s">
        <v>14</v>
      </c>
      <c r="C4">
        <v>2015</v>
      </c>
      <c r="D4">
        <v>3</v>
      </c>
      <c r="E4" t="s">
        <v>33</v>
      </c>
      <c r="F4">
        <v>-10</v>
      </c>
      <c r="G4">
        <v>600</v>
      </c>
      <c r="H4">
        <v>6000</v>
      </c>
      <c r="I4" t="s">
        <v>36</v>
      </c>
      <c r="K4" s="1" t="s">
        <v>12</v>
      </c>
      <c r="L4" t="s">
        <v>5</v>
      </c>
    </row>
    <row r="6" spans="1:17">
      <c r="K6" s="1" t="s">
        <v>0</v>
      </c>
      <c r="L6" t="s">
        <v>50</v>
      </c>
    </row>
    <row r="7" spans="1:17">
      <c r="D7" s="21" t="s">
        <v>49</v>
      </c>
      <c r="E7" s="21"/>
      <c r="F7" s="21">
        <f>$L$8</f>
        <v>40</v>
      </c>
      <c r="G7" s="21">
        <f>G3</f>
        <v>100</v>
      </c>
      <c r="H7" s="21">
        <f>SUM(F7*G7)</f>
        <v>4000</v>
      </c>
      <c r="K7" s="2" t="s">
        <v>33</v>
      </c>
      <c r="L7" s="3">
        <v>40</v>
      </c>
    </row>
    <row r="8" spans="1:17">
      <c r="K8" s="2" t="s">
        <v>1</v>
      </c>
      <c r="L8" s="3">
        <v>40</v>
      </c>
    </row>
  </sheetData>
  <autoFilter ref="A2:I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cols>
    <col min="1" max="1" width="46.5703125" bestFit="1" customWidth="1"/>
    <col min="2" max="2" width="14.85546875" style="5" bestFit="1" customWidth="1"/>
    <col min="3" max="3" width="10.7109375" style="5" customWidth="1"/>
    <col min="4" max="4" width="16.42578125" bestFit="1" customWidth="1"/>
    <col min="5" max="5" width="14.7109375" bestFit="1" customWidth="1"/>
    <col min="6" max="6" width="18.5703125" bestFit="1" customWidth="1"/>
    <col min="7" max="7" width="8.140625" bestFit="1" customWidth="1"/>
  </cols>
  <sheetData>
    <row r="1" spans="1:3">
      <c r="A1" s="1" t="s">
        <v>35</v>
      </c>
      <c r="B1" t="s">
        <v>5</v>
      </c>
      <c r="C1"/>
    </row>
    <row r="2" spans="1:3">
      <c r="A2" s="1" t="s">
        <v>9</v>
      </c>
      <c r="B2" t="s">
        <v>5</v>
      </c>
      <c r="C2"/>
    </row>
    <row r="3" spans="1:3">
      <c r="A3" s="1" t="s">
        <v>10</v>
      </c>
      <c r="B3" t="s">
        <v>5</v>
      </c>
      <c r="C3"/>
    </row>
    <row r="4" spans="1:3">
      <c r="A4" s="1" t="s">
        <v>12</v>
      </c>
      <c r="B4" t="s">
        <v>5</v>
      </c>
      <c r="C4"/>
    </row>
    <row r="5" spans="1:3">
      <c r="B5"/>
      <c r="C5"/>
    </row>
    <row r="6" spans="1:3">
      <c r="A6" s="1" t="s">
        <v>0</v>
      </c>
      <c r="B6" t="s">
        <v>6</v>
      </c>
      <c r="C6"/>
    </row>
    <row r="7" spans="1:3">
      <c r="A7" s="2" t="s">
        <v>4</v>
      </c>
      <c r="B7" s="3">
        <v>10500</v>
      </c>
      <c r="C7"/>
    </row>
    <row r="8" spans="1:3">
      <c r="A8" s="4" t="s">
        <v>28</v>
      </c>
      <c r="B8" s="3">
        <v>10000</v>
      </c>
      <c r="C8"/>
    </row>
    <row r="9" spans="1:3">
      <c r="A9" s="4" t="s">
        <v>32</v>
      </c>
      <c r="B9" s="3">
        <v>-5000</v>
      </c>
      <c r="C9"/>
    </row>
    <row r="10" spans="1:3">
      <c r="A10" s="4" t="s">
        <v>39</v>
      </c>
      <c r="B10" s="3">
        <v>6000</v>
      </c>
      <c r="C10"/>
    </row>
    <row r="11" spans="1:3">
      <c r="A11" s="4" t="s">
        <v>42</v>
      </c>
      <c r="B11" s="3">
        <v>-500</v>
      </c>
      <c r="C11"/>
    </row>
    <row r="12" spans="1:3">
      <c r="A12" s="2" t="s">
        <v>29</v>
      </c>
      <c r="B12" s="3">
        <v>-10000</v>
      </c>
      <c r="C12"/>
    </row>
    <row r="13" spans="1:3">
      <c r="A13" s="4" t="s">
        <v>28</v>
      </c>
      <c r="B13" s="3">
        <v>-10000</v>
      </c>
      <c r="C13"/>
    </row>
    <row r="14" spans="1:3">
      <c r="A14" s="2" t="s">
        <v>37</v>
      </c>
      <c r="B14" s="3">
        <v>5000</v>
      </c>
      <c r="C14"/>
    </row>
    <row r="15" spans="1:3">
      <c r="A15" s="4" t="s">
        <v>32</v>
      </c>
      <c r="B15" s="3">
        <v>5000</v>
      </c>
      <c r="C15"/>
    </row>
    <row r="16" spans="1:3">
      <c r="A16" s="2" t="s">
        <v>36</v>
      </c>
      <c r="B16" s="3">
        <v>6000</v>
      </c>
      <c r="C16"/>
    </row>
    <row r="17" spans="1:3">
      <c r="A17" s="4" t="s">
        <v>39</v>
      </c>
      <c r="B17" s="3">
        <v>6000</v>
      </c>
      <c r="C17"/>
    </row>
    <row r="18" spans="1:3">
      <c r="A18" s="2" t="s">
        <v>33</v>
      </c>
      <c r="B18" s="3">
        <v>40</v>
      </c>
      <c r="C18"/>
    </row>
    <row r="19" spans="1:3">
      <c r="A19" s="4" t="s">
        <v>43</v>
      </c>
      <c r="B19" s="3">
        <v>50</v>
      </c>
    </row>
    <row r="20" spans="1:3">
      <c r="A20" s="4" t="s">
        <v>44</v>
      </c>
      <c r="B20" s="3">
        <v>-10</v>
      </c>
    </row>
    <row r="21" spans="1:3">
      <c r="A21" s="2" t="s">
        <v>40</v>
      </c>
      <c r="B21" s="3">
        <v>500</v>
      </c>
    </row>
    <row r="22" spans="1:3">
      <c r="A22" s="4" t="s">
        <v>42</v>
      </c>
      <c r="B22" s="3">
        <v>500</v>
      </c>
    </row>
    <row r="23" spans="1:3">
      <c r="A23" s="2" t="s">
        <v>11</v>
      </c>
      <c r="B23" s="3"/>
    </row>
    <row r="24" spans="1:3">
      <c r="A24" s="4" t="s">
        <v>11</v>
      </c>
      <c r="B24" s="3"/>
    </row>
    <row r="25" spans="1:3">
      <c r="A25" s="2" t="s">
        <v>1</v>
      </c>
      <c r="B25" s="3">
        <v>12040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topLeftCell="A8" workbookViewId="0"/>
  </sheetViews>
  <sheetFormatPr defaultRowHeight="15"/>
  <cols>
    <col min="7" max="7" width="13.28515625" bestFit="1" customWidth="1"/>
    <col min="8" max="8" width="10" customWidth="1"/>
  </cols>
  <sheetData>
    <row r="1" spans="1:9">
      <c r="A1" t="s">
        <v>16</v>
      </c>
    </row>
    <row r="2" spans="1:9">
      <c r="A2" t="s">
        <v>17</v>
      </c>
    </row>
    <row r="4" spans="1:9">
      <c r="A4" s="13"/>
      <c r="B4" s="13"/>
      <c r="C4" s="13"/>
      <c r="D4" s="23" t="s">
        <v>20</v>
      </c>
      <c r="E4" s="23"/>
      <c r="F4" s="13"/>
      <c r="G4" s="13"/>
      <c r="H4" s="13"/>
      <c r="I4" s="13"/>
    </row>
    <row r="5" spans="1:9">
      <c r="A5" s="23" t="s">
        <v>18</v>
      </c>
      <c r="B5" s="23"/>
      <c r="C5" s="14"/>
      <c r="D5" s="14" t="s">
        <v>3</v>
      </c>
      <c r="E5" s="14"/>
      <c r="F5" s="23" t="s">
        <v>18</v>
      </c>
      <c r="G5" s="23"/>
      <c r="H5" s="14"/>
      <c r="I5" s="14" t="s">
        <v>3</v>
      </c>
    </row>
    <row r="6" spans="1:9">
      <c r="A6" s="22" t="str">
        <f>'Pivot Table'!$A$14</f>
        <v>Purchase</v>
      </c>
      <c r="B6" s="22"/>
      <c r="C6" s="13"/>
      <c r="D6" s="19">
        <f>'Pivot Table'!$B$14</f>
        <v>5000</v>
      </c>
      <c r="E6" s="13"/>
      <c r="F6" s="22" t="str">
        <f>'Pivot Table'!$A$16</f>
        <v>Sales</v>
      </c>
      <c r="G6" s="22"/>
      <c r="H6" s="13"/>
      <c r="I6" s="16">
        <f>'Pivot Table'!$B$16</f>
        <v>6000</v>
      </c>
    </row>
    <row r="7" spans="1:9">
      <c r="A7" s="22"/>
      <c r="B7" s="22"/>
      <c r="C7" s="13"/>
      <c r="D7" s="13"/>
      <c r="E7" s="13"/>
      <c r="F7" s="22" t="s">
        <v>49</v>
      </c>
      <c r="G7" s="22"/>
      <c r="H7" s="13"/>
      <c r="I7" s="17">
        <f>'Stock In Hand'!$H$7</f>
        <v>4000</v>
      </c>
    </row>
    <row r="8" spans="1:9">
      <c r="A8" s="22"/>
      <c r="B8" s="22"/>
      <c r="C8" s="13"/>
      <c r="D8" s="13"/>
      <c r="E8" s="13"/>
      <c r="F8" s="22"/>
      <c r="G8" s="22"/>
      <c r="H8" s="13"/>
      <c r="I8" s="13"/>
    </row>
    <row r="9" spans="1:9">
      <c r="A9" s="22"/>
      <c r="B9" s="22"/>
      <c r="C9" s="13"/>
      <c r="D9" s="13"/>
      <c r="E9" s="13"/>
      <c r="F9" s="22"/>
      <c r="G9" s="22"/>
      <c r="H9" s="13"/>
      <c r="I9" s="13"/>
    </row>
    <row r="10" spans="1:9">
      <c r="A10" s="22"/>
      <c r="B10" s="22"/>
      <c r="C10" s="13"/>
      <c r="D10" s="13"/>
      <c r="E10" s="13"/>
      <c r="F10" s="22"/>
      <c r="G10" s="22"/>
      <c r="H10" s="13"/>
      <c r="I10" s="13"/>
    </row>
    <row r="11" spans="1:9">
      <c r="A11" s="22"/>
      <c r="B11" s="22"/>
      <c r="C11" s="13"/>
      <c r="D11" s="13"/>
      <c r="E11" s="13"/>
      <c r="F11" s="22"/>
      <c r="G11" s="22"/>
      <c r="H11" s="13"/>
      <c r="I11" s="13"/>
    </row>
    <row r="12" spans="1:9">
      <c r="A12" s="22"/>
      <c r="B12" s="22"/>
      <c r="C12" s="13"/>
      <c r="D12" s="13"/>
      <c r="E12" s="13"/>
      <c r="F12" s="22"/>
      <c r="G12" s="22"/>
      <c r="H12" s="13"/>
      <c r="I12" s="13"/>
    </row>
    <row r="13" spans="1:9">
      <c r="A13" s="22"/>
      <c r="B13" s="22"/>
      <c r="C13" s="13"/>
      <c r="D13" s="13"/>
      <c r="E13" s="13"/>
      <c r="F13" s="22"/>
      <c r="G13" s="22"/>
      <c r="H13" s="13"/>
      <c r="I13" s="13"/>
    </row>
    <row r="14" spans="1:9">
      <c r="A14" s="24"/>
      <c r="B14" s="25"/>
      <c r="C14" s="13"/>
      <c r="D14" s="13"/>
      <c r="E14" s="13"/>
      <c r="F14" s="24"/>
      <c r="G14" s="25"/>
      <c r="H14" s="13"/>
      <c r="I14" s="13"/>
    </row>
    <row r="15" spans="1:9">
      <c r="A15" s="27" t="s">
        <v>19</v>
      </c>
      <c r="B15" s="27"/>
      <c r="C15" s="15"/>
      <c r="D15" s="15">
        <f>SUM(D6:D13)</f>
        <v>5000</v>
      </c>
      <c r="E15" s="16"/>
      <c r="F15" s="27" t="s">
        <v>19</v>
      </c>
      <c r="G15" s="27"/>
      <c r="H15" s="15"/>
      <c r="I15" s="15">
        <f>SUM(I6:I14)</f>
        <v>10000</v>
      </c>
    </row>
    <row r="16" spans="1:9">
      <c r="A16" s="27" t="s">
        <v>21</v>
      </c>
      <c r="B16" s="27"/>
      <c r="C16" s="15"/>
      <c r="D16" s="15">
        <f>SUM(I15-D15)</f>
        <v>5000</v>
      </c>
      <c r="E16" s="16"/>
      <c r="F16" s="26"/>
      <c r="G16" s="26"/>
      <c r="H16" s="16"/>
      <c r="I16" s="16"/>
    </row>
    <row r="19" spans="1:9">
      <c r="A19" s="13"/>
      <c r="B19" s="13"/>
      <c r="C19" s="13"/>
      <c r="D19" s="23" t="s">
        <v>22</v>
      </c>
      <c r="E19" s="23"/>
      <c r="F19" s="13"/>
      <c r="G19" s="13"/>
      <c r="H19" s="13"/>
      <c r="I19" s="13"/>
    </row>
    <row r="20" spans="1:9">
      <c r="A20" s="23" t="s">
        <v>18</v>
      </c>
      <c r="B20" s="23"/>
      <c r="C20" s="14"/>
      <c r="D20" s="14" t="s">
        <v>3</v>
      </c>
      <c r="E20" s="14"/>
      <c r="F20" s="23" t="s">
        <v>18</v>
      </c>
      <c r="G20" s="23"/>
      <c r="H20" s="14"/>
      <c r="I20" s="14" t="s">
        <v>3</v>
      </c>
    </row>
    <row r="21" spans="1:9">
      <c r="A21" s="22" t="s">
        <v>40</v>
      </c>
      <c r="B21" s="22"/>
      <c r="C21" s="13"/>
      <c r="D21" s="19">
        <v>500</v>
      </c>
      <c r="E21" s="13"/>
      <c r="F21" s="28" t="str">
        <f t="shared" ref="F21:I21" si="0">A16</f>
        <v>Gross Profit</v>
      </c>
      <c r="G21" s="29"/>
      <c r="H21" s="13"/>
      <c r="I21" s="16">
        <f t="shared" si="0"/>
        <v>5000</v>
      </c>
    </row>
    <row r="22" spans="1:9">
      <c r="A22" s="22"/>
      <c r="B22" s="22"/>
      <c r="C22" s="13"/>
      <c r="D22" s="13"/>
      <c r="E22" s="13"/>
      <c r="F22" s="22"/>
      <c r="G22" s="22"/>
      <c r="H22" s="13"/>
      <c r="I22" s="13"/>
    </row>
    <row r="23" spans="1:9">
      <c r="A23" s="22"/>
      <c r="B23" s="22"/>
      <c r="C23" s="13"/>
      <c r="D23" s="13"/>
      <c r="E23" s="13"/>
      <c r="F23" s="22"/>
      <c r="G23" s="22"/>
      <c r="H23" s="13"/>
      <c r="I23" s="13"/>
    </row>
    <row r="24" spans="1:9">
      <c r="A24" s="22"/>
      <c r="B24" s="22"/>
      <c r="C24" s="13"/>
      <c r="D24" s="13"/>
      <c r="E24" s="13"/>
      <c r="F24" s="22"/>
      <c r="G24" s="22"/>
      <c r="H24" s="13"/>
      <c r="I24" s="13"/>
    </row>
    <row r="25" spans="1:9">
      <c r="A25" s="22"/>
      <c r="B25" s="22"/>
      <c r="C25" s="13"/>
      <c r="D25" s="13"/>
      <c r="E25" s="13"/>
      <c r="F25" s="22"/>
      <c r="G25" s="22"/>
      <c r="H25" s="13"/>
      <c r="I25" s="13"/>
    </row>
    <row r="26" spans="1:9">
      <c r="A26" s="22"/>
      <c r="B26" s="22"/>
      <c r="C26" s="13"/>
      <c r="D26" s="13"/>
      <c r="E26" s="13"/>
      <c r="F26" s="22"/>
      <c r="G26" s="22"/>
      <c r="H26" s="13"/>
      <c r="I26" s="13"/>
    </row>
    <row r="27" spans="1:9">
      <c r="A27" s="22"/>
      <c r="B27" s="22"/>
      <c r="C27" s="13"/>
      <c r="D27" s="13"/>
      <c r="E27" s="13"/>
      <c r="F27" s="22"/>
      <c r="G27" s="22"/>
      <c r="H27" s="13"/>
      <c r="I27" s="13"/>
    </row>
    <row r="28" spans="1:9">
      <c r="A28" s="22"/>
      <c r="B28" s="22"/>
      <c r="C28" s="13"/>
      <c r="D28" s="13"/>
      <c r="E28" s="13"/>
      <c r="F28" s="22"/>
      <c r="G28" s="22"/>
      <c r="H28" s="13"/>
      <c r="I28" s="13"/>
    </row>
    <row r="29" spans="1:9">
      <c r="A29" s="24"/>
      <c r="B29" s="25"/>
      <c r="C29" s="13"/>
      <c r="D29" s="13"/>
      <c r="E29" s="13"/>
      <c r="F29" s="24"/>
      <c r="G29" s="25"/>
      <c r="H29" s="13"/>
      <c r="I29" s="13"/>
    </row>
    <row r="30" spans="1:9">
      <c r="A30" s="27" t="s">
        <v>19</v>
      </c>
      <c r="B30" s="27"/>
      <c r="C30" s="15"/>
      <c r="D30" s="15">
        <f>SUM(D21:D29)</f>
        <v>500</v>
      </c>
      <c r="E30" s="16"/>
      <c r="F30" s="27" t="s">
        <v>19</v>
      </c>
      <c r="G30" s="27"/>
      <c r="H30" s="15"/>
      <c r="I30" s="15">
        <f>SUM(I21:I29)</f>
        <v>5000</v>
      </c>
    </row>
    <row r="31" spans="1:9">
      <c r="A31" s="27" t="s">
        <v>23</v>
      </c>
      <c r="B31" s="27"/>
      <c r="C31" s="15"/>
      <c r="D31" s="15">
        <f>SUM(I30-D30)</f>
        <v>4500</v>
      </c>
      <c r="E31" s="16"/>
      <c r="F31" s="26"/>
      <c r="G31" s="26"/>
      <c r="H31" s="16"/>
      <c r="I31" s="16"/>
    </row>
  </sheetData>
  <mergeCells count="50"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D4:E4"/>
    <mergeCell ref="A14:B14"/>
    <mergeCell ref="F14:G14"/>
    <mergeCell ref="D19:E19"/>
    <mergeCell ref="F10:G10"/>
    <mergeCell ref="F11:G11"/>
    <mergeCell ref="F12:G12"/>
    <mergeCell ref="F13:G13"/>
    <mergeCell ref="F16:G16"/>
    <mergeCell ref="F15:G15"/>
    <mergeCell ref="A11:B11"/>
    <mergeCell ref="A12:B12"/>
    <mergeCell ref="A13:B13"/>
    <mergeCell ref="A16:B16"/>
    <mergeCell ref="A15:B15"/>
    <mergeCell ref="F5:G5"/>
    <mergeCell ref="A5:B5"/>
    <mergeCell ref="A6:B6"/>
    <mergeCell ref="A7:B7"/>
    <mergeCell ref="A8:B8"/>
    <mergeCell ref="A9:B9"/>
    <mergeCell ref="A10:B10"/>
    <mergeCell ref="F6:G6"/>
    <mergeCell ref="F7:G7"/>
    <mergeCell ref="F8:G8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4" sqref="D4"/>
    </sheetView>
  </sheetViews>
  <sheetFormatPr defaultRowHeight="15"/>
  <sheetData>
    <row r="1" spans="1:9">
      <c r="A1" s="13"/>
      <c r="B1" s="13"/>
      <c r="C1" s="13"/>
      <c r="D1" s="23" t="s">
        <v>24</v>
      </c>
      <c r="E1" s="23"/>
      <c r="F1" s="13"/>
      <c r="G1" s="13"/>
      <c r="H1" s="13"/>
      <c r="I1" s="13"/>
    </row>
    <row r="2" spans="1:9">
      <c r="A2" s="23" t="s">
        <v>25</v>
      </c>
      <c r="B2" s="23"/>
      <c r="C2" s="14"/>
      <c r="D2" s="14" t="s">
        <v>3</v>
      </c>
      <c r="E2" s="14"/>
      <c r="F2" s="23" t="s">
        <v>26</v>
      </c>
      <c r="G2" s="23"/>
      <c r="H2" s="14"/>
      <c r="I2" s="14" t="s">
        <v>3</v>
      </c>
    </row>
    <row r="3" spans="1:9">
      <c r="A3" s="22" t="str">
        <f>'Pivot Table'!$A$12</f>
        <v>Mr. X</v>
      </c>
      <c r="B3" s="22"/>
      <c r="C3" s="13"/>
      <c r="D3" s="13">
        <v>10000</v>
      </c>
      <c r="E3" s="13"/>
      <c r="F3" s="22" t="s">
        <v>49</v>
      </c>
      <c r="G3" s="22"/>
      <c r="H3" s="13"/>
      <c r="I3" s="16">
        <v>4000</v>
      </c>
    </row>
    <row r="4" spans="1:9">
      <c r="A4" s="28" t="str">
        <f>'Profit &amp; Loss AC'!$A$31</f>
        <v>Net Profit</v>
      </c>
      <c r="B4" s="29"/>
      <c r="C4" s="13"/>
      <c r="D4" s="13">
        <f>'Profit &amp; Loss AC'!$D$31</f>
        <v>4500</v>
      </c>
      <c r="E4" s="13"/>
      <c r="F4" s="22" t="str">
        <f>'Pivot Table'!$A$7</f>
        <v>Cash</v>
      </c>
      <c r="G4" s="22"/>
      <c r="H4" s="13"/>
      <c r="I4" s="16">
        <f>'Pivot Table'!$B$7</f>
        <v>10500</v>
      </c>
    </row>
    <row r="5" spans="1:9">
      <c r="A5" s="22"/>
      <c r="B5" s="22"/>
      <c r="C5" s="13"/>
      <c r="D5" s="13"/>
      <c r="E5" s="13"/>
      <c r="F5" s="22"/>
      <c r="G5" s="22"/>
      <c r="H5" s="13"/>
      <c r="I5" s="13"/>
    </row>
    <row r="6" spans="1:9">
      <c r="A6" s="22"/>
      <c r="B6" s="22"/>
      <c r="C6" s="13"/>
      <c r="D6" s="13"/>
      <c r="E6" s="13"/>
      <c r="F6" s="22"/>
      <c r="G6" s="22"/>
      <c r="H6" s="13"/>
      <c r="I6" s="13"/>
    </row>
    <row r="7" spans="1:9">
      <c r="A7" s="22"/>
      <c r="B7" s="22"/>
      <c r="C7" s="13"/>
      <c r="D7" s="13"/>
      <c r="E7" s="13"/>
      <c r="F7" s="22"/>
      <c r="G7" s="22"/>
      <c r="H7" s="13"/>
      <c r="I7" s="13"/>
    </row>
    <row r="8" spans="1:9">
      <c r="A8" s="22"/>
      <c r="B8" s="22"/>
      <c r="C8" s="13"/>
      <c r="D8" s="13"/>
      <c r="E8" s="13"/>
      <c r="F8" s="22"/>
      <c r="G8" s="22"/>
      <c r="H8" s="13"/>
      <c r="I8" s="13"/>
    </row>
    <row r="9" spans="1:9">
      <c r="A9" s="22"/>
      <c r="B9" s="22"/>
      <c r="C9" s="13"/>
      <c r="D9" s="13"/>
      <c r="E9" s="13"/>
      <c r="F9" s="22"/>
      <c r="G9" s="22"/>
      <c r="H9" s="13"/>
      <c r="I9" s="13"/>
    </row>
    <row r="10" spans="1:9">
      <c r="A10" s="22"/>
      <c r="B10" s="22"/>
      <c r="C10" s="13"/>
      <c r="D10" s="13"/>
      <c r="E10" s="13"/>
      <c r="F10" s="22"/>
      <c r="G10" s="22"/>
      <c r="H10" s="13"/>
      <c r="I10" s="13"/>
    </row>
    <row r="11" spans="1:9">
      <c r="A11" s="24"/>
      <c r="B11" s="25"/>
      <c r="C11" s="13"/>
      <c r="D11" s="13"/>
      <c r="E11" s="13"/>
      <c r="F11" s="24"/>
      <c r="G11" s="25"/>
      <c r="H11" s="13"/>
      <c r="I11" s="13"/>
    </row>
    <row r="12" spans="1:9">
      <c r="A12" s="27" t="s">
        <v>19</v>
      </c>
      <c r="B12" s="27"/>
      <c r="C12" s="15"/>
      <c r="D12" s="18">
        <v>14500</v>
      </c>
      <c r="E12" s="16"/>
      <c r="F12" s="27" t="s">
        <v>19</v>
      </c>
      <c r="G12" s="27"/>
      <c r="H12" s="15"/>
      <c r="I12" s="18">
        <f>SUM(I3:I11)</f>
        <v>14500</v>
      </c>
    </row>
    <row r="13" spans="1:9">
      <c r="A13" s="27" t="s">
        <v>27</v>
      </c>
      <c r="B13" s="27"/>
      <c r="C13" s="15"/>
      <c r="D13" s="15">
        <f>SUM(I12-D12)</f>
        <v>0</v>
      </c>
      <c r="E13" s="16"/>
      <c r="F13" s="26"/>
      <c r="G13" s="26"/>
      <c r="H13" s="16"/>
      <c r="I13" s="16"/>
    </row>
  </sheetData>
  <mergeCells count="25"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5:B5"/>
    <mergeCell ref="F5:G5"/>
    <mergeCell ref="A6:B6"/>
    <mergeCell ref="F6:G6"/>
    <mergeCell ref="A7:B7"/>
    <mergeCell ref="F7:G7"/>
    <mergeCell ref="A4:B4"/>
    <mergeCell ref="F4:G4"/>
    <mergeCell ref="D1:E1"/>
    <mergeCell ref="A2:B2"/>
    <mergeCell ref="F2:G2"/>
    <mergeCell ref="A3:B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Journal Entries</vt:lpstr>
      <vt:lpstr>Stock In Hand</vt:lpstr>
      <vt:lpstr>Pivot Table</vt:lpstr>
      <vt:lpstr>Profit &amp; Loss AC</vt:lpstr>
      <vt:lpstr>Balance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2015-05-23T13:36:36Z</cp:lastPrinted>
  <dcterms:created xsi:type="dcterms:W3CDTF">2015-05-23T11:59:43Z</dcterms:created>
  <dcterms:modified xsi:type="dcterms:W3CDTF">2015-05-23T14:56:06Z</dcterms:modified>
</cp:coreProperties>
</file>