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240" yWindow="90" windowWidth="13740" windowHeight="7365" activeTab="3"/>
  </bookViews>
  <sheets>
    <sheet name="Party unique filter" sheetId="1" r:id="rId1"/>
    <sheet name="output data" sheetId="2" r:id="rId2"/>
    <sheet name="Data" sheetId="3" r:id="rId3"/>
    <sheet name="Address" sheetId="7" r:id="rId4"/>
  </sheets>
  <externalReferences>
    <externalReference r:id="rId5"/>
  </externalReferences>
  <definedNames>
    <definedName name="pname">[1]Address!$A$1:$A$65536</definedName>
    <definedName name="_xlnm.Print_Area" localSheetId="1">'output data'!$A$1:$F$124</definedName>
    <definedName name="_xlnm.Print_Titles" localSheetId="1">'output data'!$1:$7</definedName>
    <definedName name="Table1">Data!$B:$E</definedName>
  </definedNames>
  <calcPr calcId="124519"/>
</workbook>
</file>

<file path=xl/calcChain.xml><?xml version="1.0" encoding="utf-8"?>
<calcChain xmlns="http://schemas.openxmlformats.org/spreadsheetml/2006/main">
  <c r="E5" i="2"/>
  <c r="C82"/>
  <c r="C85" s="1"/>
  <c r="O211" i="7"/>
  <c r="N211"/>
  <c r="O210"/>
  <c r="N210"/>
  <c r="O209"/>
  <c r="N209"/>
  <c r="O208"/>
  <c r="N208"/>
  <c r="O207"/>
  <c r="N207"/>
  <c r="O206"/>
  <c r="N206"/>
  <c r="O205"/>
  <c r="N205"/>
  <c r="O204"/>
  <c r="N204"/>
  <c r="O203"/>
  <c r="N203"/>
  <c r="O202"/>
  <c r="N202"/>
  <c r="O201"/>
  <c r="N201"/>
  <c r="O200"/>
  <c r="N200"/>
  <c r="O199"/>
  <c r="N199"/>
  <c r="O198"/>
  <c r="N198"/>
  <c r="O197"/>
  <c r="N197"/>
  <c r="O196"/>
  <c r="N196"/>
  <c r="O195"/>
  <c r="N195"/>
  <c r="O194"/>
  <c r="N194"/>
  <c r="O193"/>
  <c r="N193"/>
  <c r="O192"/>
  <c r="N192"/>
  <c r="O191"/>
  <c r="N191"/>
  <c r="O190"/>
  <c r="N190"/>
  <c r="O189"/>
  <c r="N189"/>
  <c r="O188"/>
  <c r="N188"/>
  <c r="O187"/>
  <c r="N187"/>
  <c r="O186"/>
  <c r="N186"/>
  <c r="O185"/>
  <c r="N185"/>
  <c r="O183"/>
  <c r="N183"/>
  <c r="O182"/>
  <c r="N182"/>
  <c r="O181"/>
  <c r="N181"/>
  <c r="O180"/>
  <c r="N180"/>
  <c r="O179"/>
  <c r="N179"/>
  <c r="O178"/>
  <c r="N178"/>
  <c r="O177"/>
  <c r="N177"/>
  <c r="O176"/>
  <c r="N176"/>
  <c r="O175"/>
  <c r="N175"/>
  <c r="O174"/>
  <c r="N174"/>
  <c r="O173"/>
  <c r="N173"/>
  <c r="O172"/>
  <c r="N172"/>
  <c r="O171"/>
  <c r="N171"/>
  <c r="O170"/>
  <c r="N170"/>
  <c r="O169"/>
  <c r="N169"/>
  <c r="O168"/>
  <c r="N168"/>
  <c r="O167"/>
  <c r="N167"/>
  <c r="O166"/>
  <c r="N166"/>
  <c r="O165"/>
  <c r="N165"/>
  <c r="O164"/>
  <c r="N164"/>
  <c r="O163"/>
  <c r="N163"/>
  <c r="O162"/>
  <c r="N162"/>
  <c r="O161"/>
  <c r="N161"/>
  <c r="O160"/>
  <c r="N160"/>
  <c r="O159"/>
  <c r="N159"/>
  <c r="O158"/>
  <c r="N158"/>
  <c r="O157"/>
  <c r="N157"/>
  <c r="O156"/>
  <c r="N156"/>
  <c r="O155"/>
  <c r="N155"/>
  <c r="O154"/>
  <c r="N154"/>
  <c r="O153"/>
  <c r="N153"/>
  <c r="O152"/>
  <c r="N152"/>
  <c r="O151"/>
  <c r="N151"/>
  <c r="O150"/>
  <c r="N150"/>
  <c r="O149"/>
  <c r="N149"/>
  <c r="O148"/>
  <c r="N148"/>
  <c r="O147"/>
  <c r="N147"/>
  <c r="O146"/>
  <c r="N146"/>
  <c r="O145"/>
  <c r="N145"/>
  <c r="O144"/>
  <c r="N144"/>
  <c r="O143"/>
  <c r="N143"/>
  <c r="O142"/>
  <c r="N142"/>
  <c r="O141"/>
  <c r="N141"/>
  <c r="O140"/>
  <c r="N140"/>
  <c r="O139"/>
  <c r="N139"/>
  <c r="O138"/>
  <c r="N138"/>
  <c r="O137"/>
  <c r="N137"/>
  <c r="O136"/>
  <c r="N136"/>
  <c r="O135"/>
  <c r="N135"/>
  <c r="O134"/>
  <c r="N134"/>
  <c r="O133"/>
  <c r="N133"/>
  <c r="O132"/>
  <c r="N132"/>
  <c r="O131"/>
  <c r="N131"/>
  <c r="O130"/>
  <c r="N130"/>
  <c r="O129"/>
  <c r="N129"/>
  <c r="O128"/>
  <c r="N128"/>
  <c r="O127"/>
  <c r="N127"/>
  <c r="O126"/>
  <c r="N126"/>
  <c r="O125"/>
  <c r="N125"/>
  <c r="O124"/>
  <c r="N124"/>
  <c r="O123"/>
  <c r="N123"/>
  <c r="O122"/>
  <c r="N122"/>
  <c r="O121"/>
  <c r="N121"/>
  <c r="O120"/>
  <c r="N120"/>
  <c r="O119"/>
  <c r="N119"/>
  <c r="O118"/>
  <c r="N118"/>
  <c r="O117"/>
  <c r="N117"/>
  <c r="O116"/>
  <c r="N116"/>
  <c r="O115"/>
  <c r="N115"/>
  <c r="O114"/>
  <c r="N114"/>
  <c r="O113"/>
  <c r="N113"/>
  <c r="O112"/>
  <c r="N112"/>
  <c r="O111"/>
  <c r="N111"/>
  <c r="O110"/>
  <c r="N110"/>
  <c r="O109"/>
  <c r="N109"/>
  <c r="O108"/>
  <c r="N108"/>
  <c r="O107"/>
  <c r="N107"/>
  <c r="O106"/>
  <c r="N106"/>
  <c r="O105"/>
  <c r="N105"/>
  <c r="O104"/>
  <c r="N104"/>
  <c r="O103"/>
  <c r="N103"/>
  <c r="O102"/>
  <c r="N102"/>
  <c r="O101"/>
  <c r="N101"/>
  <c r="O100"/>
  <c r="N100"/>
  <c r="O99"/>
  <c r="N99"/>
  <c r="O98"/>
  <c r="N98"/>
  <c r="O97"/>
  <c r="N97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N67"/>
  <c r="O66"/>
  <c r="N66"/>
  <c r="O65"/>
  <c r="N65"/>
  <c r="O64"/>
  <c r="N64"/>
  <c r="O63"/>
  <c r="N63"/>
  <c r="O62"/>
  <c r="N62"/>
  <c r="O61"/>
  <c r="N61"/>
  <c r="O60"/>
  <c r="N60"/>
  <c r="O59"/>
  <c r="N59"/>
  <c r="O58"/>
  <c r="N58"/>
  <c r="O57"/>
  <c r="N57"/>
  <c r="O56"/>
  <c r="N56"/>
  <c r="O55"/>
  <c r="N55"/>
  <c r="O54"/>
  <c r="N54"/>
  <c r="O53"/>
  <c r="N53"/>
  <c r="O52"/>
  <c r="N52"/>
  <c r="O51"/>
  <c r="N51"/>
  <c r="O50"/>
  <c r="N50"/>
  <c r="O49"/>
  <c r="N49"/>
  <c r="O48"/>
  <c r="N48"/>
  <c r="O47"/>
  <c r="N47"/>
  <c r="O46"/>
  <c r="N46"/>
  <c r="O45"/>
  <c r="N45"/>
  <c r="O44"/>
  <c r="N44"/>
  <c r="O43"/>
  <c r="N43"/>
  <c r="O42"/>
  <c r="N42"/>
  <c r="O41"/>
  <c r="N41"/>
  <c r="O40"/>
  <c r="N40"/>
  <c r="O39"/>
  <c r="N39"/>
  <c r="O38"/>
  <c r="N38"/>
  <c r="O37"/>
  <c r="N37"/>
  <c r="O36"/>
  <c r="N36"/>
  <c r="O35"/>
  <c r="N35"/>
  <c r="O34"/>
  <c r="N34"/>
  <c r="O33"/>
  <c r="N33"/>
  <c r="O32"/>
  <c r="N32"/>
  <c r="O31"/>
  <c r="N31"/>
  <c r="O30"/>
  <c r="N30"/>
  <c r="O29"/>
  <c r="N29"/>
  <c r="O28"/>
  <c r="N28"/>
  <c r="O27"/>
  <c r="N27"/>
  <c r="O26"/>
  <c r="N26"/>
  <c r="O25"/>
  <c r="N25"/>
  <c r="O24"/>
  <c r="N24"/>
  <c r="O23"/>
  <c r="N23"/>
  <c r="O22"/>
  <c r="N22"/>
  <c r="O21"/>
  <c r="N21"/>
  <c r="O20"/>
  <c r="N20"/>
  <c r="O19"/>
  <c r="N19"/>
  <c r="O18"/>
  <c r="N18"/>
  <c r="O17"/>
  <c r="N17"/>
  <c r="O16"/>
  <c r="N16"/>
  <c r="O15"/>
  <c r="N15"/>
  <c r="O14"/>
  <c r="N14"/>
  <c r="O13"/>
  <c r="N13"/>
  <c r="O12"/>
  <c r="N12"/>
  <c r="O11"/>
  <c r="N11"/>
  <c r="O10"/>
  <c r="N10"/>
  <c r="O9"/>
  <c r="N9"/>
  <c r="O8"/>
  <c r="N8"/>
  <c r="O7"/>
  <c r="N7"/>
  <c r="O6"/>
  <c r="N6"/>
  <c r="O5"/>
  <c r="N5"/>
  <c r="O4"/>
  <c r="N4"/>
  <c r="O3"/>
  <c r="N3"/>
  <c r="O2"/>
  <c r="N2"/>
  <c r="C84" i="2" l="1"/>
  <c r="C86"/>
  <c r="C83"/>
  <c r="B123" l="1"/>
  <c r="B117"/>
  <c r="B111"/>
  <c r="B105"/>
  <c r="B99"/>
  <c r="B93"/>
  <c r="B87"/>
  <c r="B81"/>
  <c r="B75"/>
  <c r="B69"/>
  <c r="B63"/>
  <c r="B57"/>
  <c r="B51"/>
  <c r="B45"/>
  <c r="B39"/>
  <c r="B30"/>
  <c r="B24"/>
  <c r="B116" l="1"/>
  <c r="B115"/>
  <c r="B114"/>
  <c r="B113"/>
  <c r="B112"/>
  <c r="C112" s="1"/>
  <c r="B110"/>
  <c r="B109"/>
  <c r="B108"/>
  <c r="B107"/>
  <c r="B106"/>
  <c r="C106" s="1"/>
  <c r="C115" l="1"/>
  <c r="C114"/>
  <c r="C113"/>
  <c r="C116"/>
  <c r="C109"/>
  <c r="C110"/>
  <c r="C108"/>
  <c r="C107"/>
  <c r="D107" a="1"/>
  <c r="D107" s="1"/>
  <c r="D109" a="1"/>
  <c r="D109" s="1"/>
  <c r="D106" a="1"/>
  <c r="D106" s="1"/>
  <c r="D108" a="1"/>
  <c r="D108" s="1"/>
  <c r="D110" a="1"/>
  <c r="D110" s="1"/>
  <c r="D114" a="1"/>
  <c r="D114" s="1"/>
  <c r="D116" a="1"/>
  <c r="D116" s="1"/>
  <c r="D113" a="1"/>
  <c r="D113" s="1"/>
  <c r="D115" a="1"/>
  <c r="D115" s="1"/>
  <c r="D112" a="1"/>
  <c r="D112" s="1"/>
  <c r="E115" l="1"/>
  <c r="F115"/>
  <c r="E116"/>
  <c r="F116"/>
  <c r="E110"/>
  <c r="F110"/>
  <c r="E106"/>
  <c r="F106"/>
  <c r="E107"/>
  <c r="F107"/>
  <c r="E112"/>
  <c r="F112"/>
  <c r="E113"/>
  <c r="F113"/>
  <c r="E114"/>
  <c r="F114"/>
  <c r="E108"/>
  <c r="F108"/>
  <c r="E109"/>
  <c r="F109"/>
  <c r="B9"/>
  <c r="B10"/>
  <c r="B11"/>
  <c r="B12"/>
  <c r="B16"/>
  <c r="B17"/>
  <c r="C17" s="1"/>
  <c r="B18"/>
  <c r="B19"/>
  <c r="B20"/>
  <c r="B21"/>
  <c r="B25"/>
  <c r="C25" s="1"/>
  <c r="B26"/>
  <c r="B27"/>
  <c r="B28"/>
  <c r="B29"/>
  <c r="B31"/>
  <c r="B32"/>
  <c r="B33"/>
  <c r="B34"/>
  <c r="B35"/>
  <c r="B40"/>
  <c r="C40" s="1"/>
  <c r="B41"/>
  <c r="B42"/>
  <c r="B43"/>
  <c r="B44"/>
  <c r="B46"/>
  <c r="C46" s="1"/>
  <c r="B47"/>
  <c r="B48"/>
  <c r="B49"/>
  <c r="B50"/>
  <c r="B52"/>
  <c r="C52" s="1"/>
  <c r="B53"/>
  <c r="B54"/>
  <c r="B55"/>
  <c r="B56"/>
  <c r="B58"/>
  <c r="C58" s="1"/>
  <c r="B59"/>
  <c r="B60"/>
  <c r="B61"/>
  <c r="B62"/>
  <c r="B64"/>
  <c r="C64" s="1"/>
  <c r="B65"/>
  <c r="B66"/>
  <c r="B67"/>
  <c r="B68"/>
  <c r="B70"/>
  <c r="C70" s="1"/>
  <c r="B71"/>
  <c r="B72"/>
  <c r="B73"/>
  <c r="B74"/>
  <c r="B76"/>
  <c r="C76" s="1"/>
  <c r="B77"/>
  <c r="B78"/>
  <c r="B79"/>
  <c r="B80"/>
  <c r="B82"/>
  <c r="B83"/>
  <c r="B84"/>
  <c r="B85"/>
  <c r="B86"/>
  <c r="B88"/>
  <c r="C88" s="1"/>
  <c r="B89"/>
  <c r="B90"/>
  <c r="B91"/>
  <c r="B92"/>
  <c r="B94"/>
  <c r="C94" s="1"/>
  <c r="B95"/>
  <c r="B96"/>
  <c r="B97"/>
  <c r="B98"/>
  <c r="B100"/>
  <c r="C100" s="1"/>
  <c r="B101"/>
  <c r="B102"/>
  <c r="B103"/>
  <c r="B104"/>
  <c r="B118"/>
  <c r="C118" s="1"/>
  <c r="B119"/>
  <c r="B120"/>
  <c r="B121"/>
  <c r="B122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8"/>
  <c r="C8" s="1"/>
  <c r="C11" l="1"/>
  <c r="C12"/>
  <c r="C10"/>
  <c r="C9"/>
  <c r="C103"/>
  <c r="C102"/>
  <c r="C101"/>
  <c r="C104"/>
  <c r="C91"/>
  <c r="C90"/>
  <c r="C89"/>
  <c r="C92"/>
  <c r="C79"/>
  <c r="C80"/>
  <c r="C78"/>
  <c r="C77"/>
  <c r="C67"/>
  <c r="C68"/>
  <c r="C66"/>
  <c r="C65"/>
  <c r="C56"/>
  <c r="C53"/>
  <c r="C55"/>
  <c r="C54"/>
  <c r="C43"/>
  <c r="C44"/>
  <c r="C42"/>
  <c r="C41"/>
  <c r="C28"/>
  <c r="C29"/>
  <c r="C27"/>
  <c r="C26"/>
  <c r="C121"/>
  <c r="C122"/>
  <c r="C120"/>
  <c r="C119"/>
  <c r="C97"/>
  <c r="C98"/>
  <c r="C96"/>
  <c r="C95"/>
  <c r="C73"/>
  <c r="C72"/>
  <c r="C71"/>
  <c r="C74"/>
  <c r="C61"/>
  <c r="C60"/>
  <c r="C59"/>
  <c r="C62"/>
  <c r="C49"/>
  <c r="C48"/>
  <c r="C47"/>
  <c r="C50"/>
  <c r="C31"/>
  <c r="D38" s="1" a="1"/>
  <c r="D38" s="1"/>
  <c r="C20"/>
  <c r="C19"/>
  <c r="C18"/>
  <c r="C21"/>
  <c r="F117"/>
  <c r="F111"/>
  <c r="D102" a="1"/>
  <c r="D102" s="1"/>
  <c r="D104" a="1"/>
  <c r="D104" s="1"/>
  <c r="D101" a="1"/>
  <c r="D101" s="1"/>
  <c r="D103" a="1"/>
  <c r="D103" s="1"/>
  <c r="D100" a="1"/>
  <c r="D100" s="1"/>
  <c r="D90" a="1"/>
  <c r="D90" s="1"/>
  <c r="D92" a="1"/>
  <c r="D92" s="1"/>
  <c r="D89" a="1"/>
  <c r="D89" s="1"/>
  <c r="D91" a="1"/>
  <c r="D91" s="1"/>
  <c r="D88" a="1"/>
  <c r="D88" s="1"/>
  <c r="D78" a="1"/>
  <c r="D78" s="1"/>
  <c r="D80" a="1"/>
  <c r="D80" s="1"/>
  <c r="D77" a="1"/>
  <c r="D77" s="1"/>
  <c r="D79" a="1"/>
  <c r="D79" s="1"/>
  <c r="D76" a="1"/>
  <c r="D76" s="1"/>
  <c r="D66" a="1"/>
  <c r="D66" s="1"/>
  <c r="D68" a="1"/>
  <c r="D68" s="1"/>
  <c r="D65" a="1"/>
  <c r="D65" s="1"/>
  <c r="D67" a="1"/>
  <c r="D67" s="1"/>
  <c r="D64" a="1"/>
  <c r="D64" s="1"/>
  <c r="D54" a="1"/>
  <c r="D54" s="1"/>
  <c r="D56" a="1"/>
  <c r="D56" s="1"/>
  <c r="D53" a="1"/>
  <c r="D53" s="1"/>
  <c r="D55" a="1"/>
  <c r="D55" s="1"/>
  <c r="D52" a="1"/>
  <c r="D52" s="1"/>
  <c r="D42" a="1"/>
  <c r="D42" s="1"/>
  <c r="D44" a="1"/>
  <c r="D44" s="1"/>
  <c r="D41" a="1"/>
  <c r="D41" s="1"/>
  <c r="D43" a="1"/>
  <c r="D43" s="1"/>
  <c r="D119" a="1"/>
  <c r="D119" s="1"/>
  <c r="D121" a="1"/>
  <c r="D121" s="1"/>
  <c r="D118" a="1"/>
  <c r="D118" s="1"/>
  <c r="D120" a="1"/>
  <c r="D120" s="1"/>
  <c r="D122" a="1"/>
  <c r="D122" s="1"/>
  <c r="D95" a="1"/>
  <c r="D95" s="1"/>
  <c r="D97" a="1"/>
  <c r="D97" s="1"/>
  <c r="D94" a="1"/>
  <c r="D94" s="1"/>
  <c r="D96" a="1"/>
  <c r="D96" s="1"/>
  <c r="D98" a="1"/>
  <c r="D98" s="1"/>
  <c r="D83" a="1"/>
  <c r="D83" s="1"/>
  <c r="D85" a="1"/>
  <c r="D85" s="1"/>
  <c r="D82" a="1"/>
  <c r="D82" s="1"/>
  <c r="D84" a="1"/>
  <c r="D84" s="1"/>
  <c r="D86" a="1"/>
  <c r="D86" s="1"/>
  <c r="D71" a="1"/>
  <c r="D71" s="1"/>
  <c r="D73" a="1"/>
  <c r="D73" s="1"/>
  <c r="D70" a="1"/>
  <c r="D70" s="1"/>
  <c r="D72" a="1"/>
  <c r="D72" s="1"/>
  <c r="D74" a="1"/>
  <c r="D74" s="1"/>
  <c r="D59" a="1"/>
  <c r="D59" s="1"/>
  <c r="D61" a="1"/>
  <c r="D61" s="1"/>
  <c r="D58" a="1"/>
  <c r="D58" s="1"/>
  <c r="D60" a="1"/>
  <c r="D60" s="1"/>
  <c r="D62" a="1"/>
  <c r="D62" s="1"/>
  <c r="D47" a="1"/>
  <c r="D47" s="1"/>
  <c r="D49" a="1"/>
  <c r="D49" s="1"/>
  <c r="D46" a="1"/>
  <c r="D46" s="1"/>
  <c r="D48" a="1"/>
  <c r="D48" s="1"/>
  <c r="D50" a="1"/>
  <c r="D50" s="1"/>
  <c r="D35" a="1"/>
  <c r="D35" s="1"/>
  <c r="D32" a="1"/>
  <c r="D32" s="1"/>
  <c r="D36" a="1"/>
  <c r="D36" s="1"/>
  <c r="D11" a="1"/>
  <c r="D11" s="1"/>
  <c r="D15" a="1"/>
  <c r="D15" s="1"/>
  <c r="D8"/>
  <c r="D10" a="1"/>
  <c r="D10" s="1"/>
  <c r="D12" a="1"/>
  <c r="D12" s="1"/>
  <c r="D14" a="1"/>
  <c r="D14" s="1"/>
  <c r="D9" a="1"/>
  <c r="D9" s="1"/>
  <c r="D13" a="1"/>
  <c r="D13" s="1"/>
  <c r="D40" a="1"/>
  <c r="D40" s="1"/>
  <c r="D29" a="1"/>
  <c r="D29" s="1"/>
  <c r="D27" a="1"/>
  <c r="D27" s="1"/>
  <c r="D25" a="1"/>
  <c r="D25" s="1"/>
  <c r="D28" a="1"/>
  <c r="D28" s="1"/>
  <c r="D26" a="1"/>
  <c r="D26" s="1"/>
  <c r="D22" a="1"/>
  <c r="D22" s="1"/>
  <c r="D20" a="1"/>
  <c r="D20" s="1"/>
  <c r="D18" a="1"/>
  <c r="D18" s="1"/>
  <c r="D23" a="1"/>
  <c r="D23" s="1"/>
  <c r="D21" a="1"/>
  <c r="D21" s="1"/>
  <c r="D19" a="1"/>
  <c r="D19" s="1"/>
  <c r="D17" a="1"/>
  <c r="D17" s="1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38" l="1"/>
  <c r="E38"/>
  <c r="D31" a="1"/>
  <c r="D31" s="1"/>
  <c r="D34" a="1"/>
  <c r="D34" s="1"/>
  <c r="E34" s="1"/>
  <c r="D37" a="1"/>
  <c r="D37" s="1"/>
  <c r="D33" a="1"/>
  <c r="D33" s="1"/>
  <c r="F33" s="1"/>
  <c r="C34"/>
  <c r="C33"/>
  <c r="C32"/>
  <c r="C35"/>
  <c r="E19"/>
  <c r="F19"/>
  <c r="E23"/>
  <c r="F23"/>
  <c r="E20"/>
  <c r="F20"/>
  <c r="E28"/>
  <c r="F28"/>
  <c r="E27"/>
  <c r="F27"/>
  <c r="E40"/>
  <c r="F40"/>
  <c r="F9"/>
  <c r="E9"/>
  <c r="F12"/>
  <c r="E12"/>
  <c r="F8"/>
  <c r="E8"/>
  <c r="F11"/>
  <c r="E11"/>
  <c r="E36"/>
  <c r="F36"/>
  <c r="E32"/>
  <c r="F32"/>
  <c r="F35"/>
  <c r="E35"/>
  <c r="E50"/>
  <c r="F50"/>
  <c r="E46"/>
  <c r="F46"/>
  <c r="E47"/>
  <c r="F47"/>
  <c r="E60"/>
  <c r="F60"/>
  <c r="E61"/>
  <c r="F61"/>
  <c r="E74"/>
  <c r="F74"/>
  <c r="E70"/>
  <c r="F70"/>
  <c r="E71"/>
  <c r="F71"/>
  <c r="E84"/>
  <c r="F84"/>
  <c r="E85"/>
  <c r="F85"/>
  <c r="E98"/>
  <c r="F98"/>
  <c r="E94"/>
  <c r="F94"/>
  <c r="E95"/>
  <c r="F95"/>
  <c r="E120"/>
  <c r="F120"/>
  <c r="E121"/>
  <c r="F121"/>
  <c r="E43"/>
  <c r="F43"/>
  <c r="E44"/>
  <c r="F44"/>
  <c r="E52"/>
  <c r="F52"/>
  <c r="E53"/>
  <c r="F53"/>
  <c r="E54"/>
  <c r="F54"/>
  <c r="E67"/>
  <c r="F67"/>
  <c r="E68"/>
  <c r="F68"/>
  <c r="E76"/>
  <c r="F76"/>
  <c r="E77"/>
  <c r="F77"/>
  <c r="E78"/>
  <c r="F78"/>
  <c r="E91"/>
  <c r="F91"/>
  <c r="E92"/>
  <c r="F92"/>
  <c r="E100"/>
  <c r="F100"/>
  <c r="E101"/>
  <c r="F101"/>
  <c r="E102"/>
  <c r="F102"/>
  <c r="E17"/>
  <c r="F17"/>
  <c r="E21"/>
  <c r="F21"/>
  <c r="E18"/>
  <c r="F18"/>
  <c r="E22"/>
  <c r="F22"/>
  <c r="E26"/>
  <c r="F26"/>
  <c r="E25"/>
  <c r="F25"/>
  <c r="E29"/>
  <c r="F29"/>
  <c r="F13"/>
  <c r="E13"/>
  <c r="F14"/>
  <c r="E14"/>
  <c r="F10"/>
  <c r="E10"/>
  <c r="F15"/>
  <c r="E15"/>
  <c r="E31"/>
  <c r="F31"/>
  <c r="F37"/>
  <c r="E37"/>
  <c r="E33"/>
  <c r="E48"/>
  <c r="F48"/>
  <c r="E49"/>
  <c r="F49"/>
  <c r="E62"/>
  <c r="F62"/>
  <c r="E58"/>
  <c r="F58"/>
  <c r="E59"/>
  <c r="F59"/>
  <c r="E72"/>
  <c r="F72"/>
  <c r="E73"/>
  <c r="F73"/>
  <c r="E86"/>
  <c r="F86"/>
  <c r="E82"/>
  <c r="F82"/>
  <c r="E83"/>
  <c r="F83"/>
  <c r="E96"/>
  <c r="F96"/>
  <c r="E97"/>
  <c r="F97"/>
  <c r="E122"/>
  <c r="F122"/>
  <c r="E118"/>
  <c r="F118"/>
  <c r="E119"/>
  <c r="F119"/>
  <c r="E41"/>
  <c r="F41"/>
  <c r="E42"/>
  <c r="F42"/>
  <c r="E55"/>
  <c r="F55"/>
  <c r="E56"/>
  <c r="F56"/>
  <c r="E64"/>
  <c r="F64"/>
  <c r="E65"/>
  <c r="F65"/>
  <c r="E66"/>
  <c r="F66"/>
  <c r="E79"/>
  <c r="F79"/>
  <c r="E80"/>
  <c r="F80"/>
  <c r="E88"/>
  <c r="F88"/>
  <c r="E89"/>
  <c r="F89"/>
  <c r="E90"/>
  <c r="F90"/>
  <c r="E103"/>
  <c r="F103"/>
  <c r="E104"/>
  <c r="F104"/>
  <c r="F16"/>
  <c r="F99"/>
  <c r="F34" l="1"/>
  <c r="F45"/>
  <c r="F93"/>
  <c r="F123"/>
  <c r="F69"/>
  <c r="F63"/>
  <c r="F51"/>
  <c r="F87"/>
  <c r="F39"/>
  <c r="F105"/>
  <c r="F81"/>
  <c r="F57"/>
  <c r="F75"/>
  <c r="F30"/>
  <c r="F24"/>
</calcChain>
</file>

<file path=xl/sharedStrings.xml><?xml version="1.0" encoding="utf-8"?>
<sst xmlns="http://schemas.openxmlformats.org/spreadsheetml/2006/main" count="105" uniqueCount="43">
  <si>
    <t>Name of Party &amp; Address</t>
  </si>
  <si>
    <t>Amount</t>
  </si>
  <si>
    <t>Bill</t>
  </si>
  <si>
    <t>Date</t>
  </si>
  <si>
    <t>Total</t>
  </si>
  <si>
    <t>Name</t>
  </si>
  <si>
    <t>SL</t>
  </si>
  <si>
    <t>Adr1</t>
  </si>
  <si>
    <t>Adr2</t>
  </si>
  <si>
    <t>State</t>
  </si>
  <si>
    <t>Person</t>
  </si>
  <si>
    <t>Phone</t>
  </si>
  <si>
    <t>Email</t>
  </si>
  <si>
    <t>Delhi-110052</t>
  </si>
  <si>
    <t>West Bengal</t>
  </si>
  <si>
    <t>City</t>
  </si>
  <si>
    <t>Tel_2</t>
  </si>
  <si>
    <t>Fax</t>
  </si>
  <si>
    <t>Tin</t>
  </si>
  <si>
    <t>Type</t>
  </si>
  <si>
    <t>ECC.No.</t>
  </si>
  <si>
    <t>pan digit</t>
  </si>
  <si>
    <t>Tin Digit</t>
  </si>
  <si>
    <t>Manuf.</t>
  </si>
  <si>
    <t>Ist</t>
  </si>
  <si>
    <t>Mahesh</t>
  </si>
  <si>
    <t>XYZ</t>
  </si>
  <si>
    <t>ABC</t>
  </si>
  <si>
    <t>ASD</t>
  </si>
  <si>
    <t>Babu</t>
  </si>
  <si>
    <t>Rakesh</t>
  </si>
  <si>
    <t>M/s P P Limited</t>
  </si>
  <si>
    <t xml:space="preserve"> Nagar</t>
  </si>
  <si>
    <t xml:space="preserve"> Delhi-110033</t>
  </si>
  <si>
    <t xml:space="preserve">Detail of Sundry Debtors as on </t>
  </si>
  <si>
    <t>ramesh nagar</t>
  </si>
  <si>
    <t>mahesh nagar</t>
  </si>
  <si>
    <t>ganesh nagar</t>
  </si>
  <si>
    <t>Ramlila maidan</t>
  </si>
  <si>
    <t>Shyam Lila Maidan</t>
  </si>
  <si>
    <t>Ghanshyam</t>
  </si>
  <si>
    <t>Tehri</t>
  </si>
  <si>
    <t>Shimla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</si>
</sst>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&quot;&quot;0.00"/>
    <numFmt numFmtId="165" formatCode="[$-409]d\-mmm\-yy;@"/>
    <numFmt numFmtId="171" formatCode="0.0"/>
  </numFmts>
  <fonts count="26"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2"/>
      <color theme="1"/>
      <name val="Calibri"/>
      <family val="2"/>
    </font>
    <font>
      <sz val="11"/>
      <color theme="1"/>
      <name val="Bookman Old Style"/>
      <family val="1"/>
    </font>
    <font>
      <sz val="11"/>
      <color theme="1" tint="4.9989318521683403E-2"/>
      <name val="Times New Roman"/>
      <family val="1"/>
    </font>
    <font>
      <b/>
      <sz val="14"/>
      <color theme="1"/>
      <name val="Calibri"/>
      <family val="2"/>
    </font>
    <font>
      <b/>
      <i/>
      <u/>
      <sz val="14"/>
      <color theme="1"/>
      <name val="Calibri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  <font>
      <sz val="10"/>
      <color theme="1" tint="0.249977111117893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color theme="1"/>
      <name val="Arial"/>
      <family val="2"/>
    </font>
    <font>
      <sz val="10"/>
      <name val="Times New Roman"/>
      <family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Bookman Old Style"/>
      <family val="1"/>
    </font>
    <font>
      <sz val="10"/>
      <name val="Bookman Old Style"/>
      <family val="1"/>
    </font>
    <font>
      <sz val="10"/>
      <color rgb="FF3F3F3F"/>
      <name val="Arial"/>
      <family val="2"/>
    </font>
    <font>
      <u/>
      <sz val="10"/>
      <name val="Arial"/>
      <family val="2"/>
    </font>
    <font>
      <sz val="10"/>
      <color theme="1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theme="7"/>
      </patternFill>
    </fill>
    <fill>
      <patternFill patternType="solid">
        <fgColor theme="6" tint="0.59999389629810485"/>
        <bgColor theme="6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theme="4" tint="0.59999389629810485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165" fontId="6" fillId="3" borderId="0" xfId="1" applyNumberFormat="1" applyFont="1" applyFill="1" applyBorder="1" applyProtection="1">
      <protection hidden="1"/>
    </xf>
    <xf numFmtId="165" fontId="6" fillId="3" borderId="2" xfId="1" applyNumberFormat="1" applyFont="1" applyFill="1" applyBorder="1" applyProtection="1">
      <protection hidden="1"/>
    </xf>
    <xf numFmtId="165" fontId="6" fillId="3" borderId="1" xfId="1" applyNumberFormat="1" applyFont="1" applyFill="1" applyBorder="1" applyProtection="1">
      <protection hidden="1"/>
    </xf>
    <xf numFmtId="0" fontId="6" fillId="0" borderId="0" xfId="1" applyNumberFormat="1" applyFont="1" applyFill="1" applyBorder="1" applyProtection="1">
      <protection hidden="1"/>
    </xf>
    <xf numFmtId="164" fontId="3" fillId="0" borderId="0" xfId="2" applyNumberFormat="1" applyFont="1" applyAlignment="1">
      <alignment horizontal="right" vertical="top"/>
    </xf>
    <xf numFmtId="49" fontId="2" fillId="0" borderId="0" xfId="2" applyNumberFormat="1" applyFont="1" applyAlignment="1">
      <alignment vertical="top"/>
    </xf>
    <xf numFmtId="164" fontId="2" fillId="0" borderId="0" xfId="2" applyNumberFormat="1" applyFont="1" applyAlignment="1">
      <alignment horizontal="right" vertical="top"/>
    </xf>
    <xf numFmtId="164" fontId="3" fillId="0" borderId="0" xfId="3" applyNumberFormat="1" applyFont="1" applyAlignment="1">
      <alignment horizontal="right" vertical="top"/>
    </xf>
    <xf numFmtId="164" fontId="3" fillId="0" borderId="0" xfId="4" applyNumberFormat="1" applyFont="1" applyAlignment="1">
      <alignment horizontal="right" vertical="top"/>
    </xf>
    <xf numFmtId="165" fontId="6" fillId="4" borderId="3" xfId="1" applyNumberFormat="1" applyFont="1" applyFill="1" applyBorder="1" applyProtection="1">
      <protection hidden="1"/>
    </xf>
    <xf numFmtId="14" fontId="2" fillId="0" borderId="0" xfId="2" applyNumberFormat="1" applyFont="1" applyAlignment="1">
      <alignment horizontal="right" vertical="top"/>
    </xf>
    <xf numFmtId="0" fontId="2" fillId="0" borderId="0" xfId="2" applyNumberFormat="1" applyFont="1" applyAlignment="1">
      <alignment vertical="top"/>
    </xf>
    <xf numFmtId="0" fontId="0" fillId="0" borderId="0" xfId="0" applyNumberFormat="1"/>
    <xf numFmtId="0" fontId="2" fillId="0" borderId="0" xfId="2" applyNumberFormat="1" applyFont="1" applyAlignment="1">
      <alignment horizontal="right" vertical="top"/>
    </xf>
    <xf numFmtId="0" fontId="2" fillId="0" borderId="0" xfId="2" applyNumberFormat="1" applyFont="1" applyFill="1" applyAlignment="1">
      <alignment vertical="top"/>
    </xf>
    <xf numFmtId="0" fontId="0" fillId="2" borderId="5" xfId="0" applyFill="1" applyBorder="1" applyProtection="1">
      <protection hidden="1"/>
    </xf>
    <xf numFmtId="0" fontId="0" fillId="2" borderId="6" xfId="0" applyFill="1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4" borderId="6" xfId="0" applyFill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4" borderId="4" xfId="0" applyFill="1" applyBorder="1" applyAlignment="1" applyProtection="1">
      <alignment horizontal="center"/>
      <protection hidden="1"/>
    </xf>
    <xf numFmtId="0" fontId="0" fillId="2" borderId="6" xfId="0" applyFill="1" applyBorder="1" applyProtection="1">
      <protection hidden="1"/>
    </xf>
    <xf numFmtId="165" fontId="6" fillId="0" borderId="9" xfId="1" applyNumberFormat="1" applyFont="1" applyFill="1" applyBorder="1" applyProtection="1">
      <protection hidden="1"/>
    </xf>
    <xf numFmtId="0" fontId="5" fillId="0" borderId="9" xfId="0" applyFont="1" applyFill="1" applyBorder="1" applyAlignment="1" applyProtection="1">
      <protection hidden="1"/>
    </xf>
    <xf numFmtId="0" fontId="5" fillId="4" borderId="5" xfId="0" applyFont="1" applyFill="1" applyBorder="1" applyAlignment="1" applyProtection="1">
      <protection hidden="1"/>
    </xf>
    <xf numFmtId="165" fontId="6" fillId="4" borderId="10" xfId="1" applyNumberFormat="1" applyFont="1" applyFill="1" applyBorder="1" applyProtection="1">
      <protection hidden="1"/>
    </xf>
    <xf numFmtId="0" fontId="5" fillId="4" borderId="11" xfId="0" applyFont="1" applyFill="1" applyBorder="1" applyAlignment="1" applyProtection="1">
      <protection hidden="1"/>
    </xf>
    <xf numFmtId="0" fontId="0" fillId="0" borderId="9" xfId="0" quotePrefix="1" applyFill="1" applyBorder="1"/>
    <xf numFmtId="0" fontId="6" fillId="4" borderId="5" xfId="1" applyNumberFormat="1" applyFont="1" applyFill="1" applyBorder="1" applyProtection="1">
      <protection hidden="1"/>
    </xf>
    <xf numFmtId="0" fontId="6" fillId="4" borderId="11" xfId="1" applyNumberFormat="1" applyFont="1" applyFill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quotePrefix="1" applyFill="1" applyBorder="1"/>
    <xf numFmtId="0" fontId="0" fillId="2" borderId="12" xfId="0" applyFill="1" applyBorder="1" applyProtection="1">
      <protection hidden="1"/>
    </xf>
    <xf numFmtId="0" fontId="5" fillId="4" borderId="13" xfId="0" applyFont="1" applyFill="1" applyBorder="1" applyAlignment="1" applyProtection="1">
      <protection hidden="1"/>
    </xf>
    <xf numFmtId="0" fontId="6" fillId="4" borderId="13" xfId="1" applyNumberFormat="1" applyFont="1" applyFill="1" applyBorder="1" applyProtection="1">
      <protection hidden="1"/>
    </xf>
    <xf numFmtId="14" fontId="6" fillId="0" borderId="14" xfId="1" applyNumberFormat="1" applyFont="1" applyFill="1" applyBorder="1" applyProtection="1"/>
    <xf numFmtId="14" fontId="6" fillId="0" borderId="7" xfId="1" applyNumberFormat="1" applyFont="1" applyFill="1" applyBorder="1" applyProtection="1"/>
    <xf numFmtId="14" fontId="6" fillId="0" borderId="15" xfId="1" applyNumberFormat="1" applyFont="1" applyFill="1" applyBorder="1" applyProtection="1"/>
    <xf numFmtId="0" fontId="6" fillId="0" borderId="14" xfId="1" applyNumberFormat="1" applyFont="1" applyFill="1" applyBorder="1" applyProtection="1"/>
    <xf numFmtId="0" fontId="6" fillId="0" borderId="7" xfId="1" applyNumberFormat="1" applyFont="1" applyFill="1" applyBorder="1" applyProtection="1"/>
    <xf numFmtId="0" fontId="6" fillId="0" borderId="15" xfId="1" applyNumberFormat="1" applyFont="1" applyFill="1" applyBorder="1" applyProtection="1"/>
    <xf numFmtId="0" fontId="10" fillId="5" borderId="0" xfId="0" applyNumberFormat="1" applyFont="1" applyFill="1" applyBorder="1"/>
    <xf numFmtId="0" fontId="10" fillId="5" borderId="16" xfId="0" applyNumberFormat="1" applyFont="1" applyFill="1" applyBorder="1"/>
    <xf numFmtId="171" fontId="10" fillId="5" borderId="16" xfId="0" applyNumberFormat="1" applyFont="1" applyFill="1" applyBorder="1"/>
    <xf numFmtId="0" fontId="10" fillId="5" borderId="17" xfId="0" applyNumberFormat="1" applyFont="1" applyFill="1" applyBorder="1"/>
    <xf numFmtId="0" fontId="10" fillId="5" borderId="0" xfId="0" applyNumberFormat="1" applyFont="1" applyFill="1"/>
    <xf numFmtId="0" fontId="11" fillId="0" borderId="0" xfId="0" applyNumberFormat="1" applyFont="1"/>
    <xf numFmtId="0" fontId="12" fillId="6" borderId="4" xfId="0" applyNumberFormat="1" applyFont="1" applyFill="1" applyBorder="1"/>
    <xf numFmtId="0" fontId="9" fillId="6" borderId="4" xfId="0" applyNumberFormat="1" applyFont="1" applyFill="1" applyBorder="1"/>
    <xf numFmtId="0" fontId="13" fillId="6" borderId="4" xfId="0" applyNumberFormat="1" applyFont="1" applyFill="1" applyBorder="1"/>
    <xf numFmtId="0" fontId="9" fillId="7" borderId="0" xfId="0" applyNumberFormat="1" applyFont="1" applyFill="1"/>
    <xf numFmtId="0" fontId="9" fillId="0" borderId="0" xfId="0" applyNumberFormat="1" applyFont="1"/>
    <xf numFmtId="0" fontId="12" fillId="6" borderId="4" xfId="0" applyFont="1" applyFill="1" applyBorder="1" applyAlignment="1">
      <alignment vertical="top"/>
    </xf>
    <xf numFmtId="0" fontId="9" fillId="6" borderId="4" xfId="0" applyFont="1" applyFill="1" applyBorder="1"/>
    <xf numFmtId="0" fontId="13" fillId="6" borderId="4" xfId="0" applyFont="1" applyFill="1" applyBorder="1"/>
    <xf numFmtId="0" fontId="12" fillId="6" borderId="4" xfId="0" applyFont="1" applyFill="1" applyBorder="1"/>
    <xf numFmtId="0" fontId="13" fillId="6" borderId="4" xfId="0" applyFont="1" applyFill="1" applyBorder="1" applyAlignment="1">
      <alignment horizontal="left"/>
    </xf>
    <xf numFmtId="0" fontId="14" fillId="7" borderId="4" xfId="0" applyFont="1" applyFill="1" applyBorder="1"/>
    <xf numFmtId="0" fontId="12" fillId="6" borderId="0" xfId="0" applyFont="1" applyFill="1" applyBorder="1"/>
    <xf numFmtId="0" fontId="12" fillId="6" borderId="4" xfId="0" applyNumberFormat="1" applyFont="1" applyFill="1" applyBorder="1" applyAlignment="1">
      <alignment vertical="top"/>
    </xf>
    <xf numFmtId="0" fontId="15" fillId="6" borderId="4" xfId="0" applyNumberFormat="1" applyFont="1" applyFill="1" applyBorder="1"/>
    <xf numFmtId="3" fontId="9" fillId="6" borderId="4" xfId="0" applyNumberFormat="1" applyFont="1" applyFill="1" applyBorder="1"/>
    <xf numFmtId="0" fontId="17" fillId="6" borderId="4" xfId="5" applyNumberFormat="1" applyFont="1" applyFill="1" applyBorder="1" applyAlignment="1" applyProtection="1"/>
    <xf numFmtId="0" fontId="16" fillId="6" borderId="4" xfId="5" applyNumberFormat="1" applyFill="1" applyBorder="1" applyAlignment="1" applyProtection="1"/>
    <xf numFmtId="0" fontId="16" fillId="6" borderId="4" xfId="5" applyNumberFormat="1" applyFont="1" applyFill="1" applyBorder="1" applyAlignment="1" applyProtection="1"/>
    <xf numFmtId="0" fontId="18" fillId="0" borderId="0" xfId="0" applyFont="1"/>
    <xf numFmtId="0" fontId="16" fillId="0" borderId="0" xfId="5" applyAlignment="1" applyProtection="1"/>
    <xf numFmtId="0" fontId="12" fillId="6" borderId="4" xfId="0" applyFont="1" applyFill="1" applyBorder="1" applyAlignment="1">
      <alignment horizontal="left"/>
    </xf>
    <xf numFmtId="0" fontId="9" fillId="6" borderId="18" xfId="0" applyFont="1" applyFill="1" applyBorder="1"/>
    <xf numFmtId="49" fontId="19" fillId="7" borderId="4" xfId="0" applyNumberFormat="1" applyFont="1" applyFill="1" applyBorder="1" applyAlignment="1">
      <alignment vertical="top"/>
    </xf>
    <xf numFmtId="0" fontId="9" fillId="6" borderId="18" xfId="0" applyNumberFormat="1" applyFont="1" applyFill="1" applyBorder="1"/>
    <xf numFmtId="0" fontId="20" fillId="7" borderId="0" xfId="0" applyFont="1" applyFill="1" applyBorder="1" applyAlignment="1">
      <alignment horizontal="left"/>
    </xf>
    <xf numFmtId="0" fontId="21" fillId="0" borderId="4" xfId="0" applyFont="1" applyFill="1" applyBorder="1" applyAlignment="1">
      <alignment horizontal="left"/>
    </xf>
    <xf numFmtId="0" fontId="21" fillId="7" borderId="0" xfId="0" applyFont="1" applyFill="1" applyBorder="1" applyAlignment="1">
      <alignment horizontal="left"/>
    </xf>
    <xf numFmtId="0" fontId="9" fillId="6" borderId="0" xfId="0" applyNumberFormat="1" applyFont="1" applyFill="1" applyBorder="1"/>
    <xf numFmtId="49" fontId="19" fillId="7" borderId="0" xfId="0" applyNumberFormat="1" applyFont="1" applyFill="1" applyBorder="1" applyAlignment="1">
      <alignment vertical="top"/>
    </xf>
    <xf numFmtId="0" fontId="21" fillId="0" borderId="0" xfId="0" applyFont="1" applyFill="1" applyBorder="1" applyAlignment="1">
      <alignment horizontal="left"/>
    </xf>
    <xf numFmtId="0" fontId="20" fillId="7" borderId="4" xfId="0" applyFont="1" applyFill="1" applyBorder="1" applyAlignment="1">
      <alignment horizontal="left"/>
    </xf>
    <xf numFmtId="0" fontId="15" fillId="6" borderId="4" xfId="0" applyFont="1" applyFill="1" applyBorder="1"/>
    <xf numFmtId="0" fontId="22" fillId="7" borderId="0" xfId="0" applyFont="1" applyFill="1" applyBorder="1" applyAlignment="1">
      <alignment horizontal="left"/>
    </xf>
    <xf numFmtId="0" fontId="9" fillId="6" borderId="4" xfId="0" applyNumberFormat="1" applyFont="1" applyFill="1" applyBorder="1" applyAlignment="1">
      <alignment horizontal="left"/>
    </xf>
    <xf numFmtId="0" fontId="9" fillId="7" borderId="0" xfId="0" applyFont="1" applyFill="1" applyBorder="1" applyAlignment="1">
      <alignment horizontal="left"/>
    </xf>
    <xf numFmtId="0" fontId="9" fillId="6" borderId="4" xfId="0" applyFont="1" applyFill="1" applyBorder="1" applyAlignment="1">
      <alignment horizontal="left"/>
    </xf>
    <xf numFmtId="0" fontId="23" fillId="7" borderId="0" xfId="0" applyFont="1" applyFill="1"/>
    <xf numFmtId="0" fontId="0" fillId="7" borderId="4" xfId="0" applyFill="1" applyBorder="1"/>
    <xf numFmtId="0" fontId="0" fillId="7" borderId="4" xfId="0" applyNumberFormat="1" applyFill="1" applyBorder="1"/>
    <xf numFmtId="0" fontId="0" fillId="6" borderId="4" xfId="0" applyNumberFormat="1" applyFont="1" applyFill="1" applyBorder="1"/>
    <xf numFmtId="0" fontId="13" fillId="6" borderId="4" xfId="0" applyNumberFormat="1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24" fillId="6" borderId="4" xfId="5" applyNumberFormat="1" applyFont="1" applyFill="1" applyBorder="1" applyAlignment="1" applyProtection="1"/>
    <xf numFmtId="0" fontId="13" fillId="6" borderId="4" xfId="0" applyFont="1" applyFill="1" applyBorder="1" applyAlignment="1">
      <alignment vertical="top"/>
    </xf>
    <xf numFmtId="0" fontId="9" fillId="6" borderId="0" xfId="0" applyFont="1" applyFill="1" applyBorder="1"/>
    <xf numFmtId="0" fontId="9" fillId="6" borderId="19" xfId="0" applyNumberFormat="1" applyFont="1" applyFill="1" applyBorder="1"/>
    <xf numFmtId="0" fontId="9" fillId="6" borderId="20" xfId="0" applyNumberFormat="1" applyFont="1" applyFill="1" applyBorder="1"/>
    <xf numFmtId="0" fontId="9" fillId="7" borderId="20" xfId="0" applyFont="1" applyFill="1" applyBorder="1" applyAlignment="1">
      <alignment horizontal="left"/>
    </xf>
    <xf numFmtId="0" fontId="12" fillId="6" borderId="0" xfId="0" applyNumberFormat="1" applyFont="1" applyFill="1"/>
    <xf numFmtId="0" fontId="9" fillId="0" borderId="0" xfId="0" applyFont="1"/>
    <xf numFmtId="0" fontId="9" fillId="7" borderId="4" xfId="0" applyFont="1" applyFill="1" applyBorder="1" applyAlignment="1">
      <alignment vertical="top"/>
    </xf>
    <xf numFmtId="0" fontId="9" fillId="8" borderId="4" xfId="0" applyFont="1" applyFill="1" applyBorder="1"/>
    <xf numFmtId="0" fontId="9" fillId="8" borderId="4" xfId="0" applyNumberFormat="1" applyFont="1" applyFill="1" applyBorder="1"/>
    <xf numFmtId="0" fontId="25" fillId="7" borderId="4" xfId="0" applyFont="1" applyFill="1" applyBorder="1"/>
    <xf numFmtId="0" fontId="9" fillId="7" borderId="4" xfId="0" applyFont="1" applyFill="1" applyBorder="1"/>
    <xf numFmtId="0" fontId="9" fillId="7" borderId="0" xfId="0" applyFont="1" applyFill="1"/>
    <xf numFmtId="1" fontId="9" fillId="6" borderId="4" xfId="0" applyNumberFormat="1" applyFont="1" applyFill="1" applyBorder="1" applyAlignment="1">
      <alignment horizontal="left"/>
    </xf>
    <xf numFmtId="0" fontId="9" fillId="6" borderId="4" xfId="0" applyNumberFormat="1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12" fillId="6" borderId="14" xfId="0" applyNumberFormat="1" applyFont="1" applyFill="1" applyBorder="1"/>
    <xf numFmtId="0" fontId="13" fillId="6" borderId="14" xfId="0" applyFont="1" applyFill="1" applyBorder="1" applyAlignment="1">
      <alignment horizontal="left"/>
    </xf>
    <xf numFmtId="0" fontId="9" fillId="6" borderId="14" xfId="0" applyNumberFormat="1" applyFont="1" applyFill="1" applyBorder="1"/>
    <xf numFmtId="0" fontId="13" fillId="6" borderId="14" xfId="0" applyNumberFormat="1" applyFont="1" applyFill="1" applyBorder="1"/>
    <xf numFmtId="0" fontId="24" fillId="6" borderId="14" xfId="5" applyNumberFormat="1" applyFont="1" applyFill="1" applyBorder="1" applyAlignment="1" applyProtection="1"/>
    <xf numFmtId="0" fontId="12" fillId="6" borderId="14" xfId="0" applyNumberFormat="1" applyFont="1" applyFill="1" applyBorder="1" applyAlignment="1">
      <alignment vertical="top"/>
    </xf>
    <xf numFmtId="0" fontId="9" fillId="6" borderId="14" xfId="0" applyNumberFormat="1" applyFont="1" applyFill="1" applyBorder="1" applyAlignment="1">
      <alignment horizontal="left"/>
    </xf>
    <xf numFmtId="0" fontId="12" fillId="6" borderId="0" xfId="0" applyNumberFormat="1" applyFont="1" applyFill="1" applyBorder="1"/>
    <xf numFmtId="0" fontId="9" fillId="0" borderId="0" xfId="0" applyFont="1" applyBorder="1"/>
    <xf numFmtId="171" fontId="9" fillId="0" borderId="0" xfId="0" applyNumberFormat="1" applyFont="1"/>
    <xf numFmtId="0" fontId="9" fillId="0" borderId="0" xfId="0" applyNumberFormat="1" applyFont="1" applyBorder="1"/>
    <xf numFmtId="0" fontId="8" fillId="0" borderId="0" xfId="0" applyFont="1" applyAlignment="1" applyProtection="1">
      <protection hidden="1"/>
    </xf>
    <xf numFmtId="14" fontId="0" fillId="0" borderId="0" xfId="0" applyNumberFormat="1" applyFont="1" applyAlignment="1" applyProtection="1">
      <protection hidden="1"/>
    </xf>
    <xf numFmtId="0" fontId="8" fillId="0" borderId="0" xfId="0" applyFont="1" applyAlignment="1" applyProtection="1">
      <alignment horizontal="right"/>
      <protection hidden="1"/>
    </xf>
  </cellXfs>
  <cellStyles count="6">
    <cellStyle name="Comma" xfId="1" builtinId="3"/>
    <cellStyle name="Hyperlink" xfId="5" builtinId="8"/>
    <cellStyle name="Normal" xfId="0" builtinId="0"/>
    <cellStyle name="Normal 2" xfId="2"/>
    <cellStyle name="Normal 3" xfId="3"/>
    <cellStyle name="Normal 4" xfId="4"/>
  </cellStyles>
  <dxfs count="32">
    <dxf>
      <fill>
        <patternFill>
          <bgColor theme="0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</font>
      <fill>
        <patternFill patternType="solid">
          <bgColor theme="6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249977111117893"/>
        <name val="Arial"/>
        <scheme val="none"/>
      </font>
      <numFmt numFmtId="0" formatCode="General"/>
      <fill>
        <patternFill patternType="solid">
          <fgColor theme="7"/>
          <bgColor theme="6" tint="0.59999389629810485"/>
        </patternFill>
      </fill>
    </dxf>
    <dxf>
      <font>
        <strike val="0"/>
        <outline val="0"/>
        <shadow val="0"/>
        <vertAlign val="baseline"/>
        <sz val="10"/>
        <color auto="1"/>
      </font>
      <numFmt numFmtId="0" formatCode="General"/>
      <fill>
        <patternFill patternType="solid">
          <bgColor theme="6" tint="0.59999389629810485"/>
        </patternFill>
      </fill>
    </dxf>
    <dxf>
      <font>
        <strike val="0"/>
        <outline val="0"/>
        <shadow val="0"/>
        <vertAlign val="baseline"/>
        <sz val="10"/>
        <color auto="1"/>
      </font>
      <numFmt numFmtId="0" formatCode="General"/>
      <fill>
        <patternFill patternType="solid">
          <bgColor theme="6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theme="6" tint="0.79998168889431442"/>
          <bgColor theme="6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theme="6" tint="0.79998168889431442"/>
          <bgColor theme="6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theme="6" tint="0.79998168889431442"/>
          <bgColor theme="6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theme="6" tint="0.79998168889431442"/>
          <bgColor theme="6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theme="6" tint="0.79998168889431442"/>
          <bgColor theme="6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theme="6" tint="0.79998168889431442"/>
          <bgColor theme="6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theme="6" tint="0.79998168889431442"/>
          <bgColor theme="6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theme="6" tint="0.79998168889431442"/>
          <bgColor theme="6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theme="6" tint="0.79998168889431442"/>
          <bgColor theme="6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theme="6" tint="0.79998168889431442"/>
          <bgColor theme="6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theme="6" tint="0.79998168889431442"/>
          <bgColor theme="6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theme="6" tint="0.79998168889431442"/>
          <bgColor theme="6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bgColor theme="6" tint="0.599993896298104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 tint="-0.24994659260841701"/>
        </patternFill>
      </fill>
    </dxf>
  </dxfs>
  <tableStyles count="1" defaultTableStyle="TableStyleMedium9" defaultPivotStyle="PivotStyleLight16">
    <tableStyle name="PivotTable Style 1" table="0" count="1">
      <tableStyleElement type="wholeTable" dxfId="31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s/2011-2012/Bank/Agewise/agewise_sundry_debtors_Jul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tail"/>
      <sheetName val="Address"/>
    </sheetNames>
    <sheetDataSet>
      <sheetData sheetId="0"/>
      <sheetData sheetId="1">
        <row r="1">
          <cell r="A1" t="str">
            <v>Name</v>
          </cell>
        </row>
        <row r="2">
          <cell r="A2" t="str">
            <v>A. B. Paul &amp; Co.</v>
          </cell>
        </row>
        <row r="3">
          <cell r="A3" t="str">
            <v>A. G. Engineers</v>
          </cell>
        </row>
        <row r="4">
          <cell r="A4" t="str">
            <v>A. K. Automatic</v>
          </cell>
        </row>
        <row r="5">
          <cell r="A5" t="str">
            <v>A. L. V. Engg.works,</v>
          </cell>
        </row>
        <row r="6">
          <cell r="A6" t="str">
            <v>A. R. ( India)steel Co.</v>
          </cell>
        </row>
        <row r="7">
          <cell r="A7" t="str">
            <v>A. V. Engineers</v>
          </cell>
        </row>
        <row r="8">
          <cell r="A8" t="str">
            <v>A. V. S. Plastics</v>
          </cell>
        </row>
        <row r="9">
          <cell r="A9" t="str">
            <v>A. V. S. Techno Service</v>
          </cell>
        </row>
        <row r="10">
          <cell r="A10" t="str">
            <v>A. V. Valves Ltd</v>
          </cell>
        </row>
        <row r="11">
          <cell r="A11" t="str">
            <v>Aarshabh Ferro Alloys Pvt.ltd</v>
          </cell>
        </row>
        <row r="12">
          <cell r="A12" t="str">
            <v>Aarti Strips P. Ltd.</v>
          </cell>
        </row>
        <row r="13">
          <cell r="A13" t="str">
            <v>Accurate Transheat Pvt.ltd</v>
          </cell>
        </row>
        <row r="14">
          <cell r="A14" t="str">
            <v>Acme Forgng P. Ltd</v>
          </cell>
        </row>
        <row r="15">
          <cell r="A15" t="str">
            <v>Acme Ind</v>
          </cell>
        </row>
        <row r="16">
          <cell r="A16" t="str">
            <v>Aditya Forge Ltd</v>
          </cell>
        </row>
        <row r="17">
          <cell r="A17" t="str">
            <v>Aditya Steels</v>
          </cell>
        </row>
        <row r="18">
          <cell r="A18" t="str">
            <v>Advance Steel &amp; Tube Mills</v>
          </cell>
        </row>
        <row r="19">
          <cell r="A19" t="str">
            <v>Aggarwal Enterprises</v>
          </cell>
        </row>
        <row r="20">
          <cell r="A20" t="str">
            <v>Aggarwal Steel Corpn.</v>
          </cell>
        </row>
        <row r="21">
          <cell r="A21" t="str">
            <v>Aggarwal Steel Rolling Mills</v>
          </cell>
        </row>
        <row r="22">
          <cell r="A22" t="str">
            <v>Agrim Sampda Ltd</v>
          </cell>
        </row>
        <row r="23">
          <cell r="A23" t="str">
            <v>Ajay Alloys P. Ltd</v>
          </cell>
        </row>
        <row r="24">
          <cell r="A24" t="str">
            <v>Akay Rolling Mills (p) Ltd</v>
          </cell>
        </row>
        <row r="25">
          <cell r="A25" t="str">
            <v>Alka Forgings</v>
          </cell>
        </row>
        <row r="26">
          <cell r="A26" t="str">
            <v>Allied Holding Ltd.</v>
          </cell>
        </row>
        <row r="27">
          <cell r="A27" t="str">
            <v>Allied Strips Ltd</v>
          </cell>
        </row>
        <row r="28">
          <cell r="A28" t="str">
            <v>Alloys Steel Emporium</v>
          </cell>
        </row>
        <row r="29">
          <cell r="A29" t="str">
            <v>Amar Industrial Corpn.</v>
          </cell>
        </row>
        <row r="30">
          <cell r="A30" t="str">
            <v>Amar Industries</v>
          </cell>
        </row>
        <row r="31">
          <cell r="A31" t="str">
            <v>Ambica Steels Ltd.</v>
          </cell>
        </row>
        <row r="32">
          <cell r="A32" t="str">
            <v>Ambica Super Steel</v>
          </cell>
        </row>
        <row r="33">
          <cell r="A33" t="str">
            <v xml:space="preserve">Amrit sales Corporation </v>
          </cell>
        </row>
        <row r="34">
          <cell r="A34" t="str">
            <v>Anand Aggarwal Properties</v>
          </cell>
        </row>
        <row r="35">
          <cell r="A35" t="str">
            <v>Anand Forging &amp; Stamping</v>
          </cell>
        </row>
        <row r="36">
          <cell r="A36" t="str">
            <v>Ankit Traders</v>
          </cell>
        </row>
        <row r="37">
          <cell r="A37" t="str">
            <v>Anmol  Auto Industries</v>
          </cell>
        </row>
        <row r="38">
          <cell r="A38" t="str">
            <v>Anoop Forgings P.ltd</v>
          </cell>
        </row>
        <row r="39">
          <cell r="A39" t="str">
            <v>Anoop Steels</v>
          </cell>
        </row>
        <row r="40">
          <cell r="A40" t="str">
            <v>Apex Tubes P.ltd</v>
          </cell>
        </row>
        <row r="41">
          <cell r="A41" t="str">
            <v>Arihand Steel Traders</v>
          </cell>
        </row>
        <row r="42">
          <cell r="A42" t="str">
            <v>Arihant Coil &amp; Strips P. Ltd</v>
          </cell>
        </row>
        <row r="43">
          <cell r="A43" t="str">
            <v>Arihant Industries</v>
          </cell>
        </row>
        <row r="44">
          <cell r="A44" t="str">
            <v>Arti Strips Pvt Ltd.</v>
          </cell>
        </row>
        <row r="45">
          <cell r="A45" t="str">
            <v>Asha Steel Corpn</v>
          </cell>
        </row>
        <row r="46">
          <cell r="A46" t="str">
            <v>Ashok Manufacturing Co. P. Ltd</v>
          </cell>
        </row>
        <row r="47">
          <cell r="A47" t="str">
            <v>Ashok Polymer Co.</v>
          </cell>
        </row>
        <row r="48">
          <cell r="A48" t="str">
            <v>Ashoka Machine Tools Corpn</v>
          </cell>
        </row>
        <row r="49">
          <cell r="A49" t="str">
            <v>Ashoka Manufacturing Co.</v>
          </cell>
        </row>
        <row r="50">
          <cell r="A50" t="str">
            <v>Ashoka Steel Forgings</v>
          </cell>
        </row>
        <row r="51">
          <cell r="A51" t="str">
            <v>Asian Alloys Ltd</v>
          </cell>
        </row>
        <row r="52">
          <cell r="A52" t="str">
            <v>Asiatic Steel Enterprises</v>
          </cell>
        </row>
        <row r="53">
          <cell r="A53" t="str">
            <v>Associated Engineers&amp; Allied</v>
          </cell>
        </row>
        <row r="54">
          <cell r="A54" t="str">
            <v>Atma Tube Products Ltd.</v>
          </cell>
        </row>
        <row r="55">
          <cell r="A55" t="str">
            <v>Auto Precision Industries</v>
          </cell>
        </row>
        <row r="56">
          <cell r="A56" t="str">
            <v>Avery Cycle Industries Ltd</v>
          </cell>
        </row>
        <row r="57">
          <cell r="A57" t="str">
            <v>B.b. Steel (p) Ltd</v>
          </cell>
        </row>
        <row r="58">
          <cell r="A58" t="str">
            <v>B.j. Industrial Coprn</v>
          </cell>
        </row>
        <row r="59">
          <cell r="A59" t="str">
            <v>B.j. Industrial Corpn</v>
          </cell>
        </row>
        <row r="60">
          <cell r="A60" t="str">
            <v>B.k.aggarwal &amp; Bros</v>
          </cell>
        </row>
        <row r="61">
          <cell r="A61" t="str">
            <v>B.r.industries</v>
          </cell>
        </row>
        <row r="62">
          <cell r="A62" t="str">
            <v>B.r.industries Ltd</v>
          </cell>
        </row>
        <row r="63">
          <cell r="A63" t="str">
            <v>Babbar Wreckers P. Ltd</v>
          </cell>
        </row>
        <row r="64">
          <cell r="A64" t="str">
            <v>Badotherm Instuments Holand P.</v>
          </cell>
        </row>
        <row r="65">
          <cell r="A65" t="str">
            <v>Bagri Steel Enterprises</v>
          </cell>
        </row>
        <row r="66">
          <cell r="A66" t="str">
            <v>Bahubali Steel Industries</v>
          </cell>
        </row>
        <row r="67">
          <cell r="A67" t="str">
            <v>Bajrang Engg. Works</v>
          </cell>
        </row>
        <row r="68">
          <cell r="A68" t="str">
            <v>Baker Oil Tools (i) P.ltd</v>
          </cell>
        </row>
        <row r="69">
          <cell r="A69" t="str">
            <v>Bala Ji Forge (p) Ltd</v>
          </cell>
        </row>
        <row r="70">
          <cell r="A70" t="str">
            <v>Balaji Steel Agency</v>
          </cell>
        </row>
        <row r="71">
          <cell r="A71" t="str">
            <v>Bansal Iron &amp; Sheet Traders</v>
          </cell>
        </row>
        <row r="72">
          <cell r="A72" t="str">
            <v>Bansal Steel (india)</v>
          </cell>
        </row>
        <row r="73">
          <cell r="A73" t="str">
            <v>Bansal Wire Industries Ltd</v>
          </cell>
        </row>
        <row r="74">
          <cell r="A74" t="str">
            <v>Bansal Wire Industries Ltd</v>
          </cell>
        </row>
        <row r="75">
          <cell r="A75" t="str">
            <v>Bhandari Foils Pvt Ltd</v>
          </cell>
        </row>
        <row r="76">
          <cell r="A76" t="str">
            <v>Bhandari Foils Pvt. Ltd</v>
          </cell>
        </row>
        <row r="77">
          <cell r="A77" t="str">
            <v>Bhandari Forgings</v>
          </cell>
        </row>
        <row r="78">
          <cell r="A78" t="str">
            <v>Bhandari Precision Forgingsp.l</v>
          </cell>
        </row>
        <row r="79">
          <cell r="A79" t="str">
            <v>Bhansali Bright Bars P.ltd</v>
          </cell>
        </row>
        <row r="80">
          <cell r="A80" t="str">
            <v>Bhansali Bright Bars P.ltd</v>
          </cell>
        </row>
        <row r="81">
          <cell r="A81" t="str">
            <v>Bhansali Steels</v>
          </cell>
        </row>
        <row r="82">
          <cell r="A82" t="str">
            <v>Bharat Electrical Works</v>
          </cell>
        </row>
        <row r="83">
          <cell r="A83" t="str">
            <v>Bharat Heavy Plate &amp; Vassale L</v>
          </cell>
        </row>
        <row r="84">
          <cell r="A84" t="str">
            <v>Bharat Iron Sheet Traders</v>
          </cell>
        </row>
        <row r="85">
          <cell r="A85" t="str">
            <v>Bharat Tubes &amp; Tin Printers</v>
          </cell>
        </row>
        <row r="86">
          <cell r="A86" t="str">
            <v>Bharat Tubes &amp; Tin Printers.</v>
          </cell>
        </row>
        <row r="87">
          <cell r="A87" t="str">
            <v>Bhartia Industries</v>
          </cell>
        </row>
        <row r="88">
          <cell r="A88" t="str">
            <v>Bhartiya Loha Udyog P.ltd</v>
          </cell>
        </row>
        <row r="89">
          <cell r="A89" t="str">
            <v>Bhauka Steel</v>
          </cell>
        </row>
        <row r="90">
          <cell r="A90" t="str">
            <v>Bhavnish Steel</v>
          </cell>
        </row>
        <row r="91">
          <cell r="A91" t="str">
            <v>Bhawani Industries Ltd</v>
          </cell>
        </row>
        <row r="92">
          <cell r="A92" t="str">
            <v>Bhawel Metal Industries</v>
          </cell>
        </row>
        <row r="93">
          <cell r="A93" t="str">
            <v>Bhupendra Steel Ltd</v>
          </cell>
        </row>
        <row r="94">
          <cell r="A94" t="str">
            <v>Bhupendra Steels Ltd</v>
          </cell>
        </row>
        <row r="95">
          <cell r="A95" t="str">
            <v>Bhushan Alloys</v>
          </cell>
        </row>
        <row r="96">
          <cell r="A96" t="str">
            <v>Bhushan Industries Ltd.</v>
          </cell>
        </row>
        <row r="97">
          <cell r="A97" t="str">
            <v>Bindal Alloys Pvt Ltd</v>
          </cell>
        </row>
        <row r="98">
          <cell r="A98" t="str">
            <v>Bindal Alloys Pvt. Ltd</v>
          </cell>
        </row>
        <row r="99">
          <cell r="A99" t="str">
            <v>Bliss Anand P.ltd</v>
          </cell>
        </row>
        <row r="100">
          <cell r="A100" t="str">
            <v>Bliss Anand Pvt. Ltd</v>
          </cell>
        </row>
        <row r="101">
          <cell r="A101" t="str">
            <v>Blue Forging Pvt. Ltd</v>
          </cell>
        </row>
        <row r="102">
          <cell r="A102" t="str">
            <v>Blue Stampings &amp; Forgings Ltd.</v>
          </cell>
        </row>
        <row r="103">
          <cell r="A103" t="str">
            <v>Bokadia Steels</v>
          </cell>
        </row>
        <row r="104">
          <cell r="A104" t="str">
            <v>Bright Strips (p) Ltd</v>
          </cell>
        </row>
        <row r="105">
          <cell r="A105" t="str">
            <v>C.D. Engg. Co.</v>
          </cell>
        </row>
        <row r="106">
          <cell r="A106" t="str">
            <v>C.d. Industries  (bby)</v>
          </cell>
        </row>
        <row r="107">
          <cell r="A107" t="str">
            <v>C.d.industries(gzb)</v>
          </cell>
        </row>
        <row r="108">
          <cell r="A108" t="str">
            <v>C.s. Jain Enterprises</v>
          </cell>
        </row>
        <row r="109">
          <cell r="A109" t="str">
            <v>C.s.t. Engineering</v>
          </cell>
        </row>
        <row r="110">
          <cell r="A110" t="str">
            <v>Calcutta Isolators &amp; Equipments P.Ltd</v>
          </cell>
        </row>
        <row r="111">
          <cell r="A111" t="str">
            <v>Canco Fastners</v>
          </cell>
        </row>
        <row r="112">
          <cell r="A112" t="str">
            <v>Capital Steels</v>
          </cell>
        </row>
        <row r="113">
          <cell r="A113" t="str">
            <v>Castwell Alloys Ltd</v>
          </cell>
        </row>
        <row r="114">
          <cell r="A114" t="str">
            <v>Chaman Lal Jain &amp; Sons</v>
          </cell>
        </row>
        <row r="115">
          <cell r="A115" t="str">
            <v>Chaman Steel Coprn</v>
          </cell>
        </row>
        <row r="116">
          <cell r="A116" t="str">
            <v>Chanchal Trading Co.</v>
          </cell>
        </row>
        <row r="117">
          <cell r="A117" t="str">
            <v>Chaudhary Hammer Works P. Ltd</v>
          </cell>
        </row>
        <row r="118">
          <cell r="A118" t="str">
            <v>Chaudhary Iron Store</v>
          </cell>
        </row>
        <row r="119">
          <cell r="A119" t="str">
            <v>Chivas International</v>
          </cell>
        </row>
        <row r="120">
          <cell r="A120" t="str">
            <v>Choudhary Enterprises</v>
          </cell>
        </row>
        <row r="121">
          <cell r="A121" t="str">
            <v>Choudhry &amp; Sons (forgings)p.lt</v>
          </cell>
        </row>
        <row r="122">
          <cell r="A122" t="str">
            <v>Chouwhary Trading Co.</v>
          </cell>
        </row>
        <row r="123">
          <cell r="A123" t="str">
            <v>Classic Steel Tubes</v>
          </cell>
        </row>
        <row r="124">
          <cell r="A124" t="str">
            <v>Climax Engg. Co.</v>
          </cell>
        </row>
        <row r="125">
          <cell r="A125" t="str">
            <v>Climax Engg. Co.</v>
          </cell>
        </row>
        <row r="126">
          <cell r="A126" t="str">
            <v>Cognate India</v>
          </cell>
        </row>
        <row r="127">
          <cell r="A127" t="str">
            <v>Comet Builders (p) Ltd.</v>
          </cell>
        </row>
        <row r="128">
          <cell r="A128" t="str">
            <v>Commercial Steel House</v>
          </cell>
        </row>
        <row r="129">
          <cell r="A129" t="str">
            <v>Competent Forging Ltd,</v>
          </cell>
        </row>
        <row r="130">
          <cell r="A130" t="str">
            <v>Cryopump (asia) P.ltd</v>
          </cell>
        </row>
        <row r="131">
          <cell r="A131" t="str">
            <v>D.m.c. Enterprises</v>
          </cell>
        </row>
        <row r="132">
          <cell r="A132" t="str">
            <v>D.p. Industries</v>
          </cell>
        </row>
        <row r="133">
          <cell r="A133" t="str">
            <v>D.p. Metals</v>
          </cell>
        </row>
        <row r="134">
          <cell r="A134" t="str">
            <v>D.paul &amp; Co.</v>
          </cell>
        </row>
        <row r="135">
          <cell r="A135" t="str">
            <v>D.r. Auto Industries</v>
          </cell>
        </row>
        <row r="136">
          <cell r="A136" t="str">
            <v>Daya Ram Prem Sagar  Jain</v>
          </cell>
        </row>
        <row r="137">
          <cell r="A137" t="str">
            <v>Decora Tubes Ltd</v>
          </cell>
        </row>
        <row r="138">
          <cell r="A138" t="str">
            <v>Deepak Fastners Ltd</v>
          </cell>
        </row>
        <row r="139">
          <cell r="A139" t="str">
            <v>Deepak Hosiery Pvt.ltd</v>
          </cell>
        </row>
        <row r="140">
          <cell r="A140" t="str">
            <v>Deepak Super Steel</v>
          </cell>
        </row>
        <row r="141">
          <cell r="A141" t="str">
            <v>Delhi Steel Syndicate</v>
          </cell>
        </row>
        <row r="142">
          <cell r="A142" t="str">
            <v>Dev Metal Industries</v>
          </cell>
        </row>
        <row r="143">
          <cell r="A143" t="str">
            <v>Devki Auto Industris P. Ltd</v>
          </cell>
        </row>
        <row r="144">
          <cell r="A144" t="str">
            <v>Dhanera Metal (india)</v>
          </cell>
        </row>
        <row r="145">
          <cell r="A145" t="str">
            <v>Dharma Industries</v>
          </cell>
        </row>
        <row r="146">
          <cell r="A146" t="str">
            <v>Dhawan Engg. P. Ltd</v>
          </cell>
        </row>
        <row r="147">
          <cell r="A147" t="str">
            <v>Dhawan Industrial Coprn</v>
          </cell>
        </row>
        <row r="148">
          <cell r="A148" t="str">
            <v>Dhiman Industries</v>
          </cell>
        </row>
        <row r="149">
          <cell r="A149" t="str">
            <v>Dhiraj Metals</v>
          </cell>
        </row>
        <row r="150">
          <cell r="A150" t="str">
            <v>Diamond Forging Ltd</v>
          </cell>
        </row>
        <row r="151">
          <cell r="A151" t="str">
            <v>Dimensions Overseas Pvt. Ltd</v>
          </cell>
        </row>
        <row r="152">
          <cell r="A152" t="str">
            <v>Display Memory</v>
          </cell>
        </row>
        <row r="153">
          <cell r="A153" t="str">
            <v>Doshi Steels</v>
          </cell>
        </row>
        <row r="154">
          <cell r="A154" t="str">
            <v>Dura Heatex P. Ltd</v>
          </cell>
        </row>
        <row r="155">
          <cell r="A155" t="str">
            <v>Durga Steels</v>
          </cell>
        </row>
        <row r="156">
          <cell r="A156" t="str">
            <v>Durga Trading Co.</v>
          </cell>
        </row>
        <row r="157">
          <cell r="A157" t="str">
            <v>Dynamic Flow Products P.ltd</v>
          </cell>
        </row>
        <row r="158">
          <cell r="A158" t="str">
            <v>Dynamic Forge</v>
          </cell>
        </row>
        <row r="159">
          <cell r="A159" t="str">
            <v>Dynamic Forge</v>
          </cell>
        </row>
        <row r="160">
          <cell r="A160" t="str">
            <v>Dynamic Transmission Ltd.</v>
          </cell>
        </row>
        <row r="161">
          <cell r="A161" t="str">
            <v>E.r. Automative</v>
          </cell>
        </row>
        <row r="162">
          <cell r="A162" t="str">
            <v>Echjay Forgings Ltd</v>
          </cell>
        </row>
        <row r="163">
          <cell r="A163" t="str">
            <v>El Forge Limited</v>
          </cell>
        </row>
        <row r="164">
          <cell r="A164" t="str">
            <v>El Forge Ltd Material To Be De</v>
          </cell>
        </row>
        <row r="165">
          <cell r="A165" t="str">
            <v>EN Project &amp; Engineering P.Ltd</v>
          </cell>
        </row>
        <row r="166">
          <cell r="A166" t="str">
            <v>Engineering Consultant</v>
          </cell>
        </row>
        <row r="167">
          <cell r="A167" t="str">
            <v>Engineering Consultants</v>
          </cell>
        </row>
        <row r="168">
          <cell r="A168" t="str">
            <v>Ess Ess Steel Casting &amp; Rollin</v>
          </cell>
        </row>
        <row r="169">
          <cell r="A169" t="str">
            <v>Everest Engineers</v>
          </cell>
        </row>
        <row r="170">
          <cell r="A170" t="str">
            <v>Faridabad Forgings P.ltd</v>
          </cell>
        </row>
        <row r="171">
          <cell r="A171" t="str">
            <v>Five Bros. Forgings P. Ltd</v>
          </cell>
        </row>
        <row r="172">
          <cell r="A172" t="str">
            <v>Flagship Exim Pvt. Ltd</v>
          </cell>
        </row>
        <row r="173">
          <cell r="A173" t="str">
            <v>Flowlink Ind.p.ltd.</v>
          </cell>
        </row>
        <row r="174">
          <cell r="A174" t="str">
            <v>Forge India P. Ltd</v>
          </cell>
        </row>
        <row r="175">
          <cell r="A175" t="str">
            <v>Fouress Engg.(india) Ltd.</v>
          </cell>
        </row>
        <row r="176">
          <cell r="A176" t="str">
            <v>Furmat Engg (i) P. Ltd</v>
          </cell>
        </row>
        <row r="177">
          <cell r="A177" t="str">
            <v>Furmat Enginners (i)p.ltd</v>
          </cell>
        </row>
        <row r="178">
          <cell r="A178" t="str">
            <v>G. William Fabrication P. Ltd</v>
          </cell>
        </row>
        <row r="179">
          <cell r="A179" t="str">
            <v>Gagan Deep Industries</v>
          </cell>
        </row>
        <row r="180">
          <cell r="A180" t="str">
            <v>Gagar Steel P.ltd</v>
          </cell>
        </row>
        <row r="181">
          <cell r="A181" t="str">
            <v>Galaxy India</v>
          </cell>
        </row>
        <row r="182">
          <cell r="A182" t="str">
            <v>Galaxy Industries</v>
          </cell>
        </row>
        <row r="183">
          <cell r="A183" t="str">
            <v>Ganesh Steel Centre</v>
          </cell>
        </row>
        <row r="184">
          <cell r="A184" t="str">
            <v>Ganpati Steel House</v>
          </cell>
        </row>
        <row r="185">
          <cell r="A185" t="str">
            <v>Garg Sales Co. Pvt. Ltd</v>
          </cell>
        </row>
        <row r="186">
          <cell r="A186" t="str">
            <v>Garg Traders</v>
          </cell>
        </row>
        <row r="187">
          <cell r="A187" t="str">
            <v>Garg Trading Co.</v>
          </cell>
        </row>
        <row r="188">
          <cell r="A188" t="str">
            <v>Gaurav International</v>
          </cell>
        </row>
        <row r="189">
          <cell r="A189" t="str">
            <v>Gauri Ind</v>
          </cell>
        </row>
        <row r="190">
          <cell r="A190" t="str">
            <v>Gauri Shanker Traders</v>
          </cell>
        </row>
        <row r="191">
          <cell r="A191" t="str">
            <v>Gcpl Bharat Gas Godown</v>
          </cell>
        </row>
        <row r="192">
          <cell r="A192" t="str">
            <v>Gee Enn Industries P. Ltd</v>
          </cell>
        </row>
        <row r="193">
          <cell r="A193" t="str">
            <v>Gem Steel Industries</v>
          </cell>
        </row>
        <row r="194">
          <cell r="A194" t="str">
            <v>Gem Tea Machinery P. Ltd</v>
          </cell>
        </row>
        <row r="195">
          <cell r="A195" t="str">
            <v>Ghaziabad Forgings P.ltd</v>
          </cell>
        </row>
        <row r="196">
          <cell r="A196" t="str">
            <v>Ghaziabad Ispat Udyog Ltd</v>
          </cell>
        </row>
        <row r="197">
          <cell r="A197" t="str">
            <v>Giri Raj Precision Secews P.Ltd</v>
          </cell>
        </row>
        <row r="198">
          <cell r="A198" t="str">
            <v>Girwar Steels P. Ltd</v>
          </cell>
        </row>
        <row r="199">
          <cell r="A199" t="str">
            <v>Goel Steel Corporation</v>
          </cell>
        </row>
        <row r="200">
          <cell r="A200" t="str">
            <v>Golden Iron &amp; Steel Works</v>
          </cell>
        </row>
        <row r="201">
          <cell r="A201" t="str">
            <v>Good Luck Engineerig Co</v>
          </cell>
        </row>
        <row r="202">
          <cell r="A202" t="str">
            <v>Goodrich Gasket P. Ltd</v>
          </cell>
        </row>
        <row r="203">
          <cell r="A203" t="str">
            <v>Gopal Industries</v>
          </cell>
        </row>
        <row r="204">
          <cell r="A204" t="str">
            <v>Guru Steel Traders</v>
          </cell>
        </row>
        <row r="205">
          <cell r="A205" t="str">
            <v>Guru Steel Traders</v>
          </cell>
        </row>
        <row r="206">
          <cell r="A206" t="str">
            <v>Hans Raj Jain &amp; Sons</v>
          </cell>
        </row>
        <row r="207">
          <cell r="A207" t="str">
            <v>Hare Krishna Metals</v>
          </cell>
        </row>
        <row r="208">
          <cell r="A208" t="str">
            <v>Harish Metals</v>
          </cell>
        </row>
        <row r="209">
          <cell r="A209" t="str">
            <v>Harit Pumps Tdg.&amp;mfg.coprn</v>
          </cell>
        </row>
        <row r="210">
          <cell r="A210" t="str">
            <v>Haryana Forging &amp; Allied Ind.</v>
          </cell>
        </row>
        <row r="211">
          <cell r="A211" t="str">
            <v>Haryana Steel &amp; Alloys Ltd</v>
          </cell>
        </row>
        <row r="212">
          <cell r="A212" t="str">
            <v>Heatex India Corporation</v>
          </cell>
        </row>
        <row r="213">
          <cell r="A213" t="str">
            <v>Hi Tech Engineering Co.</v>
          </cell>
        </row>
        <row r="214">
          <cell r="A214" t="str">
            <v>High Teck Engineers</v>
          </cell>
        </row>
        <row r="215">
          <cell r="A215" t="str">
            <v>Hilton Forge</v>
          </cell>
        </row>
        <row r="216">
          <cell r="A216" t="str">
            <v>Hilton Steel &amp; Allied Ind.</v>
          </cell>
        </row>
        <row r="217">
          <cell r="A217" t="str">
            <v>Hindon Forge P.ltd</v>
          </cell>
        </row>
        <row r="218">
          <cell r="A218" t="str">
            <v>Hindustan Foiles Ltd</v>
          </cell>
        </row>
        <row r="219">
          <cell r="A219" t="str">
            <v>Hindustan Forging &amp; Steel Indu</v>
          </cell>
        </row>
        <row r="220">
          <cell r="A220" t="str">
            <v>Hindustan Tin Works Ltd</v>
          </cell>
        </row>
        <row r="221">
          <cell r="A221" t="str">
            <v>Hissar Metal Industries Ltd.</v>
          </cell>
        </row>
        <row r="222">
          <cell r="A222" t="str">
            <v>Hitesh Metal Corpn</v>
          </cell>
        </row>
        <row r="223">
          <cell r="A223" t="str">
            <v>Igp Engineers Ltd</v>
          </cell>
        </row>
        <row r="224">
          <cell r="A224" t="str">
            <v>India Industrial Enterprises</v>
          </cell>
        </row>
        <row r="225">
          <cell r="A225" t="str">
            <v>Indian Compressors Ltd</v>
          </cell>
        </row>
        <row r="226">
          <cell r="A226" t="str">
            <v>Indian Delco Ltd</v>
          </cell>
        </row>
        <row r="227">
          <cell r="A227" t="str">
            <v>Indo Rolhard Industries Ltd.</v>
          </cell>
        </row>
        <row r="228">
          <cell r="A228" t="str">
            <v>Industrial Coil Services</v>
          </cell>
        </row>
        <row r="229">
          <cell r="A229" t="str">
            <v>Industrial Trading Corpn.</v>
          </cell>
        </row>
        <row r="230">
          <cell r="A230" t="str">
            <v>Interrplast Machineries I Ltd</v>
          </cell>
        </row>
        <row r="231">
          <cell r="A231" t="str">
            <v>Invicta (india) Pvt Ltd</v>
          </cell>
        </row>
        <row r="232">
          <cell r="A232" t="str">
            <v>Isi Bars Ltd</v>
          </cell>
        </row>
        <row r="233">
          <cell r="A233" t="str">
            <v>J.a.v. Forgings (p) Ltd</v>
          </cell>
        </row>
        <row r="234">
          <cell r="A234" t="str">
            <v>J.K.Forgings</v>
          </cell>
        </row>
        <row r="235">
          <cell r="A235" t="str">
            <v>Jagdamba Exports</v>
          </cell>
        </row>
        <row r="236">
          <cell r="A236" t="str">
            <v>Jagdamba Industries</v>
          </cell>
        </row>
        <row r="237">
          <cell r="A237" t="str">
            <v>Jain Industrial Products</v>
          </cell>
        </row>
        <row r="238">
          <cell r="A238" t="str">
            <v>Jain Metal (india)</v>
          </cell>
        </row>
        <row r="239">
          <cell r="A239" t="str">
            <v>Jain Precession Fastners P.ltd</v>
          </cell>
        </row>
        <row r="240">
          <cell r="A240" t="str">
            <v>Jain Steels Corpn</v>
          </cell>
        </row>
        <row r="241">
          <cell r="A241" t="str">
            <v>Jalpa Machinery Pvt. Ltd</v>
          </cell>
        </row>
        <row r="242">
          <cell r="A242" t="str">
            <v>Jay Bharat Steels</v>
          </cell>
        </row>
        <row r="243">
          <cell r="A243" t="str">
            <v>Jay Forging  Industries</v>
          </cell>
        </row>
        <row r="244">
          <cell r="A244" t="str">
            <v>Jbm Tools Ltd</v>
          </cell>
        </row>
        <row r="245">
          <cell r="A245" t="str">
            <v>Jindal Strips Ltd</v>
          </cell>
        </row>
        <row r="246">
          <cell r="A246" t="str">
            <v>Jiyalal Samirchand Jain</v>
          </cell>
        </row>
        <row r="247">
          <cell r="A247" t="str">
            <v>Jmd Special Steel (p) Ltd</v>
          </cell>
        </row>
        <row r="248">
          <cell r="A248" t="str">
            <v>Jolly Engineers &amp; Stamping</v>
          </cell>
        </row>
        <row r="249">
          <cell r="A249" t="str">
            <v>Jyoti Industries</v>
          </cell>
        </row>
        <row r="250">
          <cell r="A250" t="str">
            <v>Jyoti Steel Industrires</v>
          </cell>
        </row>
        <row r="251">
          <cell r="A251" t="str">
            <v>K.c. Steel</v>
          </cell>
        </row>
        <row r="252">
          <cell r="A252" t="str">
            <v>K.s.&amp; Sons</v>
          </cell>
        </row>
        <row r="253">
          <cell r="A253" t="str">
            <v>Kafila Forge Ltd</v>
          </cell>
        </row>
        <row r="254">
          <cell r="A254" t="str">
            <v>Kalyani Metal Alloys P.ltd</v>
          </cell>
        </row>
        <row r="255">
          <cell r="A255" t="str">
            <v>Kapoor Auto Industries</v>
          </cell>
        </row>
        <row r="256">
          <cell r="A256" t="str">
            <v>Karam Steel Coprn</v>
          </cell>
        </row>
        <row r="257">
          <cell r="A257" t="str">
            <v>Kathuria Roll Mill Ind</v>
          </cell>
        </row>
        <row r="258">
          <cell r="A258" t="str">
            <v>Kay Cee Industries</v>
          </cell>
        </row>
        <row r="259">
          <cell r="A259" t="str">
            <v>KEC Forgings P.Ltd</v>
          </cell>
        </row>
        <row r="260">
          <cell r="A260" t="str">
            <v>Keriya Metal Coprn</v>
          </cell>
        </row>
        <row r="261">
          <cell r="A261" t="str">
            <v>Keriya Metal Corporation</v>
          </cell>
        </row>
        <row r="262">
          <cell r="A262" t="str">
            <v>Khooshbu Metals</v>
          </cell>
        </row>
        <row r="263">
          <cell r="A263" t="str">
            <v>Kisaan Steels (p) Ltd</v>
          </cell>
        </row>
        <row r="264">
          <cell r="A264" t="str">
            <v>Koa Tools India Ltd</v>
          </cell>
        </row>
        <row r="265">
          <cell r="A265" t="str">
            <v>Krishna Aluminium (p) Ltd</v>
          </cell>
        </row>
        <row r="266">
          <cell r="A266" t="str">
            <v>Krishna Engg. Industries</v>
          </cell>
        </row>
        <row r="267">
          <cell r="A267" t="str">
            <v>Krishna Enterprises</v>
          </cell>
        </row>
        <row r="268">
          <cell r="A268" t="str">
            <v>Krishna Ferro Alloys</v>
          </cell>
        </row>
        <row r="269">
          <cell r="A269" t="str">
            <v>Krishna Industries</v>
          </cell>
        </row>
        <row r="270">
          <cell r="A270" t="str">
            <v>Krishna Steel Corporatiom (FBD)</v>
          </cell>
        </row>
        <row r="271">
          <cell r="A271" t="str">
            <v>Krishna Trading Co.</v>
          </cell>
        </row>
        <row r="272">
          <cell r="A272" t="str">
            <v>Kumar Engg. Corpn</v>
          </cell>
        </row>
        <row r="273">
          <cell r="A273" t="str">
            <v>Kumar Exports</v>
          </cell>
        </row>
        <row r="274">
          <cell r="A274" t="str">
            <v>Kumar Industries</v>
          </cell>
        </row>
        <row r="275">
          <cell r="A275" t="str">
            <v>Kunj Forgings P.ltd</v>
          </cell>
        </row>
        <row r="276">
          <cell r="A276" t="str">
            <v>Lada Enterprises</v>
          </cell>
        </row>
        <row r="277">
          <cell r="A277" t="str">
            <v>Lakhani Steel Corpn(Ajmeri gate)</v>
          </cell>
        </row>
        <row r="278">
          <cell r="A278" t="str">
            <v>Lakhani Steel Corpn(Mundka)</v>
          </cell>
        </row>
        <row r="279">
          <cell r="A279" t="str">
            <v>Lakshmi Precision Screw  Ltd</v>
          </cell>
        </row>
        <row r="280">
          <cell r="A280" t="str">
            <v>Lakshmi Precision Screw Ltd</v>
          </cell>
        </row>
        <row r="281">
          <cell r="A281" t="str">
            <v>Lal Metal Forge Ltd</v>
          </cell>
        </row>
        <row r="282">
          <cell r="A282" t="str">
            <v>Lal Forgings (p) Ltd</v>
          </cell>
        </row>
        <row r="283">
          <cell r="A283" t="str">
            <v>Lata Steels(delhi)</v>
          </cell>
        </row>
        <row r="284">
          <cell r="A284" t="str">
            <v>Lawrence Metal Industries</v>
          </cell>
        </row>
        <row r="285">
          <cell r="A285" t="str">
            <v>Laxcon Steels P. Ltd</v>
          </cell>
        </row>
        <row r="286">
          <cell r="A286" t="str">
            <v>Laxmi Steel Corpn.</v>
          </cell>
        </row>
        <row r="287">
          <cell r="A287" t="str">
            <v>Laxmi Steels</v>
          </cell>
        </row>
        <row r="288">
          <cell r="A288" t="str">
            <v>Leader High Pressure Fittings</v>
          </cell>
        </row>
        <row r="289">
          <cell r="A289" t="str">
            <v>Leader Valves Ltd</v>
          </cell>
        </row>
        <row r="290">
          <cell r="A290" t="str">
            <v>Linit Exports P. Ltd</v>
          </cell>
        </row>
        <row r="291">
          <cell r="A291" t="str">
            <v>Lucky Engineering Company</v>
          </cell>
        </row>
        <row r="292">
          <cell r="A292" t="str">
            <v>Ludhiana Steel Rolling Mills</v>
          </cell>
        </row>
        <row r="293">
          <cell r="A293" t="str">
            <v>M. D. Steel Co.</v>
          </cell>
        </row>
        <row r="294">
          <cell r="A294" t="str">
            <v>M. M. Forgings Ltd</v>
          </cell>
        </row>
        <row r="295">
          <cell r="A295" t="str">
            <v>M. P. M. Steels</v>
          </cell>
        </row>
        <row r="296">
          <cell r="A296" t="str">
            <v>M. T. A. Industries</v>
          </cell>
        </row>
        <row r="297">
          <cell r="A297" t="str">
            <v>M.automate</v>
          </cell>
        </row>
        <row r="298">
          <cell r="A298" t="str">
            <v>M.F.Ring &amp; Bearing Races Ltd</v>
          </cell>
        </row>
        <row r="299">
          <cell r="A299" t="str">
            <v>Ma Kali Enterprises</v>
          </cell>
        </row>
        <row r="300">
          <cell r="A300" t="str">
            <v>Maa Durga Steel Traders</v>
          </cell>
        </row>
        <row r="301">
          <cell r="A301" t="str">
            <v>Macawber Beekay Pvt.ltd</v>
          </cell>
        </row>
        <row r="302">
          <cell r="A302" t="str">
            <v>Machinewell Engg.</v>
          </cell>
        </row>
        <row r="303">
          <cell r="A303" t="str">
            <v>Madan Metal</v>
          </cell>
        </row>
        <row r="304">
          <cell r="A304" t="str">
            <v>Madhok Engg. Works</v>
          </cell>
        </row>
        <row r="305">
          <cell r="A305" t="str">
            <v>Madras Industrial Products</v>
          </cell>
        </row>
        <row r="306">
          <cell r="A306" t="str">
            <v>Magnum Forge &amp; Machine Works P</v>
          </cell>
        </row>
        <row r="307">
          <cell r="A307" t="str">
            <v>Mahalaxmi Metal Industries</v>
          </cell>
        </row>
        <row r="308">
          <cell r="A308" t="str">
            <v>Mahavir Forgings</v>
          </cell>
        </row>
        <row r="309">
          <cell r="A309" t="str">
            <v>Mahender Steel Corpn</v>
          </cell>
        </row>
        <row r="310">
          <cell r="A310" t="str">
            <v>Mahesh Stainless Steels Pvt. Ltd.</v>
          </cell>
        </row>
        <row r="311">
          <cell r="A311" t="str">
            <v>Malik Chemi Process P. Ltd</v>
          </cell>
        </row>
        <row r="312">
          <cell r="A312" t="str">
            <v>Malik Engg. &amp; Mfg.co.</v>
          </cell>
        </row>
        <row r="313">
          <cell r="A313" t="str">
            <v>Mallya Steel Industries P.ltd</v>
          </cell>
        </row>
        <row r="314">
          <cell r="A314" t="str">
            <v>Mangal Deep Capital (india)ltd</v>
          </cell>
        </row>
        <row r="315">
          <cell r="A315" t="str">
            <v>Mangal Steel Pvt.ltd</v>
          </cell>
        </row>
        <row r="316">
          <cell r="A316" t="str">
            <v>Mangal Steels Pvt.ltd.</v>
          </cell>
        </row>
        <row r="317">
          <cell r="A317" t="str">
            <v>Mangalam Steel P.ltd</v>
          </cell>
        </row>
        <row r="318">
          <cell r="A318" t="str">
            <v>Mangla International</v>
          </cell>
        </row>
        <row r="319">
          <cell r="A319" t="str">
            <v>Mangla Trading Coprn.</v>
          </cell>
        </row>
        <row r="320">
          <cell r="A320" t="str">
            <v>Manglam Steel Pvt.ltd</v>
          </cell>
        </row>
        <row r="321">
          <cell r="A321" t="str">
            <v>Manidhari Steels P.ltd</v>
          </cell>
        </row>
        <row r="322">
          <cell r="A322" t="str">
            <v>Markunda Steel Rolling Mills</v>
          </cell>
        </row>
        <row r="323">
          <cell r="A323" t="str">
            <v>Mars Associates P. Ltd</v>
          </cell>
        </row>
        <row r="324">
          <cell r="A324" t="str">
            <v>Marudhar Economy Pvt.ltd</v>
          </cell>
        </row>
        <row r="325">
          <cell r="A325" t="str">
            <v>Maruti Metal (bhav Nagar)</v>
          </cell>
        </row>
        <row r="326">
          <cell r="A326" t="str">
            <v>Maruti Metal (india)</v>
          </cell>
        </row>
        <row r="327">
          <cell r="A327" t="str">
            <v>Master Steel &amp; Alloys Udyog</v>
          </cell>
        </row>
        <row r="328">
          <cell r="A328" t="str">
            <v>Meera Engineering Company</v>
          </cell>
        </row>
        <row r="329">
          <cell r="A329" t="str">
            <v>Meko Auto Pvt. Ltd</v>
          </cell>
        </row>
        <row r="330">
          <cell r="A330" t="str">
            <v>Metal &amp; Steel India</v>
          </cell>
        </row>
        <row r="331">
          <cell r="A331" t="str">
            <v>Metal Fitting Pvt. Ltd</v>
          </cell>
        </row>
        <row r="332">
          <cell r="A332" t="str">
            <v>Metal Forgings P. Ltd</v>
          </cell>
        </row>
        <row r="333">
          <cell r="A333" t="str">
            <v>Metal Linkers</v>
          </cell>
        </row>
        <row r="334">
          <cell r="A334" t="str">
            <v>Metal Linkers Internationalltd</v>
          </cell>
        </row>
        <row r="335">
          <cell r="A335" t="str">
            <v>Metal Man Industries Ltd</v>
          </cell>
        </row>
        <row r="336">
          <cell r="A336" t="str">
            <v>Metro Equipment Co.</v>
          </cell>
        </row>
        <row r="337">
          <cell r="A337" t="str">
            <v>Mewalal Jawaharlal</v>
          </cell>
        </row>
        <row r="338">
          <cell r="A338" t="str">
            <v>Mgm  Industries</v>
          </cell>
        </row>
        <row r="339">
          <cell r="A339" t="str">
            <v>Micro Precision Product Ltd</v>
          </cell>
        </row>
        <row r="340">
          <cell r="A340" t="str">
            <v>Micro Turners</v>
          </cell>
        </row>
        <row r="341">
          <cell r="A341" t="str">
            <v>Micro Turners</v>
          </cell>
        </row>
        <row r="342">
          <cell r="A342" t="str">
            <v>Mishra Dhatu Nigam Limited</v>
          </cell>
        </row>
        <row r="343">
          <cell r="A343" t="str">
            <v>Mittal Forgings &amp; Components P</v>
          </cell>
        </row>
        <row r="344">
          <cell r="A344" t="str">
            <v>Mittal Vanijya Pvt.ltd</v>
          </cell>
        </row>
        <row r="345">
          <cell r="A345" t="str">
            <v>Modern Precision Industries</v>
          </cell>
        </row>
        <row r="346">
          <cell r="A346" t="str">
            <v>Modi Sales</v>
          </cell>
        </row>
        <row r="347">
          <cell r="A347" t="str">
            <v>Mohinder Enterprises</v>
          </cell>
        </row>
        <row r="348">
          <cell r="A348" t="str">
            <v>Mohta Electro Steel Ltd</v>
          </cell>
        </row>
        <row r="349">
          <cell r="A349" t="str">
            <v>Mukesh (balaji Steel Corpn]</v>
          </cell>
        </row>
        <row r="350">
          <cell r="A350" t="str">
            <v xml:space="preserve">Multitex Filteration Engg. Ltd </v>
          </cell>
        </row>
        <row r="351">
          <cell r="A351" t="str">
            <v>Multitex Filteration Engg. p. ltd</v>
          </cell>
        </row>
        <row r="352">
          <cell r="A352" t="str">
            <v>Multitex Filteration Engineers Ltd (unit I)</v>
          </cell>
        </row>
        <row r="353">
          <cell r="A353" t="str">
            <v>Multitex Filters (p) Ltd</v>
          </cell>
        </row>
        <row r="354">
          <cell r="A354" t="str">
            <v>N.k.jain &amp; Co.</v>
          </cell>
        </row>
        <row r="355">
          <cell r="A355" t="str">
            <v>N.k.steel Traders</v>
          </cell>
        </row>
        <row r="356">
          <cell r="A356" t="str">
            <v>N.s.p. Forgings Pvt. Ltd</v>
          </cell>
        </row>
        <row r="357">
          <cell r="A357" t="str">
            <v>Nakshatra Enterprises P.ltd</v>
          </cell>
        </row>
        <row r="358">
          <cell r="A358" t="str">
            <v>Narendra Press Tech (p) Ltd</v>
          </cell>
        </row>
        <row r="359">
          <cell r="A359" t="str">
            <v>Nark Alloys P.ltd</v>
          </cell>
        </row>
        <row r="360">
          <cell r="A360" t="str">
            <v>Natiional Steels Nariana</v>
          </cell>
        </row>
        <row r="361">
          <cell r="A361" t="str">
            <v>National Forgings</v>
          </cell>
        </row>
        <row r="362">
          <cell r="A362" t="str">
            <v>National General Industiresltd</v>
          </cell>
        </row>
        <row r="363">
          <cell r="A363" t="str">
            <v>National Insurance Co. Ltd</v>
          </cell>
        </row>
        <row r="364">
          <cell r="A364" t="str">
            <v>National Steels</v>
          </cell>
        </row>
        <row r="365">
          <cell r="A365" t="str">
            <v>National Steels-ajmerigate</v>
          </cell>
        </row>
        <row r="366">
          <cell r="A366" t="str">
            <v>National Udyog</v>
          </cell>
        </row>
        <row r="367">
          <cell r="A367" t="str">
            <v>Navratan Metal Corpn.</v>
          </cell>
        </row>
        <row r="368">
          <cell r="A368" t="str">
            <v>Nayyar Enterprises</v>
          </cell>
        </row>
        <row r="369">
          <cell r="A369" t="str">
            <v>Neha Forge</v>
          </cell>
        </row>
        <row r="370">
          <cell r="A370" t="str">
            <v>Neo Metal &amp; Ferro Alloys</v>
          </cell>
        </row>
        <row r="371">
          <cell r="A371" t="str">
            <v>New Adarsh Rerolling Mills</v>
          </cell>
        </row>
        <row r="372">
          <cell r="A372" t="str">
            <v>Nirmal Overseas Ltd</v>
          </cell>
        </row>
        <row r="373">
          <cell r="A373" t="str">
            <v>Nitin Overseas</v>
          </cell>
        </row>
        <row r="374">
          <cell r="A374" t="str">
            <v>Norma Steel &amp; Alloys Ltd</v>
          </cell>
        </row>
        <row r="375">
          <cell r="A375" t="str">
            <v>Nov Sara India P.ltd</v>
          </cell>
        </row>
        <row r="376">
          <cell r="A376" t="str">
            <v>Nov Sara India P.ltd Div Ii</v>
          </cell>
        </row>
        <row r="377">
          <cell r="A377" t="str">
            <v>Ocl (india) Ltd</v>
          </cell>
        </row>
        <row r="378">
          <cell r="A378" t="str">
            <v>Ok Auto Components P.ltd</v>
          </cell>
        </row>
        <row r="379">
          <cell r="A379" t="str">
            <v>Om Drishian International</v>
          </cell>
        </row>
        <row r="380">
          <cell r="A380" t="str">
            <v>Omco Enterprises</v>
          </cell>
        </row>
        <row r="381">
          <cell r="A381" t="str">
            <v>Omega Bright Steel Ltd</v>
          </cell>
        </row>
        <row r="382">
          <cell r="A382" t="str">
            <v>Omega Bright Steel Ltd</v>
          </cell>
        </row>
        <row r="383">
          <cell r="A383" t="str">
            <v>Ommi Forge Pvt. Ltd.</v>
          </cell>
        </row>
        <row r="384">
          <cell r="A384" t="str">
            <v>Orient Steel &amp; Industries Ltd</v>
          </cell>
        </row>
        <row r="385">
          <cell r="A385" t="str">
            <v>Oswal Alloys Pvt.ltd</v>
          </cell>
        </row>
        <row r="386">
          <cell r="A386" t="str">
            <v>Oswal Steel</v>
          </cell>
        </row>
        <row r="387">
          <cell r="A387" t="str">
            <v>Oswal Steel Corpn</v>
          </cell>
        </row>
        <row r="388">
          <cell r="A388" t="str">
            <v>P.k. Industries</v>
          </cell>
        </row>
        <row r="389">
          <cell r="A389" t="str">
            <v>P.P.Metals</v>
          </cell>
        </row>
        <row r="390">
          <cell r="A390" t="str">
            <v>Paawan Impex &amp; Traders (p) Ltd</v>
          </cell>
        </row>
        <row r="391">
          <cell r="A391" t="str">
            <v>Packing&amp;jointings Gaskets P.lt</v>
          </cell>
        </row>
        <row r="392">
          <cell r="A392" t="str">
            <v>Panchratna steels P.Ltd</v>
          </cell>
        </row>
        <row r="393">
          <cell r="A393" t="str">
            <v>Pankaj Steel Centre</v>
          </cell>
        </row>
        <row r="394">
          <cell r="A394" t="str">
            <v>Paragon Steels</v>
          </cell>
        </row>
        <row r="395">
          <cell r="A395" t="str">
            <v>Paramjit Sandhu Engg. Works</v>
          </cell>
        </row>
        <row r="396">
          <cell r="A396" t="str">
            <v>Paramount Rolling P. Ltd</v>
          </cell>
        </row>
        <row r="397">
          <cell r="A397" t="str">
            <v>Paras Associates</v>
          </cell>
        </row>
        <row r="398">
          <cell r="A398" t="str">
            <v>Paras Impo-expo Pvt.ltd</v>
          </cell>
        </row>
        <row r="399">
          <cell r="A399" t="str">
            <v>Paras Metals</v>
          </cell>
        </row>
        <row r="400">
          <cell r="A400" t="str">
            <v>Parbhat Heavy Forge P.ltd</v>
          </cell>
        </row>
        <row r="401">
          <cell r="A401" t="str">
            <v>Parekh Bright Bars P.ltd.</v>
          </cell>
        </row>
        <row r="402">
          <cell r="A402" t="str">
            <v>Parmeshthi Steels P.ltd</v>
          </cell>
        </row>
        <row r="403">
          <cell r="A403" t="str">
            <v>Parshva Overseas</v>
          </cell>
        </row>
        <row r="404">
          <cell r="A404" t="str">
            <v>Partap Udyog</v>
          </cell>
        </row>
        <row r="405">
          <cell r="A405" t="str">
            <v>Parvati Ltd</v>
          </cell>
        </row>
        <row r="406">
          <cell r="A406" t="str">
            <v>Parveen Industries P.ltd(sone)</v>
          </cell>
        </row>
        <row r="407">
          <cell r="A407" t="str">
            <v>Parveen Industries Pvt.ltd.(d)</v>
          </cell>
        </row>
        <row r="408">
          <cell r="A408" t="str">
            <v>Pathak Engg.works</v>
          </cell>
        </row>
        <row r="409">
          <cell r="A409" t="str">
            <v>Paul Engineering Co.</v>
          </cell>
        </row>
        <row r="410">
          <cell r="A410" t="str">
            <v>Paul Segments Co.</v>
          </cell>
        </row>
        <row r="411">
          <cell r="A411" t="str">
            <v>Paulcon Engineers</v>
          </cell>
        </row>
        <row r="412">
          <cell r="A412" t="str">
            <v>Pawan Jain &amp; Sons</v>
          </cell>
        </row>
        <row r="413">
          <cell r="A413" t="str">
            <v>Pearl Export</v>
          </cell>
        </row>
        <row r="414">
          <cell r="A414" t="str">
            <v>Philco Metal Industries</v>
          </cell>
        </row>
        <row r="415">
          <cell r="A415" t="str">
            <v>Phoenix Forge P.ltd</v>
          </cell>
        </row>
        <row r="416">
          <cell r="A416" t="str">
            <v>Phoenix Forge P.ltd</v>
          </cell>
        </row>
        <row r="417">
          <cell r="A417" t="str">
            <v>Pinky Tube (india)</v>
          </cell>
        </row>
        <row r="418">
          <cell r="A418" t="str">
            <v>Pivot Fabrique</v>
          </cell>
        </row>
        <row r="419">
          <cell r="A419" t="str">
            <v>Prabhat Potter Works P. Ltd</v>
          </cell>
        </row>
        <row r="420">
          <cell r="A420" t="str">
            <v>Prag Dass Mathura Dass</v>
          </cell>
        </row>
        <row r="421">
          <cell r="A421" t="str">
            <v>Pradeep Metal Limited</v>
          </cell>
        </row>
        <row r="422">
          <cell r="A422" t="str">
            <v>Praveen Industries P. Ltd</v>
          </cell>
        </row>
        <row r="423">
          <cell r="A423" t="str">
            <v>Precesion Turner</v>
          </cell>
        </row>
        <row r="424">
          <cell r="A424" t="str">
            <v>Prem Polymers</v>
          </cell>
        </row>
        <row r="425">
          <cell r="A425" t="str">
            <v>Prem Steel Industries</v>
          </cell>
        </row>
        <row r="426">
          <cell r="A426" t="str">
            <v>Premier Steels</v>
          </cell>
        </row>
        <row r="427">
          <cell r="A427" t="str">
            <v>Premier Trading Corpn.</v>
          </cell>
        </row>
        <row r="428">
          <cell r="A428" t="str">
            <v>Pritam International</v>
          </cell>
        </row>
        <row r="429">
          <cell r="A429" t="str">
            <v>Progressive Gear Industries</v>
          </cell>
        </row>
        <row r="430">
          <cell r="A430" t="str">
            <v>Puneet Metal Industries</v>
          </cell>
        </row>
        <row r="431">
          <cell r="A431" t="str">
            <v>Puneet Metal P. Ltd</v>
          </cell>
        </row>
        <row r="432">
          <cell r="A432" t="str">
            <v>Punjab Forging &amp; Casting P.ltd</v>
          </cell>
        </row>
        <row r="433">
          <cell r="A433" t="str">
            <v>Punjab Forging Industries</v>
          </cell>
        </row>
        <row r="434">
          <cell r="A434" t="str">
            <v>Punjab Hammers P. Ltd</v>
          </cell>
        </row>
        <row r="435">
          <cell r="A435" t="str">
            <v>Punjab Stainless Steel Industr</v>
          </cell>
        </row>
        <row r="436">
          <cell r="A436" t="str">
            <v>Punjab Steel Forging &amp; Agro</v>
          </cell>
        </row>
        <row r="437">
          <cell r="A437" t="str">
            <v>Punjab Tools</v>
          </cell>
        </row>
        <row r="438">
          <cell r="A438" t="str">
            <v>Pushpaman Forgings</v>
          </cell>
        </row>
        <row r="439">
          <cell r="A439" t="str">
            <v>Pushup Thread Dies (p) Ltd</v>
          </cell>
        </row>
        <row r="440">
          <cell r="A440" t="str">
            <v>Pushup Thread Dies (p) Ltd</v>
          </cell>
        </row>
        <row r="441">
          <cell r="A441" t="str">
            <v>Pushup Tools Udyog P. Ltd</v>
          </cell>
        </row>
        <row r="442">
          <cell r="A442" t="str">
            <v>R. M. Metal (india)</v>
          </cell>
        </row>
        <row r="443">
          <cell r="A443" t="str">
            <v>R.k. Engineering Company</v>
          </cell>
        </row>
        <row r="444">
          <cell r="A444" t="str">
            <v>R.k. Forge</v>
          </cell>
        </row>
        <row r="445">
          <cell r="A445" t="str">
            <v>R.k. Forging &amp; Industries</v>
          </cell>
        </row>
        <row r="446">
          <cell r="A446" t="str">
            <v>R.k.forge</v>
          </cell>
        </row>
        <row r="447">
          <cell r="A447" t="str">
            <v>R.k.g. International</v>
          </cell>
        </row>
        <row r="448">
          <cell r="A448" t="str">
            <v>R.k.ispat Pvt.ltd</v>
          </cell>
        </row>
        <row r="449">
          <cell r="A449" t="str">
            <v>R.r.international</v>
          </cell>
        </row>
        <row r="450">
          <cell r="A450" t="str">
            <v>R.s.alloys</v>
          </cell>
        </row>
        <row r="451">
          <cell r="A451" t="str">
            <v>Rachamallu Forging P. Ltd.</v>
          </cell>
        </row>
        <row r="452">
          <cell r="A452" t="str">
            <v>Raghunath Equipments P.ltd</v>
          </cell>
        </row>
        <row r="453">
          <cell r="A453" t="str">
            <v>Rahul Metal &amp; Tubes</v>
          </cell>
        </row>
        <row r="454">
          <cell r="A454" t="str">
            <v>Rail Tech</v>
          </cell>
        </row>
        <row r="455">
          <cell r="A455" t="str">
            <v>Railfab Engineers &amp; Fabricator</v>
          </cell>
        </row>
        <row r="456">
          <cell r="A456" t="str">
            <v>Raj Laxmi Metal Corporation</v>
          </cell>
        </row>
        <row r="457">
          <cell r="A457" t="str">
            <v>Rajdhani Rolling Ind.</v>
          </cell>
        </row>
        <row r="458">
          <cell r="A458" t="str">
            <v>Rajinder Kumar Narinder Kumar</v>
          </cell>
        </row>
        <row r="459">
          <cell r="A459" t="str">
            <v>Rajindra Engg. Works</v>
          </cell>
        </row>
        <row r="460">
          <cell r="A460" t="str">
            <v>Rajpura Tin Mfg.co.</v>
          </cell>
        </row>
        <row r="461">
          <cell r="A461" t="str">
            <v>Rakesh Steels</v>
          </cell>
        </row>
        <row r="462">
          <cell r="A462" t="str">
            <v>Rakesh Wares (p) Ltd</v>
          </cell>
        </row>
        <row r="463">
          <cell r="A463" t="str">
            <v>Ram Kumar &amp; Sons Steels P.ltd</v>
          </cell>
        </row>
        <row r="464">
          <cell r="A464" t="str">
            <v>Rama Krishna Steel</v>
          </cell>
        </row>
        <row r="465">
          <cell r="A465" t="str">
            <v>Rashtriya Tubes &amp; Pipe</v>
          </cell>
        </row>
        <row r="466">
          <cell r="A466" t="str">
            <v>Ratnaguru Steel International</v>
          </cell>
        </row>
        <row r="467">
          <cell r="A467" t="str">
            <v>Rattan Steel Supply Co.</v>
          </cell>
        </row>
        <row r="468">
          <cell r="A468" t="str">
            <v>Ravi Forgings P. Ltd</v>
          </cell>
        </row>
        <row r="469">
          <cell r="A469" t="str">
            <v>Ravindra Metal Corpn.</v>
          </cell>
        </row>
        <row r="470">
          <cell r="A470" t="str">
            <v>Ravish Steel Rerollers &amp; Forge</v>
          </cell>
        </row>
        <row r="471">
          <cell r="A471" t="str">
            <v>Raw Flints P.ltd</v>
          </cell>
        </row>
        <row r="472">
          <cell r="A472" t="str">
            <v>Regal Metal &amp; Ferro Alloys</v>
          </cell>
        </row>
        <row r="473">
          <cell r="A473" t="str">
            <v>Reliance Forge</v>
          </cell>
        </row>
        <row r="474">
          <cell r="A474" t="str">
            <v>Rex Consolidate</v>
          </cell>
        </row>
        <row r="475">
          <cell r="A475" t="str">
            <v>Rishab Engg. Works</v>
          </cell>
        </row>
        <row r="476">
          <cell r="A476" t="str">
            <v>Rishab Steel Traders</v>
          </cell>
        </row>
        <row r="477">
          <cell r="A477" t="str">
            <v>Rishabh Steels</v>
          </cell>
        </row>
        <row r="478">
          <cell r="A478" t="str">
            <v>Riya Industries</v>
          </cell>
        </row>
        <row r="479">
          <cell r="A479" t="str">
            <v>Riyanshi Industries</v>
          </cell>
        </row>
        <row r="480">
          <cell r="A480" t="str">
            <v>Rohini Strips Ltd</v>
          </cell>
        </row>
        <row r="481">
          <cell r="A481" t="str">
            <v>Rohtas Auto Ind.</v>
          </cell>
        </row>
        <row r="482">
          <cell r="A482" t="str">
            <v>Rohtas Auto Industries</v>
          </cell>
        </row>
        <row r="483">
          <cell r="A483" t="str">
            <v>Rolex Fitting India P. Ltd</v>
          </cell>
        </row>
        <row r="484">
          <cell r="A484" t="str">
            <v>Rukmani Forgings P. Ltd</v>
          </cell>
        </row>
        <row r="485">
          <cell r="A485" t="str">
            <v>S. K. Industries</v>
          </cell>
        </row>
        <row r="486">
          <cell r="A486" t="str">
            <v>S.A.Machanical Works</v>
          </cell>
        </row>
        <row r="487">
          <cell r="A487" t="str">
            <v>S.b. Steels P.ltd</v>
          </cell>
        </row>
        <row r="488">
          <cell r="A488" t="str">
            <v>S.k. Industries</v>
          </cell>
        </row>
        <row r="489">
          <cell r="A489" t="str">
            <v>S.r. Steel Corpn</v>
          </cell>
        </row>
        <row r="490">
          <cell r="A490" t="str">
            <v>S.s. Equipments</v>
          </cell>
        </row>
        <row r="491">
          <cell r="A491" t="str">
            <v>S.s. Industries</v>
          </cell>
        </row>
        <row r="492">
          <cell r="A492" t="str">
            <v>S.s. Pranav Steels P.ltd</v>
          </cell>
        </row>
        <row r="493">
          <cell r="A493" t="str">
            <v>S.S.Industries</v>
          </cell>
        </row>
        <row r="494">
          <cell r="A494" t="str">
            <v>S.s.trading Co.</v>
          </cell>
        </row>
        <row r="495">
          <cell r="A495" t="str">
            <v>Sadhu Forging Ltd</v>
          </cell>
        </row>
        <row r="496">
          <cell r="A496" t="str">
            <v>Sadhu Forging Ltd (unit Ii)</v>
          </cell>
        </row>
        <row r="497">
          <cell r="A497" t="str">
            <v>Sagar Alloys</v>
          </cell>
        </row>
        <row r="498">
          <cell r="A498" t="str">
            <v>Saggu Enterprises</v>
          </cell>
        </row>
        <row r="499">
          <cell r="A499" t="str">
            <v>Sahu Refrigeration Ind. Ltd</v>
          </cell>
        </row>
        <row r="500">
          <cell r="A500" t="str">
            <v>Saini Flange P.ltd</v>
          </cell>
        </row>
        <row r="501">
          <cell r="A501" t="str">
            <v>Sakesar Engineers P.ltd</v>
          </cell>
        </row>
        <row r="502">
          <cell r="A502" t="str">
            <v>San Traders</v>
          </cell>
        </row>
        <row r="503">
          <cell r="A503" t="str">
            <v>Sandeep Enterprises</v>
          </cell>
        </row>
        <row r="504">
          <cell r="A504" t="str">
            <v>Sandhu Auto Industries</v>
          </cell>
        </row>
        <row r="505">
          <cell r="A505" t="str">
            <v>Saneeth Steels</v>
          </cell>
        </row>
        <row r="506">
          <cell r="A506" t="str">
            <v>Sanghvi Forgings &amp; Engg.ltd</v>
          </cell>
        </row>
        <row r="507">
          <cell r="A507" t="str">
            <v>Sanghvi Metal House</v>
          </cell>
        </row>
        <row r="508">
          <cell r="A508" t="str">
            <v>Sanghvi Steel Corpn</v>
          </cell>
        </row>
        <row r="509">
          <cell r="A509" t="str">
            <v>Sanjay Commercial Co.</v>
          </cell>
        </row>
        <row r="510">
          <cell r="A510" t="str">
            <v>Sanjay Udyog</v>
          </cell>
        </row>
        <row r="511">
          <cell r="A511" t="str">
            <v>Sanmati Steel P.ltd</v>
          </cell>
        </row>
        <row r="512">
          <cell r="A512" t="str">
            <v>Sant Valves P. Ltd</v>
          </cell>
        </row>
        <row r="513">
          <cell r="A513" t="str">
            <v>Satyam Industries (saharanpur)</v>
          </cell>
        </row>
        <row r="514">
          <cell r="A514" t="str">
            <v>Saurabh Metals P.ltd.</v>
          </cell>
        </row>
        <row r="515">
          <cell r="A515" t="str">
            <v>Savita Suppliers</v>
          </cell>
        </row>
        <row r="516">
          <cell r="A516" t="str">
            <v>Senior Flexonic (india) Ltd</v>
          </cell>
        </row>
        <row r="517">
          <cell r="A517" t="str">
            <v>Shah Metal Industries</v>
          </cell>
        </row>
        <row r="518">
          <cell r="A518" t="str">
            <v>Shankar Steel Corporation</v>
          </cell>
        </row>
        <row r="519">
          <cell r="A519" t="str">
            <v>Shanti Enterprises</v>
          </cell>
        </row>
        <row r="520">
          <cell r="A520" t="str">
            <v>Shanti Foils P.ltd</v>
          </cell>
        </row>
        <row r="521">
          <cell r="A521" t="str">
            <v>Shefa Engineers P.ltd</v>
          </cell>
        </row>
        <row r="522">
          <cell r="A522" t="str">
            <v>Shekhar Brothers</v>
          </cell>
        </row>
        <row r="523">
          <cell r="A523" t="str">
            <v>Sherry Forge Pvt Ltd</v>
          </cell>
        </row>
        <row r="524">
          <cell r="A524" t="str">
            <v>Shib Dass Metals P.ltd (mundka</v>
          </cell>
        </row>
        <row r="525">
          <cell r="A525" t="str">
            <v>Shine Wires Pvt.ltd.</v>
          </cell>
        </row>
        <row r="526">
          <cell r="A526" t="str">
            <v>Shiv Engineers &amp; Fabrication</v>
          </cell>
        </row>
        <row r="527">
          <cell r="A527" t="str">
            <v>Shiv Shakti Automates</v>
          </cell>
        </row>
        <row r="528">
          <cell r="A528" t="str">
            <v>Shiv Shakti Traders</v>
          </cell>
        </row>
        <row r="529">
          <cell r="A529" t="str">
            <v>Shiva Industries</v>
          </cell>
        </row>
        <row r="530">
          <cell r="A530" t="str">
            <v>Shiva S.s. Strips (p) Ltd</v>
          </cell>
        </row>
        <row r="531">
          <cell r="A531" t="str">
            <v>Shiva Trading Co.</v>
          </cell>
        </row>
        <row r="532">
          <cell r="A532" t="str">
            <v>Shree Alloys Industries P.ltd</v>
          </cell>
        </row>
        <row r="533">
          <cell r="A533" t="str">
            <v>Shree Balaji International</v>
          </cell>
        </row>
        <row r="534">
          <cell r="A534" t="str">
            <v>Shree Balaji Refractories Co.</v>
          </cell>
        </row>
        <row r="535">
          <cell r="A535" t="str">
            <v>Shree Dhan Kuber Enterprises</v>
          </cell>
        </row>
        <row r="536">
          <cell r="A536" t="str">
            <v>Shree Ganesh Enterprises</v>
          </cell>
        </row>
        <row r="537">
          <cell r="A537" t="str">
            <v>Shree Ganesh Forgings Ltd</v>
          </cell>
        </row>
        <row r="538">
          <cell r="A538" t="str">
            <v>Shree Shali Bhader Steel Co.</v>
          </cell>
        </row>
        <row r="539">
          <cell r="A539" t="str">
            <v>Shri Bajrang Ind. P.ltd</v>
          </cell>
        </row>
        <row r="540">
          <cell r="A540" t="str">
            <v>Shri Bala Ji International</v>
          </cell>
        </row>
        <row r="541">
          <cell r="A541" t="str">
            <v>Shri Bhagmal Metals P. Ltd</v>
          </cell>
        </row>
        <row r="542">
          <cell r="A542" t="str">
            <v>Shri Channi Alloy Steels P.ltd</v>
          </cell>
        </row>
        <row r="543">
          <cell r="A543" t="str">
            <v>Shri Dhari Steel Rolling Mills</v>
          </cell>
        </row>
        <row r="544">
          <cell r="A544" t="str">
            <v>Shri Ganesh Ent. (p) Ltd</v>
          </cell>
        </row>
        <row r="545">
          <cell r="A545" t="str">
            <v>Shri Kirpa S.s.udyog</v>
          </cell>
        </row>
        <row r="546">
          <cell r="A546" t="str">
            <v>Shri Markanda Steel Rolling Mi</v>
          </cell>
        </row>
        <row r="547">
          <cell r="A547" t="str">
            <v>Shri Ram Trading Co.</v>
          </cell>
        </row>
        <row r="548">
          <cell r="A548" t="str">
            <v>Shri Sai Metals</v>
          </cell>
        </row>
        <row r="549">
          <cell r="A549" t="str">
            <v>Shubham Steel</v>
          </cell>
        </row>
        <row r="550">
          <cell r="A550" t="str">
            <v>Shyam Forgings P.ltd</v>
          </cell>
        </row>
        <row r="551">
          <cell r="A551" t="str">
            <v>Sidhi Vinayak Metal Traders</v>
          </cell>
        </row>
        <row r="552">
          <cell r="A552" t="str">
            <v>Sievetech India Pvt.ltd</v>
          </cell>
        </row>
        <row r="553">
          <cell r="A553" t="str">
            <v>Sigma Heavy Engineering industries P.Ltd</v>
          </cell>
        </row>
        <row r="554">
          <cell r="A554" t="str">
            <v>Silver Steel</v>
          </cell>
        </row>
        <row r="555">
          <cell r="A555" t="str">
            <v>Singhania Enterprises</v>
          </cell>
        </row>
        <row r="556">
          <cell r="A556" t="str">
            <v>Singla Foring P. Ltd</v>
          </cell>
        </row>
        <row r="557">
          <cell r="A557" t="str">
            <v>Singla Steel Pvt.ltd</v>
          </cell>
        </row>
        <row r="558">
          <cell r="A558" t="str">
            <v>Sky Forge Pvt. Ltd</v>
          </cell>
        </row>
        <row r="559">
          <cell r="A559" t="str">
            <v>Snowdrop Trading P.ltd</v>
          </cell>
        </row>
        <row r="560">
          <cell r="A560" t="str">
            <v>South India Metal Industries</v>
          </cell>
        </row>
        <row r="561">
          <cell r="A561" t="str">
            <v>Southern Steel &amp; Forgings</v>
          </cell>
        </row>
        <row r="562">
          <cell r="A562" t="str">
            <v>Special Steel Co.</v>
          </cell>
        </row>
        <row r="563">
          <cell r="A563" t="str">
            <v>Spraay Engineering Devices</v>
          </cell>
        </row>
        <row r="564">
          <cell r="A564" t="str">
            <v>Sree Lakshmi Indl. Forge &amp;</v>
          </cell>
        </row>
        <row r="565">
          <cell r="A565" t="str">
            <v>Sri Pumps &amp; Fittings Indl.copr</v>
          </cell>
        </row>
        <row r="566">
          <cell r="A566" t="str">
            <v>Standard Casting P. Ltd</v>
          </cell>
        </row>
        <row r="567">
          <cell r="A567" t="str">
            <v>Standard Indl. Store</v>
          </cell>
        </row>
        <row r="568">
          <cell r="A568" t="str">
            <v>Standard Steel</v>
          </cell>
        </row>
        <row r="569">
          <cell r="A569" t="str">
            <v>Standard Steels</v>
          </cell>
        </row>
        <row r="570">
          <cell r="A570" t="str">
            <v>Star Wire (india) Ltd</v>
          </cell>
        </row>
        <row r="571">
          <cell r="A571" t="str">
            <v>Steel Emporium Ltd.</v>
          </cell>
        </row>
        <row r="572">
          <cell r="A572" t="str">
            <v>Steel Forge</v>
          </cell>
        </row>
        <row r="573">
          <cell r="A573" t="str">
            <v>Steel O Metal Traders</v>
          </cell>
        </row>
        <row r="574">
          <cell r="A574" t="str">
            <v>Steel Smith</v>
          </cell>
        </row>
        <row r="575">
          <cell r="A575" t="str">
            <v>Steelco (india) Pvt. Ltd</v>
          </cell>
        </row>
        <row r="576">
          <cell r="A576" t="str">
            <v>Steelco Casting</v>
          </cell>
        </row>
        <row r="577">
          <cell r="A577" t="str">
            <v>Steelco India</v>
          </cell>
        </row>
        <row r="578">
          <cell r="A578" t="str">
            <v>Steels Worth Ltd</v>
          </cell>
        </row>
        <row r="579">
          <cell r="A579" t="str">
            <v>Steelsworth Ltd (tinsukia)</v>
          </cell>
        </row>
        <row r="580">
          <cell r="A580" t="str">
            <v>Store Supply (india) Agency</v>
          </cell>
        </row>
        <row r="581">
          <cell r="A581" t="str">
            <v>Suman Steel Traders</v>
          </cell>
        </row>
        <row r="582">
          <cell r="A582" t="str">
            <v>Sun Metals</v>
          </cell>
        </row>
        <row r="583">
          <cell r="A583" t="str">
            <v>Sun Rise Dairy Equipment</v>
          </cell>
        </row>
        <row r="584">
          <cell r="A584" t="str">
            <v>Suneja Enterprises</v>
          </cell>
        </row>
        <row r="585">
          <cell r="A585" t="str">
            <v>Sunil Ispat</v>
          </cell>
        </row>
        <row r="586">
          <cell r="A586" t="str">
            <v>Sunraj Metal</v>
          </cell>
        </row>
        <row r="587">
          <cell r="A587" t="str">
            <v>Super Metal Rerollers P.ltd</v>
          </cell>
        </row>
        <row r="588">
          <cell r="A588" t="str">
            <v>Superior Marketing &amp; Services</v>
          </cell>
        </row>
        <row r="589">
          <cell r="A589" t="str">
            <v>Supreme Steel &amp; Gen. Mills</v>
          </cell>
        </row>
        <row r="590">
          <cell r="A590" t="str">
            <v>Suraj Road Carriers P.ltd</v>
          </cell>
        </row>
        <row r="591">
          <cell r="A591" t="str">
            <v>Surya  Industries</v>
          </cell>
        </row>
        <row r="592">
          <cell r="A592" t="str">
            <v>Surya Chains P. Ltd</v>
          </cell>
        </row>
        <row r="593">
          <cell r="A593" t="str">
            <v>Surya Finvest (p) Ltd</v>
          </cell>
        </row>
        <row r="594">
          <cell r="A594" t="str">
            <v>Synergy Steels Ltd</v>
          </cell>
        </row>
        <row r="595">
          <cell r="A595" t="str">
            <v>T &amp; I Engineers P. Ltd</v>
          </cell>
        </row>
        <row r="596">
          <cell r="A596" t="str">
            <v>T&amp;i Ltd</v>
          </cell>
        </row>
        <row r="597">
          <cell r="A597" t="str">
            <v>T.m.distributors</v>
          </cell>
        </row>
        <row r="598">
          <cell r="A598" t="str">
            <v>Taj Forgings (LUD)</v>
          </cell>
        </row>
        <row r="599">
          <cell r="A599" t="str">
            <v>Taj Forgings P.Ltd (FBD)</v>
          </cell>
        </row>
        <row r="600">
          <cell r="A600" t="str">
            <v>Tarous Tubes P.ltd</v>
          </cell>
        </row>
        <row r="601">
          <cell r="A601" t="str">
            <v>Tea Aid</v>
          </cell>
        </row>
        <row r="602">
          <cell r="A602" t="str">
            <v>Tea Spare International</v>
          </cell>
        </row>
        <row r="603">
          <cell r="A603" t="str">
            <v>Tencile Studs &amp; Fastners P. Lt</v>
          </cell>
        </row>
        <row r="604">
          <cell r="A604" t="str">
            <v>The Punjab Steel Works</v>
          </cell>
        </row>
        <row r="605">
          <cell r="A605" t="str">
            <v>Tightwell Fastners</v>
          </cell>
        </row>
        <row r="606">
          <cell r="A606" t="str">
            <v>Tirimurti Steels P. Ltd</v>
          </cell>
        </row>
        <row r="607">
          <cell r="A607" t="str">
            <v>Tirupati Engineers</v>
          </cell>
        </row>
        <row r="608">
          <cell r="A608" t="str">
            <v>Trinity Die Forgers Ltd.</v>
          </cell>
        </row>
        <row r="609">
          <cell r="A609" t="str">
            <v>Triputi Metal Corpn.</v>
          </cell>
        </row>
        <row r="610">
          <cell r="A610" t="str">
            <v>Triveni Agencies</v>
          </cell>
        </row>
        <row r="611">
          <cell r="A611" t="str">
            <v>Turbo Bell Moulds P.ltd</v>
          </cell>
        </row>
        <row r="612">
          <cell r="A612" t="str">
            <v>Uma Shanker Khandelwal &amp;co.</v>
          </cell>
        </row>
        <row r="613">
          <cell r="A613" t="str">
            <v>Uni Steel Corpn</v>
          </cell>
        </row>
        <row r="614">
          <cell r="A614" t="str">
            <v>Unitech Engg. P.ltd</v>
          </cell>
        </row>
        <row r="615">
          <cell r="A615" t="str">
            <v>United Drilling Tools Ltd.</v>
          </cell>
        </row>
        <row r="616">
          <cell r="A616" t="str">
            <v>United Poly Engineers P.ltd.</v>
          </cell>
        </row>
        <row r="617">
          <cell r="A617" t="str">
            <v>United Steel Coprn</v>
          </cell>
        </row>
        <row r="618">
          <cell r="A618" t="str">
            <v>United Steel&amp;allied Industreis</v>
          </cell>
        </row>
        <row r="619">
          <cell r="A619" t="str">
            <v>United Traders</v>
          </cell>
        </row>
        <row r="620">
          <cell r="A620" t="str">
            <v>Universal Forge</v>
          </cell>
        </row>
        <row r="621">
          <cell r="A621" t="str">
            <v>Upasana Impex Inc.</v>
          </cell>
        </row>
        <row r="622">
          <cell r="A622" t="str">
            <v>Uphar International</v>
          </cell>
        </row>
        <row r="623">
          <cell r="A623" t="str">
            <v>Usav Forgings Pvt.ltd.</v>
          </cell>
        </row>
        <row r="624">
          <cell r="A624" t="str">
            <v>USK Exports P.ltd</v>
          </cell>
        </row>
        <row r="625">
          <cell r="A625" t="str">
            <v>Utsah Engineering P.Ltd</v>
          </cell>
        </row>
        <row r="626">
          <cell r="A626" t="str">
            <v>V. M. Metal Corpn</v>
          </cell>
        </row>
        <row r="627">
          <cell r="A627" t="str">
            <v>V.automat &amp; Instrument P.ltd</v>
          </cell>
        </row>
        <row r="628">
          <cell r="A628" t="str">
            <v>V.k. &amp; Co.</v>
          </cell>
        </row>
        <row r="629">
          <cell r="A629" t="str">
            <v>V.k. Aggarwal &amp; Bros</v>
          </cell>
        </row>
        <row r="630">
          <cell r="A630" t="str">
            <v>V.M. Metal &amp; Alloys (p) Ltd</v>
          </cell>
        </row>
        <row r="631">
          <cell r="A631" t="str">
            <v>V.M. Metal Corporation</v>
          </cell>
        </row>
        <row r="632">
          <cell r="A632" t="str">
            <v>Valley International P. Ltd</v>
          </cell>
        </row>
        <row r="633">
          <cell r="A633" t="str">
            <v>Vardhman Metal Store</v>
          </cell>
        </row>
        <row r="634">
          <cell r="A634" t="str">
            <v>Vardhman Steel Co.</v>
          </cell>
        </row>
        <row r="635">
          <cell r="A635" t="str">
            <v>Variety Metal Corpn.</v>
          </cell>
        </row>
        <row r="636">
          <cell r="A636" t="str">
            <v>Varma Engineering Works</v>
          </cell>
        </row>
        <row r="637">
          <cell r="A637" t="str">
            <v>Varma Steel &amp; Forging P. Ltd</v>
          </cell>
        </row>
        <row r="638">
          <cell r="A638" t="str">
            <v>Ved Engineering</v>
          </cell>
        </row>
        <row r="639">
          <cell r="A639" t="str">
            <v>Veer Auto Industries</v>
          </cell>
        </row>
        <row r="640">
          <cell r="A640" t="str">
            <v>Veera Udyog</v>
          </cell>
        </row>
        <row r="641">
          <cell r="A641" t="str">
            <v>Venus Industries</v>
          </cell>
        </row>
        <row r="642">
          <cell r="A642" t="str">
            <v>Vess Impex P.Ltd</v>
          </cell>
        </row>
        <row r="643">
          <cell r="A643" t="str">
            <v>Victor Engg. &amp; Steel Co.</v>
          </cell>
        </row>
        <row r="644">
          <cell r="A644" t="str">
            <v>Victor Metal Udyog</v>
          </cell>
        </row>
        <row r="645">
          <cell r="A645" t="str">
            <v>Vijay Laxmi Metal</v>
          </cell>
        </row>
        <row r="646">
          <cell r="A646" t="str">
            <v>Vikas Steels Inc.</v>
          </cell>
        </row>
        <row r="647">
          <cell r="A647" t="str">
            <v>Vikram India Ltd.</v>
          </cell>
        </row>
        <row r="648">
          <cell r="A648" t="str">
            <v>Vimpsan Precision P.ltd</v>
          </cell>
        </row>
        <row r="649">
          <cell r="A649" t="str">
            <v>Vinar Ispat Limited</v>
          </cell>
        </row>
        <row r="650">
          <cell r="A650" t="str">
            <v>Vinayaka Alloys Ltd</v>
          </cell>
        </row>
        <row r="651">
          <cell r="A651" t="str">
            <v>Vinir Engineering Pvt. Ltd</v>
          </cell>
        </row>
        <row r="652">
          <cell r="A652" t="str">
            <v>Vipras Corpn Ltd.</v>
          </cell>
        </row>
        <row r="653">
          <cell r="A653" t="str">
            <v>Virmani Steel Strips Limited.</v>
          </cell>
        </row>
        <row r="654">
          <cell r="A654" t="str">
            <v>Virmani Steels Strips Ltd</v>
          </cell>
        </row>
        <row r="655">
          <cell r="A655" t="str">
            <v>Vishal Industries</v>
          </cell>
        </row>
        <row r="656">
          <cell r="A656" t="str">
            <v>Vishnu Forge Ind. Ltd</v>
          </cell>
        </row>
        <row r="657">
          <cell r="A657" t="str">
            <v>Vivek Steels</v>
          </cell>
        </row>
        <row r="658">
          <cell r="A658" t="str">
            <v>Welspring Universal</v>
          </cell>
        </row>
        <row r="659">
          <cell r="A659" t="str">
            <v>Windlass Engineers &amp; Services P.Ltd</v>
          </cell>
        </row>
        <row r="660">
          <cell r="A660" t="str">
            <v>Wire &amp; Fabrics (s.a.)lts</v>
          </cell>
        </row>
        <row r="661">
          <cell r="A661" t="str">
            <v>Zdjfsldjgkfdvskfdhvskdcascvsdb</v>
          </cell>
        </row>
        <row r="662">
          <cell r="A662" t="str">
            <v>Zen Fastners (p) Ltd.</v>
          </cell>
        </row>
        <row r="663">
          <cell r="A663" t="str">
            <v>Zenith Forging &amp; Allied Ind.</v>
          </cell>
        </row>
        <row r="664">
          <cell r="A664" t="str">
            <v>Zenith Forgings P.Ltd</v>
          </cell>
        </row>
        <row r="665">
          <cell r="A665" t="str">
            <v>Zenith Machinery Co.</v>
          </cell>
        </row>
        <row r="666">
          <cell r="A666" t="str">
            <v>Zoloto Industries</v>
          </cell>
        </row>
      </sheetData>
    </sheetDataSet>
  </externalBook>
</externalLink>
</file>

<file path=xl/tables/table1.xml><?xml version="1.0" encoding="utf-8"?>
<table xmlns="http://schemas.openxmlformats.org/spreadsheetml/2006/main" id="3" name="Table7023" displayName="Table7023" ref="A1:O211" totalsRowShown="0" headerRowDxfId="3" dataDxfId="2" tableBorderDxfId="1">
  <autoFilter ref="A1:O211"/>
  <sortState ref="A2:O208">
    <sortCondition ref="A2:A208"/>
  </sortState>
  <tableColumns count="15">
    <tableColumn id="1" name="Name" dataDxfId="18"/>
    <tableColumn id="2" name="Adr1" dataDxfId="17"/>
    <tableColumn id="3" name="Adr2" dataDxfId="16"/>
    <tableColumn id="4" name="City" dataDxfId="15"/>
    <tableColumn id="5" name="State" dataDxfId="14"/>
    <tableColumn id="6" name="Person" dataDxfId="13"/>
    <tableColumn id="7" name="Phone" dataDxfId="12"/>
    <tableColumn id="8" name="Tel_2" dataDxfId="11"/>
    <tableColumn id="9" name="Fax" dataDxfId="10"/>
    <tableColumn id="10" name="Tin" dataDxfId="9"/>
    <tableColumn id="11" name="Type" dataDxfId="8"/>
    <tableColumn id="12" name="ECC.No." dataDxfId="7"/>
    <tableColumn id="13" name="Email" dataDxfId="6"/>
    <tableColumn id="14" name="pan digit" dataDxfId="5">
      <calculatedColumnFormula>LEN(L2)</calculatedColumnFormula>
    </tableColumn>
    <tableColumn id="15" name="Tin Digit" dataDxfId="4">
      <calculatedColumnFormula>LEN(J2)</calculatedColumnFormula>
    </tableColumn>
  </tableColumns>
  <tableStyleInfo name="TableStyleMedium2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0"/>
  <sheetViews>
    <sheetView workbookViewId="0"/>
  </sheetViews>
  <sheetFormatPr defaultRowHeight="15.75"/>
  <cols>
    <col min="2" max="2" width="29.25" bestFit="1" customWidth="1"/>
    <col min="3" max="3" width="10.125" bestFit="1" customWidth="1"/>
  </cols>
  <sheetData>
    <row r="1" spans="1:3">
      <c r="A1">
        <v>1</v>
      </c>
      <c r="B1" s="8" t="s">
        <v>27</v>
      </c>
      <c r="C1" s="9"/>
    </row>
    <row r="2" spans="1:3">
      <c r="A2">
        <v>2</v>
      </c>
      <c r="B2" s="8" t="s">
        <v>26</v>
      </c>
      <c r="C2" s="9"/>
    </row>
    <row r="3" spans="1:3">
      <c r="A3">
        <v>3</v>
      </c>
      <c r="B3" s="8" t="s">
        <v>28</v>
      </c>
      <c r="C3" s="9"/>
    </row>
    <row r="4" spans="1:3">
      <c r="A4">
        <v>4</v>
      </c>
      <c r="B4" s="8" t="s">
        <v>27</v>
      </c>
      <c r="C4" s="9"/>
    </row>
    <row r="5" spans="1:3">
      <c r="A5">
        <v>5</v>
      </c>
      <c r="B5" s="8" t="s">
        <v>26</v>
      </c>
      <c r="C5" s="7"/>
    </row>
    <row r="6" spans="1:3">
      <c r="A6">
        <v>6</v>
      </c>
      <c r="B6" s="8" t="s">
        <v>28</v>
      </c>
      <c r="C6" s="11"/>
    </row>
    <row r="7" spans="1:3">
      <c r="A7">
        <v>7</v>
      </c>
      <c r="B7" s="8" t="s">
        <v>27</v>
      </c>
      <c r="C7" s="11"/>
    </row>
    <row r="8" spans="1:3">
      <c r="A8">
        <v>8</v>
      </c>
      <c r="B8" s="8" t="s">
        <v>26</v>
      </c>
      <c r="C8" s="9"/>
    </row>
    <row r="9" spans="1:3">
      <c r="A9">
        <v>9</v>
      </c>
      <c r="B9" s="8" t="s">
        <v>28</v>
      </c>
      <c r="C9" s="9"/>
    </row>
    <row r="10" spans="1:3">
      <c r="A10">
        <v>10</v>
      </c>
      <c r="B10" s="8" t="s">
        <v>27</v>
      </c>
      <c r="C10" s="9"/>
    </row>
    <row r="11" spans="1:3">
      <c r="A11">
        <v>11</v>
      </c>
      <c r="B11" s="8" t="s">
        <v>26</v>
      </c>
      <c r="C11" s="9"/>
    </row>
    <row r="12" spans="1:3">
      <c r="A12">
        <v>12</v>
      </c>
      <c r="B12" s="8" t="s">
        <v>28</v>
      </c>
      <c r="C12" s="10"/>
    </row>
    <row r="13" spans="1:3">
      <c r="A13">
        <v>13</v>
      </c>
      <c r="B13" s="8" t="s">
        <v>27</v>
      </c>
      <c r="C13" s="9"/>
    </row>
    <row r="14" spans="1:3">
      <c r="A14">
        <v>14</v>
      </c>
      <c r="B14" s="8" t="s">
        <v>26</v>
      </c>
      <c r="C14" s="9"/>
    </row>
    <row r="15" spans="1:3">
      <c r="A15">
        <v>15</v>
      </c>
      <c r="B15" s="8" t="s">
        <v>28</v>
      </c>
      <c r="C15" s="9"/>
    </row>
    <row r="16" spans="1:3">
      <c r="A16">
        <v>16</v>
      </c>
      <c r="B16" s="8" t="s">
        <v>27</v>
      </c>
      <c r="C16" s="7"/>
    </row>
    <row r="17" spans="1:3">
      <c r="A17">
        <v>17</v>
      </c>
      <c r="B17" s="8" t="s">
        <v>26</v>
      </c>
      <c r="C17" s="9"/>
    </row>
    <row r="18" spans="1:3">
      <c r="A18">
        <v>18</v>
      </c>
      <c r="B18" s="8" t="s">
        <v>28</v>
      </c>
      <c r="C18" s="9"/>
    </row>
    <row r="19" spans="1:3">
      <c r="A19">
        <v>19</v>
      </c>
      <c r="B19" s="8" t="s">
        <v>27</v>
      </c>
    </row>
    <row r="20" spans="1:3">
      <c r="A20">
        <v>20</v>
      </c>
      <c r="B20" s="8" t="s">
        <v>26</v>
      </c>
    </row>
    <row r="21" spans="1:3">
      <c r="A21">
        <v>21</v>
      </c>
      <c r="B21" s="8" t="s">
        <v>28</v>
      </c>
    </row>
    <row r="22" spans="1:3">
      <c r="A22">
        <v>22</v>
      </c>
    </row>
    <row r="23" spans="1:3">
      <c r="A23">
        <v>23</v>
      </c>
    </row>
    <row r="24" spans="1:3">
      <c r="A24">
        <v>24</v>
      </c>
    </row>
    <row r="25" spans="1:3">
      <c r="A25">
        <v>25</v>
      </c>
    </row>
    <row r="26" spans="1:3">
      <c r="A26">
        <v>26</v>
      </c>
    </row>
    <row r="27" spans="1:3">
      <c r="A27">
        <v>27</v>
      </c>
    </row>
    <row r="28" spans="1:3">
      <c r="A28">
        <v>28</v>
      </c>
    </row>
    <row r="29" spans="1:3">
      <c r="A29">
        <v>29</v>
      </c>
    </row>
    <row r="30" spans="1:3">
      <c r="A30">
        <v>30</v>
      </c>
    </row>
    <row r="31" spans="1:3">
      <c r="A31">
        <v>31</v>
      </c>
    </row>
    <row r="32" spans="1:3">
      <c r="A32">
        <v>32</v>
      </c>
    </row>
    <row r="33" spans="1:1">
      <c r="A33">
        <v>33</v>
      </c>
    </row>
    <row r="34" spans="1:1">
      <c r="A34">
        <v>34</v>
      </c>
    </row>
    <row r="35" spans="1:1">
      <c r="A35">
        <v>35</v>
      </c>
    </row>
    <row r="36" spans="1:1">
      <c r="A36">
        <v>36</v>
      </c>
    </row>
    <row r="37" spans="1:1">
      <c r="A37">
        <v>37</v>
      </c>
    </row>
    <row r="38" spans="1:1">
      <c r="A38">
        <v>38</v>
      </c>
    </row>
    <row r="39" spans="1:1">
      <c r="A39">
        <v>39</v>
      </c>
    </row>
    <row r="40" spans="1:1">
      <c r="A40">
        <v>40</v>
      </c>
    </row>
    <row r="41" spans="1:1">
      <c r="A41">
        <v>41</v>
      </c>
    </row>
    <row r="42" spans="1:1">
      <c r="A42">
        <v>42</v>
      </c>
    </row>
    <row r="43" spans="1:1">
      <c r="A43">
        <v>43</v>
      </c>
    </row>
    <row r="44" spans="1:1">
      <c r="A44">
        <v>44</v>
      </c>
    </row>
    <row r="45" spans="1:1">
      <c r="A45">
        <v>45</v>
      </c>
    </row>
    <row r="46" spans="1:1">
      <c r="A46">
        <v>46</v>
      </c>
    </row>
    <row r="47" spans="1:1">
      <c r="A47">
        <v>47</v>
      </c>
    </row>
    <row r="48" spans="1:1">
      <c r="A48">
        <v>48</v>
      </c>
    </row>
    <row r="49" spans="1:1">
      <c r="A49">
        <v>49</v>
      </c>
    </row>
    <row r="50" spans="1:1">
      <c r="A50">
        <v>50</v>
      </c>
    </row>
    <row r="51" spans="1:1">
      <c r="A51">
        <v>51</v>
      </c>
    </row>
    <row r="52" spans="1:1">
      <c r="A52">
        <v>52</v>
      </c>
    </row>
    <row r="53" spans="1:1">
      <c r="A53">
        <v>53</v>
      </c>
    </row>
    <row r="54" spans="1:1">
      <c r="A54">
        <v>54</v>
      </c>
    </row>
    <row r="55" spans="1:1">
      <c r="A55">
        <v>55</v>
      </c>
    </row>
    <row r="56" spans="1:1">
      <c r="A56">
        <v>56</v>
      </c>
    </row>
    <row r="57" spans="1:1">
      <c r="A57">
        <v>57</v>
      </c>
    </row>
    <row r="58" spans="1:1">
      <c r="A58">
        <v>58</v>
      </c>
    </row>
    <row r="59" spans="1:1">
      <c r="A59">
        <v>59</v>
      </c>
    </row>
    <row r="60" spans="1:1">
      <c r="A60">
        <v>60</v>
      </c>
    </row>
    <row r="61" spans="1:1">
      <c r="A61">
        <v>61</v>
      </c>
    </row>
    <row r="62" spans="1:1">
      <c r="A62">
        <v>62</v>
      </c>
    </row>
    <row r="63" spans="1:1">
      <c r="A63">
        <v>63</v>
      </c>
    </row>
    <row r="64" spans="1:1">
      <c r="A64">
        <v>64</v>
      </c>
    </row>
    <row r="65" spans="1:1">
      <c r="A65">
        <v>65</v>
      </c>
    </row>
    <row r="66" spans="1:1">
      <c r="A66">
        <v>66</v>
      </c>
    </row>
    <row r="67" spans="1:1">
      <c r="A67">
        <v>67</v>
      </c>
    </row>
    <row r="68" spans="1:1">
      <c r="A68">
        <v>68</v>
      </c>
    </row>
    <row r="69" spans="1:1">
      <c r="A69">
        <v>69</v>
      </c>
    </row>
    <row r="70" spans="1:1">
      <c r="A70">
        <v>70</v>
      </c>
    </row>
    <row r="71" spans="1:1">
      <c r="A71">
        <v>71</v>
      </c>
    </row>
    <row r="72" spans="1:1">
      <c r="A72">
        <v>72</v>
      </c>
    </row>
    <row r="73" spans="1:1">
      <c r="A73">
        <v>73</v>
      </c>
    </row>
    <row r="74" spans="1:1">
      <c r="A74">
        <v>74</v>
      </c>
    </row>
    <row r="75" spans="1:1">
      <c r="A75">
        <v>75</v>
      </c>
    </row>
    <row r="76" spans="1:1">
      <c r="A76">
        <v>76</v>
      </c>
    </row>
    <row r="77" spans="1:1">
      <c r="A77">
        <v>77</v>
      </c>
    </row>
    <row r="78" spans="1:1">
      <c r="A78">
        <v>78</v>
      </c>
    </row>
    <row r="79" spans="1:1">
      <c r="A79">
        <v>79</v>
      </c>
    </row>
    <row r="80" spans="1:1">
      <c r="A80">
        <v>80</v>
      </c>
    </row>
    <row r="81" spans="1:1">
      <c r="A81">
        <v>81</v>
      </c>
    </row>
    <row r="82" spans="1:1">
      <c r="A82">
        <v>82</v>
      </c>
    </row>
    <row r="83" spans="1:1">
      <c r="A83">
        <v>83</v>
      </c>
    </row>
    <row r="84" spans="1:1">
      <c r="A84">
        <v>84</v>
      </c>
    </row>
    <row r="85" spans="1:1">
      <c r="A85">
        <v>85</v>
      </c>
    </row>
    <row r="86" spans="1:1">
      <c r="A86">
        <v>86</v>
      </c>
    </row>
    <row r="87" spans="1:1">
      <c r="A87">
        <v>87</v>
      </c>
    </row>
    <row r="88" spans="1:1">
      <c r="A88">
        <v>88</v>
      </c>
    </row>
    <row r="89" spans="1:1">
      <c r="A89">
        <v>89</v>
      </c>
    </row>
    <row r="90" spans="1:1">
      <c r="A90">
        <v>90</v>
      </c>
    </row>
    <row r="91" spans="1:1">
      <c r="A91">
        <v>91</v>
      </c>
    </row>
    <row r="92" spans="1:1">
      <c r="A92">
        <v>92</v>
      </c>
    </row>
    <row r="93" spans="1:1">
      <c r="A93">
        <v>93</v>
      </c>
    </row>
    <row r="94" spans="1:1">
      <c r="A94">
        <v>94</v>
      </c>
    </row>
    <row r="95" spans="1:1">
      <c r="A95">
        <v>95</v>
      </c>
    </row>
    <row r="96" spans="1:1">
      <c r="A96">
        <v>96</v>
      </c>
    </row>
    <row r="97" spans="1:1">
      <c r="A97">
        <v>97</v>
      </c>
    </row>
    <row r="98" spans="1:1">
      <c r="A98">
        <v>98</v>
      </c>
    </row>
    <row r="99" spans="1:1">
      <c r="A99">
        <v>99</v>
      </c>
    </row>
    <row r="100" spans="1:1">
      <c r="A100">
        <v>100</v>
      </c>
    </row>
    <row r="101" spans="1:1">
      <c r="A101">
        <v>101</v>
      </c>
    </row>
    <row r="102" spans="1:1">
      <c r="A102">
        <v>102</v>
      </c>
    </row>
    <row r="103" spans="1:1">
      <c r="A103">
        <v>103</v>
      </c>
    </row>
    <row r="104" spans="1:1">
      <c r="A104">
        <v>104</v>
      </c>
    </row>
    <row r="105" spans="1:1">
      <c r="A105">
        <v>105</v>
      </c>
    </row>
    <row r="106" spans="1:1">
      <c r="A106">
        <v>106</v>
      </c>
    </row>
    <row r="107" spans="1:1">
      <c r="A107">
        <v>107</v>
      </c>
    </row>
    <row r="108" spans="1:1">
      <c r="A108">
        <v>108</v>
      </c>
    </row>
    <row r="109" spans="1:1">
      <c r="A109">
        <v>109</v>
      </c>
    </row>
    <row r="110" spans="1:1">
      <c r="A110">
        <v>110</v>
      </c>
    </row>
    <row r="111" spans="1:1">
      <c r="A111">
        <v>111</v>
      </c>
    </row>
    <row r="112" spans="1:1">
      <c r="A112">
        <v>112</v>
      </c>
    </row>
    <row r="113" spans="1:1">
      <c r="A113">
        <v>113</v>
      </c>
    </row>
    <row r="114" spans="1:1">
      <c r="A114">
        <v>114</v>
      </c>
    </row>
    <row r="115" spans="1:1">
      <c r="A115">
        <v>115</v>
      </c>
    </row>
    <row r="116" spans="1:1">
      <c r="A116">
        <v>116</v>
      </c>
    </row>
    <row r="117" spans="1:1">
      <c r="A117">
        <v>117</v>
      </c>
    </row>
    <row r="118" spans="1:1">
      <c r="A118">
        <v>118</v>
      </c>
    </row>
    <row r="119" spans="1:1">
      <c r="A119">
        <v>119</v>
      </c>
    </row>
    <row r="120" spans="1:1">
      <c r="A120">
        <v>120</v>
      </c>
    </row>
    <row r="121" spans="1:1">
      <c r="A121">
        <v>121</v>
      </c>
    </row>
    <row r="122" spans="1:1">
      <c r="A122">
        <v>122</v>
      </c>
    </row>
    <row r="123" spans="1:1">
      <c r="A123">
        <v>123</v>
      </c>
    </row>
    <row r="124" spans="1:1">
      <c r="A124">
        <v>124</v>
      </c>
    </row>
    <row r="125" spans="1:1">
      <c r="A125">
        <v>125</v>
      </c>
    </row>
    <row r="126" spans="1:1">
      <c r="A126">
        <v>126</v>
      </c>
    </row>
    <row r="127" spans="1:1">
      <c r="A127">
        <v>127</v>
      </c>
    </row>
    <row r="128" spans="1:1">
      <c r="A128">
        <v>128</v>
      </c>
    </row>
    <row r="129" spans="1:1">
      <c r="A129">
        <v>129</v>
      </c>
    </row>
    <row r="130" spans="1:1">
      <c r="A130">
        <v>130</v>
      </c>
    </row>
    <row r="131" spans="1:1">
      <c r="A131">
        <v>131</v>
      </c>
    </row>
    <row r="132" spans="1:1">
      <c r="A132">
        <v>132</v>
      </c>
    </row>
    <row r="133" spans="1:1">
      <c r="A133">
        <v>133</v>
      </c>
    </row>
    <row r="134" spans="1:1">
      <c r="A134">
        <v>134</v>
      </c>
    </row>
    <row r="135" spans="1:1">
      <c r="A135">
        <v>135</v>
      </c>
    </row>
    <row r="136" spans="1:1">
      <c r="A136">
        <v>136</v>
      </c>
    </row>
    <row r="137" spans="1:1">
      <c r="A137">
        <v>137</v>
      </c>
    </row>
    <row r="138" spans="1:1">
      <c r="A138">
        <v>138</v>
      </c>
    </row>
    <row r="139" spans="1:1">
      <c r="A139">
        <v>139</v>
      </c>
    </row>
    <row r="140" spans="1:1">
      <c r="A140">
        <v>140</v>
      </c>
    </row>
    <row r="141" spans="1:1">
      <c r="A141">
        <v>141</v>
      </c>
    </row>
    <row r="142" spans="1:1">
      <c r="A142">
        <v>142</v>
      </c>
    </row>
    <row r="143" spans="1:1">
      <c r="A143">
        <v>143</v>
      </c>
    </row>
    <row r="144" spans="1:1">
      <c r="A144">
        <v>144</v>
      </c>
    </row>
    <row r="145" spans="1:1">
      <c r="A145">
        <v>145</v>
      </c>
    </row>
    <row r="146" spans="1:1">
      <c r="A146">
        <v>146</v>
      </c>
    </row>
    <row r="147" spans="1:1">
      <c r="A147">
        <v>147</v>
      </c>
    </row>
    <row r="148" spans="1:1">
      <c r="A148">
        <v>148</v>
      </c>
    </row>
    <row r="149" spans="1:1">
      <c r="A149">
        <v>149</v>
      </c>
    </row>
    <row r="150" spans="1:1">
      <c r="A150">
        <v>150</v>
      </c>
    </row>
    <row r="151" spans="1:1">
      <c r="A151">
        <v>151</v>
      </c>
    </row>
    <row r="152" spans="1:1">
      <c r="A152">
        <v>152</v>
      </c>
    </row>
    <row r="153" spans="1:1">
      <c r="A153">
        <v>153</v>
      </c>
    </row>
    <row r="154" spans="1:1">
      <c r="A154">
        <v>154</v>
      </c>
    </row>
    <row r="155" spans="1:1">
      <c r="A155">
        <v>155</v>
      </c>
    </row>
    <row r="156" spans="1:1">
      <c r="A156">
        <v>156</v>
      </c>
    </row>
    <row r="157" spans="1:1">
      <c r="A157">
        <v>157</v>
      </c>
    </row>
    <row r="158" spans="1:1">
      <c r="A158">
        <v>158</v>
      </c>
    </row>
    <row r="159" spans="1:1">
      <c r="A159">
        <v>159</v>
      </c>
    </row>
    <row r="160" spans="1:1">
      <c r="A160">
        <v>160</v>
      </c>
    </row>
    <row r="161" spans="1:1">
      <c r="A161">
        <v>161</v>
      </c>
    </row>
    <row r="162" spans="1:1">
      <c r="A162">
        <v>162</v>
      </c>
    </row>
    <row r="163" spans="1:1">
      <c r="A163">
        <v>163</v>
      </c>
    </row>
    <row r="164" spans="1:1">
      <c r="A164">
        <v>164</v>
      </c>
    </row>
    <row r="165" spans="1:1">
      <c r="A165">
        <v>165</v>
      </c>
    </row>
    <row r="166" spans="1:1">
      <c r="A166">
        <v>166</v>
      </c>
    </row>
    <row r="167" spans="1:1">
      <c r="A167">
        <v>167</v>
      </c>
    </row>
    <row r="168" spans="1:1">
      <c r="A168">
        <v>168</v>
      </c>
    </row>
    <row r="169" spans="1:1">
      <c r="A169">
        <v>169</v>
      </c>
    </row>
    <row r="170" spans="1:1">
      <c r="A170">
        <v>170</v>
      </c>
    </row>
    <row r="171" spans="1:1">
      <c r="A171">
        <v>171</v>
      </c>
    </row>
    <row r="172" spans="1:1">
      <c r="A172">
        <v>172</v>
      </c>
    </row>
    <row r="173" spans="1:1">
      <c r="A173">
        <v>173</v>
      </c>
    </row>
    <row r="174" spans="1:1">
      <c r="A174">
        <v>174</v>
      </c>
    </row>
    <row r="175" spans="1:1">
      <c r="A175">
        <v>175</v>
      </c>
    </row>
    <row r="176" spans="1:1">
      <c r="A176">
        <v>176</v>
      </c>
    </row>
    <row r="177" spans="1:1">
      <c r="A177">
        <v>177</v>
      </c>
    </row>
    <row r="178" spans="1:1">
      <c r="A178">
        <v>178</v>
      </c>
    </row>
    <row r="179" spans="1:1">
      <c r="A179">
        <v>179</v>
      </c>
    </row>
    <row r="180" spans="1:1">
      <c r="A180">
        <v>180</v>
      </c>
    </row>
    <row r="181" spans="1:1">
      <c r="A181">
        <v>181</v>
      </c>
    </row>
    <row r="182" spans="1:1">
      <c r="A182">
        <v>182</v>
      </c>
    </row>
    <row r="183" spans="1:1">
      <c r="A183">
        <v>183</v>
      </c>
    </row>
    <row r="184" spans="1:1">
      <c r="A184">
        <v>184</v>
      </c>
    </row>
    <row r="185" spans="1:1">
      <c r="A185">
        <v>185</v>
      </c>
    </row>
    <row r="186" spans="1:1">
      <c r="A186">
        <v>186</v>
      </c>
    </row>
    <row r="187" spans="1:1">
      <c r="A187">
        <v>187</v>
      </c>
    </row>
    <row r="188" spans="1:1">
      <c r="A188">
        <v>188</v>
      </c>
    </row>
    <row r="189" spans="1:1">
      <c r="A189">
        <v>189</v>
      </c>
    </row>
    <row r="190" spans="1:1">
      <c r="A190">
        <v>190</v>
      </c>
    </row>
    <row r="191" spans="1:1">
      <c r="A191">
        <v>191</v>
      </c>
    </row>
    <row r="192" spans="1:1">
      <c r="A192">
        <v>192</v>
      </c>
    </row>
    <row r="193" spans="1:1">
      <c r="A193">
        <v>193</v>
      </c>
    </row>
    <row r="194" spans="1:1">
      <c r="A194">
        <v>194</v>
      </c>
    </row>
    <row r="195" spans="1:1">
      <c r="A195">
        <v>195</v>
      </c>
    </row>
    <row r="196" spans="1:1">
      <c r="A196">
        <v>196</v>
      </c>
    </row>
    <row r="197" spans="1:1">
      <c r="A197">
        <v>197</v>
      </c>
    </row>
    <row r="198" spans="1:1">
      <c r="A198">
        <v>198</v>
      </c>
    </row>
    <row r="199" spans="1:1">
      <c r="A199">
        <v>199</v>
      </c>
    </row>
    <row r="200" spans="1:1">
      <c r="A200">
        <v>200</v>
      </c>
    </row>
    <row r="201" spans="1:1">
      <c r="A201">
        <v>201</v>
      </c>
    </row>
    <row r="202" spans="1:1">
      <c r="A202">
        <v>202</v>
      </c>
    </row>
    <row r="203" spans="1:1">
      <c r="A203">
        <v>203</v>
      </c>
    </row>
    <row r="204" spans="1:1">
      <c r="A204">
        <v>204</v>
      </c>
    </row>
    <row r="205" spans="1:1">
      <c r="A205">
        <v>205</v>
      </c>
    </row>
    <row r="206" spans="1:1">
      <c r="A206">
        <v>206</v>
      </c>
    </row>
    <row r="207" spans="1:1">
      <c r="A207">
        <v>207</v>
      </c>
    </row>
    <row r="208" spans="1:1">
      <c r="A208">
        <v>208</v>
      </c>
    </row>
    <row r="209" spans="1:1">
      <c r="A209">
        <v>209</v>
      </c>
    </row>
    <row r="210" spans="1:1">
      <c r="A210">
        <v>210</v>
      </c>
    </row>
    <row r="211" spans="1:1">
      <c r="A211">
        <v>211</v>
      </c>
    </row>
    <row r="212" spans="1:1">
      <c r="A212">
        <v>212</v>
      </c>
    </row>
    <row r="213" spans="1:1">
      <c r="A213">
        <v>213</v>
      </c>
    </row>
    <row r="214" spans="1:1">
      <c r="A214">
        <v>214</v>
      </c>
    </row>
    <row r="215" spans="1:1">
      <c r="A215">
        <v>215</v>
      </c>
    </row>
    <row r="216" spans="1:1">
      <c r="A216">
        <v>216</v>
      </c>
    </row>
    <row r="217" spans="1:1">
      <c r="A217">
        <v>217</v>
      </c>
    </row>
    <row r="218" spans="1:1">
      <c r="A218">
        <v>218</v>
      </c>
    </row>
    <row r="219" spans="1:1">
      <c r="A219">
        <v>219</v>
      </c>
    </row>
    <row r="220" spans="1:1">
      <c r="A220">
        <v>220</v>
      </c>
    </row>
    <row r="221" spans="1:1">
      <c r="A221">
        <v>221</v>
      </c>
    </row>
    <row r="222" spans="1:1">
      <c r="A222">
        <v>222</v>
      </c>
    </row>
    <row r="223" spans="1:1">
      <c r="A223">
        <v>223</v>
      </c>
    </row>
    <row r="224" spans="1:1">
      <c r="A224">
        <v>224</v>
      </c>
    </row>
    <row r="225" spans="1:1">
      <c r="A225">
        <v>225</v>
      </c>
    </row>
    <row r="226" spans="1:1">
      <c r="A226">
        <v>226</v>
      </c>
    </row>
    <row r="227" spans="1:1">
      <c r="A227">
        <v>227</v>
      </c>
    </row>
    <row r="228" spans="1:1">
      <c r="A228">
        <v>228</v>
      </c>
    </row>
    <row r="229" spans="1:1">
      <c r="A229">
        <v>229</v>
      </c>
    </row>
    <row r="230" spans="1:1">
      <c r="A230">
        <v>230</v>
      </c>
    </row>
    <row r="231" spans="1:1">
      <c r="A231">
        <v>231</v>
      </c>
    </row>
    <row r="232" spans="1:1">
      <c r="A232">
        <v>232</v>
      </c>
    </row>
    <row r="233" spans="1:1">
      <c r="A233">
        <v>233</v>
      </c>
    </row>
    <row r="234" spans="1:1">
      <c r="A234">
        <v>234</v>
      </c>
    </row>
    <row r="235" spans="1:1">
      <c r="A235">
        <v>235</v>
      </c>
    </row>
    <row r="236" spans="1:1">
      <c r="A236">
        <v>236</v>
      </c>
    </row>
    <row r="237" spans="1:1">
      <c r="A237">
        <v>237</v>
      </c>
    </row>
    <row r="238" spans="1:1">
      <c r="A238">
        <v>238</v>
      </c>
    </row>
    <row r="239" spans="1:1">
      <c r="A239">
        <v>239</v>
      </c>
    </row>
    <row r="240" spans="1:1">
      <c r="A240">
        <v>240</v>
      </c>
    </row>
    <row r="241" spans="1:1">
      <c r="A241">
        <v>241</v>
      </c>
    </row>
    <row r="242" spans="1:1">
      <c r="A242">
        <v>242</v>
      </c>
    </row>
    <row r="243" spans="1:1">
      <c r="A243">
        <v>243</v>
      </c>
    </row>
    <row r="244" spans="1:1">
      <c r="A244">
        <v>244</v>
      </c>
    </row>
    <row r="245" spans="1:1">
      <c r="A245">
        <v>245</v>
      </c>
    </row>
    <row r="246" spans="1:1">
      <c r="A246">
        <v>246</v>
      </c>
    </row>
    <row r="247" spans="1:1">
      <c r="A247">
        <v>247</v>
      </c>
    </row>
    <row r="248" spans="1:1">
      <c r="A248">
        <v>248</v>
      </c>
    </row>
    <row r="249" spans="1:1">
      <c r="A249">
        <v>249</v>
      </c>
    </row>
    <row r="250" spans="1:1">
      <c r="A250">
        <v>250</v>
      </c>
    </row>
    <row r="251" spans="1:1">
      <c r="A251">
        <v>251</v>
      </c>
    </row>
    <row r="252" spans="1:1">
      <c r="A252">
        <v>252</v>
      </c>
    </row>
    <row r="253" spans="1:1">
      <c r="A253">
        <v>253</v>
      </c>
    </row>
    <row r="254" spans="1:1">
      <c r="A254">
        <v>254</v>
      </c>
    </row>
    <row r="255" spans="1:1">
      <c r="A255">
        <v>255</v>
      </c>
    </row>
    <row r="256" spans="1:1">
      <c r="A256">
        <v>256</v>
      </c>
    </row>
    <row r="257" spans="1:1">
      <c r="A257">
        <v>257</v>
      </c>
    </row>
    <row r="258" spans="1:1">
      <c r="A258">
        <v>258</v>
      </c>
    </row>
    <row r="259" spans="1:1">
      <c r="A259">
        <v>259</v>
      </c>
    </row>
    <row r="260" spans="1:1">
      <c r="A260">
        <v>260</v>
      </c>
    </row>
    <row r="261" spans="1:1">
      <c r="A261">
        <v>261</v>
      </c>
    </row>
    <row r="262" spans="1:1">
      <c r="A262">
        <v>262</v>
      </c>
    </row>
    <row r="263" spans="1:1">
      <c r="A263">
        <v>263</v>
      </c>
    </row>
    <row r="264" spans="1:1">
      <c r="A264">
        <v>264</v>
      </c>
    </row>
    <row r="265" spans="1:1">
      <c r="A265">
        <v>265</v>
      </c>
    </row>
    <row r="266" spans="1:1">
      <c r="A266">
        <v>266</v>
      </c>
    </row>
    <row r="267" spans="1:1">
      <c r="A267">
        <v>267</v>
      </c>
    </row>
    <row r="268" spans="1:1">
      <c r="A268">
        <v>268</v>
      </c>
    </row>
    <row r="269" spans="1:1">
      <c r="A269">
        <v>269</v>
      </c>
    </row>
    <row r="270" spans="1:1">
      <c r="A270">
        <v>270</v>
      </c>
    </row>
    <row r="271" spans="1:1">
      <c r="A271">
        <v>271</v>
      </c>
    </row>
    <row r="272" spans="1:1">
      <c r="A272">
        <v>272</v>
      </c>
    </row>
    <row r="273" spans="1:1">
      <c r="A273">
        <v>273</v>
      </c>
    </row>
    <row r="274" spans="1:1">
      <c r="A274">
        <v>274</v>
      </c>
    </row>
    <row r="275" spans="1:1">
      <c r="A275">
        <v>275</v>
      </c>
    </row>
    <row r="276" spans="1:1">
      <c r="A276">
        <v>276</v>
      </c>
    </row>
    <row r="277" spans="1:1">
      <c r="A277">
        <v>277</v>
      </c>
    </row>
    <row r="278" spans="1:1">
      <c r="A278">
        <v>278</v>
      </c>
    </row>
    <row r="279" spans="1:1">
      <c r="A279">
        <v>279</v>
      </c>
    </row>
    <row r="280" spans="1:1">
      <c r="A280">
        <v>280</v>
      </c>
    </row>
  </sheetData>
  <sortState ref="B1:D18">
    <sortCondition ref="B1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1"/>
  <sheetViews>
    <sheetView view="pageBreakPreview" zoomScale="110" zoomScaleSheetLayoutView="110" workbookViewId="0">
      <selection activeCell="C11" sqref="C11"/>
    </sheetView>
  </sheetViews>
  <sheetFormatPr defaultRowHeight="15.75"/>
  <cols>
    <col min="1" max="1" width="3.125" style="2" bestFit="1" customWidth="1"/>
    <col min="2" max="2" width="0.375" style="1" customWidth="1"/>
    <col min="3" max="3" width="26.125" style="1" customWidth="1"/>
    <col min="4" max="4" width="6.25" style="1" customWidth="1"/>
    <col min="5" max="5" width="11.75" style="1" bestFit="1" customWidth="1"/>
    <col min="6" max="6" width="7.625" style="1" bestFit="1" customWidth="1"/>
    <col min="7" max="16384" width="9" style="1"/>
  </cols>
  <sheetData>
    <row r="1" spans="1:6" ht="18.75">
      <c r="A1" s="33" t="s">
        <v>31</v>
      </c>
      <c r="B1" s="33"/>
      <c r="C1" s="33"/>
      <c r="D1" s="33"/>
      <c r="E1" s="33"/>
      <c r="F1" s="33"/>
    </row>
    <row r="2" spans="1:6" ht="18.75">
      <c r="A2" s="33" t="s">
        <v>32</v>
      </c>
      <c r="B2" s="33"/>
      <c r="C2" s="33"/>
      <c r="D2" s="33"/>
      <c r="E2" s="33"/>
      <c r="F2" s="33"/>
    </row>
    <row r="3" spans="1:6" ht="18.75">
      <c r="A3" s="33" t="s">
        <v>33</v>
      </c>
      <c r="B3" s="33"/>
      <c r="C3" s="33"/>
      <c r="D3" s="33"/>
      <c r="E3" s="33"/>
      <c r="F3" s="33"/>
    </row>
    <row r="4" spans="1:6">
      <c r="B4" s="2"/>
      <c r="C4" s="2"/>
      <c r="D4" s="2"/>
      <c r="E4" s="2"/>
      <c r="F4" s="2"/>
    </row>
    <row r="5" spans="1:6" ht="18.75">
      <c r="B5" s="120"/>
      <c r="D5" s="122" t="s">
        <v>34</v>
      </c>
      <c r="E5" s="121">
        <f ca="1">TODAY()</f>
        <v>40845</v>
      </c>
      <c r="F5" s="120"/>
    </row>
    <row r="6" spans="1:6">
      <c r="B6" s="2"/>
      <c r="C6" s="2"/>
      <c r="D6" s="2"/>
      <c r="E6" s="2"/>
      <c r="F6" s="2"/>
    </row>
    <row r="7" spans="1:6" ht="16.5" thickBot="1">
      <c r="A7" s="19" t="s">
        <v>6</v>
      </c>
      <c r="B7" s="18"/>
      <c r="C7" s="24" t="s">
        <v>0</v>
      </c>
      <c r="D7" s="18" t="s">
        <v>2</v>
      </c>
      <c r="E7" s="35" t="s">
        <v>3</v>
      </c>
      <c r="F7" s="35" t="s">
        <v>1</v>
      </c>
    </row>
    <row r="8" spans="1:6" ht="16.5" thickTop="1">
      <c r="A8" s="20">
        <v>1</v>
      </c>
      <c r="B8" s="3" t="str">
        <f>IF(ISNA(VLOOKUP(A8,'Party unique filter'!$A$1:$B$97,2,0)),"",VLOOKUP(A8,'Party unique filter'!$A$1:$B$97,2,0))</f>
        <v>ABC</v>
      </c>
      <c r="C8" s="25" t="str">
        <f>IF(A8&gt;0,(B8),"")</f>
        <v>ABC</v>
      </c>
      <c r="D8" s="34">
        <f>IFERROR(INDEX(Data!$C$2:$C$498,SMALL(IF(Data!$B$2:$B$498=C8,ROW(Data!$B$2:$B$498)-ROW(Data!$B$2)+1),ROWS(D8:D8))),"")</f>
        <v>8</v>
      </c>
      <c r="E8" s="38">
        <f>IF(ISNA(VLOOKUP(D8,Data!$C$1:$E$80,2,0)),"",VLOOKUP(D8,Data!$C$1:$E$80,2,0))</f>
        <v>40642</v>
      </c>
      <c r="F8" s="41">
        <f>IF(ISNA(VLOOKUP(D8,Data!$C$1:$E$80,3,0)),"",VLOOKUP(D8,Data!$C$1:$E$80,3,0))</f>
        <v>700</v>
      </c>
    </row>
    <row r="9" spans="1:6">
      <c r="A9" s="20"/>
      <c r="B9" s="3" t="str">
        <f>IF(ISNA(VLOOKUP(A9,'Party unique filter'!$A$1:$B$97,2,0)),"",VLOOKUP(A9,'Party unique filter'!$A$1:$B$97,2,0))</f>
        <v/>
      </c>
      <c r="C9" s="26" t="str">
        <f>IF(C8="","",CONCATENATE(VLOOKUP(C8,Address!$A$1:$H$682,2,FALSE)))</f>
        <v>mahesh nagar</v>
      </c>
      <c r="D9" s="34">
        <f t="array" ref="D9">IFERROR(INDEX(Data!$C$2:$C$498,SMALL(IF(Data!$B$2:$B$498=$C$8,ROW(Data!$B$2:$B$498)-ROW(Data!$B$2)+1),ROWS(D$8:D9))),"")</f>
        <v>9</v>
      </c>
      <c r="E9" s="39">
        <f>IF(ISNA(VLOOKUP(D9,Data!$C$1:$E$80,2,0)),"",VLOOKUP(D9,Data!$C$1:$E$80,2,0))</f>
        <v>40798</v>
      </c>
      <c r="F9" s="42">
        <f>IF(ISNA(VLOOKUP(D9,Data!$C$1:$E$80,3,0)),"",VLOOKUP(D9,Data!$C$1:$E$80,3,0))</f>
        <v>800</v>
      </c>
    </row>
    <row r="10" spans="1:6">
      <c r="A10" s="20"/>
      <c r="B10" s="3" t="str">
        <f>IF(ISNA(VLOOKUP(A10,'Party unique filter'!$A$1:$B$97,2,0)),"",VLOOKUP(A10,'Party unique filter'!$A$1:$B$97,2,0))</f>
        <v/>
      </c>
      <c r="C10" s="26" t="str">
        <f>IF(C8="","",CONCATENATE(VLOOKUP(C8,Address!$A$1:$H$682,3,FALSE)))</f>
        <v>Shyam Lila Maidan</v>
      </c>
      <c r="D10" s="34">
        <f t="array" ref="D10">IFERROR(INDEX(Data!$C$2:$C$498,SMALL(IF(Data!$B$2:$B$498=$C$8,ROW(Data!$B$2:$B$498)-ROW(Data!$B$2)+1),ROWS(D$8:D10))),"")</f>
        <v>10</v>
      </c>
      <c r="E10" s="39">
        <f>IF(ISNA(VLOOKUP(D10,Data!$C$1:$E$80,2,0)),"",VLOOKUP(D10,Data!$C$1:$E$80,2,0))</f>
        <v>40641</v>
      </c>
      <c r="F10" s="42">
        <f>IF(ISNA(VLOOKUP(D10,Data!$C$1:$E$80,3,0)),"",VLOOKUP(D10,Data!$C$1:$E$80,3,0))</f>
        <v>900</v>
      </c>
    </row>
    <row r="11" spans="1:6">
      <c r="A11" s="20"/>
      <c r="B11" s="3" t="str">
        <f>IF(ISNA(VLOOKUP(A11,'Party unique filter'!$A$1:$B$97,2,0)),"",VLOOKUP(A11,'Party unique filter'!$A$1:$B$97,2,0))</f>
        <v/>
      </c>
      <c r="C11" s="26" t="str">
        <f>IF(C8="","",CONCATENATE(VLOOKUP(C8,Address!$A$1:$H$682,4,FALSE)))</f>
        <v>Shimla</v>
      </c>
      <c r="D11" s="34">
        <f t="array" ref="D11">IFERROR(INDEX(Data!$C$2:$C$498,SMALL(IF(Data!$B$2:$B$498=$C$8,ROW(Data!$B$2:$B$498)-ROW(Data!$B$2)+1),ROWS(D$8:D11))),"")</f>
        <v>11</v>
      </c>
      <c r="E11" s="39">
        <f>IF(ISNA(VLOOKUP(D11,Data!$C$1:$E$80,2,0)),"",VLOOKUP(D11,Data!$C$1:$E$80,2,0))</f>
        <v>40642</v>
      </c>
      <c r="F11" s="42">
        <f>IF(ISNA(VLOOKUP(D11,Data!$C$1:$E$80,3,0)),"",VLOOKUP(D11,Data!$C$1:$E$80,3,0))</f>
        <v>1000</v>
      </c>
    </row>
    <row r="12" spans="1:6">
      <c r="A12" s="20"/>
      <c r="B12" s="3" t="str">
        <f>IF(ISNA(VLOOKUP(A12,'Party unique filter'!$A$1:$B$97,2,0)),"",VLOOKUP(A12,'Party unique filter'!$A$1:$B$97,2,0))</f>
        <v/>
      </c>
      <c r="C12" s="26" t="str">
        <f>IF(C8="","",CONCATENATE(VLOOKUP(C8,Address!$A$1:$H$682,5,FALSE)))</f>
        <v>Delhi-110052</v>
      </c>
      <c r="D12" s="34">
        <f t="array" ref="D12">IFERROR(INDEX(Data!$C$2:$C$498,SMALL(IF(Data!$B$2:$B$498=$C$8,ROW(Data!$B$2:$B$498)-ROW(Data!$B$2)+1),ROWS(D$8:D12))),"")</f>
        <v>25</v>
      </c>
      <c r="E12" s="39">
        <f>IF(ISNA(VLOOKUP(D12,Data!$C$1:$E$80,2,0)),"",VLOOKUP(D12,Data!$C$1:$E$80,2,0))</f>
        <v>40639</v>
      </c>
      <c r="F12" s="42">
        <f>IF(ISNA(VLOOKUP(D12,Data!$C$1:$E$80,3,0)),"",VLOOKUP(D12,Data!$C$1:$E$80,3,0))</f>
        <v>1444</v>
      </c>
    </row>
    <row r="13" spans="1:6">
      <c r="A13" s="20"/>
      <c r="B13" s="3"/>
      <c r="C13" s="26"/>
      <c r="D13" s="34" t="str">
        <f t="array" ref="D13">IFERROR(INDEX(Data!$C$2:$C$498,SMALL(IF(Data!$B$2:$B$498=$C$8,ROW(Data!$B$2:$B$498)-ROW(Data!$B$2)+1),ROWS(D$8:D13))),"")</f>
        <v/>
      </c>
      <c r="E13" s="39" t="str">
        <f>IF(ISNA(VLOOKUP(D13,Data!$C$1:$E$80,2,0)),"",VLOOKUP(D13,Data!$C$1:$E$80,2,0))</f>
        <v/>
      </c>
      <c r="F13" s="42" t="str">
        <f>IF(ISNA(VLOOKUP(D13,Data!$C$1:$E$80,3,0)),"",VLOOKUP(D13,Data!$C$1:$E$80,3,0))</f>
        <v/>
      </c>
    </row>
    <row r="14" spans="1:6">
      <c r="A14" s="20"/>
      <c r="B14" s="3"/>
      <c r="C14" s="26"/>
      <c r="D14" s="34" t="str">
        <f t="array" ref="D14">IFERROR(INDEX(Data!$C$2:$C$498,SMALL(IF(Data!$B$2:$B$498=$C$8,ROW(Data!$B$2:$B$498)-ROW(Data!$B$2)+1),ROWS(D$8:D14))),"")</f>
        <v/>
      </c>
      <c r="E14" s="39" t="str">
        <f>IF(ISNA(VLOOKUP(D14,Data!$C$1:$E$80,2,0)),"",VLOOKUP(D14,Data!$C$1:$E$80,2,0))</f>
        <v/>
      </c>
      <c r="F14" s="42" t="str">
        <f>IF(ISNA(VLOOKUP(D14,Data!$C$1:$E$80,3,0)),"",VLOOKUP(D14,Data!$C$1:$E$80,3,0))</f>
        <v/>
      </c>
    </row>
    <row r="15" spans="1:6">
      <c r="A15" s="20"/>
      <c r="B15" s="3"/>
      <c r="C15" s="26"/>
      <c r="D15" s="34" t="str">
        <f t="array" ref="D15">IFERROR(INDEX(Data!$C$2:$C$498,SMALL(IF(Data!$B$2:$B$498=$C$8,ROW(Data!$B$2:$B$498)-ROW(Data!$B$2)+1),ROWS(D$8:D15))),"")</f>
        <v/>
      </c>
      <c r="E15" s="40" t="str">
        <f>IF(ISNA(VLOOKUP(D15,Data!$C$1:$E$80,2,0)),"",VLOOKUP(D15,Data!$C$1:$E$80,2,0))</f>
        <v/>
      </c>
      <c r="F15" s="43" t="str">
        <f>IF(ISNA(VLOOKUP(D15,Data!$C$1:$E$80,3,0)),"",VLOOKUP(D15,Data!$C$1:$E$80,3,0))</f>
        <v/>
      </c>
    </row>
    <row r="16" spans="1:6" ht="16.5" thickBot="1">
      <c r="A16" s="21"/>
      <c r="B16" s="12" t="str">
        <f>IF(ISNA(VLOOKUP(A16,'Party unique filter'!$A$1:$B$97,2,0)),"",VLOOKUP(A16,'Party unique filter'!$A$1:$B$97,2,0))</f>
        <v/>
      </c>
      <c r="C16" s="27"/>
      <c r="D16" s="27"/>
      <c r="E16" s="36" t="s">
        <v>4</v>
      </c>
      <c r="F16" s="37">
        <f>SUM(F8:F15)</f>
        <v>4844</v>
      </c>
    </row>
    <row r="17" spans="1:6" ht="16.5" thickTop="1">
      <c r="A17" s="20">
        <v>2</v>
      </c>
      <c r="B17" s="3" t="str">
        <f>IF(ISNA(VLOOKUP(A17,'Party unique filter'!$A$1:$B$97,2,0)),"",VLOOKUP(A17,'Party unique filter'!$A$1:$B$97,2,0))</f>
        <v>XYZ</v>
      </c>
      <c r="C17" s="25" t="str">
        <f>IF(A17&gt;0,(B17),"")</f>
        <v>XYZ</v>
      </c>
      <c r="D17" s="30">
        <f t="array" ref="D17">IFERROR(INDEX(Data!$C$2:$C$498,SMALL(IF(Data!$B$2:$B$498=$C$17,ROW(Data!$B$2:$B$498)-ROW(Data!$B$2)+1),ROWS(D$17:D17))),"")</f>
        <v>1</v>
      </c>
      <c r="E17" s="38">
        <f>IF(ISNA(VLOOKUP(D17,Data!$C$1:$E$80,2,0)),"",VLOOKUP(D17,Data!$C$1:$E$80,2,0))</f>
        <v>40634</v>
      </c>
      <c r="F17" s="41">
        <f>IF(ISNA(VLOOKUP(D17,Data!$C$1:$E$80,3,0)),"",VLOOKUP(D17,Data!$C$1:$E$80,3,0))</f>
        <v>100</v>
      </c>
    </row>
    <row r="18" spans="1:6">
      <c r="A18" s="20"/>
      <c r="B18" s="3" t="str">
        <f>IF(ISNA(VLOOKUP(A18,'Party unique filter'!$A$1:$B$97,2,0)),"",VLOOKUP(A18,'Party unique filter'!$A$1:$B$97,2,0))</f>
        <v/>
      </c>
      <c r="C18" s="26" t="str">
        <f>IF(C17="","",CONCATENATE(VLOOKUP(C17,Address!$A$1:$H$682,2,FALSE)))</f>
        <v>ramesh nagar</v>
      </c>
      <c r="D18" s="30">
        <f t="array" ref="D18">IFERROR(INDEX(Data!$C$2:$C$498,SMALL(IF(Data!$B$2:$B$498=$C$17,ROW(Data!$B$2:$B$498)-ROW(Data!$B$2)+1),ROWS(D$17:D18))),"")</f>
        <v>4</v>
      </c>
      <c r="E18" s="39">
        <f>IF(ISNA(VLOOKUP(D18,Data!$C$1:$E$80,2,0)),"",VLOOKUP(D18,Data!$C$1:$E$80,2,0))</f>
        <v>40638</v>
      </c>
      <c r="F18" s="42">
        <f>IF(ISNA(VLOOKUP(D18,Data!$C$1:$E$80,3,0)),"",VLOOKUP(D18,Data!$C$1:$E$80,3,0))</f>
        <v>300</v>
      </c>
    </row>
    <row r="19" spans="1:6">
      <c r="A19" s="20"/>
      <c r="B19" s="3" t="str">
        <f>IF(ISNA(VLOOKUP(A19,'Party unique filter'!$A$1:$B$97,2,0)),"",VLOOKUP(A19,'Party unique filter'!$A$1:$B$97,2,0))</f>
        <v/>
      </c>
      <c r="C19" s="26" t="str">
        <f>IF(C17="","",CONCATENATE(VLOOKUP(C17,Address!$A$1:$H$682,3,FALSE)))</f>
        <v>Ramlila maidan</v>
      </c>
      <c r="D19" s="30">
        <f t="array" ref="D19">IFERROR(INDEX(Data!$C$2:$C$498,SMALL(IF(Data!$B$2:$B$498=$C$17,ROW(Data!$B$2:$B$498)-ROW(Data!$B$2)+1),ROWS(D$17:D19))),"")</f>
        <v>6</v>
      </c>
      <c r="E19" s="39">
        <f>IF(ISNA(VLOOKUP(D19,Data!$C$1:$E$80,2,0)),"",VLOOKUP(D19,Data!$C$1:$E$80,2,0))</f>
        <v>40640</v>
      </c>
      <c r="F19" s="42">
        <f>IF(ISNA(VLOOKUP(D19,Data!$C$1:$E$80,3,0)),"",VLOOKUP(D19,Data!$C$1:$E$80,3,0))</f>
        <v>500</v>
      </c>
    </row>
    <row r="20" spans="1:6">
      <c r="A20" s="20"/>
      <c r="B20" s="3" t="str">
        <f>IF(ISNA(VLOOKUP(A20,'Party unique filter'!$A$1:$B$97,2,0)),"",VLOOKUP(A20,'Party unique filter'!$A$1:$B$97,2,0))</f>
        <v/>
      </c>
      <c r="C20" s="26" t="str">
        <f>IF(C17="","",CONCATENATE(VLOOKUP(C17,Address!$A$1:$H$682,4,FALSE)))</f>
        <v>Tehri</v>
      </c>
      <c r="D20" s="30">
        <f t="array" ref="D20">IFERROR(INDEX(Data!$C$2:$C$498,SMALL(IF(Data!$B$2:$B$498=$C$17,ROW(Data!$B$2:$B$498)-ROW(Data!$B$2)+1),ROWS(D$17:D20))),"")</f>
        <v>8</v>
      </c>
      <c r="E20" s="39">
        <f>IF(ISNA(VLOOKUP(D20,Data!$C$1:$E$80,2,0)),"",VLOOKUP(D20,Data!$C$1:$E$80,2,0))</f>
        <v>40642</v>
      </c>
      <c r="F20" s="42">
        <f>IF(ISNA(VLOOKUP(D20,Data!$C$1:$E$80,3,0)),"",VLOOKUP(D20,Data!$C$1:$E$80,3,0))</f>
        <v>700</v>
      </c>
    </row>
    <row r="21" spans="1:6">
      <c r="A21" s="20"/>
      <c r="B21" s="3" t="str">
        <f>IF(ISNA(VLOOKUP(A21,'Party unique filter'!$A$1:$B$97,2,0)),"",VLOOKUP(A21,'Party unique filter'!$A$1:$B$97,2,0))</f>
        <v/>
      </c>
      <c r="C21" s="26" t="str">
        <f>IF(C17="","",CONCATENATE(VLOOKUP(C17,Address!$A$1:$H$682,5,FALSE)))</f>
        <v>West Bengal</v>
      </c>
      <c r="D21" s="30">
        <f t="array" ref="D21">IFERROR(INDEX(Data!$C$2:$C$498,SMALL(IF(Data!$B$2:$B$498=$C$17,ROW(Data!$B$2:$B$498)-ROW(Data!$B$2)+1),ROWS(D$17:D21))),"")</f>
        <v>12</v>
      </c>
      <c r="E21" s="39">
        <f>IF(ISNA(VLOOKUP(D21,Data!$C$1:$E$80,2,0)),"",VLOOKUP(D21,Data!$C$1:$E$80,2,0))</f>
        <v>40641</v>
      </c>
      <c r="F21" s="42">
        <f>IF(ISNA(VLOOKUP(D21,Data!$C$1:$E$80,3,0)),"",VLOOKUP(D21,Data!$C$1:$E$80,3,0))</f>
        <v>125</v>
      </c>
    </row>
    <row r="22" spans="1:6">
      <c r="A22" s="20"/>
      <c r="B22" s="3"/>
      <c r="C22" s="26"/>
      <c r="D22" s="30">
        <f t="array" ref="D22">IFERROR(INDEX(Data!$C$2:$C$498,SMALL(IF(Data!$B$2:$B$498=$C$17,ROW(Data!$B$2:$B$498)-ROW(Data!$B$2)+1),ROWS(D$17:D22))),"")</f>
        <v>18</v>
      </c>
      <c r="E22" s="39">
        <f>IF(ISNA(VLOOKUP(D22,Data!$C$1:$E$80,2,0)),"",VLOOKUP(D22,Data!$C$1:$E$80,2,0))</f>
        <v>40635</v>
      </c>
      <c r="F22" s="42">
        <f>IF(ISNA(VLOOKUP(D22,Data!$C$1:$E$80,3,0)),"",VLOOKUP(D22,Data!$C$1:$E$80,3,0))</f>
        <v>2555663</v>
      </c>
    </row>
    <row r="23" spans="1:6">
      <c r="A23" s="20"/>
      <c r="B23" s="3"/>
      <c r="C23" s="26"/>
      <c r="D23" s="30" t="str">
        <f t="array" ref="D23">IFERROR(INDEX(Data!$C$2:$C$498,SMALL(IF(Data!$B$2:$B$498=$C$17,ROW(Data!$B$2:$B$498)-ROW(Data!$B$2)+1),ROWS(D$17:D23))),"")</f>
        <v/>
      </c>
      <c r="E23" s="39" t="str">
        <f>IF(ISNA(VLOOKUP(D23,Data!$C$1:$E$80,2,0)),"",VLOOKUP(D23,Data!$C$1:$E$80,2,0))</f>
        <v/>
      </c>
      <c r="F23" s="42" t="str">
        <f>IF(ISNA(VLOOKUP(D23,Data!$C$1:$E$80,3,0)),"",VLOOKUP(D23,Data!$C$1:$E$80,3,0))</f>
        <v/>
      </c>
    </row>
    <row r="24" spans="1:6" ht="16.5" thickBot="1">
      <c r="A24" s="21"/>
      <c r="B24" s="12" t="str">
        <f>IF(ISNA(VLOOKUP(A24,'Party unique filter'!$A$1:$B$97,2,0)),"",VLOOKUP(A24,'Party unique filter'!$A$1:$B$97,2,0))</f>
        <v/>
      </c>
      <c r="C24" s="27"/>
      <c r="D24" s="27"/>
      <c r="E24" s="27" t="s">
        <v>4</v>
      </c>
      <c r="F24" s="31">
        <f>SUM(F17:F23)</f>
        <v>2557388</v>
      </c>
    </row>
    <row r="25" spans="1:6" ht="16.5" thickTop="1">
      <c r="A25" s="20">
        <v>3</v>
      </c>
      <c r="B25" s="3" t="str">
        <f>IF(ISNA(VLOOKUP(A25,'Party unique filter'!$A$1:$B$97,2,0)),"",VLOOKUP(A25,'Party unique filter'!$A$1:$B$97,2,0))</f>
        <v>ASD</v>
      </c>
      <c r="C25" s="25" t="str">
        <f>IF(A25&gt;0,(B25),"")</f>
        <v>ASD</v>
      </c>
      <c r="D25" s="30">
        <f t="array" ref="D25">IFERROR(INDEX(Data!$C$2:$C$498,SMALL(IF(Data!$B$2:$B$498=$C$25,ROW(Data!$B$2:$B$498)-ROW(Data!$B$2)+1),ROWS(D$25:D25))),"")</f>
        <v>3</v>
      </c>
      <c r="E25" s="38">
        <f>IF(ISNA(VLOOKUP(D25,Data!$C$1:$E$80,2,0)),"",VLOOKUP(D25,Data!$C$1:$E$80,2,0))</f>
        <v>40636</v>
      </c>
      <c r="F25" s="41">
        <f>IF(ISNA(VLOOKUP(D25,Data!$C$1:$E$80,3,0)),"",VLOOKUP(D25,Data!$C$1:$E$80,3,0))</f>
        <v>200</v>
      </c>
    </row>
    <row r="26" spans="1:6">
      <c r="A26" s="20"/>
      <c r="B26" s="3" t="str">
        <f>IF(ISNA(VLOOKUP(A26,'Party unique filter'!$A$1:$B$97,2,0)),"",VLOOKUP(A26,'Party unique filter'!$A$1:$B$97,2,0))</f>
        <v/>
      </c>
      <c r="C26" s="26" t="str">
        <f>IF(C25="","",CONCATENATE(VLOOKUP(C25,Address!$A$1:$H$682,2,FALSE)))</f>
        <v>ganesh nagar</v>
      </c>
      <c r="D26" s="30">
        <f t="array" ref="D26">IFERROR(INDEX(Data!$C$2:$C$498,SMALL(IF(Data!$B$2:$B$498=$C$25,ROW(Data!$B$2:$B$498)-ROW(Data!$B$2)+1),ROWS(D$25:D26))),"")</f>
        <v>5</v>
      </c>
      <c r="E26" s="39">
        <f>IF(ISNA(VLOOKUP(D26,Data!$C$1:$E$80,2,0)),"",VLOOKUP(D26,Data!$C$1:$E$80,2,0))</f>
        <v>40639</v>
      </c>
      <c r="F26" s="42">
        <f>IF(ISNA(VLOOKUP(D26,Data!$C$1:$E$80,3,0)),"",VLOOKUP(D26,Data!$C$1:$E$80,3,0))</f>
        <v>400</v>
      </c>
    </row>
    <row r="27" spans="1:6">
      <c r="A27" s="20"/>
      <c r="B27" s="3" t="str">
        <f>IF(ISNA(VLOOKUP(A27,'Party unique filter'!$A$1:$B$97,2,0)),"",VLOOKUP(A27,'Party unique filter'!$A$1:$B$97,2,0))</f>
        <v/>
      </c>
      <c r="C27" s="26" t="str">
        <f>IF(C25="","",CONCATENATE(VLOOKUP(C25,Address!$A$1:$H$682,3,FALSE)))</f>
        <v>Ghanshyam</v>
      </c>
      <c r="D27" s="30">
        <f t="array" ref="D27">IFERROR(INDEX(Data!$C$2:$C$498,SMALL(IF(Data!$B$2:$B$498=$C$25,ROW(Data!$B$2:$B$498)-ROW(Data!$B$2)+1),ROWS(D$25:D27))),"")</f>
        <v>13</v>
      </c>
      <c r="E27" s="39">
        <f>IF(ISNA(VLOOKUP(D27,Data!$C$1:$E$80,2,0)),"",VLOOKUP(D27,Data!$C$1:$E$80,2,0))</f>
        <v>40641</v>
      </c>
      <c r="F27" s="42">
        <f>IF(ISNA(VLOOKUP(D27,Data!$C$1:$E$80,3,0)),"",VLOOKUP(D27,Data!$C$1:$E$80,3,0))</f>
        <v>125633</v>
      </c>
    </row>
    <row r="28" spans="1:6">
      <c r="A28" s="20"/>
      <c r="B28" s="3" t="str">
        <f>IF(ISNA(VLOOKUP(A28,'Party unique filter'!$A$1:$B$97,2,0)),"",VLOOKUP(A28,'Party unique filter'!$A$1:$B$97,2,0))</f>
        <v/>
      </c>
      <c r="C28" s="26" t="str">
        <f>IF(C25="","",CONCATENATE(VLOOKUP(C25,Address!$A$1:$H$682,4,FALSE)))</f>
        <v>Shimla</v>
      </c>
      <c r="D28" s="30">
        <f t="array" ref="D28">IFERROR(INDEX(Data!$C$2:$C$498,SMALL(IF(Data!$B$2:$B$498=$C$25,ROW(Data!$B$2:$B$498)-ROW(Data!$B$2)+1),ROWS(D$25:D28))),"")</f>
        <v>15</v>
      </c>
      <c r="E28" s="39">
        <f>IF(ISNA(VLOOKUP(D28,Data!$C$1:$E$80,2,0)),"",VLOOKUP(D28,Data!$C$1:$E$80,2,0))</f>
        <v>40642</v>
      </c>
      <c r="F28" s="42">
        <f>IF(ISNA(VLOOKUP(D28,Data!$C$1:$E$80,3,0)),"",VLOOKUP(D28,Data!$C$1:$E$80,3,0))</f>
        <v>1545</v>
      </c>
    </row>
    <row r="29" spans="1:6">
      <c r="A29" s="20"/>
      <c r="B29" s="3" t="str">
        <f>IF(ISNA(VLOOKUP(A29,'Party unique filter'!$A$1:$B$97,2,0)),"",VLOOKUP(A29,'Party unique filter'!$A$1:$B$97,2,0))</f>
        <v/>
      </c>
      <c r="C29" s="26" t="str">
        <f>IF(C25="","",CONCATENATE(VLOOKUP(C25,Address!$A$1:$H$682,5,FALSE)))</f>
        <v>Delhi-110052</v>
      </c>
      <c r="D29" s="30">
        <f t="array" ref="D29">IFERROR(INDEX(Data!$C$2:$C$498,SMALL(IF(Data!$B$2:$B$498=$C$25,ROW(Data!$B$2:$B$498)-ROW(Data!$B$2)+1),ROWS(D$25:D29))),"")</f>
        <v>25</v>
      </c>
      <c r="E29" s="39">
        <f>IF(ISNA(VLOOKUP(D29,Data!$C$1:$E$80,2,0)),"",VLOOKUP(D29,Data!$C$1:$E$80,2,0))</f>
        <v>40639</v>
      </c>
      <c r="F29" s="42">
        <f>IF(ISNA(VLOOKUP(D29,Data!$C$1:$E$80,3,0)),"",VLOOKUP(D29,Data!$C$1:$E$80,3,0))</f>
        <v>1444</v>
      </c>
    </row>
    <row r="30" spans="1:6" ht="16.5" thickBot="1">
      <c r="A30" s="21"/>
      <c r="B30" s="12" t="str">
        <f>IF(ISNA(VLOOKUP(A30,'Party unique filter'!$A$1:$B$97,2,0)),"",VLOOKUP(A30,'Party unique filter'!$A$1:$B$97,2,0))</f>
        <v/>
      </c>
      <c r="C30" s="27"/>
      <c r="D30" s="27"/>
      <c r="E30" s="27" t="s">
        <v>4</v>
      </c>
      <c r="F30" s="31">
        <f>SUM(F25:F29)</f>
        <v>129222</v>
      </c>
    </row>
    <row r="31" spans="1:6" ht="16.5" thickTop="1">
      <c r="A31" s="22">
        <v>1</v>
      </c>
      <c r="B31" s="4" t="str">
        <f>IF(ISNA(VLOOKUP(A31,'Party unique filter'!$A$1:$B$97,2,0)),"",VLOOKUP(A31,'Party unique filter'!$A$1:$B$97,2,0))</f>
        <v>ABC</v>
      </c>
      <c r="C31" s="25" t="str">
        <f>IF(A31&gt;0,(B31),"")</f>
        <v>ABC</v>
      </c>
      <c r="D31" s="30">
        <f t="array" ref="D31">IFERROR(INDEX(Data!$C$2:$C$498,SMALL(IF(Data!$B$2:$B$498=$C$31,ROW(Data!$B$2:$B$498)-ROW(Data!$B$2)+1),ROWS(D$31:D31))),"")</f>
        <v>7</v>
      </c>
      <c r="E31" s="39">
        <f>IF(ISNA(VLOOKUP(D31,Data!$C$1:$E$80,2,0)),"",VLOOKUP(D31,Data!$C$1:$E$80,2,0))</f>
        <v>40641</v>
      </c>
      <c r="F31" s="42">
        <f>IF(ISNA(VLOOKUP(D31,Data!$C$1:$E$80,3,0)),"",VLOOKUP(D31,Data!$C$1:$E$80,3,0))</f>
        <v>600</v>
      </c>
    </row>
    <row r="32" spans="1:6">
      <c r="A32" s="20"/>
      <c r="B32" s="3" t="str">
        <f>IF(ISNA(VLOOKUP(A32,'Party unique filter'!$A$1:$B$97,2,0)),"",VLOOKUP(A32,'Party unique filter'!$A$1:$B$97,2,0))</f>
        <v/>
      </c>
      <c r="C32" s="26" t="str">
        <f>IF(C31="","",CONCATENATE(VLOOKUP(C31,Address!$A$1:$H$682,2,FALSE)))</f>
        <v>mahesh nagar</v>
      </c>
      <c r="D32" s="30">
        <f t="array" ref="D32">IFERROR(INDEX(Data!$C$2:$C$498,SMALL(IF(Data!$B$2:$B$498=$C$31,ROW(Data!$B$2:$B$498)-ROW(Data!$B$2)+1),ROWS(D$31:D32))),"")</f>
        <v>9</v>
      </c>
      <c r="E32" s="39">
        <f>IF(ISNA(VLOOKUP(D32,Data!$C$1:$E$80,2,0)),"",VLOOKUP(D32,Data!$C$1:$E$80,2,0))</f>
        <v>40798</v>
      </c>
      <c r="F32" s="42">
        <f>IF(ISNA(VLOOKUP(D32,Data!$C$1:$E$80,3,0)),"",VLOOKUP(D32,Data!$C$1:$E$80,3,0))</f>
        <v>800</v>
      </c>
    </row>
    <row r="33" spans="1:6">
      <c r="A33" s="20"/>
      <c r="B33" s="3" t="str">
        <f>IF(ISNA(VLOOKUP(A33,'Party unique filter'!$A$1:$B$97,2,0)),"",VLOOKUP(A33,'Party unique filter'!$A$1:$B$97,2,0))</f>
        <v/>
      </c>
      <c r="C33" s="26" t="str">
        <f>IF(C31="","",CONCATENATE(VLOOKUP(C31,Address!$A$1:$H$682,3,FALSE)))</f>
        <v>Shyam Lila Maidan</v>
      </c>
      <c r="D33" s="30">
        <f t="array" ref="D33">IFERROR(INDEX(Data!$C$2:$C$498,SMALL(IF(Data!$B$2:$B$498=$C$31,ROW(Data!$B$2:$B$498)-ROW(Data!$B$2)+1),ROWS(D$31:D33))),"")</f>
        <v>10</v>
      </c>
      <c r="E33" s="39">
        <f>IF(ISNA(VLOOKUP(D33,Data!$C$1:$E$80,2,0)),"",VLOOKUP(D33,Data!$C$1:$E$80,2,0))</f>
        <v>40641</v>
      </c>
      <c r="F33" s="42">
        <f>IF(ISNA(VLOOKUP(D33,Data!$C$1:$E$80,3,0)),"",VLOOKUP(D33,Data!$C$1:$E$80,3,0))</f>
        <v>900</v>
      </c>
    </row>
    <row r="34" spans="1:6">
      <c r="A34" s="20"/>
      <c r="B34" s="3" t="str">
        <f>IF(ISNA(VLOOKUP(A34,'Party unique filter'!$A$1:$B$97,2,0)),"",VLOOKUP(A34,'Party unique filter'!$A$1:$B$97,2,0))</f>
        <v/>
      </c>
      <c r="C34" s="26" t="str">
        <f>IF(C31="","",CONCATENATE(VLOOKUP(C31,Address!$A$1:$H$682,4,FALSE)))</f>
        <v>Shimla</v>
      </c>
      <c r="D34" s="30">
        <f t="array" ref="D34">IFERROR(INDEX(Data!$C$2:$C$498,SMALL(IF(Data!$B$2:$B$498=$C$31,ROW(Data!$B$2:$B$498)-ROW(Data!$B$2)+1),ROWS(D$31:D34))),"")</f>
        <v>11</v>
      </c>
      <c r="E34" s="39">
        <f>IF(ISNA(VLOOKUP(D34,Data!$C$1:$E$80,2,0)),"",VLOOKUP(D34,Data!$C$1:$E$80,2,0))</f>
        <v>40642</v>
      </c>
      <c r="F34" s="42">
        <f>IF(ISNA(VLOOKUP(D34,Data!$C$1:$E$80,3,0)),"",VLOOKUP(D34,Data!$C$1:$E$80,3,0))</f>
        <v>1000</v>
      </c>
    </row>
    <row r="35" spans="1:6">
      <c r="A35" s="20"/>
      <c r="B35" s="3" t="str">
        <f>IF(ISNA(VLOOKUP(A35,'Party unique filter'!$A$1:$B$97,2,0)),"",VLOOKUP(A35,'Party unique filter'!$A$1:$B$97,2,0))</f>
        <v/>
      </c>
      <c r="C35" s="26" t="str">
        <f>IF(C31="","",CONCATENATE(VLOOKUP(C31,Address!$A$1:$H$682,5,FALSE)))</f>
        <v>Delhi-110052</v>
      </c>
      <c r="D35" s="30">
        <f t="array" ref="D35">IFERROR(INDEX(Data!$C$2:$C$498,SMALL(IF(Data!$B$2:$B$498=$C$31,ROW(Data!$B$2:$B$498)-ROW(Data!$B$2)+1),ROWS(D$31:D35))),"")</f>
        <v>25</v>
      </c>
      <c r="E35" s="39">
        <f>IF(ISNA(VLOOKUP(D35,Data!$C$1:$E$80,2,0)),"",VLOOKUP(D35,Data!$C$1:$E$80,2,0))</f>
        <v>40639</v>
      </c>
      <c r="F35" s="42">
        <f>IF(ISNA(VLOOKUP(D35,Data!$C$1:$E$80,3,0)),"",VLOOKUP(D35,Data!$C$1:$E$80,3,0))</f>
        <v>1444</v>
      </c>
    </row>
    <row r="36" spans="1:6">
      <c r="A36" s="20"/>
      <c r="B36" s="3"/>
      <c r="C36" s="26"/>
      <c r="D36" s="30" t="str">
        <f t="array" ref="D36">IFERROR(INDEX(Data!$C$2:$C$498,SMALL(IF(Data!$B$2:$B$498=$C$31,ROW(Data!$B$2:$B$498)-ROW(Data!$B$2)+1),ROWS(D$31:D36))),"")</f>
        <v/>
      </c>
      <c r="E36" s="39" t="str">
        <f>IF(ISNA(VLOOKUP(D36,Data!$C$1:$E$80,2,0)),"",VLOOKUP(D36,Data!$C$1:$E$80,2,0))</f>
        <v/>
      </c>
      <c r="F36" s="42" t="str">
        <f>IF(ISNA(VLOOKUP(D36,Data!$C$1:$E$80,3,0)),"",VLOOKUP(D36,Data!$C$1:$E$80,3,0))</f>
        <v/>
      </c>
    </row>
    <row r="37" spans="1:6">
      <c r="A37" s="20"/>
      <c r="B37" s="3"/>
      <c r="C37" s="26"/>
      <c r="D37" s="30" t="str">
        <f t="array" ref="D37">IFERROR(INDEX(Data!$C$2:$C$498,SMALL(IF(Data!$B$2:$B$498=$C$31,ROW(Data!$B$2:$B$498)-ROW(Data!$B$2)+1),ROWS(D$31:D37))),"")</f>
        <v/>
      </c>
      <c r="E37" s="39" t="str">
        <f>IF(ISNA(VLOOKUP(D37,Data!$C$1:$E$80,2,0)),"",VLOOKUP(D37,Data!$C$1:$E$80,2,0))</f>
        <v/>
      </c>
      <c r="F37" s="42" t="str">
        <f>IF(ISNA(VLOOKUP(D37,Data!$C$1:$E$80,3,0)),"",VLOOKUP(D37,Data!$C$1:$E$80,3,0))</f>
        <v/>
      </c>
    </row>
    <row r="38" spans="1:6">
      <c r="A38" s="20"/>
      <c r="B38" s="3"/>
      <c r="C38" s="26"/>
      <c r="D38" s="30" t="str">
        <f t="array" ref="D38">IFERROR(INDEX(Data!$C$2:$C$498,SMALL(IF(Data!$B$2:$B$498=$C$31,ROW(Data!$B$2:$B$498)-ROW(Data!$B$2)+1),ROWS(D$31:D38))),"")</f>
        <v/>
      </c>
      <c r="E38" s="39" t="str">
        <f>IF(ISNA(VLOOKUP(D38,Data!$C$1:$E$80,2,0)),"",VLOOKUP(D38,Data!$C$1:$E$80,2,0))</f>
        <v/>
      </c>
      <c r="F38" s="42" t="str">
        <f>IF(ISNA(VLOOKUP(D38,Data!$C$1:$E$80,3,0)),"",VLOOKUP(D38,Data!$C$1:$E$80,3,0))</f>
        <v/>
      </c>
    </row>
    <row r="39" spans="1:6" ht="16.5" thickBot="1">
      <c r="A39" s="21"/>
      <c r="B39" s="12" t="str">
        <f>IF(ISNA(VLOOKUP(A39,'Party unique filter'!$A$1:$B$97,2,0)),"",VLOOKUP(A39,'Party unique filter'!$A$1:$B$97,2,0))</f>
        <v/>
      </c>
      <c r="C39" s="27"/>
      <c r="D39" s="27"/>
      <c r="E39" s="27" t="s">
        <v>4</v>
      </c>
      <c r="F39" s="31">
        <f>SUM(F31:F38)</f>
        <v>4744</v>
      </c>
    </row>
    <row r="40" spans="1:6" ht="16.5" thickTop="1">
      <c r="A40" s="20">
        <v>5</v>
      </c>
      <c r="B40" s="3" t="str">
        <f>IF(ISNA(VLOOKUP(A40,'Party unique filter'!$A$1:$B$97,2,0)),"",VLOOKUP(A40,'Party unique filter'!$A$1:$B$97,2,0))</f>
        <v>XYZ</v>
      </c>
      <c r="C40" s="25" t="str">
        <f>IF(A40&gt;0,(B40),"")</f>
        <v>XYZ</v>
      </c>
      <c r="D40" s="30">
        <f t="array" ref="D40">IFERROR(INDEX(Data!$C$2:$C$498,SMALL(IF(Data!$B$2:$B$498=$C$40,ROW(Data!$B$2:$B$498)-ROW(Data!$B$2)+1),ROWS(D$40:D40))),"")</f>
        <v>1</v>
      </c>
      <c r="E40" s="39">
        <f>IF(ISNA(VLOOKUP(D40,Data!$C$1:$E$80,2,0)),"",VLOOKUP(D40,Data!$C$1:$E$80,2,0))</f>
        <v>40634</v>
      </c>
      <c r="F40" s="42">
        <f>IF(ISNA(VLOOKUP(D40,Data!$C$1:$E$80,3,0)),"",VLOOKUP(D40,Data!$C$1:$E$80,3,0))</f>
        <v>100</v>
      </c>
    </row>
    <row r="41" spans="1:6">
      <c r="A41" s="20"/>
      <c r="B41" s="3" t="str">
        <f>IF(ISNA(VLOOKUP(A41,'Party unique filter'!$A$1:$B$97,2,0)),"",VLOOKUP(A41,'Party unique filter'!$A$1:$B$97,2,0))</f>
        <v/>
      </c>
      <c r="C41" s="26" t="str">
        <f>IF(C40="","",CONCATENATE(VLOOKUP(C40,Address!$A$1:$H$682,2,FALSE)))</f>
        <v>ramesh nagar</v>
      </c>
      <c r="D41" s="30">
        <f t="array" ref="D41">IFERROR(INDEX(Data!$C$2:$C$498,SMALL(IF(Data!$B$2:$B$498=$C$40,ROW(Data!$B$2:$B$498)-ROW(Data!$B$2)+1),ROWS(D$40:D41))),"")</f>
        <v>4</v>
      </c>
      <c r="E41" s="39">
        <f>IF(ISNA(VLOOKUP(D41,Data!$C$1:$E$80,2,0)),"",VLOOKUP(D41,Data!$C$1:$E$80,2,0))</f>
        <v>40638</v>
      </c>
      <c r="F41" s="42">
        <f>IF(ISNA(VLOOKUP(D41,Data!$C$1:$E$80,3,0)),"",VLOOKUP(D41,Data!$C$1:$E$80,3,0))</f>
        <v>300</v>
      </c>
    </row>
    <row r="42" spans="1:6">
      <c r="A42" s="20"/>
      <c r="B42" s="3" t="str">
        <f>IF(ISNA(VLOOKUP(A42,'Party unique filter'!$A$1:$B$97,2,0)),"",VLOOKUP(A42,'Party unique filter'!$A$1:$B$97,2,0))</f>
        <v/>
      </c>
      <c r="C42" s="26" t="str">
        <f>IF(C40="","",CONCATENATE(VLOOKUP(C40,Address!$A$1:$H$682,3,FALSE)))</f>
        <v>Ramlila maidan</v>
      </c>
      <c r="D42" s="30">
        <f t="array" ref="D42">IFERROR(INDEX(Data!$C$2:$C$498,SMALL(IF(Data!$B$2:$B$498=$C$40,ROW(Data!$B$2:$B$498)-ROW(Data!$B$2)+1),ROWS(D$40:D42))),"")</f>
        <v>6</v>
      </c>
      <c r="E42" s="39">
        <f>IF(ISNA(VLOOKUP(D42,Data!$C$1:$E$80,2,0)),"",VLOOKUP(D42,Data!$C$1:$E$80,2,0))</f>
        <v>40640</v>
      </c>
      <c r="F42" s="42">
        <f>IF(ISNA(VLOOKUP(D42,Data!$C$1:$E$80,3,0)),"",VLOOKUP(D42,Data!$C$1:$E$80,3,0))</f>
        <v>500</v>
      </c>
    </row>
    <row r="43" spans="1:6">
      <c r="A43" s="20"/>
      <c r="B43" s="3" t="str">
        <f>IF(ISNA(VLOOKUP(A43,'Party unique filter'!$A$1:$B$97,2,0)),"",VLOOKUP(A43,'Party unique filter'!$A$1:$B$97,2,0))</f>
        <v/>
      </c>
      <c r="C43" s="26" t="str">
        <f>IF(C40="","",CONCATENATE(VLOOKUP(C40,Address!$A$1:$H$682,4,FALSE)))</f>
        <v>Tehri</v>
      </c>
      <c r="D43" s="30">
        <f t="array" ref="D43">IFERROR(INDEX(Data!$C$2:$C$498,SMALL(IF(Data!$B$2:$B$498=$C$40,ROW(Data!$B$2:$B$498)-ROW(Data!$B$2)+1),ROWS(D$40:D43))),"")</f>
        <v>8</v>
      </c>
      <c r="E43" s="39">
        <f>IF(ISNA(VLOOKUP(D43,Data!$C$1:$E$80,2,0)),"",VLOOKUP(D43,Data!$C$1:$E$80,2,0))</f>
        <v>40642</v>
      </c>
      <c r="F43" s="42">
        <f>IF(ISNA(VLOOKUP(D43,Data!$C$1:$E$80,3,0)),"",VLOOKUP(D43,Data!$C$1:$E$80,3,0))</f>
        <v>700</v>
      </c>
    </row>
    <row r="44" spans="1:6">
      <c r="A44" s="20"/>
      <c r="B44" s="3" t="str">
        <f>IF(ISNA(VLOOKUP(A44,'Party unique filter'!$A$1:$B$97,2,0)),"",VLOOKUP(A44,'Party unique filter'!$A$1:$B$97,2,0))</f>
        <v/>
      </c>
      <c r="C44" s="26" t="str">
        <f>IF(C40="","",CONCATENATE(VLOOKUP(C40,Address!$A$1:$H$682,5,FALSE)))</f>
        <v>West Bengal</v>
      </c>
      <c r="D44" s="30">
        <f t="array" ref="D44">IFERROR(INDEX(Data!$C$2:$C$498,SMALL(IF(Data!$B$2:$B$498=$C$40,ROW(Data!$B$2:$B$498)-ROW(Data!$B$2)+1),ROWS(D$40:D44))),"")</f>
        <v>12</v>
      </c>
      <c r="E44" s="39">
        <f>IF(ISNA(VLOOKUP(D44,Data!$C$1:$E$80,2,0)),"",VLOOKUP(D44,Data!$C$1:$E$80,2,0))</f>
        <v>40641</v>
      </c>
      <c r="F44" s="42">
        <f>IF(ISNA(VLOOKUP(D44,Data!$C$1:$E$80,3,0)),"",VLOOKUP(D44,Data!$C$1:$E$80,3,0))</f>
        <v>125</v>
      </c>
    </row>
    <row r="45" spans="1:6" ht="16.5" thickBot="1">
      <c r="A45" s="21"/>
      <c r="B45" s="12" t="str">
        <f>IF(ISNA(VLOOKUP(A45,'Party unique filter'!$A$1:$B$97,2,0)),"",VLOOKUP(A45,'Party unique filter'!$A$1:$B$97,2,0))</f>
        <v/>
      </c>
      <c r="C45" s="27"/>
      <c r="D45" s="27"/>
      <c r="E45" s="27" t="s">
        <v>4</v>
      </c>
      <c r="F45" s="31">
        <f>SUM(F40:F44)</f>
        <v>1725</v>
      </c>
    </row>
    <row r="46" spans="1:6" ht="16.5" thickTop="1">
      <c r="A46" s="22">
        <v>6</v>
      </c>
      <c r="B46" s="4" t="str">
        <f>IF(ISNA(VLOOKUP(A46,'Party unique filter'!$A$1:$B$97,2,0)),"",VLOOKUP(A46,'Party unique filter'!$A$1:$B$97,2,0))</f>
        <v>ASD</v>
      </c>
      <c r="C46" s="25" t="str">
        <f>IF(A46&gt;0,(B46),"")</f>
        <v>ASD</v>
      </c>
      <c r="D46" s="30">
        <f t="array" ref="D46">IFERROR(INDEX(Data!$C$2:$C$498,SMALL(IF(Data!$B$2:$B$498=$C$46,ROW(Data!$B$2:$B$498)-ROW(Data!$B$2)+1),ROWS(D$46:D46))),"")</f>
        <v>3</v>
      </c>
      <c r="E46" s="39">
        <f>IF(ISNA(VLOOKUP(D46,Data!$C$1:$E$80,2,0)),"",VLOOKUP(D46,Data!$C$1:$E$80,2,0))</f>
        <v>40636</v>
      </c>
      <c r="F46" s="42">
        <f>IF(ISNA(VLOOKUP(D46,Data!$C$1:$E$80,3,0)),"",VLOOKUP(D46,Data!$C$1:$E$80,3,0))</f>
        <v>200</v>
      </c>
    </row>
    <row r="47" spans="1:6">
      <c r="A47" s="20"/>
      <c r="B47" s="3" t="str">
        <f>IF(ISNA(VLOOKUP(A47,'Party unique filter'!$A$1:$B$97,2,0)),"",VLOOKUP(A47,'Party unique filter'!$A$1:$B$97,2,0))</f>
        <v/>
      </c>
      <c r="C47" s="26" t="str">
        <f>IF(C46="","",CONCATENATE(VLOOKUP(C46,Address!$A$1:$H$682,2,FALSE)))</f>
        <v>ganesh nagar</v>
      </c>
      <c r="D47" s="30">
        <f t="array" ref="D47">IFERROR(INDEX(Data!$C$2:$C$498,SMALL(IF(Data!$B$2:$B$498=$C$46,ROW(Data!$B$2:$B$498)-ROW(Data!$B$2)+1),ROWS(D$46:D47))),"")</f>
        <v>5</v>
      </c>
      <c r="E47" s="39">
        <f>IF(ISNA(VLOOKUP(D47,Data!$C$1:$E$80,2,0)),"",VLOOKUP(D47,Data!$C$1:$E$80,2,0))</f>
        <v>40639</v>
      </c>
      <c r="F47" s="42">
        <f>IF(ISNA(VLOOKUP(D47,Data!$C$1:$E$80,3,0)),"",VLOOKUP(D47,Data!$C$1:$E$80,3,0))</f>
        <v>400</v>
      </c>
    </row>
    <row r="48" spans="1:6">
      <c r="A48" s="20"/>
      <c r="B48" s="3" t="str">
        <f>IF(ISNA(VLOOKUP(A48,'Party unique filter'!$A$1:$B$97,2,0)),"",VLOOKUP(A48,'Party unique filter'!$A$1:$B$97,2,0))</f>
        <v/>
      </c>
      <c r="C48" s="26" t="str">
        <f>IF(C46="","",CONCATENATE(VLOOKUP(C46,Address!$A$1:$H$682,3,FALSE)))</f>
        <v>Ghanshyam</v>
      </c>
      <c r="D48" s="30">
        <f t="array" ref="D48">IFERROR(INDEX(Data!$C$2:$C$498,SMALL(IF(Data!$B$2:$B$498=$C$46,ROW(Data!$B$2:$B$498)-ROW(Data!$B$2)+1),ROWS(D$46:D48))),"")</f>
        <v>13</v>
      </c>
      <c r="E48" s="39">
        <f>IF(ISNA(VLOOKUP(D48,Data!$C$1:$E$80,2,0)),"",VLOOKUP(D48,Data!$C$1:$E$80,2,0))</f>
        <v>40641</v>
      </c>
      <c r="F48" s="42">
        <f>IF(ISNA(VLOOKUP(D48,Data!$C$1:$E$80,3,0)),"",VLOOKUP(D48,Data!$C$1:$E$80,3,0))</f>
        <v>125633</v>
      </c>
    </row>
    <row r="49" spans="1:6">
      <c r="A49" s="20"/>
      <c r="B49" s="3" t="str">
        <f>IF(ISNA(VLOOKUP(A49,'Party unique filter'!$A$1:$B$97,2,0)),"",VLOOKUP(A49,'Party unique filter'!$A$1:$B$97,2,0))</f>
        <v/>
      </c>
      <c r="C49" s="26" t="str">
        <f>IF(C46="","",CONCATENATE(VLOOKUP(C46,Address!$A$1:$H$682,4,FALSE)))</f>
        <v>Shimla</v>
      </c>
      <c r="D49" s="30">
        <f t="array" ref="D49">IFERROR(INDEX(Data!$C$2:$C$498,SMALL(IF(Data!$B$2:$B$498=$C$46,ROW(Data!$B$2:$B$498)-ROW(Data!$B$2)+1),ROWS(D$46:D49))),"")</f>
        <v>15</v>
      </c>
      <c r="E49" s="39">
        <f>IF(ISNA(VLOOKUP(D49,Data!$C$1:$E$80,2,0)),"",VLOOKUP(D49,Data!$C$1:$E$80,2,0))</f>
        <v>40642</v>
      </c>
      <c r="F49" s="42">
        <f>IF(ISNA(VLOOKUP(D49,Data!$C$1:$E$80,3,0)),"",VLOOKUP(D49,Data!$C$1:$E$80,3,0))</f>
        <v>1545</v>
      </c>
    </row>
    <row r="50" spans="1:6">
      <c r="A50" s="20"/>
      <c r="B50" s="3" t="str">
        <f>IF(ISNA(VLOOKUP(A50,'Party unique filter'!$A$1:$B$97,2,0)),"",VLOOKUP(A50,'Party unique filter'!$A$1:$B$97,2,0))</f>
        <v/>
      </c>
      <c r="C50" s="26" t="str">
        <f>IF(C46="","",CONCATENATE(VLOOKUP(C46,Address!$A$1:$H$682,5,FALSE)))</f>
        <v>Delhi-110052</v>
      </c>
      <c r="D50" s="30">
        <f t="array" ref="D50">IFERROR(INDEX(Data!$C$2:$C$498,SMALL(IF(Data!$B$2:$B$498=$C$46,ROW(Data!$B$2:$B$498)-ROW(Data!$B$2)+1),ROWS(D$46:D50))),"")</f>
        <v>25</v>
      </c>
      <c r="E50" s="39">
        <f>IF(ISNA(VLOOKUP(D50,Data!$C$1:$E$80,2,0)),"",VLOOKUP(D50,Data!$C$1:$E$80,2,0))</f>
        <v>40639</v>
      </c>
      <c r="F50" s="42">
        <f>IF(ISNA(VLOOKUP(D50,Data!$C$1:$E$80,3,0)),"",VLOOKUP(D50,Data!$C$1:$E$80,3,0))</f>
        <v>1444</v>
      </c>
    </row>
    <row r="51" spans="1:6" ht="16.5" thickBot="1">
      <c r="A51" s="21"/>
      <c r="B51" s="12" t="str">
        <f>IF(ISNA(VLOOKUP(A51,'Party unique filter'!$A$1:$B$97,2,0)),"",VLOOKUP(A51,'Party unique filter'!$A$1:$B$97,2,0))</f>
        <v/>
      </c>
      <c r="C51" s="27"/>
      <c r="D51" s="27"/>
      <c r="E51" s="27" t="s">
        <v>4</v>
      </c>
      <c r="F51" s="31">
        <f>SUM(F46:F50)</f>
        <v>129222</v>
      </c>
    </row>
    <row r="52" spans="1:6" ht="16.5" thickTop="1">
      <c r="A52" s="20">
        <v>7</v>
      </c>
      <c r="B52" s="3" t="str">
        <f>IF(ISNA(VLOOKUP(A52,'Party unique filter'!$A$1:$B$97,2,0)),"",VLOOKUP(A52,'Party unique filter'!$A$1:$B$97,2,0))</f>
        <v>ABC</v>
      </c>
      <c r="C52" s="25" t="str">
        <f>IF(A52&gt;0,(B52),"")</f>
        <v>ABC</v>
      </c>
      <c r="D52" s="30">
        <f t="array" ref="D52">IFERROR(INDEX(Data!$C$2:$C$498,SMALL(IF(Data!$B$2:$B$498=$C$52,ROW(Data!$B$2:$B$498)-ROW(Data!$B$2)+1),ROWS(D$52:D52))),"")</f>
        <v>7</v>
      </c>
      <c r="E52" s="39">
        <f>IF(ISNA(VLOOKUP(D52,Data!$C$1:$E$80,2,0)),"",VLOOKUP(D52,Data!$C$1:$E$80,2,0))</f>
        <v>40641</v>
      </c>
      <c r="F52" s="42">
        <f>IF(ISNA(VLOOKUP(D52,Data!$C$1:$E$80,3,0)),"",VLOOKUP(D52,Data!$C$1:$E$80,3,0))</f>
        <v>600</v>
      </c>
    </row>
    <row r="53" spans="1:6">
      <c r="A53" s="20"/>
      <c r="B53" s="3" t="str">
        <f>IF(ISNA(VLOOKUP(A53,'Party unique filter'!$A$1:$B$97,2,0)),"",VLOOKUP(A53,'Party unique filter'!$A$1:$B$97,2,0))</f>
        <v/>
      </c>
      <c r="C53" s="26" t="str">
        <f>IF(C52="","",CONCATENATE(VLOOKUP(C52,Address!$A$1:$H$682,2,FALSE)))</f>
        <v>mahesh nagar</v>
      </c>
      <c r="D53" s="30">
        <f t="array" ref="D53">IFERROR(INDEX(Data!$C$2:$C$498,SMALL(IF(Data!$B$2:$B$498=$C$52,ROW(Data!$B$2:$B$498)-ROW(Data!$B$2)+1),ROWS(D$52:D53))),"")</f>
        <v>9</v>
      </c>
      <c r="E53" s="39">
        <f>IF(ISNA(VLOOKUP(D53,Data!$C$1:$E$80,2,0)),"",VLOOKUP(D53,Data!$C$1:$E$80,2,0))</f>
        <v>40798</v>
      </c>
      <c r="F53" s="42">
        <f>IF(ISNA(VLOOKUP(D53,Data!$C$1:$E$80,3,0)),"",VLOOKUP(D53,Data!$C$1:$E$80,3,0))</f>
        <v>800</v>
      </c>
    </row>
    <row r="54" spans="1:6">
      <c r="A54" s="20"/>
      <c r="B54" s="3" t="str">
        <f>IF(ISNA(VLOOKUP(A54,'Party unique filter'!$A$1:$B$97,2,0)),"",VLOOKUP(A54,'Party unique filter'!$A$1:$B$97,2,0))</f>
        <v/>
      </c>
      <c r="C54" s="26" t="str">
        <f>IF(C52="","",CONCATENATE(VLOOKUP(C52,Address!$A$1:$H$682,3,FALSE)))</f>
        <v>Shyam Lila Maidan</v>
      </c>
      <c r="D54" s="30">
        <f t="array" ref="D54">IFERROR(INDEX(Data!$C$2:$C$498,SMALL(IF(Data!$B$2:$B$498=$C$52,ROW(Data!$B$2:$B$498)-ROW(Data!$B$2)+1),ROWS(D$52:D54))),"")</f>
        <v>10</v>
      </c>
      <c r="E54" s="39">
        <f>IF(ISNA(VLOOKUP(D54,Data!$C$1:$E$80,2,0)),"",VLOOKUP(D54,Data!$C$1:$E$80,2,0))</f>
        <v>40641</v>
      </c>
      <c r="F54" s="42">
        <f>IF(ISNA(VLOOKUP(D54,Data!$C$1:$E$80,3,0)),"",VLOOKUP(D54,Data!$C$1:$E$80,3,0))</f>
        <v>900</v>
      </c>
    </row>
    <row r="55" spans="1:6">
      <c r="A55" s="20"/>
      <c r="B55" s="3" t="str">
        <f>IF(ISNA(VLOOKUP(A55,'Party unique filter'!$A$1:$B$97,2,0)),"",VLOOKUP(A55,'Party unique filter'!$A$1:$B$97,2,0))</f>
        <v/>
      </c>
      <c r="C55" s="26" t="str">
        <f>IF(C52="","",CONCATENATE(VLOOKUP(C52,Address!$A$1:$H$682,4,FALSE)))</f>
        <v>Shimla</v>
      </c>
      <c r="D55" s="30">
        <f t="array" ref="D55">IFERROR(INDEX(Data!$C$2:$C$498,SMALL(IF(Data!$B$2:$B$498=$C$52,ROW(Data!$B$2:$B$498)-ROW(Data!$B$2)+1),ROWS(D$52:D55))),"")</f>
        <v>11</v>
      </c>
      <c r="E55" s="39">
        <f>IF(ISNA(VLOOKUP(D55,Data!$C$1:$E$80,2,0)),"",VLOOKUP(D55,Data!$C$1:$E$80,2,0))</f>
        <v>40642</v>
      </c>
      <c r="F55" s="42">
        <f>IF(ISNA(VLOOKUP(D55,Data!$C$1:$E$80,3,0)),"",VLOOKUP(D55,Data!$C$1:$E$80,3,0))</f>
        <v>1000</v>
      </c>
    </row>
    <row r="56" spans="1:6">
      <c r="A56" s="20"/>
      <c r="B56" s="3" t="str">
        <f>IF(ISNA(VLOOKUP(A56,'Party unique filter'!$A$1:$B$97,2,0)),"",VLOOKUP(A56,'Party unique filter'!$A$1:$B$97,2,0))</f>
        <v/>
      </c>
      <c r="C56" s="26" t="str">
        <f>IF(C52="","",CONCATENATE(VLOOKUP(C52,Address!$A$1:$H$682,5,FALSE)))</f>
        <v>Delhi-110052</v>
      </c>
      <c r="D56" s="30">
        <f t="array" ref="D56">IFERROR(INDEX(Data!$C$2:$C$498,SMALL(IF(Data!$B$2:$B$498=$C$52,ROW(Data!$B$2:$B$498)-ROW(Data!$B$2)+1),ROWS(D$52:D56))),"")</f>
        <v>25</v>
      </c>
      <c r="E56" s="39">
        <f>IF(ISNA(VLOOKUP(D56,Data!$C$1:$E$80,2,0)),"",VLOOKUP(D56,Data!$C$1:$E$80,2,0))</f>
        <v>40639</v>
      </c>
      <c r="F56" s="42">
        <f>IF(ISNA(VLOOKUP(D56,Data!$C$1:$E$80,3,0)),"",VLOOKUP(D56,Data!$C$1:$E$80,3,0))</f>
        <v>1444</v>
      </c>
    </row>
    <row r="57" spans="1:6" ht="16.5" thickBot="1">
      <c r="A57" s="21"/>
      <c r="B57" s="12" t="str">
        <f>IF(ISNA(VLOOKUP(A57,'Party unique filter'!$A$1:$B$97,2,0)),"",VLOOKUP(A57,'Party unique filter'!$A$1:$B$97,2,0))</f>
        <v/>
      </c>
      <c r="C57" s="27"/>
      <c r="D57" s="27"/>
      <c r="E57" s="27" t="s">
        <v>4</v>
      </c>
      <c r="F57" s="31">
        <f>SUM(F52:F56)</f>
        <v>4744</v>
      </c>
    </row>
    <row r="58" spans="1:6" ht="16.5" thickTop="1">
      <c r="A58" s="22">
        <v>8</v>
      </c>
      <c r="B58" s="4" t="str">
        <f>IF(ISNA(VLOOKUP(A58,'Party unique filter'!$A$1:$B$97,2,0)),"",VLOOKUP(A58,'Party unique filter'!$A$1:$B$97,2,0))</f>
        <v>XYZ</v>
      </c>
      <c r="C58" s="25" t="str">
        <f>IF(A58&gt;0,(B58),"")</f>
        <v>XYZ</v>
      </c>
      <c r="D58" s="30">
        <f t="array" ref="D58">IFERROR(INDEX(Data!$C$2:$C$498,SMALL(IF(Data!$B$2:$B$498=$C$58,ROW(Data!$B$2:$B$498)-ROW(Data!$B$2)+1),ROWS(D$58:D58))),"")</f>
        <v>1</v>
      </c>
      <c r="E58" s="39">
        <f>IF(ISNA(VLOOKUP(D58,Data!$C$1:$E$80,2,0)),"",VLOOKUP(D58,Data!$C$1:$E$80,2,0))</f>
        <v>40634</v>
      </c>
      <c r="F58" s="42">
        <f>IF(ISNA(VLOOKUP(D58,Data!$C$1:$E$80,3,0)),"",VLOOKUP(D58,Data!$C$1:$E$80,3,0))</f>
        <v>100</v>
      </c>
    </row>
    <row r="59" spans="1:6">
      <c r="A59" s="20"/>
      <c r="B59" s="3" t="str">
        <f>IF(ISNA(VLOOKUP(A59,'Party unique filter'!$A$1:$B$97,2,0)),"",VLOOKUP(A59,'Party unique filter'!$A$1:$B$97,2,0))</f>
        <v/>
      </c>
      <c r="C59" s="26" t="str">
        <f>IF(C58="","",CONCATENATE(VLOOKUP(C58,Address!$A$1:$H$682,2,FALSE)))</f>
        <v>ramesh nagar</v>
      </c>
      <c r="D59" s="30">
        <f t="array" ref="D59">IFERROR(INDEX(Data!$C$2:$C$498,SMALL(IF(Data!$B$2:$B$498=$C$58,ROW(Data!$B$2:$B$498)-ROW(Data!$B$2)+1),ROWS(D$58:D59))),"")</f>
        <v>4</v>
      </c>
      <c r="E59" s="39">
        <f>IF(ISNA(VLOOKUP(D59,Data!$C$1:$E$80,2,0)),"",VLOOKUP(D59,Data!$C$1:$E$80,2,0))</f>
        <v>40638</v>
      </c>
      <c r="F59" s="42">
        <f>IF(ISNA(VLOOKUP(D59,Data!$C$1:$E$80,3,0)),"",VLOOKUP(D59,Data!$C$1:$E$80,3,0))</f>
        <v>300</v>
      </c>
    </row>
    <row r="60" spans="1:6">
      <c r="A60" s="20"/>
      <c r="B60" s="3" t="str">
        <f>IF(ISNA(VLOOKUP(A60,'Party unique filter'!$A$1:$B$97,2,0)),"",VLOOKUP(A60,'Party unique filter'!$A$1:$B$97,2,0))</f>
        <v/>
      </c>
      <c r="C60" s="26" t="str">
        <f>IF(C58="","",CONCATENATE(VLOOKUP(C58,Address!$A$1:$H$682,3,FALSE)))</f>
        <v>Ramlila maidan</v>
      </c>
      <c r="D60" s="30">
        <f t="array" ref="D60">IFERROR(INDEX(Data!$C$2:$C$498,SMALL(IF(Data!$B$2:$B$498=$C$58,ROW(Data!$B$2:$B$498)-ROW(Data!$B$2)+1),ROWS(D$58:D60))),"")</f>
        <v>6</v>
      </c>
      <c r="E60" s="39">
        <f>IF(ISNA(VLOOKUP(D60,Data!$C$1:$E$80,2,0)),"",VLOOKUP(D60,Data!$C$1:$E$80,2,0))</f>
        <v>40640</v>
      </c>
      <c r="F60" s="42">
        <f>IF(ISNA(VLOOKUP(D60,Data!$C$1:$E$80,3,0)),"",VLOOKUP(D60,Data!$C$1:$E$80,3,0))</f>
        <v>500</v>
      </c>
    </row>
    <row r="61" spans="1:6">
      <c r="A61" s="20"/>
      <c r="B61" s="3" t="str">
        <f>IF(ISNA(VLOOKUP(A61,'Party unique filter'!$A$1:$B$97,2,0)),"",VLOOKUP(A61,'Party unique filter'!$A$1:$B$97,2,0))</f>
        <v/>
      </c>
      <c r="C61" s="26" t="str">
        <f>IF(C58="","",CONCATENATE(VLOOKUP(C58,Address!$A$1:$H$682,4,FALSE)))</f>
        <v>Tehri</v>
      </c>
      <c r="D61" s="30">
        <f t="array" ref="D61">IFERROR(INDEX(Data!$C$2:$C$498,SMALL(IF(Data!$B$2:$B$498=$C$58,ROW(Data!$B$2:$B$498)-ROW(Data!$B$2)+1),ROWS(D$58:D61))),"")</f>
        <v>8</v>
      </c>
      <c r="E61" s="39">
        <f>IF(ISNA(VLOOKUP(D61,Data!$C$1:$E$80,2,0)),"",VLOOKUP(D61,Data!$C$1:$E$80,2,0))</f>
        <v>40642</v>
      </c>
      <c r="F61" s="42">
        <f>IF(ISNA(VLOOKUP(D61,Data!$C$1:$E$80,3,0)),"",VLOOKUP(D61,Data!$C$1:$E$80,3,0))</f>
        <v>700</v>
      </c>
    </row>
    <row r="62" spans="1:6">
      <c r="A62" s="20"/>
      <c r="B62" s="3" t="str">
        <f>IF(ISNA(VLOOKUP(A62,'Party unique filter'!$A$1:$B$97,2,0)),"",VLOOKUP(A62,'Party unique filter'!$A$1:$B$97,2,0))</f>
        <v/>
      </c>
      <c r="C62" s="26" t="str">
        <f>IF(C58="","",CONCATENATE(VLOOKUP(C58,Address!$A$1:$H$682,5,FALSE)))</f>
        <v>West Bengal</v>
      </c>
      <c r="D62" s="30">
        <f t="array" ref="D62">IFERROR(INDEX(Data!$C$2:$C$498,SMALL(IF(Data!$B$2:$B$498=$C$58,ROW(Data!$B$2:$B$498)-ROW(Data!$B$2)+1),ROWS(D$58:D62))),"")</f>
        <v>12</v>
      </c>
      <c r="E62" s="39">
        <f>IF(ISNA(VLOOKUP(D62,Data!$C$1:$E$80,2,0)),"",VLOOKUP(D62,Data!$C$1:$E$80,2,0))</f>
        <v>40641</v>
      </c>
      <c r="F62" s="42">
        <f>IF(ISNA(VLOOKUP(D62,Data!$C$1:$E$80,3,0)),"",VLOOKUP(D62,Data!$C$1:$E$80,3,0))</f>
        <v>125</v>
      </c>
    </row>
    <row r="63" spans="1:6" ht="16.5" thickBot="1">
      <c r="A63" s="21"/>
      <c r="B63" s="12" t="str">
        <f>IF(ISNA(VLOOKUP(A63,'Party unique filter'!$A$1:$B$97,2,0)),"",VLOOKUP(A63,'Party unique filter'!$A$1:$B$97,2,0))</f>
        <v/>
      </c>
      <c r="C63" s="27"/>
      <c r="D63" s="27"/>
      <c r="E63" s="27" t="s">
        <v>4</v>
      </c>
      <c r="F63" s="31">
        <f>SUM(F58:F62)</f>
        <v>1725</v>
      </c>
    </row>
    <row r="64" spans="1:6" ht="16.5" thickTop="1">
      <c r="A64" s="20">
        <v>9</v>
      </c>
      <c r="B64" s="3" t="str">
        <f>IF(ISNA(VLOOKUP(A64,'Party unique filter'!$A$1:$B$97,2,0)),"",VLOOKUP(A64,'Party unique filter'!$A$1:$B$97,2,0))</f>
        <v>ASD</v>
      </c>
      <c r="C64" s="25" t="str">
        <f>IF(A64&gt;0,(B64),"")</f>
        <v>ASD</v>
      </c>
      <c r="D64" s="30">
        <f t="array" ref="D64">IFERROR(INDEX(Data!$C$2:$C$498,SMALL(IF(Data!$B$2:$B$498=$C$64,ROW(Data!$B$2:$B$498)-ROW(Data!$B$2)+1),ROWS(D$64:D64))),"")</f>
        <v>3</v>
      </c>
      <c r="E64" s="39">
        <f>IF(ISNA(VLOOKUP(D64,Data!$C$1:$E$80,2,0)),"",VLOOKUP(D64,Data!$C$1:$E$80,2,0))</f>
        <v>40636</v>
      </c>
      <c r="F64" s="42">
        <f>IF(ISNA(VLOOKUP(D64,Data!$C$1:$E$80,3,0)),"",VLOOKUP(D64,Data!$C$1:$E$80,3,0))</f>
        <v>200</v>
      </c>
    </row>
    <row r="65" spans="1:6">
      <c r="A65" s="20"/>
      <c r="B65" s="3" t="str">
        <f>IF(ISNA(VLOOKUP(A65,'Party unique filter'!$A$1:$B$97,2,0)),"",VLOOKUP(A65,'Party unique filter'!$A$1:$B$97,2,0))</f>
        <v/>
      </c>
      <c r="C65" s="26" t="str">
        <f>IF(C64="","",CONCATENATE(VLOOKUP(C64,Address!$A$1:$H$682,2,FALSE)))</f>
        <v>ganesh nagar</v>
      </c>
      <c r="D65" s="30">
        <f t="array" ref="D65">IFERROR(INDEX(Data!$C$2:$C$498,SMALL(IF(Data!$B$2:$B$498=$C$64,ROW(Data!$B$2:$B$498)-ROW(Data!$B$2)+1),ROWS(D$64:D65))),"")</f>
        <v>5</v>
      </c>
      <c r="E65" s="39">
        <f>IF(ISNA(VLOOKUP(D65,Data!$C$1:$E$80,2,0)),"",VLOOKUP(D65,Data!$C$1:$E$80,2,0))</f>
        <v>40639</v>
      </c>
      <c r="F65" s="42">
        <f>IF(ISNA(VLOOKUP(D65,Data!$C$1:$E$80,3,0)),"",VLOOKUP(D65,Data!$C$1:$E$80,3,0))</f>
        <v>400</v>
      </c>
    </row>
    <row r="66" spans="1:6">
      <c r="A66" s="20"/>
      <c r="B66" s="3" t="str">
        <f>IF(ISNA(VLOOKUP(A66,'Party unique filter'!$A$1:$B$97,2,0)),"",VLOOKUP(A66,'Party unique filter'!$A$1:$B$97,2,0))</f>
        <v/>
      </c>
      <c r="C66" s="26" t="str">
        <f>IF(C64="","",CONCATENATE(VLOOKUP(C64,Address!$A$1:$H$682,3,FALSE)))</f>
        <v>Ghanshyam</v>
      </c>
      <c r="D66" s="30">
        <f t="array" ref="D66">IFERROR(INDEX(Data!$C$2:$C$498,SMALL(IF(Data!$B$2:$B$498=$C$64,ROW(Data!$B$2:$B$498)-ROW(Data!$B$2)+1),ROWS(D$64:D66))),"")</f>
        <v>13</v>
      </c>
      <c r="E66" s="39">
        <f>IF(ISNA(VLOOKUP(D66,Data!$C$1:$E$80,2,0)),"",VLOOKUP(D66,Data!$C$1:$E$80,2,0))</f>
        <v>40641</v>
      </c>
      <c r="F66" s="42">
        <f>IF(ISNA(VLOOKUP(D66,Data!$C$1:$E$80,3,0)),"",VLOOKUP(D66,Data!$C$1:$E$80,3,0))</f>
        <v>125633</v>
      </c>
    </row>
    <row r="67" spans="1:6">
      <c r="A67" s="20"/>
      <c r="B67" s="3" t="str">
        <f>IF(ISNA(VLOOKUP(A67,'Party unique filter'!$A$1:$B$97,2,0)),"",VLOOKUP(A67,'Party unique filter'!$A$1:$B$97,2,0))</f>
        <v/>
      </c>
      <c r="C67" s="26" t="str">
        <f>IF(C64="","",CONCATENATE(VLOOKUP(C64,Address!$A$1:$H$682,4,FALSE)))</f>
        <v>Shimla</v>
      </c>
      <c r="D67" s="30">
        <f t="array" ref="D67">IFERROR(INDEX(Data!$C$2:$C$498,SMALL(IF(Data!$B$2:$B$498=$C$64,ROW(Data!$B$2:$B$498)-ROW(Data!$B$2)+1),ROWS(D$64:D67))),"")</f>
        <v>15</v>
      </c>
      <c r="E67" s="39">
        <f>IF(ISNA(VLOOKUP(D67,Data!$C$1:$E$80,2,0)),"",VLOOKUP(D67,Data!$C$1:$E$80,2,0))</f>
        <v>40642</v>
      </c>
      <c r="F67" s="42">
        <f>IF(ISNA(VLOOKUP(D67,Data!$C$1:$E$80,3,0)),"",VLOOKUP(D67,Data!$C$1:$E$80,3,0))</f>
        <v>1545</v>
      </c>
    </row>
    <row r="68" spans="1:6">
      <c r="A68" s="20"/>
      <c r="B68" s="3" t="str">
        <f>IF(ISNA(VLOOKUP(A68,'Party unique filter'!$A$1:$B$97,2,0)),"",VLOOKUP(A68,'Party unique filter'!$A$1:$B$97,2,0))</f>
        <v/>
      </c>
      <c r="C68" s="26" t="str">
        <f>IF(C64="","",CONCATENATE(VLOOKUP(C64,Address!$A$1:$H$682,5,FALSE)))</f>
        <v>Delhi-110052</v>
      </c>
      <c r="D68" s="30">
        <f t="array" ref="D68">IFERROR(INDEX(Data!$C$2:$C$498,SMALL(IF(Data!$B$2:$B$498=$C$64,ROW(Data!$B$2:$B$498)-ROW(Data!$B$2)+1),ROWS(D$64:D68))),"")</f>
        <v>25</v>
      </c>
      <c r="E68" s="39">
        <f>IF(ISNA(VLOOKUP(D68,Data!$C$1:$E$80,2,0)),"",VLOOKUP(D68,Data!$C$1:$E$80,2,0))</f>
        <v>40639</v>
      </c>
      <c r="F68" s="42">
        <f>IF(ISNA(VLOOKUP(D68,Data!$C$1:$E$80,3,0)),"",VLOOKUP(D68,Data!$C$1:$E$80,3,0))</f>
        <v>1444</v>
      </c>
    </row>
    <row r="69" spans="1:6" ht="16.5" thickBot="1">
      <c r="A69" s="21"/>
      <c r="B69" s="12" t="str">
        <f>IF(ISNA(VLOOKUP(A69,'Party unique filter'!$A$1:$B$97,2,0)),"",VLOOKUP(A69,'Party unique filter'!$A$1:$B$97,2,0))</f>
        <v/>
      </c>
      <c r="C69" s="27"/>
      <c r="D69" s="27"/>
      <c r="E69" s="27" t="s">
        <v>4</v>
      </c>
      <c r="F69" s="31">
        <f>SUM(F64:F68)</f>
        <v>129222</v>
      </c>
    </row>
    <row r="70" spans="1:6" ht="16.5" thickTop="1">
      <c r="A70" s="22">
        <v>10</v>
      </c>
      <c r="B70" s="4" t="str">
        <f>IF(ISNA(VLOOKUP(A70,'Party unique filter'!$A$1:$B$97,2,0)),"",VLOOKUP(A70,'Party unique filter'!$A$1:$B$97,2,0))</f>
        <v>ABC</v>
      </c>
      <c r="C70" s="25" t="str">
        <f>IF(A70&gt;0,(B70),"")</f>
        <v>ABC</v>
      </c>
      <c r="D70" s="30">
        <f t="array" ref="D70">IFERROR(INDEX(Data!$C$2:$C$498,SMALL(IF(Data!$B$2:$B$498=$C$70,ROW(Data!$B$2:$B$498)-ROW(Data!$B$2)+1),ROWS(D$70:D70))),"")</f>
        <v>7</v>
      </c>
      <c r="E70" s="39">
        <f>IF(ISNA(VLOOKUP(D70,Data!$C$1:$E$80,2,0)),"",VLOOKUP(D70,Data!$C$1:$E$80,2,0))</f>
        <v>40641</v>
      </c>
      <c r="F70" s="42">
        <f>IF(ISNA(VLOOKUP(D70,Data!$C$1:$E$80,3,0)),"",VLOOKUP(D70,Data!$C$1:$E$80,3,0))</f>
        <v>600</v>
      </c>
    </row>
    <row r="71" spans="1:6">
      <c r="A71" s="20"/>
      <c r="B71" s="3" t="str">
        <f>IF(ISNA(VLOOKUP(A71,'Party unique filter'!$A$1:$B$97,2,0)),"",VLOOKUP(A71,'Party unique filter'!$A$1:$B$97,2,0))</f>
        <v/>
      </c>
      <c r="C71" s="26" t="str">
        <f>IF(C70="","",CONCATENATE(VLOOKUP(C70,Address!$A$1:$H$682,2,FALSE)))</f>
        <v>mahesh nagar</v>
      </c>
      <c r="D71" s="30">
        <f t="array" ref="D71">IFERROR(INDEX(Data!$C$2:$C$498,SMALL(IF(Data!$B$2:$B$498=$C$70,ROW(Data!$B$2:$B$498)-ROW(Data!$B$2)+1),ROWS(D$70:D71))),"")</f>
        <v>9</v>
      </c>
      <c r="E71" s="39">
        <f>IF(ISNA(VLOOKUP(D71,Data!$C$1:$E$80,2,0)),"",VLOOKUP(D71,Data!$C$1:$E$80,2,0))</f>
        <v>40798</v>
      </c>
      <c r="F71" s="42">
        <f>IF(ISNA(VLOOKUP(D71,Data!$C$1:$E$80,3,0)),"",VLOOKUP(D71,Data!$C$1:$E$80,3,0))</f>
        <v>800</v>
      </c>
    </row>
    <row r="72" spans="1:6">
      <c r="A72" s="20"/>
      <c r="B72" s="3" t="str">
        <f>IF(ISNA(VLOOKUP(A72,'Party unique filter'!$A$1:$B$97,2,0)),"",VLOOKUP(A72,'Party unique filter'!$A$1:$B$97,2,0))</f>
        <v/>
      </c>
      <c r="C72" s="26" t="str">
        <f>IF(C70="","",CONCATENATE(VLOOKUP(C70,Address!$A$1:$H$682,3,FALSE)))</f>
        <v>Shyam Lila Maidan</v>
      </c>
      <c r="D72" s="30">
        <f t="array" ref="D72">IFERROR(INDEX(Data!$C$2:$C$498,SMALL(IF(Data!$B$2:$B$498=$C$70,ROW(Data!$B$2:$B$498)-ROW(Data!$B$2)+1),ROWS(D$70:D72))),"")</f>
        <v>10</v>
      </c>
      <c r="E72" s="39">
        <f>IF(ISNA(VLOOKUP(D72,Data!$C$1:$E$80,2,0)),"",VLOOKUP(D72,Data!$C$1:$E$80,2,0))</f>
        <v>40641</v>
      </c>
      <c r="F72" s="42">
        <f>IF(ISNA(VLOOKUP(D72,Data!$C$1:$E$80,3,0)),"",VLOOKUP(D72,Data!$C$1:$E$80,3,0))</f>
        <v>900</v>
      </c>
    </row>
    <row r="73" spans="1:6">
      <c r="A73" s="20"/>
      <c r="B73" s="3" t="str">
        <f>IF(ISNA(VLOOKUP(A73,'Party unique filter'!$A$1:$B$97,2,0)),"",VLOOKUP(A73,'Party unique filter'!$A$1:$B$97,2,0))</f>
        <v/>
      </c>
      <c r="C73" s="26" t="str">
        <f>IF(C70="","",CONCATENATE(VLOOKUP(C70,Address!$A$1:$H$682,4,FALSE)))</f>
        <v>Shimla</v>
      </c>
      <c r="D73" s="30">
        <f t="array" ref="D73">IFERROR(INDEX(Data!$C$2:$C$498,SMALL(IF(Data!$B$2:$B$498=$C$70,ROW(Data!$B$2:$B$498)-ROW(Data!$B$2)+1),ROWS(D$70:D73))),"")</f>
        <v>11</v>
      </c>
      <c r="E73" s="39">
        <f>IF(ISNA(VLOOKUP(D73,Data!$C$1:$E$80,2,0)),"",VLOOKUP(D73,Data!$C$1:$E$80,2,0))</f>
        <v>40642</v>
      </c>
      <c r="F73" s="42">
        <f>IF(ISNA(VLOOKUP(D73,Data!$C$1:$E$80,3,0)),"",VLOOKUP(D73,Data!$C$1:$E$80,3,0))</f>
        <v>1000</v>
      </c>
    </row>
    <row r="74" spans="1:6">
      <c r="A74" s="20"/>
      <c r="B74" s="3" t="str">
        <f>IF(ISNA(VLOOKUP(A74,'Party unique filter'!$A$1:$B$97,2,0)),"",VLOOKUP(A74,'Party unique filter'!$A$1:$B$97,2,0))</f>
        <v/>
      </c>
      <c r="C74" s="26" t="str">
        <f>IF(C70="","",CONCATENATE(VLOOKUP(C70,Address!$A$1:$H$682,5,FALSE)))</f>
        <v>Delhi-110052</v>
      </c>
      <c r="D74" s="30">
        <f t="array" ref="D74">IFERROR(INDEX(Data!$C$2:$C$498,SMALL(IF(Data!$B$2:$B$498=$C$70,ROW(Data!$B$2:$B$498)-ROW(Data!$B$2)+1),ROWS(D$70:D74))),"")</f>
        <v>25</v>
      </c>
      <c r="E74" s="39">
        <f>IF(ISNA(VLOOKUP(D74,Data!$C$1:$E$80,2,0)),"",VLOOKUP(D74,Data!$C$1:$E$80,2,0))</f>
        <v>40639</v>
      </c>
      <c r="F74" s="42">
        <f>IF(ISNA(VLOOKUP(D74,Data!$C$1:$E$80,3,0)),"",VLOOKUP(D74,Data!$C$1:$E$80,3,0))</f>
        <v>1444</v>
      </c>
    </row>
    <row r="75" spans="1:6" ht="16.5" thickBot="1">
      <c r="A75" s="21"/>
      <c r="B75" s="12" t="str">
        <f>IF(ISNA(VLOOKUP(A75,'Party unique filter'!$A$1:$B$97,2,0)),"",VLOOKUP(A75,'Party unique filter'!$A$1:$B$97,2,0))</f>
        <v/>
      </c>
      <c r="C75" s="27"/>
      <c r="D75" s="27"/>
      <c r="E75" s="27" t="s">
        <v>4</v>
      </c>
      <c r="F75" s="31">
        <f>SUM(F70:F74)</f>
        <v>4744</v>
      </c>
    </row>
    <row r="76" spans="1:6" ht="16.5" thickTop="1">
      <c r="A76" s="20">
        <v>11</v>
      </c>
      <c r="B76" s="3" t="str">
        <f>IF(ISNA(VLOOKUP(A76,'Party unique filter'!$A$1:$B$97,2,0)),"",VLOOKUP(A76,'Party unique filter'!$A$1:$B$97,2,0))</f>
        <v>XYZ</v>
      </c>
      <c r="C76" s="25" t="str">
        <f>IF(A76&gt;0,(B76),"")</f>
        <v>XYZ</v>
      </c>
      <c r="D76" s="30">
        <f t="array" ref="D76">IFERROR(INDEX(Data!$C$2:$C$498,SMALL(IF(Data!$B$2:$B$498=$C$76,ROW(Data!$B$2:$B$498)-ROW(Data!$B$2)+1),ROWS(D$76:D76))),"")</f>
        <v>1</v>
      </c>
      <c r="E76" s="39">
        <f>IF(ISNA(VLOOKUP(D76,Data!$C$1:$E$80,2,0)),"",VLOOKUP(D76,Data!$C$1:$E$80,2,0))</f>
        <v>40634</v>
      </c>
      <c r="F76" s="42">
        <f>IF(ISNA(VLOOKUP(D76,Data!$C$1:$E$80,3,0)),"",VLOOKUP(D76,Data!$C$1:$E$80,3,0))</f>
        <v>100</v>
      </c>
    </row>
    <row r="77" spans="1:6">
      <c r="A77" s="20"/>
      <c r="B77" s="3" t="str">
        <f>IF(ISNA(VLOOKUP(A77,'Party unique filter'!$A$1:$B$97,2,0)),"",VLOOKUP(A77,'Party unique filter'!$A$1:$B$97,2,0))</f>
        <v/>
      </c>
      <c r="C77" s="26" t="str">
        <f>IF(C76="","",CONCATENATE(VLOOKUP(C76,Address!$A$1:$H$682,2,FALSE)))</f>
        <v>ramesh nagar</v>
      </c>
      <c r="D77" s="30">
        <f t="array" ref="D77">IFERROR(INDEX(Data!$C$2:$C$498,SMALL(IF(Data!$B$2:$B$498=$C$76,ROW(Data!$B$2:$B$498)-ROW(Data!$B$2)+1),ROWS(D$76:D77))),"")</f>
        <v>4</v>
      </c>
      <c r="E77" s="39">
        <f>IF(ISNA(VLOOKUP(D77,Data!$C$1:$E$80,2,0)),"",VLOOKUP(D77,Data!$C$1:$E$80,2,0))</f>
        <v>40638</v>
      </c>
      <c r="F77" s="42">
        <f>IF(ISNA(VLOOKUP(D77,Data!$C$1:$E$80,3,0)),"",VLOOKUP(D77,Data!$C$1:$E$80,3,0))</f>
        <v>300</v>
      </c>
    </row>
    <row r="78" spans="1:6">
      <c r="A78" s="20"/>
      <c r="B78" s="3" t="str">
        <f>IF(ISNA(VLOOKUP(A78,'Party unique filter'!$A$1:$B$97,2,0)),"",VLOOKUP(A78,'Party unique filter'!$A$1:$B$97,2,0))</f>
        <v/>
      </c>
      <c r="C78" s="26" t="str">
        <f>IF(C76="","",CONCATENATE(VLOOKUP(C76,Address!$A$1:$H$682,3,FALSE)))</f>
        <v>Ramlila maidan</v>
      </c>
      <c r="D78" s="30">
        <f t="array" ref="D78">IFERROR(INDEX(Data!$C$2:$C$498,SMALL(IF(Data!$B$2:$B$498=$C$76,ROW(Data!$B$2:$B$498)-ROW(Data!$B$2)+1),ROWS(D$76:D78))),"")</f>
        <v>6</v>
      </c>
      <c r="E78" s="39">
        <f>IF(ISNA(VLOOKUP(D78,Data!$C$1:$E$80,2,0)),"",VLOOKUP(D78,Data!$C$1:$E$80,2,0))</f>
        <v>40640</v>
      </c>
      <c r="F78" s="42">
        <f>IF(ISNA(VLOOKUP(D78,Data!$C$1:$E$80,3,0)),"",VLOOKUP(D78,Data!$C$1:$E$80,3,0))</f>
        <v>500</v>
      </c>
    </row>
    <row r="79" spans="1:6">
      <c r="A79" s="20"/>
      <c r="B79" s="3" t="str">
        <f>IF(ISNA(VLOOKUP(A79,'Party unique filter'!$A$1:$B$97,2,0)),"",VLOOKUP(A79,'Party unique filter'!$A$1:$B$97,2,0))</f>
        <v/>
      </c>
      <c r="C79" s="26" t="str">
        <f>IF(C76="","",CONCATENATE(VLOOKUP(C76,Address!$A$1:$H$682,4,FALSE)))</f>
        <v>Tehri</v>
      </c>
      <c r="D79" s="30">
        <f t="array" ref="D79">IFERROR(INDEX(Data!$C$2:$C$498,SMALL(IF(Data!$B$2:$B$498=$C$76,ROW(Data!$B$2:$B$498)-ROW(Data!$B$2)+1),ROWS(D$76:D79))),"")</f>
        <v>8</v>
      </c>
      <c r="E79" s="39">
        <f>IF(ISNA(VLOOKUP(D79,Data!$C$1:$E$80,2,0)),"",VLOOKUP(D79,Data!$C$1:$E$80,2,0))</f>
        <v>40642</v>
      </c>
      <c r="F79" s="42">
        <f>IF(ISNA(VLOOKUP(D79,Data!$C$1:$E$80,3,0)),"",VLOOKUP(D79,Data!$C$1:$E$80,3,0))</f>
        <v>700</v>
      </c>
    </row>
    <row r="80" spans="1:6">
      <c r="A80" s="20"/>
      <c r="B80" s="3" t="str">
        <f>IF(ISNA(VLOOKUP(A80,'Party unique filter'!$A$1:$B$97,2,0)),"",VLOOKUP(A80,'Party unique filter'!$A$1:$B$97,2,0))</f>
        <v/>
      </c>
      <c r="C80" s="26" t="str">
        <f>IF(C76="","",CONCATENATE(VLOOKUP(C76,Address!$A$1:$H$682,5,FALSE)))</f>
        <v>West Bengal</v>
      </c>
      <c r="D80" s="30">
        <f t="array" ref="D80">IFERROR(INDEX(Data!$C$2:$C$498,SMALL(IF(Data!$B$2:$B$498=$C$76,ROW(Data!$B$2:$B$498)-ROW(Data!$B$2)+1),ROWS(D$76:D80))),"")</f>
        <v>12</v>
      </c>
      <c r="E80" s="39">
        <f>IF(ISNA(VLOOKUP(D80,Data!$C$1:$E$80,2,0)),"",VLOOKUP(D80,Data!$C$1:$E$80,2,0))</f>
        <v>40641</v>
      </c>
      <c r="F80" s="42">
        <f>IF(ISNA(VLOOKUP(D80,Data!$C$1:$E$80,3,0)),"",VLOOKUP(D80,Data!$C$1:$E$80,3,0))</f>
        <v>125</v>
      </c>
    </row>
    <row r="81" spans="1:6" ht="16.5" thickBot="1">
      <c r="A81" s="21"/>
      <c r="B81" s="12" t="str">
        <f>IF(ISNA(VLOOKUP(A81,'Party unique filter'!$A$1:$B$97,2,0)),"",VLOOKUP(A81,'Party unique filter'!$A$1:$B$97,2,0))</f>
        <v/>
      </c>
      <c r="C81" s="27"/>
      <c r="D81" s="27"/>
      <c r="E81" s="27" t="s">
        <v>4</v>
      </c>
      <c r="F81" s="31">
        <f>SUM(F76:F80)</f>
        <v>1725</v>
      </c>
    </row>
    <row r="82" spans="1:6" ht="16.5" thickTop="1">
      <c r="A82" s="22">
        <v>12</v>
      </c>
      <c r="B82" s="4" t="str">
        <f>IF(ISNA(VLOOKUP(A82,'Party unique filter'!$A$1:$B$97,2,0)),"",VLOOKUP(A82,'Party unique filter'!$A$1:$B$97,2,0))</f>
        <v>ASD</v>
      </c>
      <c r="C82" s="25" t="str">
        <f>IF(A82&gt;0,(B82),"")</f>
        <v>ASD</v>
      </c>
      <c r="D82" s="30">
        <f t="array" ref="D82">IFERROR(INDEX(Data!$C$2:$C$498,SMALL(IF(Data!$B$2:$B$498=$C$82,ROW(Data!$B$2:$B$498)-ROW(Data!$B$2)+1),ROWS(D$82:D82))),"")</f>
        <v>3</v>
      </c>
      <c r="E82" s="39">
        <f>IF(ISNA(VLOOKUP(D82,Data!$C$1:$E$80,2,0)),"",VLOOKUP(D82,Data!$C$1:$E$80,2,0))</f>
        <v>40636</v>
      </c>
      <c r="F82" s="42">
        <f>IF(ISNA(VLOOKUP(D82,Data!$C$1:$E$80,3,0)),"",VLOOKUP(D82,Data!$C$1:$E$80,3,0))</f>
        <v>200</v>
      </c>
    </row>
    <row r="83" spans="1:6">
      <c r="A83" s="20"/>
      <c r="B83" s="3" t="str">
        <f>IF(ISNA(VLOOKUP(A83,'Party unique filter'!$A$1:$B$97,2,0)),"",VLOOKUP(A83,'Party unique filter'!$A$1:$B$97,2,0))</f>
        <v/>
      </c>
      <c r="C83" s="26" t="str">
        <f>IF(C82="","",CONCATENATE(VLOOKUP(C82,Address!$A$1:$H$682,2,FALSE)))</f>
        <v>ganesh nagar</v>
      </c>
      <c r="D83" s="30">
        <f t="array" ref="D83">IFERROR(INDEX(Data!$C$2:$C$498,SMALL(IF(Data!$B$2:$B$498=$C$82,ROW(Data!$B$2:$B$498)-ROW(Data!$B$2)+1),ROWS(D$82:D83))),"")</f>
        <v>5</v>
      </c>
      <c r="E83" s="39">
        <f>IF(ISNA(VLOOKUP(D83,Data!$C$1:$E$80,2,0)),"",VLOOKUP(D83,Data!$C$1:$E$80,2,0))</f>
        <v>40639</v>
      </c>
      <c r="F83" s="42">
        <f>IF(ISNA(VLOOKUP(D83,Data!$C$1:$E$80,3,0)),"",VLOOKUP(D83,Data!$C$1:$E$80,3,0))</f>
        <v>400</v>
      </c>
    </row>
    <row r="84" spans="1:6">
      <c r="A84" s="20"/>
      <c r="B84" s="3" t="str">
        <f>IF(ISNA(VLOOKUP(A84,'Party unique filter'!$A$1:$B$97,2,0)),"",VLOOKUP(A84,'Party unique filter'!$A$1:$B$97,2,0))</f>
        <v/>
      </c>
      <c r="C84" s="26" t="str">
        <f>IF(C82="","",CONCATENATE(VLOOKUP(C82,Address!$A$1:$H$682,3,FALSE)))</f>
        <v>Ghanshyam</v>
      </c>
      <c r="D84" s="30">
        <f t="array" ref="D84">IFERROR(INDEX(Data!$C$2:$C$498,SMALL(IF(Data!$B$2:$B$498=$C$82,ROW(Data!$B$2:$B$498)-ROW(Data!$B$2)+1),ROWS(D$82:D84))),"")</f>
        <v>13</v>
      </c>
      <c r="E84" s="39">
        <f>IF(ISNA(VLOOKUP(D84,Data!$C$1:$E$80,2,0)),"",VLOOKUP(D84,Data!$C$1:$E$80,2,0))</f>
        <v>40641</v>
      </c>
      <c r="F84" s="42">
        <f>IF(ISNA(VLOOKUP(D84,Data!$C$1:$E$80,3,0)),"",VLOOKUP(D84,Data!$C$1:$E$80,3,0))</f>
        <v>125633</v>
      </c>
    </row>
    <row r="85" spans="1:6">
      <c r="A85" s="20"/>
      <c r="B85" s="3" t="str">
        <f>IF(ISNA(VLOOKUP(A85,'Party unique filter'!$A$1:$B$97,2,0)),"",VLOOKUP(A85,'Party unique filter'!$A$1:$B$97,2,0))</f>
        <v/>
      </c>
      <c r="C85" s="26" t="str">
        <f>IF(C82="","",CONCATENATE(VLOOKUP(C82,Address!$A$1:$H$682,4,FALSE)))</f>
        <v>Shimla</v>
      </c>
      <c r="D85" s="30">
        <f t="array" ref="D85">IFERROR(INDEX(Data!$C$2:$C$498,SMALL(IF(Data!$B$2:$B$498=$C$82,ROW(Data!$B$2:$B$498)-ROW(Data!$B$2)+1),ROWS(D$82:D85))),"")</f>
        <v>15</v>
      </c>
      <c r="E85" s="39">
        <f>IF(ISNA(VLOOKUP(D85,Data!$C$1:$E$80,2,0)),"",VLOOKUP(D85,Data!$C$1:$E$80,2,0))</f>
        <v>40642</v>
      </c>
      <c r="F85" s="42">
        <f>IF(ISNA(VLOOKUP(D85,Data!$C$1:$E$80,3,0)),"",VLOOKUP(D85,Data!$C$1:$E$80,3,0))</f>
        <v>1545</v>
      </c>
    </row>
    <row r="86" spans="1:6">
      <c r="A86" s="20"/>
      <c r="B86" s="3" t="str">
        <f>IF(ISNA(VLOOKUP(A86,'Party unique filter'!$A$1:$B$97,2,0)),"",VLOOKUP(A86,'Party unique filter'!$A$1:$B$97,2,0))</f>
        <v/>
      </c>
      <c r="C86" s="26" t="str">
        <f>IF(C82="","",CONCATENATE(VLOOKUP(C82,Address!$A$1:$H$682,5,FALSE)))</f>
        <v>Delhi-110052</v>
      </c>
      <c r="D86" s="30">
        <f t="array" ref="D86">IFERROR(INDEX(Data!$C$2:$C$498,SMALL(IF(Data!$B$2:$B$498=$C$82,ROW(Data!$B$2:$B$498)-ROW(Data!$B$2)+1),ROWS(D$82:D86))),"")</f>
        <v>25</v>
      </c>
      <c r="E86" s="39">
        <f>IF(ISNA(VLOOKUP(D86,Data!$C$1:$E$80,2,0)),"",VLOOKUP(D86,Data!$C$1:$E$80,2,0))</f>
        <v>40639</v>
      </c>
      <c r="F86" s="42">
        <f>IF(ISNA(VLOOKUP(D86,Data!$C$1:$E$80,3,0)),"",VLOOKUP(D86,Data!$C$1:$E$80,3,0))</f>
        <v>1444</v>
      </c>
    </row>
    <row r="87" spans="1:6" ht="16.5" thickBot="1">
      <c r="A87" s="21"/>
      <c r="B87" s="12" t="str">
        <f>IF(ISNA(VLOOKUP(A87,'Party unique filter'!$A$1:$B$97,2,0)),"",VLOOKUP(A87,'Party unique filter'!$A$1:$B$97,2,0))</f>
        <v/>
      </c>
      <c r="C87" s="27"/>
      <c r="D87" s="27"/>
      <c r="E87" s="27" t="s">
        <v>4</v>
      </c>
      <c r="F87" s="31">
        <f>SUM(F82:F86)</f>
        <v>129222</v>
      </c>
    </row>
    <row r="88" spans="1:6" ht="16.5" thickTop="1">
      <c r="A88" s="20">
        <v>13</v>
      </c>
      <c r="B88" s="3" t="str">
        <f>IF(ISNA(VLOOKUP(A88,'Party unique filter'!$A$1:$B$97,2,0)),"",VLOOKUP(A88,'Party unique filter'!$A$1:$B$97,2,0))</f>
        <v>ABC</v>
      </c>
      <c r="C88" s="25" t="str">
        <f>IF(A88&gt;0,(B88),"")</f>
        <v>ABC</v>
      </c>
      <c r="D88" s="30">
        <f t="array" ref="D88">IFERROR(INDEX(Data!$C$2:$C$498,SMALL(IF(Data!$B$2:$B$498=$C$88,ROW(Data!$B$2:$B$498)-ROW(Data!$B$2)+1),ROWS(D$88:D88))),"")</f>
        <v>7</v>
      </c>
      <c r="E88" s="39">
        <f>IF(ISNA(VLOOKUP(D88,Data!$C$1:$E$80,2,0)),"",VLOOKUP(D88,Data!$C$1:$E$80,2,0))</f>
        <v>40641</v>
      </c>
      <c r="F88" s="42">
        <f>IF(ISNA(VLOOKUP(D88,Data!$C$1:$E$80,3,0)),"",VLOOKUP(D88,Data!$C$1:$E$80,3,0))</f>
        <v>600</v>
      </c>
    </row>
    <row r="89" spans="1:6">
      <c r="A89" s="20"/>
      <c r="B89" s="3" t="str">
        <f>IF(ISNA(VLOOKUP(A89,'Party unique filter'!$A$1:$B$97,2,0)),"",VLOOKUP(A89,'Party unique filter'!$A$1:$B$97,2,0))</f>
        <v/>
      </c>
      <c r="C89" s="26" t="str">
        <f>IF(C88="","",CONCATENATE(VLOOKUP(C88,Address!$A$1:$H$682,2,FALSE)))</f>
        <v>mahesh nagar</v>
      </c>
      <c r="D89" s="30">
        <f t="array" ref="D89">IFERROR(INDEX(Data!$C$2:$C$498,SMALL(IF(Data!$B$2:$B$498=$C$88,ROW(Data!$B$2:$B$498)-ROW(Data!$B$2)+1),ROWS(D$88:D89))),"")</f>
        <v>9</v>
      </c>
      <c r="E89" s="39">
        <f>IF(ISNA(VLOOKUP(D89,Data!$C$1:$E$80,2,0)),"",VLOOKUP(D89,Data!$C$1:$E$80,2,0))</f>
        <v>40798</v>
      </c>
      <c r="F89" s="42">
        <f>IF(ISNA(VLOOKUP(D89,Data!$C$1:$E$80,3,0)),"",VLOOKUP(D89,Data!$C$1:$E$80,3,0))</f>
        <v>800</v>
      </c>
    </row>
    <row r="90" spans="1:6">
      <c r="A90" s="20"/>
      <c r="B90" s="3" t="str">
        <f>IF(ISNA(VLOOKUP(A90,'Party unique filter'!$A$1:$B$97,2,0)),"",VLOOKUP(A90,'Party unique filter'!$A$1:$B$97,2,0))</f>
        <v/>
      </c>
      <c r="C90" s="26" t="str">
        <f>IF(C88="","",CONCATENATE(VLOOKUP(C88,Address!$A$1:$H$682,3,FALSE)))</f>
        <v>Shyam Lila Maidan</v>
      </c>
      <c r="D90" s="30">
        <f t="array" ref="D90">IFERROR(INDEX(Data!$C$2:$C$498,SMALL(IF(Data!$B$2:$B$498=$C$88,ROW(Data!$B$2:$B$498)-ROW(Data!$B$2)+1),ROWS(D$88:D90))),"")</f>
        <v>10</v>
      </c>
      <c r="E90" s="39">
        <f>IF(ISNA(VLOOKUP(D90,Data!$C$1:$E$80,2,0)),"",VLOOKUP(D90,Data!$C$1:$E$80,2,0))</f>
        <v>40641</v>
      </c>
      <c r="F90" s="42">
        <f>IF(ISNA(VLOOKUP(D90,Data!$C$1:$E$80,3,0)),"",VLOOKUP(D90,Data!$C$1:$E$80,3,0))</f>
        <v>900</v>
      </c>
    </row>
    <row r="91" spans="1:6">
      <c r="A91" s="20"/>
      <c r="B91" s="3" t="str">
        <f>IF(ISNA(VLOOKUP(A91,'Party unique filter'!$A$1:$B$97,2,0)),"",VLOOKUP(A91,'Party unique filter'!$A$1:$B$97,2,0))</f>
        <v/>
      </c>
      <c r="C91" s="26" t="str">
        <f>IF(C88="","",CONCATENATE(VLOOKUP(C88,Address!$A$1:$H$682,4,FALSE)))</f>
        <v>Shimla</v>
      </c>
      <c r="D91" s="30">
        <f t="array" ref="D91">IFERROR(INDEX(Data!$C$2:$C$498,SMALL(IF(Data!$B$2:$B$498=$C$88,ROW(Data!$B$2:$B$498)-ROW(Data!$B$2)+1),ROWS(D$88:D91))),"")</f>
        <v>11</v>
      </c>
      <c r="E91" s="39">
        <f>IF(ISNA(VLOOKUP(D91,Data!$C$1:$E$80,2,0)),"",VLOOKUP(D91,Data!$C$1:$E$80,2,0))</f>
        <v>40642</v>
      </c>
      <c r="F91" s="42">
        <f>IF(ISNA(VLOOKUP(D91,Data!$C$1:$E$80,3,0)),"",VLOOKUP(D91,Data!$C$1:$E$80,3,0))</f>
        <v>1000</v>
      </c>
    </row>
    <row r="92" spans="1:6">
      <c r="A92" s="20"/>
      <c r="B92" s="3" t="str">
        <f>IF(ISNA(VLOOKUP(A92,'Party unique filter'!$A$1:$B$97,2,0)),"",VLOOKUP(A92,'Party unique filter'!$A$1:$B$97,2,0))</f>
        <v/>
      </c>
      <c r="C92" s="26" t="str">
        <f>IF(C88="","",CONCATENATE(VLOOKUP(C88,Address!$A$1:$H$682,5,FALSE)))</f>
        <v>Delhi-110052</v>
      </c>
      <c r="D92" s="30">
        <f t="array" ref="D92">IFERROR(INDEX(Data!$C$2:$C$498,SMALL(IF(Data!$B$2:$B$498=$C$88,ROW(Data!$B$2:$B$498)-ROW(Data!$B$2)+1),ROWS(D$88:D92))),"")</f>
        <v>25</v>
      </c>
      <c r="E92" s="39">
        <f>IF(ISNA(VLOOKUP(D92,Data!$C$1:$E$80,2,0)),"",VLOOKUP(D92,Data!$C$1:$E$80,2,0))</f>
        <v>40639</v>
      </c>
      <c r="F92" s="42">
        <f>IF(ISNA(VLOOKUP(D92,Data!$C$1:$E$80,3,0)),"",VLOOKUP(D92,Data!$C$1:$E$80,3,0))</f>
        <v>1444</v>
      </c>
    </row>
    <row r="93" spans="1:6" ht="16.5" thickBot="1">
      <c r="A93" s="21"/>
      <c r="B93" s="12" t="str">
        <f>IF(ISNA(VLOOKUP(A93,'Party unique filter'!$A$1:$B$97,2,0)),"",VLOOKUP(A93,'Party unique filter'!$A$1:$B$97,2,0))</f>
        <v/>
      </c>
      <c r="C93" s="27"/>
      <c r="D93" s="27"/>
      <c r="E93" s="27" t="s">
        <v>4</v>
      </c>
      <c r="F93" s="31">
        <f>SUM(F88:F92)</f>
        <v>4744</v>
      </c>
    </row>
    <row r="94" spans="1:6" ht="16.5" thickTop="1">
      <c r="A94" s="22">
        <v>14</v>
      </c>
      <c r="B94" s="4" t="str">
        <f>IF(ISNA(VLOOKUP(A94,'Party unique filter'!$A$1:$B$97,2,0)),"",VLOOKUP(A94,'Party unique filter'!$A$1:$B$97,2,0))</f>
        <v>XYZ</v>
      </c>
      <c r="C94" s="25" t="str">
        <f>IF(A94&gt;0,(B94),"")</f>
        <v>XYZ</v>
      </c>
      <c r="D94" s="30">
        <f t="array" ref="D94">IFERROR(INDEX(Data!$C$2:$C$498,SMALL(IF(Data!$B$2:$B$498=$C$94,ROW(Data!$B$2:$B$498)-ROW(Data!$B$2)+1),ROWS(D$94:D94))),"")</f>
        <v>1</v>
      </c>
      <c r="E94" s="39">
        <f>IF(ISNA(VLOOKUP(D94,Data!$C$1:$E$80,2,0)),"",VLOOKUP(D94,Data!$C$1:$E$80,2,0))</f>
        <v>40634</v>
      </c>
      <c r="F94" s="42">
        <f>IF(ISNA(VLOOKUP(D94,Data!$C$1:$E$80,3,0)),"",VLOOKUP(D94,Data!$C$1:$E$80,3,0))</f>
        <v>100</v>
      </c>
    </row>
    <row r="95" spans="1:6">
      <c r="A95" s="20"/>
      <c r="B95" s="3" t="str">
        <f>IF(ISNA(VLOOKUP(A95,'Party unique filter'!$A$1:$B$97,2,0)),"",VLOOKUP(A95,'Party unique filter'!$A$1:$B$97,2,0))</f>
        <v/>
      </c>
      <c r="C95" s="26" t="str">
        <f>IF(C94="","",CONCATENATE(VLOOKUP(C94,Address!$A$1:$H$682,2,FALSE)))</f>
        <v>ramesh nagar</v>
      </c>
      <c r="D95" s="30">
        <f t="array" ref="D95">IFERROR(INDEX(Data!$C$2:$C$498,SMALL(IF(Data!$B$2:$B$498=$C$94,ROW(Data!$B$2:$B$498)-ROW(Data!$B$2)+1),ROWS(D$94:D95))),"")</f>
        <v>4</v>
      </c>
      <c r="E95" s="39">
        <f>IF(ISNA(VLOOKUP(D95,Data!$C$1:$E$80,2,0)),"",VLOOKUP(D95,Data!$C$1:$E$80,2,0))</f>
        <v>40638</v>
      </c>
      <c r="F95" s="42">
        <f>IF(ISNA(VLOOKUP(D95,Data!$C$1:$E$80,3,0)),"",VLOOKUP(D95,Data!$C$1:$E$80,3,0))</f>
        <v>300</v>
      </c>
    </row>
    <row r="96" spans="1:6">
      <c r="A96" s="20"/>
      <c r="B96" s="3" t="str">
        <f>IF(ISNA(VLOOKUP(A96,'Party unique filter'!$A$1:$B$97,2,0)),"",VLOOKUP(A96,'Party unique filter'!$A$1:$B$97,2,0))</f>
        <v/>
      </c>
      <c r="C96" s="26" t="str">
        <f>IF(C94="","",CONCATENATE(VLOOKUP(C94,Address!$A$1:$H$682,3,FALSE)))</f>
        <v>Ramlila maidan</v>
      </c>
      <c r="D96" s="30">
        <f t="array" ref="D96">IFERROR(INDEX(Data!$C$2:$C$498,SMALL(IF(Data!$B$2:$B$498=$C$94,ROW(Data!$B$2:$B$498)-ROW(Data!$B$2)+1),ROWS(D$94:D96))),"")</f>
        <v>6</v>
      </c>
      <c r="E96" s="39">
        <f>IF(ISNA(VLOOKUP(D96,Data!$C$1:$E$80,2,0)),"",VLOOKUP(D96,Data!$C$1:$E$80,2,0))</f>
        <v>40640</v>
      </c>
      <c r="F96" s="42">
        <f>IF(ISNA(VLOOKUP(D96,Data!$C$1:$E$80,3,0)),"",VLOOKUP(D96,Data!$C$1:$E$80,3,0))</f>
        <v>500</v>
      </c>
    </row>
    <row r="97" spans="1:6">
      <c r="A97" s="20"/>
      <c r="B97" s="3" t="str">
        <f>IF(ISNA(VLOOKUP(A97,'Party unique filter'!$A$1:$B$97,2,0)),"",VLOOKUP(A97,'Party unique filter'!$A$1:$B$97,2,0))</f>
        <v/>
      </c>
      <c r="C97" s="26" t="str">
        <f>IF(C94="","",CONCATENATE(VLOOKUP(C94,Address!$A$1:$H$682,4,FALSE)))</f>
        <v>Tehri</v>
      </c>
      <c r="D97" s="30">
        <f t="array" ref="D97">IFERROR(INDEX(Data!$C$2:$C$498,SMALL(IF(Data!$B$2:$B$498=$C$94,ROW(Data!$B$2:$B$498)-ROW(Data!$B$2)+1),ROWS(D$94:D97))),"")</f>
        <v>8</v>
      </c>
      <c r="E97" s="39">
        <f>IF(ISNA(VLOOKUP(D97,Data!$C$1:$E$80,2,0)),"",VLOOKUP(D97,Data!$C$1:$E$80,2,0))</f>
        <v>40642</v>
      </c>
      <c r="F97" s="42">
        <f>IF(ISNA(VLOOKUP(D97,Data!$C$1:$E$80,3,0)),"",VLOOKUP(D97,Data!$C$1:$E$80,3,0))</f>
        <v>700</v>
      </c>
    </row>
    <row r="98" spans="1:6">
      <c r="A98" s="20"/>
      <c r="B98" s="3" t="str">
        <f>IF(ISNA(VLOOKUP(A98,'Party unique filter'!$A$1:$B$97,2,0)),"",VLOOKUP(A98,'Party unique filter'!$A$1:$B$97,2,0))</f>
        <v/>
      </c>
      <c r="C98" s="26" t="str">
        <f>IF(C94="","",CONCATENATE(VLOOKUP(C94,Address!$A$1:$H$682,5,FALSE)))</f>
        <v>West Bengal</v>
      </c>
      <c r="D98" s="30">
        <f t="array" ref="D98">IFERROR(INDEX(Data!$C$2:$C$498,SMALL(IF(Data!$B$2:$B$498=$C$94,ROW(Data!$B$2:$B$498)-ROW(Data!$B$2)+1),ROWS(D$94:D98))),"")</f>
        <v>12</v>
      </c>
      <c r="E98" s="39">
        <f>IF(ISNA(VLOOKUP(D98,Data!$C$1:$E$80,2,0)),"",VLOOKUP(D98,Data!$C$1:$E$80,2,0))</f>
        <v>40641</v>
      </c>
      <c r="F98" s="42">
        <f>IF(ISNA(VLOOKUP(D98,Data!$C$1:$E$80,3,0)),"",VLOOKUP(D98,Data!$C$1:$E$80,3,0))</f>
        <v>125</v>
      </c>
    </row>
    <row r="99" spans="1:6" ht="16.5" thickBot="1">
      <c r="A99" s="21"/>
      <c r="B99" s="12" t="str">
        <f>IF(ISNA(VLOOKUP(A99,'Party unique filter'!$A$1:$B$97,2,0)),"",VLOOKUP(A99,'Party unique filter'!$A$1:$B$97,2,0))</f>
        <v/>
      </c>
      <c r="C99" s="27"/>
      <c r="D99" s="27"/>
      <c r="E99" s="27" t="s">
        <v>4</v>
      </c>
      <c r="F99" s="31">
        <f>SUM(F94:F98)</f>
        <v>1725</v>
      </c>
    </row>
    <row r="100" spans="1:6" ht="16.5" thickTop="1">
      <c r="A100" s="22">
        <v>15</v>
      </c>
      <c r="B100" s="4" t="str">
        <f>IF(ISNA(VLOOKUP(A100,'Party unique filter'!$A$1:$B$97,2,0)),"",VLOOKUP(A100,'Party unique filter'!$A$1:$B$97,2,0))</f>
        <v>ASD</v>
      </c>
      <c r="C100" s="25" t="str">
        <f>IF(A100&gt;0,(B100),"")</f>
        <v>ASD</v>
      </c>
      <c r="D100" s="30">
        <f t="array" ref="D100">IFERROR(INDEX(Data!$C$2:$C$498,SMALL(IF(Data!$B$2:$B$498=$C$100,ROW(Data!$B$2:$B$498)-ROW(Data!$B$2)+1),ROWS(D$100:D100))),"")</f>
        <v>3</v>
      </c>
      <c r="E100" s="39">
        <f>IF(ISNA(VLOOKUP(D100,Data!$C$1:$E$80,2,0)),"",VLOOKUP(D100,Data!$C$1:$E$80,2,0))</f>
        <v>40636</v>
      </c>
      <c r="F100" s="42">
        <f>IF(ISNA(VLOOKUP(D100,Data!$C$1:$E$80,3,0)),"",VLOOKUP(D100,Data!$C$1:$E$80,3,0))</f>
        <v>200</v>
      </c>
    </row>
    <row r="101" spans="1:6">
      <c r="A101" s="20"/>
      <c r="B101" s="3" t="str">
        <f>IF(ISNA(VLOOKUP(A101,'Party unique filter'!$A$1:$B$97,2,0)),"",VLOOKUP(A101,'Party unique filter'!$A$1:$B$97,2,0))</f>
        <v/>
      </c>
      <c r="C101" s="26" t="str">
        <f>IF(C100="","",CONCATENATE(VLOOKUP(C100,Address!$A$1:$H$682,2,FALSE)))</f>
        <v>ganesh nagar</v>
      </c>
      <c r="D101" s="30">
        <f t="array" ref="D101">IFERROR(INDEX(Data!$C$2:$C$498,SMALL(IF(Data!$B$2:$B$498=$C$100,ROW(Data!$B$2:$B$498)-ROW(Data!$B$2)+1),ROWS(D$100:D101))),"")</f>
        <v>5</v>
      </c>
      <c r="E101" s="39">
        <f>IF(ISNA(VLOOKUP(D101,Data!$C$1:$E$80,2,0)),"",VLOOKUP(D101,Data!$C$1:$E$80,2,0))</f>
        <v>40639</v>
      </c>
      <c r="F101" s="42">
        <f>IF(ISNA(VLOOKUP(D101,Data!$C$1:$E$80,3,0)),"",VLOOKUP(D101,Data!$C$1:$E$80,3,0))</f>
        <v>400</v>
      </c>
    </row>
    <row r="102" spans="1:6">
      <c r="A102" s="20"/>
      <c r="B102" s="3" t="str">
        <f>IF(ISNA(VLOOKUP(A102,'Party unique filter'!$A$1:$B$97,2,0)),"",VLOOKUP(A102,'Party unique filter'!$A$1:$B$97,2,0))</f>
        <v/>
      </c>
      <c r="C102" s="26" t="str">
        <f>IF(C100="","",CONCATENATE(VLOOKUP(C100,Address!$A$1:$H$682,3,FALSE)))</f>
        <v>Ghanshyam</v>
      </c>
      <c r="D102" s="30">
        <f t="array" ref="D102">IFERROR(INDEX(Data!$C$2:$C$498,SMALL(IF(Data!$B$2:$B$498=$C$100,ROW(Data!$B$2:$B$498)-ROW(Data!$B$2)+1),ROWS(D$100:D102))),"")</f>
        <v>13</v>
      </c>
      <c r="E102" s="39">
        <f>IF(ISNA(VLOOKUP(D102,Data!$C$1:$E$80,2,0)),"",VLOOKUP(D102,Data!$C$1:$E$80,2,0))</f>
        <v>40641</v>
      </c>
      <c r="F102" s="42">
        <f>IF(ISNA(VLOOKUP(D102,Data!$C$1:$E$80,3,0)),"",VLOOKUP(D102,Data!$C$1:$E$80,3,0))</f>
        <v>125633</v>
      </c>
    </row>
    <row r="103" spans="1:6">
      <c r="A103" s="20"/>
      <c r="B103" s="3" t="str">
        <f>IF(ISNA(VLOOKUP(A103,'Party unique filter'!$A$1:$B$97,2,0)),"",VLOOKUP(A103,'Party unique filter'!$A$1:$B$97,2,0))</f>
        <v/>
      </c>
      <c r="C103" s="26" t="str">
        <f>IF(C100="","",CONCATENATE(VLOOKUP(C100,Address!$A$1:$H$682,4,FALSE)))</f>
        <v>Shimla</v>
      </c>
      <c r="D103" s="30">
        <f t="array" ref="D103">IFERROR(INDEX(Data!$C$2:$C$498,SMALL(IF(Data!$B$2:$B$498=$C$100,ROW(Data!$B$2:$B$498)-ROW(Data!$B$2)+1),ROWS(D$100:D103))),"")</f>
        <v>15</v>
      </c>
      <c r="E103" s="39">
        <f>IF(ISNA(VLOOKUP(D103,Data!$C$1:$E$80,2,0)),"",VLOOKUP(D103,Data!$C$1:$E$80,2,0))</f>
        <v>40642</v>
      </c>
      <c r="F103" s="42">
        <f>IF(ISNA(VLOOKUP(D103,Data!$C$1:$E$80,3,0)),"",VLOOKUP(D103,Data!$C$1:$E$80,3,0))</f>
        <v>1545</v>
      </c>
    </row>
    <row r="104" spans="1:6">
      <c r="A104" s="20"/>
      <c r="B104" s="3" t="str">
        <f>IF(ISNA(VLOOKUP(A104,'Party unique filter'!$A$1:$B$97,2,0)),"",VLOOKUP(A104,'Party unique filter'!$A$1:$B$97,2,0))</f>
        <v/>
      </c>
      <c r="C104" s="26" t="str">
        <f>IF(C100="","",CONCATENATE(VLOOKUP(C100,Address!$A$1:$H$682,5,FALSE)))</f>
        <v>Delhi-110052</v>
      </c>
      <c r="D104" s="30">
        <f t="array" ref="D104">IFERROR(INDEX(Data!$C$2:$C$498,SMALL(IF(Data!$B$2:$B$498=$C$100,ROW(Data!$B$2:$B$498)-ROW(Data!$B$2)+1),ROWS(D$100:D104))),"")</f>
        <v>25</v>
      </c>
      <c r="E104" s="39">
        <f>IF(ISNA(VLOOKUP(D104,Data!$C$1:$E$80,2,0)),"",VLOOKUP(D104,Data!$C$1:$E$80,2,0))</f>
        <v>40639</v>
      </c>
      <c r="F104" s="42">
        <f>IF(ISNA(VLOOKUP(D104,Data!$C$1:$E$80,3,0)),"",VLOOKUP(D104,Data!$C$1:$E$80,3,0))</f>
        <v>1444</v>
      </c>
    </row>
    <row r="105" spans="1:6" ht="16.5" thickBot="1">
      <c r="A105" s="21"/>
      <c r="B105" s="12" t="str">
        <f>IF(ISNA(VLOOKUP(A105,'Party unique filter'!$A$1:$B$97,2,0)),"",VLOOKUP(A105,'Party unique filter'!$A$1:$B$97,2,0))</f>
        <v/>
      </c>
      <c r="C105" s="27"/>
      <c r="D105" s="27"/>
      <c r="E105" s="27" t="s">
        <v>4</v>
      </c>
      <c r="F105" s="31">
        <f>SUM(F100:F104)</f>
        <v>129222</v>
      </c>
    </row>
    <row r="106" spans="1:6" ht="16.5" thickTop="1">
      <c r="A106" s="22">
        <v>16</v>
      </c>
      <c r="B106" s="4" t="str">
        <f>IF(ISNA(VLOOKUP(A106,'Party unique filter'!$A$1:$B$97,2,0)),"",VLOOKUP(A106,'Party unique filter'!$A$1:$B$97,2,0))</f>
        <v>ABC</v>
      </c>
      <c r="C106" s="25" t="str">
        <f>IF(A106&gt;0,(B106),"")</f>
        <v>ABC</v>
      </c>
      <c r="D106" s="30">
        <f t="array" ref="D106">IFERROR(INDEX(Data!$C$2:$C$498,SMALL(IF(Data!$B$2:$B$498=$C$106,ROW(Data!$B$2:$B$498)-ROW(Data!$B$2)+1),ROWS(D$106:D106))),"")</f>
        <v>7</v>
      </c>
      <c r="E106" s="39">
        <f>IF(ISNA(VLOOKUP(D106,Data!$C$1:$E$80,2,0)),"",VLOOKUP(D106,Data!$C$1:$E$80,2,0))</f>
        <v>40641</v>
      </c>
      <c r="F106" s="42">
        <f>IF(ISNA(VLOOKUP(D106,Data!$C$1:$E$80,3,0)),"",VLOOKUP(D106,Data!$C$1:$E$80,3,0))</f>
        <v>600</v>
      </c>
    </row>
    <row r="107" spans="1:6">
      <c r="A107" s="20"/>
      <c r="B107" s="3" t="str">
        <f>IF(ISNA(VLOOKUP(A107,'Party unique filter'!$A$1:$B$97,2,0)),"",VLOOKUP(A107,'Party unique filter'!$A$1:$B$97,2,0))</f>
        <v/>
      </c>
      <c r="C107" s="26" t="str">
        <f>IF(C106="","",CONCATENATE(VLOOKUP(C106,Address!$A$1:$H$682,2,FALSE)))</f>
        <v>mahesh nagar</v>
      </c>
      <c r="D107" s="30">
        <f t="array" ref="D107">IFERROR(INDEX(Data!$C$2:$C$498,SMALL(IF(Data!$B$2:$B$498=$C$106,ROW(Data!$B$2:$B$498)-ROW(Data!$B$2)+1),ROWS(D$106:D107))),"")</f>
        <v>9</v>
      </c>
      <c r="E107" s="39">
        <f>IF(ISNA(VLOOKUP(D107,Data!$C$1:$E$80,2,0)),"",VLOOKUP(D107,Data!$C$1:$E$80,2,0))</f>
        <v>40798</v>
      </c>
      <c r="F107" s="42">
        <f>IF(ISNA(VLOOKUP(D107,Data!$C$1:$E$80,3,0)),"",VLOOKUP(D107,Data!$C$1:$E$80,3,0))</f>
        <v>800</v>
      </c>
    </row>
    <row r="108" spans="1:6">
      <c r="A108" s="20"/>
      <c r="B108" s="3" t="str">
        <f>IF(ISNA(VLOOKUP(A108,'Party unique filter'!$A$1:$B$97,2,0)),"",VLOOKUP(A108,'Party unique filter'!$A$1:$B$97,2,0))</f>
        <v/>
      </c>
      <c r="C108" s="26" t="str">
        <f>IF(C106="","",CONCATENATE(VLOOKUP(C106,Address!$A$1:$H$682,3,FALSE)))</f>
        <v>Shyam Lila Maidan</v>
      </c>
      <c r="D108" s="30">
        <f t="array" ref="D108">IFERROR(INDEX(Data!$C$2:$C$498,SMALL(IF(Data!$B$2:$B$498=$C$106,ROW(Data!$B$2:$B$498)-ROW(Data!$B$2)+1),ROWS(D$106:D108))),"")</f>
        <v>10</v>
      </c>
      <c r="E108" s="39">
        <f>IF(ISNA(VLOOKUP(D108,Data!$C$1:$E$80,2,0)),"",VLOOKUP(D108,Data!$C$1:$E$80,2,0))</f>
        <v>40641</v>
      </c>
      <c r="F108" s="42">
        <f>IF(ISNA(VLOOKUP(D108,Data!$C$1:$E$80,3,0)),"",VLOOKUP(D108,Data!$C$1:$E$80,3,0))</f>
        <v>900</v>
      </c>
    </row>
    <row r="109" spans="1:6">
      <c r="A109" s="20"/>
      <c r="B109" s="3" t="str">
        <f>IF(ISNA(VLOOKUP(A109,'Party unique filter'!$A$1:$B$97,2,0)),"",VLOOKUP(A109,'Party unique filter'!$A$1:$B$97,2,0))</f>
        <v/>
      </c>
      <c r="C109" s="26" t="str">
        <f>IF(C106="","",CONCATENATE(VLOOKUP(C106,Address!$A$1:$H$682,4,FALSE)))</f>
        <v>Shimla</v>
      </c>
      <c r="D109" s="30">
        <f t="array" ref="D109">IFERROR(INDEX(Data!$C$2:$C$498,SMALL(IF(Data!$B$2:$B$498=$C$106,ROW(Data!$B$2:$B$498)-ROW(Data!$B$2)+1),ROWS(D$106:D109))),"")</f>
        <v>11</v>
      </c>
      <c r="E109" s="39">
        <f>IF(ISNA(VLOOKUP(D109,Data!$C$1:$E$80,2,0)),"",VLOOKUP(D109,Data!$C$1:$E$80,2,0))</f>
        <v>40642</v>
      </c>
      <c r="F109" s="42">
        <f>IF(ISNA(VLOOKUP(D109,Data!$C$1:$E$80,3,0)),"",VLOOKUP(D109,Data!$C$1:$E$80,3,0))</f>
        <v>1000</v>
      </c>
    </row>
    <row r="110" spans="1:6">
      <c r="A110" s="20"/>
      <c r="B110" s="3" t="str">
        <f>IF(ISNA(VLOOKUP(A110,'Party unique filter'!$A$1:$B$97,2,0)),"",VLOOKUP(A110,'Party unique filter'!$A$1:$B$97,2,0))</f>
        <v/>
      </c>
      <c r="C110" s="26" t="str">
        <f>IF(C106="","",CONCATENATE(VLOOKUP(C106,Address!$A$1:$H$682,5,FALSE)))</f>
        <v>Delhi-110052</v>
      </c>
      <c r="D110" s="30">
        <f t="array" ref="D110">IFERROR(INDEX(Data!$C$2:$C$498,SMALL(IF(Data!$B$2:$B$498=$C$106,ROW(Data!$B$2:$B$498)-ROW(Data!$B$2)+1),ROWS(D$106:D110))),"")</f>
        <v>25</v>
      </c>
      <c r="E110" s="39">
        <f>IF(ISNA(VLOOKUP(D110,Data!$C$1:$E$80,2,0)),"",VLOOKUP(D110,Data!$C$1:$E$80,2,0))</f>
        <v>40639</v>
      </c>
      <c r="F110" s="42">
        <f>IF(ISNA(VLOOKUP(D110,Data!$C$1:$E$80,3,0)),"",VLOOKUP(D110,Data!$C$1:$E$80,3,0))</f>
        <v>1444</v>
      </c>
    </row>
    <row r="111" spans="1:6" ht="16.5" thickBot="1">
      <c r="A111" s="21"/>
      <c r="B111" s="12" t="str">
        <f>IF(ISNA(VLOOKUP(A111,'Party unique filter'!$A$1:$B$97,2,0)),"",VLOOKUP(A111,'Party unique filter'!$A$1:$B$97,2,0))</f>
        <v/>
      </c>
      <c r="C111" s="27"/>
      <c r="D111" s="27"/>
      <c r="E111" s="27" t="s">
        <v>4</v>
      </c>
      <c r="F111" s="31">
        <f>SUM(F106:F110)</f>
        <v>4744</v>
      </c>
    </row>
    <row r="112" spans="1:6" ht="16.5" thickTop="1">
      <c r="A112" s="22">
        <v>17</v>
      </c>
      <c r="B112" s="4" t="str">
        <f>IF(ISNA(VLOOKUP(A112,'Party unique filter'!$A$1:$B$97,2,0)),"",VLOOKUP(A112,'Party unique filter'!$A$1:$B$97,2,0))</f>
        <v>XYZ</v>
      </c>
      <c r="C112" s="25" t="str">
        <f>IF(A112&gt;0,(B112),"")</f>
        <v>XYZ</v>
      </c>
      <c r="D112" s="30">
        <f t="array" ref="D112">IFERROR(INDEX(Data!$C$2:$C$498,SMALL(IF(Data!$B$2:$B$498=$C$112,ROW(Data!$B$2:$B$498)-ROW(Data!$B$2)+1),ROWS(D$112:D112))),"")</f>
        <v>1</v>
      </c>
      <c r="E112" s="39">
        <f>IF(ISNA(VLOOKUP(D112,Data!$C$1:$E$80,2,0)),"",VLOOKUP(D112,Data!$C$1:$E$80,2,0))</f>
        <v>40634</v>
      </c>
      <c r="F112" s="42">
        <f>IF(ISNA(VLOOKUP(D112,Data!$C$1:$E$80,3,0)),"",VLOOKUP(D112,Data!$C$1:$E$80,3,0))</f>
        <v>100</v>
      </c>
    </row>
    <row r="113" spans="1:6">
      <c r="A113" s="20"/>
      <c r="B113" s="3" t="str">
        <f>IF(ISNA(VLOOKUP(A113,'Party unique filter'!$A$1:$B$97,2,0)),"",VLOOKUP(A113,'Party unique filter'!$A$1:$B$97,2,0))</f>
        <v/>
      </c>
      <c r="C113" s="26" t="str">
        <f>IF(C112="","",CONCATENATE(VLOOKUP(C112,Address!$A$1:$H$682,2,FALSE)))</f>
        <v>ramesh nagar</v>
      </c>
      <c r="D113" s="30">
        <f t="array" ref="D113">IFERROR(INDEX(Data!$C$2:$C$498,SMALL(IF(Data!$B$2:$B$498=$C$112,ROW(Data!$B$2:$B$498)-ROW(Data!$B$2)+1),ROWS(D$112:D113))),"")</f>
        <v>4</v>
      </c>
      <c r="E113" s="39">
        <f>IF(ISNA(VLOOKUP(D113,Data!$C$1:$E$80,2,0)),"",VLOOKUP(D113,Data!$C$1:$E$80,2,0))</f>
        <v>40638</v>
      </c>
      <c r="F113" s="42">
        <f>IF(ISNA(VLOOKUP(D113,Data!$C$1:$E$80,3,0)),"",VLOOKUP(D113,Data!$C$1:$E$80,3,0))</f>
        <v>300</v>
      </c>
    </row>
    <row r="114" spans="1:6">
      <c r="A114" s="20"/>
      <c r="B114" s="3" t="str">
        <f>IF(ISNA(VLOOKUP(A114,'Party unique filter'!$A$1:$B$97,2,0)),"",VLOOKUP(A114,'Party unique filter'!$A$1:$B$97,2,0))</f>
        <v/>
      </c>
      <c r="C114" s="26" t="str">
        <f>IF(C112="","",CONCATENATE(VLOOKUP(C112,Address!$A$1:$H$682,3,FALSE)))</f>
        <v>Ramlila maidan</v>
      </c>
      <c r="D114" s="30">
        <f t="array" ref="D114">IFERROR(INDEX(Data!$C$2:$C$498,SMALL(IF(Data!$B$2:$B$498=$C$112,ROW(Data!$B$2:$B$498)-ROW(Data!$B$2)+1),ROWS(D$112:D114))),"")</f>
        <v>6</v>
      </c>
      <c r="E114" s="39">
        <f>IF(ISNA(VLOOKUP(D114,Data!$C$1:$E$80,2,0)),"",VLOOKUP(D114,Data!$C$1:$E$80,2,0))</f>
        <v>40640</v>
      </c>
      <c r="F114" s="42">
        <f>IF(ISNA(VLOOKUP(D114,Data!$C$1:$E$80,3,0)),"",VLOOKUP(D114,Data!$C$1:$E$80,3,0))</f>
        <v>500</v>
      </c>
    </row>
    <row r="115" spans="1:6">
      <c r="A115" s="20"/>
      <c r="B115" s="3" t="str">
        <f>IF(ISNA(VLOOKUP(A115,'Party unique filter'!$A$1:$B$97,2,0)),"",VLOOKUP(A115,'Party unique filter'!$A$1:$B$97,2,0))</f>
        <v/>
      </c>
      <c r="C115" s="26" t="str">
        <f>IF(C112="","",CONCATENATE(VLOOKUP(C112,Address!$A$1:$H$682,4,FALSE)))</f>
        <v>Tehri</v>
      </c>
      <c r="D115" s="30">
        <f t="array" ref="D115">IFERROR(INDEX(Data!$C$2:$C$498,SMALL(IF(Data!$B$2:$B$498=$C$112,ROW(Data!$B$2:$B$498)-ROW(Data!$B$2)+1),ROWS(D$112:D115))),"")</f>
        <v>8</v>
      </c>
      <c r="E115" s="39">
        <f>IF(ISNA(VLOOKUP(D115,Data!$C$1:$E$80,2,0)),"",VLOOKUP(D115,Data!$C$1:$E$80,2,0))</f>
        <v>40642</v>
      </c>
      <c r="F115" s="42">
        <f>IF(ISNA(VLOOKUP(D115,Data!$C$1:$E$80,3,0)),"",VLOOKUP(D115,Data!$C$1:$E$80,3,0))</f>
        <v>700</v>
      </c>
    </row>
    <row r="116" spans="1:6">
      <c r="A116" s="20"/>
      <c r="B116" s="3" t="str">
        <f>IF(ISNA(VLOOKUP(A116,'Party unique filter'!$A$1:$B$97,2,0)),"",VLOOKUP(A116,'Party unique filter'!$A$1:$B$97,2,0))</f>
        <v/>
      </c>
      <c r="C116" s="26" t="str">
        <f>IF(C112="","",CONCATENATE(VLOOKUP(C112,Address!$A$1:$H$682,5,FALSE)))</f>
        <v>West Bengal</v>
      </c>
      <c r="D116" s="30">
        <f t="array" ref="D116">IFERROR(INDEX(Data!$C$2:$C$498,SMALL(IF(Data!$B$2:$B$498=$C$112,ROW(Data!$B$2:$B$498)-ROW(Data!$B$2)+1),ROWS(D$112:D116))),"")</f>
        <v>12</v>
      </c>
      <c r="E116" s="39">
        <f>IF(ISNA(VLOOKUP(D116,Data!$C$1:$E$80,2,0)),"",VLOOKUP(D116,Data!$C$1:$E$80,2,0))</f>
        <v>40641</v>
      </c>
      <c r="F116" s="42">
        <f>IF(ISNA(VLOOKUP(D116,Data!$C$1:$E$80,3,0)),"",VLOOKUP(D116,Data!$C$1:$E$80,3,0))</f>
        <v>125</v>
      </c>
    </row>
    <row r="117" spans="1:6" ht="16.5" thickBot="1">
      <c r="A117" s="21"/>
      <c r="B117" s="12" t="str">
        <f>IF(ISNA(VLOOKUP(A117,'Party unique filter'!$A$1:$B$97,2,0)),"",VLOOKUP(A117,'Party unique filter'!$A$1:$B$97,2,0))</f>
        <v/>
      </c>
      <c r="C117" s="27"/>
      <c r="D117" s="27"/>
      <c r="E117" s="27" t="s">
        <v>4</v>
      </c>
      <c r="F117" s="31">
        <f>SUM(F112:F116)</f>
        <v>1725</v>
      </c>
    </row>
    <row r="118" spans="1:6" ht="16.5" thickTop="1">
      <c r="A118" s="22">
        <v>18</v>
      </c>
      <c r="B118" s="4" t="str">
        <f>IF(ISNA(VLOOKUP(A118,'Party unique filter'!$A$1:$B$97,2,0)),"",VLOOKUP(A118,'Party unique filter'!$A$1:$B$97,2,0))</f>
        <v>ASD</v>
      </c>
      <c r="C118" s="25" t="str">
        <f>IF(A118&gt;0,(B118),"")</f>
        <v>ASD</v>
      </c>
      <c r="D118" s="30">
        <f t="array" ref="D118">IFERROR(INDEX(Data!$C$2:$C$498,SMALL(IF(Data!$B$2:$B$498=$C$118,ROW(Data!$B$2:$B$498)-ROW(Data!$B$2)+1),ROWS(D$118:D118))),"")</f>
        <v>3</v>
      </c>
      <c r="E118" s="39">
        <f>IF(ISNA(VLOOKUP(D118,Data!$C$1:$E$80,2,0)),"",VLOOKUP(D118,Data!$C$1:$E$80,2,0))</f>
        <v>40636</v>
      </c>
      <c r="F118" s="42">
        <f>IF(ISNA(VLOOKUP(D118,Data!$C$1:$E$80,3,0)),"",VLOOKUP(D118,Data!$C$1:$E$80,3,0))</f>
        <v>200</v>
      </c>
    </row>
    <row r="119" spans="1:6">
      <c r="A119" s="20"/>
      <c r="B119" s="3" t="str">
        <f>IF(ISNA(VLOOKUP(A119,'Party unique filter'!$A$1:$B$97,2,0)),"",VLOOKUP(A119,'Party unique filter'!$A$1:$B$97,2,0))</f>
        <v/>
      </c>
      <c r="C119" s="26" t="str">
        <f>IF(C118="","",CONCATENATE(VLOOKUP(C118,Address!$A$1:$H$682,2,FALSE)))</f>
        <v>ganesh nagar</v>
      </c>
      <c r="D119" s="30">
        <f t="array" ref="D119">IFERROR(INDEX(Data!$C$2:$C$498,SMALL(IF(Data!$B$2:$B$498=$C$118,ROW(Data!$B$2:$B$498)-ROW(Data!$B$2)+1),ROWS(D$118:D119))),"")</f>
        <v>5</v>
      </c>
      <c r="E119" s="39">
        <f>IF(ISNA(VLOOKUP(D119,Data!$C$1:$E$80,2,0)),"",VLOOKUP(D119,Data!$C$1:$E$80,2,0))</f>
        <v>40639</v>
      </c>
      <c r="F119" s="42">
        <f>IF(ISNA(VLOOKUP(D119,Data!$C$1:$E$80,3,0)),"",VLOOKUP(D119,Data!$C$1:$E$80,3,0))</f>
        <v>400</v>
      </c>
    </row>
    <row r="120" spans="1:6">
      <c r="A120" s="20"/>
      <c r="B120" s="3" t="str">
        <f>IF(ISNA(VLOOKUP(A120,'Party unique filter'!$A$1:$B$97,2,0)),"",VLOOKUP(A120,'Party unique filter'!$A$1:$B$97,2,0))</f>
        <v/>
      </c>
      <c r="C120" s="26" t="str">
        <f>IF(C118="","",CONCATENATE(VLOOKUP(C118,Address!$A$1:$H$682,3,FALSE)))</f>
        <v>Ghanshyam</v>
      </c>
      <c r="D120" s="30">
        <f t="array" ref="D120">IFERROR(INDEX(Data!$C$2:$C$498,SMALL(IF(Data!$B$2:$B$498=$C$118,ROW(Data!$B$2:$B$498)-ROW(Data!$B$2)+1),ROWS(D$118:D120))),"")</f>
        <v>13</v>
      </c>
      <c r="E120" s="39">
        <f>IF(ISNA(VLOOKUP(D120,Data!$C$1:$E$80,2,0)),"",VLOOKUP(D120,Data!$C$1:$E$80,2,0))</f>
        <v>40641</v>
      </c>
      <c r="F120" s="42">
        <f>IF(ISNA(VLOOKUP(D120,Data!$C$1:$E$80,3,0)),"",VLOOKUP(D120,Data!$C$1:$E$80,3,0))</f>
        <v>125633</v>
      </c>
    </row>
    <row r="121" spans="1:6">
      <c r="A121" s="20"/>
      <c r="B121" s="3" t="str">
        <f>IF(ISNA(VLOOKUP(A121,'Party unique filter'!$A$1:$B$97,2,0)),"",VLOOKUP(A121,'Party unique filter'!$A$1:$B$97,2,0))</f>
        <v/>
      </c>
      <c r="C121" s="26" t="str">
        <f>IF(C118="","",CONCATENATE(VLOOKUP(C118,Address!$A$1:$H$682,4,FALSE)))</f>
        <v>Shimla</v>
      </c>
      <c r="D121" s="30">
        <f t="array" ref="D121">IFERROR(INDEX(Data!$C$2:$C$498,SMALL(IF(Data!$B$2:$B$498=$C$118,ROW(Data!$B$2:$B$498)-ROW(Data!$B$2)+1),ROWS(D$118:D121))),"")</f>
        <v>15</v>
      </c>
      <c r="E121" s="39">
        <f>IF(ISNA(VLOOKUP(D121,Data!$C$1:$E$80,2,0)),"",VLOOKUP(D121,Data!$C$1:$E$80,2,0))</f>
        <v>40642</v>
      </c>
      <c r="F121" s="42">
        <f>IF(ISNA(VLOOKUP(D121,Data!$C$1:$E$80,3,0)),"",VLOOKUP(D121,Data!$C$1:$E$80,3,0))</f>
        <v>1545</v>
      </c>
    </row>
    <row r="122" spans="1:6" ht="16.5" thickBot="1">
      <c r="A122" s="20"/>
      <c r="B122" s="5" t="str">
        <f>IF(ISNA(VLOOKUP(A122,'Party unique filter'!$A$1:$B$97,2,0)),"",VLOOKUP(A122,'Party unique filter'!$A$1:$B$97,2,0))</f>
        <v/>
      </c>
      <c r="C122" s="26" t="str">
        <f>IF(C118="","",CONCATENATE(VLOOKUP(C118,Address!$A$1:$H$682,5,FALSE)))</f>
        <v>Delhi-110052</v>
      </c>
      <c r="D122" s="30">
        <f t="array" ref="D122">IFERROR(INDEX(Data!$C$2:$C$498,SMALL(IF(Data!$B$2:$B$498=$C$118,ROW(Data!$B$2:$B$498)-ROW(Data!$B$2)+1),ROWS(D$118:D122))),"")</f>
        <v>25</v>
      </c>
      <c r="E122" s="39">
        <f>IF(ISNA(VLOOKUP(D122,Data!$C$1:$E$80,2,0)),"",VLOOKUP(D122,Data!$C$1:$E$80,2,0))</f>
        <v>40639</v>
      </c>
      <c r="F122" s="42">
        <f>IF(ISNA(VLOOKUP(D122,Data!$C$1:$E$80,3,0)),"",VLOOKUP(D122,Data!$C$1:$E$80,3,0))</f>
        <v>1444</v>
      </c>
    </row>
    <row r="123" spans="1:6" ht="16.5" thickTop="1">
      <c r="A123" s="23"/>
      <c r="B123" s="28" t="str">
        <f>IF(ISNA(VLOOKUP(A123,'Party unique filter'!$A$1:$B$97,2,0)),"",VLOOKUP(A123,'Party unique filter'!$A$1:$B$97,2,0))</f>
        <v/>
      </c>
      <c r="C123" s="29"/>
      <c r="D123" s="29"/>
      <c r="E123" s="29" t="s">
        <v>4</v>
      </c>
      <c r="F123" s="32">
        <f>SUM(F118:F122)</f>
        <v>129222</v>
      </c>
    </row>
    <row r="124" spans="1:6">
      <c r="B124" s="3" t="str">
        <f>IF(ISNA(VLOOKUP(A124,'Party unique filter'!$A$1:$B$97,2,0)),"",VLOOKUP(A124,'Party unique filter'!$A$1:$B$97,2,0))</f>
        <v/>
      </c>
      <c r="F124" s="6" t="str">
        <f>IF(ISNA(VLOOKUP(A124,'Party unique filter'!$A$1:$D$97,4,0)),"",VLOOKUP(A124,'Party unique filter'!$A$1:$D$97,4,0))</f>
        <v/>
      </c>
    </row>
    <row r="125" spans="1:6">
      <c r="B125" s="3" t="str">
        <f>IF(ISNA(VLOOKUP(A125,'Party unique filter'!$A$1:$B$97,2,0)),"",VLOOKUP(A125,'Party unique filter'!$A$1:$B$97,2,0))</f>
        <v/>
      </c>
      <c r="F125" s="6" t="str">
        <f>IF(ISNA(VLOOKUP(A125,'Party unique filter'!$A$1:$D$97,4,0)),"",VLOOKUP(A125,'Party unique filter'!$A$1:$D$97,4,0))</f>
        <v/>
      </c>
    </row>
    <row r="126" spans="1:6">
      <c r="B126" s="3" t="str">
        <f>IF(ISNA(VLOOKUP(A126,'Party unique filter'!$A$1:$B$97,2,0)),"",VLOOKUP(A126,'Party unique filter'!$A$1:$B$97,2,0))</f>
        <v/>
      </c>
      <c r="F126" s="6" t="str">
        <f>IF(ISNA(VLOOKUP(A126,'Party unique filter'!$A$1:$D$97,4,0)),"",VLOOKUP(A126,'Party unique filter'!$A$1:$D$97,4,0))</f>
        <v/>
      </c>
    </row>
    <row r="127" spans="1:6">
      <c r="B127" s="3" t="str">
        <f>IF(ISNA(VLOOKUP(A127,'Party unique filter'!$A$1:$B$97,2,0)),"",VLOOKUP(A127,'Party unique filter'!$A$1:$B$97,2,0))</f>
        <v/>
      </c>
      <c r="F127" s="6" t="str">
        <f>IF(ISNA(VLOOKUP(A127,'Party unique filter'!$A$1:$D$97,4,0)),"",VLOOKUP(A127,'Party unique filter'!$A$1:$D$97,4,0))</f>
        <v/>
      </c>
    </row>
    <row r="128" spans="1:6">
      <c r="B128" s="3" t="str">
        <f>IF(ISNA(VLOOKUP(A128,'Party unique filter'!$A$1:$B$97,2,0)),"",VLOOKUP(A128,'Party unique filter'!$A$1:$B$97,2,0))</f>
        <v/>
      </c>
      <c r="F128" s="6" t="str">
        <f>IF(ISNA(VLOOKUP(A128,'Party unique filter'!$A$1:$D$97,4,0)),"",VLOOKUP(A128,'Party unique filter'!$A$1:$D$97,4,0))</f>
        <v/>
      </c>
    </row>
    <row r="129" spans="2:6">
      <c r="B129" s="3" t="str">
        <f>IF(ISNA(VLOOKUP(A129,'Party unique filter'!$A$1:$B$97,2,0)),"",VLOOKUP(A129,'Party unique filter'!$A$1:$B$97,2,0))</f>
        <v/>
      </c>
      <c r="F129" s="6" t="str">
        <f>IF(ISNA(VLOOKUP(A129,'Party unique filter'!$A$1:$D$97,4,0)),"",VLOOKUP(A129,'Party unique filter'!$A$1:$D$97,4,0))</f>
        <v/>
      </c>
    </row>
    <row r="130" spans="2:6">
      <c r="B130" s="3" t="str">
        <f>IF(ISNA(VLOOKUP(A130,'Party unique filter'!$A$1:$B$97,2,0)),"",VLOOKUP(A130,'Party unique filter'!$A$1:$B$97,2,0))</f>
        <v/>
      </c>
      <c r="F130" s="6" t="str">
        <f>IF(ISNA(VLOOKUP(A130,'Party unique filter'!$A$1:$D$97,4,0)),"",VLOOKUP(A130,'Party unique filter'!$A$1:$D$97,4,0))</f>
        <v/>
      </c>
    </row>
    <row r="131" spans="2:6">
      <c r="B131" s="3" t="str">
        <f>IF(ISNA(VLOOKUP(A131,'Party unique filter'!$A$1:$B$97,2,0)),"",VLOOKUP(A131,'Party unique filter'!$A$1:$B$97,2,0))</f>
        <v/>
      </c>
      <c r="F131" s="6" t="str">
        <f>IF(ISNA(VLOOKUP(A131,'Party unique filter'!$A$1:$D$97,4,0)),"",VLOOKUP(A131,'Party unique filter'!$A$1:$D$97,4,0))</f>
        <v/>
      </c>
    </row>
    <row r="132" spans="2:6">
      <c r="B132" s="3" t="str">
        <f>IF(ISNA(VLOOKUP(A132,'Party unique filter'!$A$1:$B$97,2,0)),"",VLOOKUP(A132,'Party unique filter'!$A$1:$B$97,2,0))</f>
        <v/>
      </c>
      <c r="F132" s="6" t="str">
        <f>IF(ISNA(VLOOKUP(A132,'Party unique filter'!$A$1:$D$97,4,0)),"",VLOOKUP(A132,'Party unique filter'!$A$1:$D$97,4,0))</f>
        <v/>
      </c>
    </row>
    <row r="133" spans="2:6">
      <c r="B133" s="3" t="str">
        <f>IF(ISNA(VLOOKUP(A133,'Party unique filter'!$A$1:$B$97,2,0)),"",VLOOKUP(A133,'Party unique filter'!$A$1:$B$97,2,0))</f>
        <v/>
      </c>
      <c r="F133" s="6" t="str">
        <f>IF(ISNA(VLOOKUP(A133,'Party unique filter'!$A$1:$D$97,4,0)),"",VLOOKUP(A133,'Party unique filter'!$A$1:$D$97,4,0))</f>
        <v/>
      </c>
    </row>
    <row r="134" spans="2:6">
      <c r="B134" s="3" t="str">
        <f>IF(ISNA(VLOOKUP(A134,'Party unique filter'!$A$1:$B$97,2,0)),"",VLOOKUP(A134,'Party unique filter'!$A$1:$B$97,2,0))</f>
        <v/>
      </c>
      <c r="F134" s="6" t="str">
        <f>IF(ISNA(VLOOKUP(A134,'Party unique filter'!$A$1:$D$97,4,0)),"",VLOOKUP(A134,'Party unique filter'!$A$1:$D$97,4,0))</f>
        <v/>
      </c>
    </row>
    <row r="135" spans="2:6">
      <c r="B135" s="3" t="str">
        <f>IF(ISNA(VLOOKUP(A135,'Party unique filter'!$A$1:$B$97,2,0)),"",VLOOKUP(A135,'Party unique filter'!$A$1:$B$97,2,0))</f>
        <v/>
      </c>
      <c r="F135" s="6" t="str">
        <f>IF(ISNA(VLOOKUP(A135,'Party unique filter'!$A$1:$D$97,4,0)),"",VLOOKUP(A135,'Party unique filter'!$A$1:$D$97,4,0))</f>
        <v/>
      </c>
    </row>
    <row r="136" spans="2:6">
      <c r="B136" s="3" t="str">
        <f>IF(ISNA(VLOOKUP(A136,'Party unique filter'!$A$1:$B$97,2,0)),"",VLOOKUP(A136,'Party unique filter'!$A$1:$B$97,2,0))</f>
        <v/>
      </c>
      <c r="F136" s="6" t="str">
        <f>IF(ISNA(VLOOKUP(A136,'Party unique filter'!$A$1:$D$97,4,0)),"",VLOOKUP(A136,'Party unique filter'!$A$1:$D$97,4,0))</f>
        <v/>
      </c>
    </row>
    <row r="137" spans="2:6">
      <c r="B137" s="3" t="str">
        <f>IF(ISNA(VLOOKUP(A137,'Party unique filter'!$A$1:$B$97,2,0)),"",VLOOKUP(A137,'Party unique filter'!$A$1:$B$97,2,0))</f>
        <v/>
      </c>
      <c r="F137" s="6" t="str">
        <f>IF(ISNA(VLOOKUP(A137,'Party unique filter'!$A$1:$D$97,4,0)),"",VLOOKUP(A137,'Party unique filter'!$A$1:$D$97,4,0))</f>
        <v/>
      </c>
    </row>
    <row r="138" spans="2:6">
      <c r="B138" s="3" t="str">
        <f>IF(ISNA(VLOOKUP(A138,'Party unique filter'!$A$1:$B$97,2,0)),"",VLOOKUP(A138,'Party unique filter'!$A$1:$B$97,2,0))</f>
        <v/>
      </c>
      <c r="F138" s="6" t="str">
        <f>IF(ISNA(VLOOKUP(A138,'Party unique filter'!$A$1:$D$97,4,0)),"",VLOOKUP(A138,'Party unique filter'!$A$1:$D$97,4,0))</f>
        <v/>
      </c>
    </row>
    <row r="139" spans="2:6">
      <c r="B139" s="3" t="str">
        <f>IF(ISNA(VLOOKUP(A139,'Party unique filter'!$A$1:$B$97,2,0)),"",VLOOKUP(A139,'Party unique filter'!$A$1:$B$97,2,0))</f>
        <v/>
      </c>
      <c r="F139" s="6" t="str">
        <f>IF(ISNA(VLOOKUP(A139,'Party unique filter'!$A$1:$D$97,4,0)),"",VLOOKUP(A139,'Party unique filter'!$A$1:$D$97,4,0))</f>
        <v/>
      </c>
    </row>
    <row r="140" spans="2:6">
      <c r="B140" s="3" t="str">
        <f>IF(ISNA(VLOOKUP(A140,'Party unique filter'!$A$1:$B$97,2,0)),"",VLOOKUP(A140,'Party unique filter'!$A$1:$B$97,2,0))</f>
        <v/>
      </c>
      <c r="F140" s="6" t="str">
        <f>IF(ISNA(VLOOKUP(A140,'Party unique filter'!$A$1:$D$97,4,0)),"",VLOOKUP(A140,'Party unique filter'!$A$1:$D$97,4,0))</f>
        <v/>
      </c>
    </row>
    <row r="141" spans="2:6">
      <c r="B141" s="3" t="str">
        <f>IF(ISNA(VLOOKUP(A141,'Party unique filter'!$A$1:$B$97,2,0)),"",VLOOKUP(A141,'Party unique filter'!$A$1:$B$97,2,0))</f>
        <v/>
      </c>
      <c r="F141" s="6" t="str">
        <f>IF(ISNA(VLOOKUP(A141,'Party unique filter'!$A$1:$D$97,4,0)),"",VLOOKUP(A141,'Party unique filter'!$A$1:$D$97,4,0))</f>
        <v/>
      </c>
    </row>
    <row r="142" spans="2:6">
      <c r="B142" s="3" t="str">
        <f>IF(ISNA(VLOOKUP(A142,'Party unique filter'!$A$1:$B$97,2,0)),"",VLOOKUP(A142,'Party unique filter'!$A$1:$B$97,2,0))</f>
        <v/>
      </c>
      <c r="F142" s="6" t="str">
        <f>IF(ISNA(VLOOKUP(A142,'Party unique filter'!$A$1:$D$97,4,0)),"",VLOOKUP(A142,'Party unique filter'!$A$1:$D$97,4,0))</f>
        <v/>
      </c>
    </row>
    <row r="143" spans="2:6">
      <c r="B143" s="3" t="str">
        <f>IF(ISNA(VLOOKUP(A143,'Party unique filter'!$A$1:$B$97,2,0)),"",VLOOKUP(A143,'Party unique filter'!$A$1:$B$97,2,0))</f>
        <v/>
      </c>
      <c r="F143" s="6" t="str">
        <f>IF(ISNA(VLOOKUP(A143,'Party unique filter'!$A$1:$D$97,4,0)),"",VLOOKUP(A143,'Party unique filter'!$A$1:$D$97,4,0))</f>
        <v/>
      </c>
    </row>
    <row r="144" spans="2:6">
      <c r="B144" s="3" t="str">
        <f>IF(ISNA(VLOOKUP(A144,'Party unique filter'!$A$1:$B$97,2,0)),"",VLOOKUP(A144,'Party unique filter'!$A$1:$B$97,2,0))</f>
        <v/>
      </c>
      <c r="F144" s="6" t="str">
        <f>IF(ISNA(VLOOKUP(A144,'Party unique filter'!$A$1:$D$97,4,0)),"",VLOOKUP(A144,'Party unique filter'!$A$1:$D$97,4,0))</f>
        <v/>
      </c>
    </row>
    <row r="145" spans="2:6">
      <c r="B145" s="3" t="str">
        <f>IF(ISNA(VLOOKUP(A145,'Party unique filter'!$A$1:$B$97,2,0)),"",VLOOKUP(A145,'Party unique filter'!$A$1:$B$97,2,0))</f>
        <v/>
      </c>
      <c r="F145" s="6" t="str">
        <f>IF(ISNA(VLOOKUP(A145,'Party unique filter'!$A$1:$D$97,4,0)),"",VLOOKUP(A145,'Party unique filter'!$A$1:$D$97,4,0))</f>
        <v/>
      </c>
    </row>
    <row r="146" spans="2:6">
      <c r="B146" s="3" t="str">
        <f>IF(ISNA(VLOOKUP(A146,'Party unique filter'!$A$1:$B$97,2,0)),"",VLOOKUP(A146,'Party unique filter'!$A$1:$B$97,2,0))</f>
        <v/>
      </c>
      <c r="F146" s="6" t="str">
        <f>IF(ISNA(VLOOKUP(A146,'Party unique filter'!$A$1:$D$97,4,0)),"",VLOOKUP(A146,'Party unique filter'!$A$1:$D$97,4,0))</f>
        <v/>
      </c>
    </row>
    <row r="147" spans="2:6">
      <c r="B147" s="3" t="str">
        <f>IF(ISNA(VLOOKUP(A147,'Party unique filter'!$A$1:$B$97,2,0)),"",VLOOKUP(A147,'Party unique filter'!$A$1:$B$97,2,0))</f>
        <v/>
      </c>
      <c r="F147" s="6" t="str">
        <f>IF(ISNA(VLOOKUP(A147,'Party unique filter'!$A$1:$D$97,4,0)),"",VLOOKUP(A147,'Party unique filter'!$A$1:$D$97,4,0))</f>
        <v/>
      </c>
    </row>
    <row r="148" spans="2:6">
      <c r="B148" s="3" t="str">
        <f>IF(ISNA(VLOOKUP(A148,'Party unique filter'!$A$1:$B$97,2,0)),"",VLOOKUP(A148,'Party unique filter'!$A$1:$B$97,2,0))</f>
        <v/>
      </c>
      <c r="F148" s="6" t="str">
        <f>IF(ISNA(VLOOKUP(A148,'Party unique filter'!$A$1:$D$97,4,0)),"",VLOOKUP(A148,'Party unique filter'!$A$1:$D$97,4,0))</f>
        <v/>
      </c>
    </row>
    <row r="149" spans="2:6">
      <c r="B149" s="3" t="str">
        <f>IF(ISNA(VLOOKUP(A149,'Party unique filter'!$A$1:$B$97,2,0)),"",VLOOKUP(A149,'Party unique filter'!$A$1:$B$97,2,0))</f>
        <v/>
      </c>
      <c r="F149" s="6" t="str">
        <f>IF(ISNA(VLOOKUP(A149,'Party unique filter'!$A$1:$D$97,4,0)),"",VLOOKUP(A149,'Party unique filter'!$A$1:$D$97,4,0))</f>
        <v/>
      </c>
    </row>
    <row r="150" spans="2:6">
      <c r="B150" s="3" t="str">
        <f>IF(ISNA(VLOOKUP(A150,'Party unique filter'!$A$1:$B$97,2,0)),"",VLOOKUP(A150,'Party unique filter'!$A$1:$B$97,2,0))</f>
        <v/>
      </c>
      <c r="F150" s="6" t="str">
        <f>IF(ISNA(VLOOKUP(A150,'Party unique filter'!$A$1:$D$97,4,0)),"",VLOOKUP(A150,'Party unique filter'!$A$1:$D$97,4,0))</f>
        <v/>
      </c>
    </row>
    <row r="151" spans="2:6">
      <c r="B151" s="3" t="str">
        <f>IF(ISNA(VLOOKUP(A151,'Party unique filter'!$A$1:$B$97,2,0)),"",VLOOKUP(A151,'Party unique filter'!$A$1:$B$97,2,0))</f>
        <v/>
      </c>
      <c r="F151" s="6" t="str">
        <f>IF(ISNA(VLOOKUP(A151,'Party unique filter'!$A$1:$D$97,4,0)),"",VLOOKUP(A151,'Party unique filter'!$A$1:$D$97,4,0))</f>
        <v/>
      </c>
    </row>
    <row r="152" spans="2:6">
      <c r="B152" s="3" t="str">
        <f>IF(ISNA(VLOOKUP(A152,'Party unique filter'!$A$1:$B$97,2,0)),"",VLOOKUP(A152,'Party unique filter'!$A$1:$B$97,2,0))</f>
        <v/>
      </c>
      <c r="F152" s="6" t="str">
        <f>IF(ISNA(VLOOKUP(A152,'Party unique filter'!$A$1:$D$97,4,0)),"",VLOOKUP(A152,'Party unique filter'!$A$1:$D$97,4,0))</f>
        <v/>
      </c>
    </row>
    <row r="153" spans="2:6">
      <c r="B153" s="3" t="str">
        <f>IF(ISNA(VLOOKUP(A153,'Party unique filter'!$A$1:$B$97,2,0)),"",VLOOKUP(A153,'Party unique filter'!$A$1:$B$97,2,0))</f>
        <v/>
      </c>
      <c r="F153" s="6" t="str">
        <f>IF(ISNA(VLOOKUP(A153,'Party unique filter'!$A$1:$D$97,4,0)),"",VLOOKUP(A153,'Party unique filter'!$A$1:$D$97,4,0))</f>
        <v/>
      </c>
    </row>
    <row r="154" spans="2:6">
      <c r="B154" s="3" t="str">
        <f>IF(ISNA(VLOOKUP(A154,'Party unique filter'!$A$1:$B$97,2,0)),"",VLOOKUP(A154,'Party unique filter'!$A$1:$B$97,2,0))</f>
        <v/>
      </c>
      <c r="F154" s="6" t="str">
        <f>IF(ISNA(VLOOKUP(A154,'Party unique filter'!$A$1:$D$97,4,0)),"",VLOOKUP(A154,'Party unique filter'!$A$1:$D$97,4,0))</f>
        <v/>
      </c>
    </row>
    <row r="155" spans="2:6">
      <c r="B155" s="3" t="str">
        <f>IF(ISNA(VLOOKUP(A155,'Party unique filter'!$A$1:$B$97,2,0)),"",VLOOKUP(A155,'Party unique filter'!$A$1:$B$97,2,0))</f>
        <v/>
      </c>
      <c r="F155" s="6" t="str">
        <f>IF(ISNA(VLOOKUP(A155,'Party unique filter'!$A$1:$D$97,4,0)),"",VLOOKUP(A155,'Party unique filter'!$A$1:$D$97,4,0))</f>
        <v/>
      </c>
    </row>
    <row r="156" spans="2:6">
      <c r="B156" s="3" t="str">
        <f>IF(ISNA(VLOOKUP(A156,'Party unique filter'!$A$1:$B$97,2,0)),"",VLOOKUP(A156,'Party unique filter'!$A$1:$B$97,2,0))</f>
        <v/>
      </c>
      <c r="F156" s="6" t="str">
        <f>IF(ISNA(VLOOKUP(A156,'Party unique filter'!$A$1:$D$97,4,0)),"",VLOOKUP(A156,'Party unique filter'!$A$1:$D$97,4,0))</f>
        <v/>
      </c>
    </row>
    <row r="157" spans="2:6">
      <c r="B157" s="3" t="str">
        <f>IF(ISNA(VLOOKUP(A157,'Party unique filter'!$A$1:$B$97,2,0)),"",VLOOKUP(A157,'Party unique filter'!$A$1:$B$97,2,0))</f>
        <v/>
      </c>
      <c r="F157" s="6" t="str">
        <f>IF(ISNA(VLOOKUP(A157,'Party unique filter'!$A$1:$D$97,4,0)),"",VLOOKUP(A157,'Party unique filter'!$A$1:$D$97,4,0))</f>
        <v/>
      </c>
    </row>
    <row r="158" spans="2:6">
      <c r="B158" s="3" t="str">
        <f>IF(ISNA(VLOOKUP(A158,'Party unique filter'!$A$1:$B$97,2,0)),"",VLOOKUP(A158,'Party unique filter'!$A$1:$B$97,2,0))</f>
        <v/>
      </c>
      <c r="F158" s="6" t="str">
        <f>IF(ISNA(VLOOKUP(A158,'Party unique filter'!$A$1:$D$97,4,0)),"",VLOOKUP(A158,'Party unique filter'!$A$1:$D$97,4,0))</f>
        <v/>
      </c>
    </row>
    <row r="159" spans="2:6">
      <c r="B159" s="3" t="str">
        <f>IF(ISNA(VLOOKUP(A159,'Party unique filter'!$A$1:$B$97,2,0)),"",VLOOKUP(A159,'Party unique filter'!$A$1:$B$97,2,0))</f>
        <v/>
      </c>
      <c r="F159" s="6" t="str">
        <f>IF(ISNA(VLOOKUP(A159,'Party unique filter'!$A$1:$D$97,4,0)),"",VLOOKUP(A159,'Party unique filter'!$A$1:$D$97,4,0))</f>
        <v/>
      </c>
    </row>
    <row r="160" spans="2:6">
      <c r="B160" s="3" t="str">
        <f>IF(ISNA(VLOOKUP(A160,'Party unique filter'!$A$1:$B$97,2,0)),"",VLOOKUP(A160,'Party unique filter'!$A$1:$B$97,2,0))</f>
        <v/>
      </c>
      <c r="F160" s="6" t="str">
        <f>IF(ISNA(VLOOKUP(A160,'Party unique filter'!$A$1:$D$97,4,0)),"",VLOOKUP(A160,'Party unique filter'!$A$1:$D$97,4,0))</f>
        <v/>
      </c>
    </row>
    <row r="161" spans="2:6">
      <c r="B161" s="3" t="str">
        <f>IF(ISNA(VLOOKUP(A161,'Party unique filter'!$A$1:$B$97,2,0)),"",VLOOKUP(A161,'Party unique filter'!$A$1:$B$97,2,0))</f>
        <v/>
      </c>
      <c r="F161" s="6" t="str">
        <f>IF(ISNA(VLOOKUP(A161,'Party unique filter'!$A$1:$D$97,4,0)),"",VLOOKUP(A161,'Party unique filter'!$A$1:$D$97,4,0))</f>
        <v/>
      </c>
    </row>
    <row r="162" spans="2:6">
      <c r="B162" s="3" t="str">
        <f>IF(ISNA(VLOOKUP(A162,'Party unique filter'!$A$1:$B$97,2,0)),"",VLOOKUP(A162,'Party unique filter'!$A$1:$B$97,2,0))</f>
        <v/>
      </c>
      <c r="F162" s="6" t="str">
        <f>IF(ISNA(VLOOKUP(A162,'Party unique filter'!$A$1:$D$97,4,0)),"",VLOOKUP(A162,'Party unique filter'!$A$1:$D$97,4,0))</f>
        <v/>
      </c>
    </row>
    <row r="163" spans="2:6">
      <c r="B163" s="3" t="str">
        <f>IF(ISNA(VLOOKUP(A163,'Party unique filter'!$A$1:$B$97,2,0)),"",VLOOKUP(A163,'Party unique filter'!$A$1:$B$97,2,0))</f>
        <v/>
      </c>
      <c r="F163" s="6" t="str">
        <f>IF(ISNA(VLOOKUP(A163,'Party unique filter'!$A$1:$D$97,4,0)),"",VLOOKUP(A163,'Party unique filter'!$A$1:$D$97,4,0))</f>
        <v/>
      </c>
    </row>
    <row r="164" spans="2:6">
      <c r="B164" s="3" t="str">
        <f>IF(ISNA(VLOOKUP(A164,'Party unique filter'!$A$1:$B$97,2,0)),"",VLOOKUP(A164,'Party unique filter'!$A$1:$B$97,2,0))</f>
        <v/>
      </c>
      <c r="F164" s="6" t="str">
        <f>IF(ISNA(VLOOKUP(A164,'Party unique filter'!$A$1:$D$97,4,0)),"",VLOOKUP(A164,'Party unique filter'!$A$1:$D$97,4,0))</f>
        <v/>
      </c>
    </row>
    <row r="165" spans="2:6">
      <c r="B165" s="3" t="str">
        <f>IF(ISNA(VLOOKUP(A165,'Party unique filter'!$A$1:$B$97,2,0)),"",VLOOKUP(A165,'Party unique filter'!$A$1:$B$97,2,0))</f>
        <v/>
      </c>
      <c r="F165" s="6" t="str">
        <f>IF(ISNA(VLOOKUP(A165,'Party unique filter'!$A$1:$D$97,4,0)),"",VLOOKUP(A165,'Party unique filter'!$A$1:$D$97,4,0))</f>
        <v/>
      </c>
    </row>
    <row r="166" spans="2:6">
      <c r="B166" s="3" t="str">
        <f>IF(ISNA(VLOOKUP(A166,'Party unique filter'!$A$1:$B$97,2,0)),"",VLOOKUP(A166,'Party unique filter'!$A$1:$B$97,2,0))</f>
        <v/>
      </c>
      <c r="F166" s="6" t="str">
        <f>IF(ISNA(VLOOKUP(A166,'Party unique filter'!$A$1:$D$97,4,0)),"",VLOOKUP(A166,'Party unique filter'!$A$1:$D$97,4,0))</f>
        <v/>
      </c>
    </row>
    <row r="167" spans="2:6">
      <c r="B167" s="3" t="str">
        <f>IF(ISNA(VLOOKUP(A167,'Party unique filter'!$A$1:$B$97,2,0)),"",VLOOKUP(A167,'Party unique filter'!$A$1:$B$97,2,0))</f>
        <v/>
      </c>
      <c r="F167" s="6" t="str">
        <f>IF(ISNA(VLOOKUP(A167,'Party unique filter'!$A$1:$D$97,4,0)),"",VLOOKUP(A167,'Party unique filter'!$A$1:$D$97,4,0))</f>
        <v/>
      </c>
    </row>
    <row r="168" spans="2:6">
      <c r="B168" s="3" t="str">
        <f>IF(ISNA(VLOOKUP(A168,'Party unique filter'!$A$1:$B$97,2,0)),"",VLOOKUP(A168,'Party unique filter'!$A$1:$B$97,2,0))</f>
        <v/>
      </c>
      <c r="F168" s="6" t="str">
        <f>IF(ISNA(VLOOKUP(A168,'Party unique filter'!$A$1:$D$97,4,0)),"",VLOOKUP(A168,'Party unique filter'!$A$1:$D$97,4,0))</f>
        <v/>
      </c>
    </row>
    <row r="169" spans="2:6">
      <c r="B169" s="3" t="str">
        <f>IF(ISNA(VLOOKUP(A169,'Party unique filter'!$A$1:$B$97,2,0)),"",VLOOKUP(A169,'Party unique filter'!$A$1:$B$97,2,0))</f>
        <v/>
      </c>
      <c r="F169" s="6" t="str">
        <f>IF(ISNA(VLOOKUP(A169,'Party unique filter'!$A$1:$D$97,4,0)),"",VLOOKUP(A169,'Party unique filter'!$A$1:$D$97,4,0))</f>
        <v/>
      </c>
    </row>
    <row r="170" spans="2:6">
      <c r="B170" s="3" t="str">
        <f>IF(ISNA(VLOOKUP(A170,'Party unique filter'!$A$1:$B$97,2,0)),"",VLOOKUP(A170,'Party unique filter'!$A$1:$B$97,2,0))</f>
        <v/>
      </c>
      <c r="F170" s="6" t="str">
        <f>IF(ISNA(VLOOKUP(A170,'Party unique filter'!$A$1:$D$97,4,0)),"",VLOOKUP(A170,'Party unique filter'!$A$1:$D$97,4,0))</f>
        <v/>
      </c>
    </row>
    <row r="171" spans="2:6">
      <c r="B171" s="3" t="str">
        <f>IF(ISNA(VLOOKUP(A171,'Party unique filter'!$A$1:$B$97,2,0)),"",VLOOKUP(A171,'Party unique filter'!$A$1:$B$97,2,0))</f>
        <v/>
      </c>
      <c r="F171" s="6" t="str">
        <f>IF(ISNA(VLOOKUP(A171,'Party unique filter'!$A$1:$D$97,4,0)),"",VLOOKUP(A171,'Party unique filter'!$A$1:$D$97,4,0))</f>
        <v/>
      </c>
    </row>
    <row r="172" spans="2:6">
      <c r="B172" s="3" t="str">
        <f>IF(ISNA(VLOOKUP(A172,'Party unique filter'!$A$1:$B$97,2,0)),"",VLOOKUP(A172,'Party unique filter'!$A$1:$B$97,2,0))</f>
        <v/>
      </c>
      <c r="F172" s="6" t="str">
        <f>IF(ISNA(VLOOKUP(A172,'Party unique filter'!$A$1:$D$97,4,0)),"",VLOOKUP(A172,'Party unique filter'!$A$1:$D$97,4,0))</f>
        <v/>
      </c>
    </row>
    <row r="173" spans="2:6">
      <c r="B173" s="3" t="str">
        <f>IF(ISNA(VLOOKUP(A173,'Party unique filter'!$A$1:$B$97,2,0)),"",VLOOKUP(A173,'Party unique filter'!$A$1:$B$97,2,0))</f>
        <v/>
      </c>
      <c r="F173" s="6" t="str">
        <f>IF(ISNA(VLOOKUP(A173,'Party unique filter'!$A$1:$D$97,4,0)),"",VLOOKUP(A173,'Party unique filter'!$A$1:$D$97,4,0))</f>
        <v/>
      </c>
    </row>
    <row r="174" spans="2:6">
      <c r="B174" s="3" t="str">
        <f>IF(ISNA(VLOOKUP(A174,'Party unique filter'!$A$1:$B$97,2,0)),"",VLOOKUP(A174,'Party unique filter'!$A$1:$B$97,2,0))</f>
        <v/>
      </c>
      <c r="F174" s="6" t="str">
        <f>IF(ISNA(VLOOKUP(A174,'Party unique filter'!$A$1:$D$97,4,0)),"",VLOOKUP(A174,'Party unique filter'!$A$1:$D$97,4,0))</f>
        <v/>
      </c>
    </row>
    <row r="175" spans="2:6">
      <c r="B175" s="3" t="str">
        <f>IF(ISNA(VLOOKUP(A175,'Party unique filter'!$A$1:$B$97,2,0)),"",VLOOKUP(A175,'Party unique filter'!$A$1:$B$97,2,0))</f>
        <v/>
      </c>
      <c r="F175" s="6" t="str">
        <f>IF(ISNA(VLOOKUP(A175,'Party unique filter'!$A$1:$D$97,4,0)),"",VLOOKUP(A175,'Party unique filter'!$A$1:$D$97,4,0))</f>
        <v/>
      </c>
    </row>
    <row r="176" spans="2:6">
      <c r="B176" s="3" t="str">
        <f>IF(ISNA(VLOOKUP(A176,'Party unique filter'!$A$1:$B$97,2,0)),"",VLOOKUP(A176,'Party unique filter'!$A$1:$B$97,2,0))</f>
        <v/>
      </c>
      <c r="F176" s="6" t="str">
        <f>IF(ISNA(VLOOKUP(A176,'Party unique filter'!$A$1:$D$97,4,0)),"",VLOOKUP(A176,'Party unique filter'!$A$1:$D$97,4,0))</f>
        <v/>
      </c>
    </row>
    <row r="177" spans="2:6">
      <c r="B177" s="3" t="str">
        <f>IF(ISNA(VLOOKUP(A177,'Party unique filter'!$A$1:$B$97,2,0)),"",VLOOKUP(A177,'Party unique filter'!$A$1:$B$97,2,0))</f>
        <v/>
      </c>
      <c r="F177" s="6" t="str">
        <f>IF(ISNA(VLOOKUP(A177,'Party unique filter'!$A$1:$D$97,4,0)),"",VLOOKUP(A177,'Party unique filter'!$A$1:$D$97,4,0))</f>
        <v/>
      </c>
    </row>
    <row r="178" spans="2:6">
      <c r="B178" s="3" t="str">
        <f>IF(ISNA(VLOOKUP(A178,'Party unique filter'!$A$1:$B$97,2,0)),"",VLOOKUP(A178,'Party unique filter'!$A$1:$B$97,2,0))</f>
        <v/>
      </c>
      <c r="F178" s="6" t="str">
        <f>IF(ISNA(VLOOKUP(A178,'Party unique filter'!$A$1:$D$97,4,0)),"",VLOOKUP(A178,'Party unique filter'!$A$1:$D$97,4,0))</f>
        <v/>
      </c>
    </row>
    <row r="179" spans="2:6">
      <c r="B179" s="3" t="str">
        <f>IF(ISNA(VLOOKUP(A179,'Party unique filter'!$A$1:$B$97,2,0)),"",VLOOKUP(A179,'Party unique filter'!$A$1:$B$97,2,0))</f>
        <v/>
      </c>
      <c r="F179" s="6" t="str">
        <f>IF(ISNA(VLOOKUP(A179,'Party unique filter'!$A$1:$D$97,4,0)),"",VLOOKUP(A179,'Party unique filter'!$A$1:$D$97,4,0))</f>
        <v/>
      </c>
    </row>
    <row r="180" spans="2:6">
      <c r="B180" s="3" t="str">
        <f>IF(ISNA(VLOOKUP(A180,'Party unique filter'!$A$1:$B$97,2,0)),"",VLOOKUP(A180,'Party unique filter'!$A$1:$B$97,2,0))</f>
        <v/>
      </c>
      <c r="F180" s="6" t="str">
        <f>IF(ISNA(VLOOKUP(A180,'Party unique filter'!$A$1:$D$97,4,0)),"",VLOOKUP(A180,'Party unique filter'!$A$1:$D$97,4,0))</f>
        <v/>
      </c>
    </row>
    <row r="181" spans="2:6">
      <c r="B181" s="3" t="str">
        <f>IF(ISNA(VLOOKUP(A181,'Party unique filter'!$A$1:$B$97,2,0)),"",VLOOKUP(A181,'Party unique filter'!$A$1:$B$97,2,0))</f>
        <v/>
      </c>
      <c r="F181" s="6" t="str">
        <f>IF(ISNA(VLOOKUP(A181,'Party unique filter'!$A$1:$D$97,4,0)),"",VLOOKUP(A181,'Party unique filter'!$A$1:$D$97,4,0))</f>
        <v/>
      </c>
    </row>
    <row r="182" spans="2:6">
      <c r="B182" s="3" t="str">
        <f>IF(ISNA(VLOOKUP(A182,'Party unique filter'!$A$1:$B$97,2,0)),"",VLOOKUP(A182,'Party unique filter'!$A$1:$B$97,2,0))</f>
        <v/>
      </c>
      <c r="F182" s="6" t="str">
        <f>IF(ISNA(VLOOKUP(A182,'Party unique filter'!$A$1:$D$97,4,0)),"",VLOOKUP(A182,'Party unique filter'!$A$1:$D$97,4,0))</f>
        <v/>
      </c>
    </row>
    <row r="183" spans="2:6">
      <c r="B183" s="3" t="str">
        <f>IF(ISNA(VLOOKUP(A183,'Party unique filter'!$A$1:$B$97,2,0)),"",VLOOKUP(A183,'Party unique filter'!$A$1:$B$97,2,0))</f>
        <v/>
      </c>
      <c r="F183" s="6" t="str">
        <f>IF(ISNA(VLOOKUP(A183,'Party unique filter'!$A$1:$D$97,4,0)),"",VLOOKUP(A183,'Party unique filter'!$A$1:$D$97,4,0))</f>
        <v/>
      </c>
    </row>
    <row r="184" spans="2:6">
      <c r="B184" s="3" t="str">
        <f>IF(ISNA(VLOOKUP(A184,'Party unique filter'!$A$1:$B$97,2,0)),"",VLOOKUP(A184,'Party unique filter'!$A$1:$B$97,2,0))</f>
        <v/>
      </c>
      <c r="F184" s="6" t="str">
        <f>IF(ISNA(VLOOKUP(A184,'Party unique filter'!$A$1:$D$97,4,0)),"",VLOOKUP(A184,'Party unique filter'!$A$1:$D$97,4,0))</f>
        <v/>
      </c>
    </row>
    <row r="185" spans="2:6">
      <c r="B185" s="3" t="str">
        <f>IF(ISNA(VLOOKUP(A185,'Party unique filter'!$A$1:$B$97,2,0)),"",VLOOKUP(A185,'Party unique filter'!$A$1:$B$97,2,0))</f>
        <v/>
      </c>
      <c r="F185" s="6" t="str">
        <f>IF(ISNA(VLOOKUP(A185,'Party unique filter'!$A$1:$D$97,4,0)),"",VLOOKUP(A185,'Party unique filter'!$A$1:$D$97,4,0))</f>
        <v/>
      </c>
    </row>
    <row r="186" spans="2:6">
      <c r="B186" s="3" t="str">
        <f>IF(ISNA(VLOOKUP(A186,'Party unique filter'!$A$1:$B$97,2,0)),"",VLOOKUP(A186,'Party unique filter'!$A$1:$B$97,2,0))</f>
        <v/>
      </c>
      <c r="F186" s="6" t="str">
        <f>IF(ISNA(VLOOKUP(A186,'Party unique filter'!$A$1:$D$97,4,0)),"",VLOOKUP(A186,'Party unique filter'!$A$1:$D$97,4,0))</f>
        <v/>
      </c>
    </row>
    <row r="187" spans="2:6">
      <c r="B187" s="3" t="str">
        <f>IF(ISNA(VLOOKUP(A187,'Party unique filter'!$A$1:$B$97,2,0)),"",VLOOKUP(A187,'Party unique filter'!$A$1:$B$97,2,0))</f>
        <v/>
      </c>
      <c r="F187" s="6" t="str">
        <f>IF(ISNA(VLOOKUP(A187,'Party unique filter'!$A$1:$D$97,4,0)),"",VLOOKUP(A187,'Party unique filter'!$A$1:$D$97,4,0))</f>
        <v/>
      </c>
    </row>
    <row r="188" spans="2:6">
      <c r="B188" s="3" t="str">
        <f>IF(ISNA(VLOOKUP(A188,'Party unique filter'!$A$1:$B$97,2,0)),"",VLOOKUP(A188,'Party unique filter'!$A$1:$B$97,2,0))</f>
        <v/>
      </c>
      <c r="F188" s="6" t="str">
        <f>IF(ISNA(VLOOKUP(A188,'Party unique filter'!$A$1:$D$97,4,0)),"",VLOOKUP(A188,'Party unique filter'!$A$1:$D$97,4,0))</f>
        <v/>
      </c>
    </row>
    <row r="189" spans="2:6">
      <c r="B189" s="3" t="str">
        <f>IF(ISNA(VLOOKUP(A189,'Party unique filter'!$A$1:$B$97,2,0)),"",VLOOKUP(A189,'Party unique filter'!$A$1:$B$97,2,0))</f>
        <v/>
      </c>
      <c r="F189" s="6" t="str">
        <f>IF(ISNA(VLOOKUP(A189,'Party unique filter'!$A$1:$D$97,4,0)),"",VLOOKUP(A189,'Party unique filter'!$A$1:$D$97,4,0))</f>
        <v/>
      </c>
    </row>
    <row r="190" spans="2:6">
      <c r="B190" s="3" t="str">
        <f>IF(ISNA(VLOOKUP(A190,'Party unique filter'!$A$1:$B$97,2,0)),"",VLOOKUP(A190,'Party unique filter'!$A$1:$B$97,2,0))</f>
        <v/>
      </c>
      <c r="F190" s="6" t="str">
        <f>IF(ISNA(VLOOKUP(A190,'Party unique filter'!$A$1:$D$97,4,0)),"",VLOOKUP(A190,'Party unique filter'!$A$1:$D$97,4,0))</f>
        <v/>
      </c>
    </row>
    <row r="191" spans="2:6">
      <c r="B191" s="3" t="str">
        <f>IF(ISNA(VLOOKUP(A191,'Party unique filter'!$A$1:$B$97,2,0)),"",VLOOKUP(A191,'Party unique filter'!$A$1:$B$97,2,0))</f>
        <v/>
      </c>
      <c r="F191" s="6" t="str">
        <f>IF(ISNA(VLOOKUP(A191,'Party unique filter'!$A$1:$D$97,4,0)),"",VLOOKUP(A191,'Party unique filter'!$A$1:$D$97,4,0))</f>
        <v/>
      </c>
    </row>
    <row r="192" spans="2:6">
      <c r="B192" s="3" t="str">
        <f>IF(ISNA(VLOOKUP(A192,'Party unique filter'!$A$1:$B$97,2,0)),"",VLOOKUP(A192,'Party unique filter'!$A$1:$B$97,2,0))</f>
        <v/>
      </c>
      <c r="F192" s="6" t="str">
        <f>IF(ISNA(VLOOKUP(A192,'Party unique filter'!$A$1:$D$97,4,0)),"",VLOOKUP(A192,'Party unique filter'!$A$1:$D$97,4,0))</f>
        <v/>
      </c>
    </row>
    <row r="193" spans="2:6">
      <c r="B193" s="3" t="str">
        <f>IF(ISNA(VLOOKUP(A193,'Party unique filter'!$A$1:$B$97,2,0)),"",VLOOKUP(A193,'Party unique filter'!$A$1:$B$97,2,0))</f>
        <v/>
      </c>
      <c r="F193" s="6" t="str">
        <f>IF(ISNA(VLOOKUP(A193,'Party unique filter'!$A$1:$D$97,4,0)),"",VLOOKUP(A193,'Party unique filter'!$A$1:$D$97,4,0))</f>
        <v/>
      </c>
    </row>
    <row r="194" spans="2:6">
      <c r="B194" s="3" t="str">
        <f>IF(ISNA(VLOOKUP(A194,'Party unique filter'!$A$1:$B$97,2,0)),"",VLOOKUP(A194,'Party unique filter'!$A$1:$B$97,2,0))</f>
        <v/>
      </c>
      <c r="F194" s="6" t="str">
        <f>IF(ISNA(VLOOKUP(A194,'Party unique filter'!$A$1:$D$97,4,0)),"",VLOOKUP(A194,'Party unique filter'!$A$1:$D$97,4,0))</f>
        <v/>
      </c>
    </row>
    <row r="195" spans="2:6">
      <c r="B195" s="3" t="str">
        <f>IF(ISNA(VLOOKUP(A195,'Party unique filter'!$A$1:$B$97,2,0)),"",VLOOKUP(A195,'Party unique filter'!$A$1:$B$97,2,0))</f>
        <v/>
      </c>
      <c r="F195" s="6" t="str">
        <f>IF(ISNA(VLOOKUP(A195,'Party unique filter'!$A$1:$D$97,4,0)),"",VLOOKUP(A195,'Party unique filter'!$A$1:$D$97,4,0))</f>
        <v/>
      </c>
    </row>
    <row r="196" spans="2:6">
      <c r="B196" s="3" t="str">
        <f>IF(ISNA(VLOOKUP(A196,'Party unique filter'!$A$1:$B$97,2,0)),"",VLOOKUP(A196,'Party unique filter'!$A$1:$B$97,2,0))</f>
        <v/>
      </c>
      <c r="F196" s="6" t="str">
        <f>IF(ISNA(VLOOKUP(A196,'Party unique filter'!$A$1:$D$97,4,0)),"",VLOOKUP(A196,'Party unique filter'!$A$1:$D$97,4,0))</f>
        <v/>
      </c>
    </row>
    <row r="197" spans="2:6">
      <c r="B197" s="3" t="str">
        <f>IF(ISNA(VLOOKUP(A197,'Party unique filter'!$A$1:$B$97,2,0)),"",VLOOKUP(A197,'Party unique filter'!$A$1:$B$97,2,0))</f>
        <v/>
      </c>
      <c r="F197" s="6" t="str">
        <f>IF(ISNA(VLOOKUP(A197,'Party unique filter'!$A$1:$D$97,4,0)),"",VLOOKUP(A197,'Party unique filter'!$A$1:$D$97,4,0))</f>
        <v/>
      </c>
    </row>
    <row r="198" spans="2:6">
      <c r="B198" s="3" t="str">
        <f>IF(ISNA(VLOOKUP(A198,'Party unique filter'!$A$1:$B$97,2,0)),"",VLOOKUP(A198,'Party unique filter'!$A$1:$B$97,2,0))</f>
        <v/>
      </c>
      <c r="F198" s="6" t="str">
        <f>IF(ISNA(VLOOKUP(A198,'Party unique filter'!$A$1:$D$97,4,0)),"",VLOOKUP(A198,'Party unique filter'!$A$1:$D$97,4,0))</f>
        <v/>
      </c>
    </row>
    <row r="199" spans="2:6">
      <c r="B199" s="3" t="str">
        <f>IF(ISNA(VLOOKUP(A199,'Party unique filter'!$A$1:$B$97,2,0)),"",VLOOKUP(A199,'Party unique filter'!$A$1:$B$97,2,0))</f>
        <v/>
      </c>
      <c r="F199" s="6" t="str">
        <f>IF(ISNA(VLOOKUP(A199,'Party unique filter'!$A$1:$D$97,4,0)),"",VLOOKUP(A199,'Party unique filter'!$A$1:$D$97,4,0))</f>
        <v/>
      </c>
    </row>
    <row r="200" spans="2:6">
      <c r="B200" s="3" t="str">
        <f>IF(ISNA(VLOOKUP(A200,'Party unique filter'!$A$1:$B$97,2,0)),"",VLOOKUP(A200,'Party unique filter'!$A$1:$B$97,2,0))</f>
        <v/>
      </c>
      <c r="F200" s="6" t="str">
        <f>IF(ISNA(VLOOKUP(A200,'Party unique filter'!$A$1:$D$97,4,0)),"",VLOOKUP(A200,'Party unique filter'!$A$1:$D$97,4,0))</f>
        <v/>
      </c>
    </row>
    <row r="201" spans="2:6">
      <c r="B201" s="3" t="str">
        <f>IF(ISNA(VLOOKUP(A201,'Party unique filter'!$A$1:$B$97,2,0)),"",VLOOKUP(A201,'Party unique filter'!$A$1:$B$97,2,0))</f>
        <v/>
      </c>
      <c r="F201" s="6" t="str">
        <f>IF(ISNA(VLOOKUP(A201,'Party unique filter'!$A$1:$D$97,4,0)),"",VLOOKUP(A201,'Party unique filter'!$A$1:$D$97,4,0))</f>
        <v/>
      </c>
    </row>
    <row r="202" spans="2:6">
      <c r="B202" s="3" t="str">
        <f>IF(ISNA(VLOOKUP(A202,'Party unique filter'!$A$1:$B$97,2,0)),"",VLOOKUP(A202,'Party unique filter'!$A$1:$B$97,2,0))</f>
        <v/>
      </c>
      <c r="F202" s="6" t="str">
        <f>IF(ISNA(VLOOKUP(A202,'Party unique filter'!$A$1:$D$97,4,0)),"",VLOOKUP(A202,'Party unique filter'!$A$1:$D$97,4,0))</f>
        <v/>
      </c>
    </row>
    <row r="203" spans="2:6">
      <c r="B203" s="3" t="str">
        <f>IF(ISNA(VLOOKUP(A203,'Party unique filter'!$A$1:$B$97,2,0)),"",VLOOKUP(A203,'Party unique filter'!$A$1:$B$97,2,0))</f>
        <v/>
      </c>
      <c r="F203" s="6" t="str">
        <f>IF(ISNA(VLOOKUP(A203,'Party unique filter'!$A$1:$D$97,4,0)),"",VLOOKUP(A203,'Party unique filter'!$A$1:$D$97,4,0))</f>
        <v/>
      </c>
    </row>
    <row r="204" spans="2:6">
      <c r="B204" s="3" t="str">
        <f>IF(ISNA(VLOOKUP(A204,'Party unique filter'!$A$1:$B$97,2,0)),"",VLOOKUP(A204,'Party unique filter'!$A$1:$B$97,2,0))</f>
        <v/>
      </c>
      <c r="F204" s="6" t="str">
        <f>IF(ISNA(VLOOKUP(A204,'Party unique filter'!$A$1:$D$97,4,0)),"",VLOOKUP(A204,'Party unique filter'!$A$1:$D$97,4,0))</f>
        <v/>
      </c>
    </row>
    <row r="205" spans="2:6">
      <c r="B205" s="3" t="str">
        <f>IF(ISNA(VLOOKUP(A205,'Party unique filter'!$A$1:$B$97,2,0)),"",VLOOKUP(A205,'Party unique filter'!$A$1:$B$97,2,0))</f>
        <v/>
      </c>
      <c r="F205" s="6" t="str">
        <f>IF(ISNA(VLOOKUP(A205,'Party unique filter'!$A$1:$D$97,4,0)),"",VLOOKUP(A205,'Party unique filter'!$A$1:$D$97,4,0))</f>
        <v/>
      </c>
    </row>
    <row r="206" spans="2:6">
      <c r="B206" s="3" t="str">
        <f>IF(ISNA(VLOOKUP(A206,'Party unique filter'!$A$1:$B$97,2,0)),"",VLOOKUP(A206,'Party unique filter'!$A$1:$B$97,2,0))</f>
        <v/>
      </c>
      <c r="F206" s="6" t="str">
        <f>IF(ISNA(VLOOKUP(A206,'Party unique filter'!$A$1:$D$97,4,0)),"",VLOOKUP(A206,'Party unique filter'!$A$1:$D$97,4,0))</f>
        <v/>
      </c>
    </row>
    <row r="207" spans="2:6">
      <c r="B207" s="3" t="str">
        <f>IF(ISNA(VLOOKUP(A207,'Party unique filter'!$A$1:$B$97,2,0)),"",VLOOKUP(A207,'Party unique filter'!$A$1:$B$97,2,0))</f>
        <v/>
      </c>
      <c r="F207" s="6" t="str">
        <f>IF(ISNA(VLOOKUP(A207,'Party unique filter'!$A$1:$D$97,4,0)),"",VLOOKUP(A207,'Party unique filter'!$A$1:$D$97,4,0))</f>
        <v/>
      </c>
    </row>
    <row r="208" spans="2:6">
      <c r="B208" s="3" t="str">
        <f>IF(ISNA(VLOOKUP(A208,'Party unique filter'!$A$1:$B$97,2,0)),"",VLOOKUP(A208,'Party unique filter'!$A$1:$B$97,2,0))</f>
        <v/>
      </c>
      <c r="F208" s="6" t="str">
        <f>IF(ISNA(VLOOKUP(A208,'Party unique filter'!$A$1:$D$97,4,0)),"",VLOOKUP(A208,'Party unique filter'!$A$1:$D$97,4,0))</f>
        <v/>
      </c>
    </row>
    <row r="209" spans="2:6">
      <c r="B209" s="3" t="str">
        <f>IF(ISNA(VLOOKUP(A209,'Party unique filter'!$A$1:$B$97,2,0)),"",VLOOKUP(A209,'Party unique filter'!$A$1:$B$97,2,0))</f>
        <v/>
      </c>
      <c r="F209" s="6" t="str">
        <f>IF(ISNA(VLOOKUP(A209,'Party unique filter'!$A$1:$D$97,4,0)),"",VLOOKUP(A209,'Party unique filter'!$A$1:$D$97,4,0))</f>
        <v/>
      </c>
    </row>
    <row r="210" spans="2:6">
      <c r="B210" s="3" t="str">
        <f>IF(ISNA(VLOOKUP(A210,'Party unique filter'!$A$1:$B$97,2,0)),"",VLOOKUP(A210,'Party unique filter'!$A$1:$B$97,2,0))</f>
        <v/>
      </c>
      <c r="F210" s="6" t="str">
        <f>IF(ISNA(VLOOKUP(A210,'Party unique filter'!$A$1:$D$97,4,0)),"",VLOOKUP(A210,'Party unique filter'!$A$1:$D$97,4,0))</f>
        <v/>
      </c>
    </row>
    <row r="211" spans="2:6">
      <c r="B211" s="3" t="str">
        <f>IF(ISNA(VLOOKUP(A211,'Party unique filter'!$A$1:$B$97,2,0)),"",VLOOKUP(A211,'Party unique filter'!$A$1:$B$97,2,0))</f>
        <v/>
      </c>
      <c r="F211" s="6" t="str">
        <f>IF(ISNA(VLOOKUP(A211,'Party unique filter'!$A$1:$D$97,4,0)),"",VLOOKUP(A211,'Party unique filter'!$A$1:$D$97,4,0))</f>
        <v/>
      </c>
    </row>
    <row r="212" spans="2:6">
      <c r="B212" s="3" t="str">
        <f>IF(ISNA(VLOOKUP(A212,'Party unique filter'!$A$1:$B$97,2,0)),"",VLOOKUP(A212,'Party unique filter'!$A$1:$B$97,2,0))</f>
        <v/>
      </c>
      <c r="F212" s="6" t="str">
        <f>IF(ISNA(VLOOKUP(A212,'Party unique filter'!$A$1:$D$97,4,0)),"",VLOOKUP(A212,'Party unique filter'!$A$1:$D$97,4,0))</f>
        <v/>
      </c>
    </row>
    <row r="213" spans="2:6">
      <c r="B213" s="3" t="str">
        <f>IF(ISNA(VLOOKUP(A213,'Party unique filter'!$A$1:$B$97,2,0)),"",VLOOKUP(A213,'Party unique filter'!$A$1:$B$97,2,0))</f>
        <v/>
      </c>
      <c r="F213" s="6" t="str">
        <f>IF(ISNA(VLOOKUP(A213,'Party unique filter'!$A$1:$D$97,4,0)),"",VLOOKUP(A213,'Party unique filter'!$A$1:$D$97,4,0))</f>
        <v/>
      </c>
    </row>
    <row r="214" spans="2:6">
      <c r="B214" s="3" t="str">
        <f>IF(ISNA(VLOOKUP(A214,'Party unique filter'!$A$1:$B$97,2,0)),"",VLOOKUP(A214,'Party unique filter'!$A$1:$B$97,2,0))</f>
        <v/>
      </c>
      <c r="F214" s="6" t="str">
        <f>IF(ISNA(VLOOKUP(A214,'Party unique filter'!$A$1:$D$97,4,0)),"",VLOOKUP(A214,'Party unique filter'!$A$1:$D$97,4,0))</f>
        <v/>
      </c>
    </row>
    <row r="215" spans="2:6">
      <c r="B215" s="3" t="str">
        <f>IF(ISNA(VLOOKUP(A215,'Party unique filter'!$A$1:$B$97,2,0)),"",VLOOKUP(A215,'Party unique filter'!$A$1:$B$97,2,0))</f>
        <v/>
      </c>
      <c r="F215" s="6" t="str">
        <f>IF(ISNA(VLOOKUP(A215,'Party unique filter'!$A$1:$D$97,4,0)),"",VLOOKUP(A215,'Party unique filter'!$A$1:$D$97,4,0))</f>
        <v/>
      </c>
    </row>
    <row r="216" spans="2:6">
      <c r="B216" s="3" t="str">
        <f>IF(ISNA(VLOOKUP(A216,'Party unique filter'!$A$1:$B$97,2,0)),"",VLOOKUP(A216,'Party unique filter'!$A$1:$B$97,2,0))</f>
        <v/>
      </c>
      <c r="F216" s="6" t="str">
        <f>IF(ISNA(VLOOKUP(A216,'Party unique filter'!$A$1:$D$97,4,0)),"",VLOOKUP(A216,'Party unique filter'!$A$1:$D$97,4,0))</f>
        <v/>
      </c>
    </row>
    <row r="217" spans="2:6">
      <c r="B217" s="3" t="str">
        <f>IF(ISNA(VLOOKUP(A217,'Party unique filter'!$A$1:$B$97,2,0)),"",VLOOKUP(A217,'Party unique filter'!$A$1:$B$97,2,0))</f>
        <v/>
      </c>
      <c r="F217" s="6" t="str">
        <f>IF(ISNA(VLOOKUP(A217,'Party unique filter'!$A$1:$D$97,4,0)),"",VLOOKUP(A217,'Party unique filter'!$A$1:$D$97,4,0))</f>
        <v/>
      </c>
    </row>
    <row r="218" spans="2:6">
      <c r="B218" s="3" t="str">
        <f>IF(ISNA(VLOOKUP(A218,'Party unique filter'!$A$1:$B$97,2,0)),"",VLOOKUP(A218,'Party unique filter'!$A$1:$B$97,2,0))</f>
        <v/>
      </c>
      <c r="F218" s="6" t="str">
        <f>IF(ISNA(VLOOKUP(A218,'Party unique filter'!$A$1:$D$97,4,0)),"",VLOOKUP(A218,'Party unique filter'!$A$1:$D$97,4,0))</f>
        <v/>
      </c>
    </row>
    <row r="219" spans="2:6">
      <c r="B219" s="3" t="str">
        <f>IF(ISNA(VLOOKUP(A219,'Party unique filter'!$A$1:$B$97,2,0)),"",VLOOKUP(A219,'Party unique filter'!$A$1:$B$97,2,0))</f>
        <v/>
      </c>
      <c r="F219" s="6" t="str">
        <f>IF(ISNA(VLOOKUP(A219,'Party unique filter'!$A$1:$D$97,4,0)),"",VLOOKUP(A219,'Party unique filter'!$A$1:$D$97,4,0))</f>
        <v/>
      </c>
    </row>
    <row r="220" spans="2:6">
      <c r="B220" s="3" t="str">
        <f>IF(ISNA(VLOOKUP(A220,'Party unique filter'!$A$1:$B$97,2,0)),"",VLOOKUP(A220,'Party unique filter'!$A$1:$B$97,2,0))</f>
        <v/>
      </c>
      <c r="F220" s="6" t="str">
        <f>IF(ISNA(VLOOKUP(A220,'Party unique filter'!$A$1:$D$97,4,0)),"",VLOOKUP(A220,'Party unique filter'!$A$1:$D$97,4,0))</f>
        <v/>
      </c>
    </row>
    <row r="221" spans="2:6">
      <c r="B221" s="3" t="str">
        <f>IF(ISNA(VLOOKUP(A221,'Party unique filter'!$A$1:$B$97,2,0)),"",VLOOKUP(A221,'Party unique filter'!$A$1:$B$97,2,0))</f>
        <v/>
      </c>
      <c r="F221" s="6" t="str">
        <f>IF(ISNA(VLOOKUP(A221,'Party unique filter'!$A$1:$D$97,4,0)),"",VLOOKUP(A221,'Party unique filter'!$A$1:$D$97,4,0))</f>
        <v/>
      </c>
    </row>
    <row r="222" spans="2:6">
      <c r="B222" s="3" t="str">
        <f>IF(ISNA(VLOOKUP(A222,'Party unique filter'!$A$1:$B$97,2,0)),"",VLOOKUP(A222,'Party unique filter'!$A$1:$B$97,2,0))</f>
        <v/>
      </c>
      <c r="F222" s="6" t="str">
        <f>IF(ISNA(VLOOKUP(A222,'Party unique filter'!$A$1:$D$97,4,0)),"",VLOOKUP(A222,'Party unique filter'!$A$1:$D$97,4,0))</f>
        <v/>
      </c>
    </row>
    <row r="223" spans="2:6">
      <c r="B223" s="3" t="str">
        <f>IF(ISNA(VLOOKUP(A223,'Party unique filter'!$A$1:$B$97,2,0)),"",VLOOKUP(A223,'Party unique filter'!$A$1:$B$97,2,0))</f>
        <v/>
      </c>
      <c r="F223" s="6" t="str">
        <f>IF(ISNA(VLOOKUP(A223,'Party unique filter'!$A$1:$D$97,4,0)),"",VLOOKUP(A223,'Party unique filter'!$A$1:$D$97,4,0))</f>
        <v/>
      </c>
    </row>
    <row r="224" spans="2:6">
      <c r="B224" s="3" t="str">
        <f>IF(ISNA(VLOOKUP(A224,'Party unique filter'!$A$1:$B$97,2,0)),"",VLOOKUP(A224,'Party unique filter'!$A$1:$B$97,2,0))</f>
        <v/>
      </c>
      <c r="F224" s="6" t="str">
        <f>IF(ISNA(VLOOKUP(A224,'Party unique filter'!$A$1:$D$97,4,0)),"",VLOOKUP(A224,'Party unique filter'!$A$1:$D$97,4,0))</f>
        <v/>
      </c>
    </row>
    <row r="225" spans="2:6">
      <c r="B225" s="3" t="str">
        <f>IF(ISNA(VLOOKUP(A225,'Party unique filter'!$A$1:$B$97,2,0)),"",VLOOKUP(A225,'Party unique filter'!$A$1:$B$97,2,0))</f>
        <v/>
      </c>
      <c r="F225" s="6" t="str">
        <f>IF(ISNA(VLOOKUP(A225,'Party unique filter'!$A$1:$D$97,4,0)),"",VLOOKUP(A225,'Party unique filter'!$A$1:$D$97,4,0))</f>
        <v/>
      </c>
    </row>
    <row r="226" spans="2:6">
      <c r="B226" s="3" t="str">
        <f>IF(ISNA(VLOOKUP(A226,'Party unique filter'!$A$1:$B$97,2,0)),"",VLOOKUP(A226,'Party unique filter'!$A$1:$B$97,2,0))</f>
        <v/>
      </c>
      <c r="F226" s="6" t="str">
        <f>IF(ISNA(VLOOKUP(A226,'Party unique filter'!$A$1:$D$97,4,0)),"",VLOOKUP(A226,'Party unique filter'!$A$1:$D$97,4,0))</f>
        <v/>
      </c>
    </row>
    <row r="227" spans="2:6">
      <c r="B227" s="3" t="str">
        <f>IF(ISNA(VLOOKUP(A227,'Party unique filter'!$A$1:$B$97,2,0)),"",VLOOKUP(A227,'Party unique filter'!$A$1:$B$97,2,0))</f>
        <v/>
      </c>
      <c r="F227" s="6" t="str">
        <f>IF(ISNA(VLOOKUP(A227,'Party unique filter'!$A$1:$D$97,4,0)),"",VLOOKUP(A227,'Party unique filter'!$A$1:$D$97,4,0))</f>
        <v/>
      </c>
    </row>
    <row r="228" spans="2:6">
      <c r="B228" s="3" t="str">
        <f>IF(ISNA(VLOOKUP(A228,'Party unique filter'!$A$1:$B$97,2,0)),"",VLOOKUP(A228,'Party unique filter'!$A$1:$B$97,2,0))</f>
        <v/>
      </c>
      <c r="F228" s="6" t="str">
        <f>IF(ISNA(VLOOKUP(A228,'Party unique filter'!$A$1:$D$97,4,0)),"",VLOOKUP(A228,'Party unique filter'!$A$1:$D$97,4,0))</f>
        <v/>
      </c>
    </row>
    <row r="229" spans="2:6">
      <c r="B229" s="3" t="str">
        <f>IF(ISNA(VLOOKUP(A229,'Party unique filter'!$A$1:$B$97,2,0)),"",VLOOKUP(A229,'Party unique filter'!$A$1:$B$97,2,0))</f>
        <v/>
      </c>
      <c r="F229" s="6" t="str">
        <f>IF(ISNA(VLOOKUP(A229,'Party unique filter'!$A$1:$D$97,4,0)),"",VLOOKUP(A229,'Party unique filter'!$A$1:$D$97,4,0))</f>
        <v/>
      </c>
    </row>
    <row r="230" spans="2:6">
      <c r="B230" s="3" t="str">
        <f>IF(ISNA(VLOOKUP(A230,'Party unique filter'!$A$1:$B$97,2,0)),"",VLOOKUP(A230,'Party unique filter'!$A$1:$B$97,2,0))</f>
        <v/>
      </c>
      <c r="F230" s="6" t="str">
        <f>IF(ISNA(VLOOKUP(A230,'Party unique filter'!$A$1:$D$97,4,0)),"",VLOOKUP(A230,'Party unique filter'!$A$1:$D$97,4,0))</f>
        <v/>
      </c>
    </row>
    <row r="231" spans="2:6">
      <c r="B231" s="3" t="str">
        <f>IF(ISNA(VLOOKUP(A231,'Party unique filter'!$A$1:$B$97,2,0)),"",VLOOKUP(A231,'Party unique filter'!$A$1:$B$97,2,0))</f>
        <v/>
      </c>
      <c r="F231" s="6" t="str">
        <f>IF(ISNA(VLOOKUP(A231,'Party unique filter'!$A$1:$D$97,4,0)),"",VLOOKUP(A231,'Party unique filter'!$A$1:$D$97,4,0))</f>
        <v/>
      </c>
    </row>
    <row r="232" spans="2:6">
      <c r="B232" s="3" t="str">
        <f>IF(ISNA(VLOOKUP(A232,'Party unique filter'!$A$1:$B$97,2,0)),"",VLOOKUP(A232,'Party unique filter'!$A$1:$B$97,2,0))</f>
        <v/>
      </c>
      <c r="F232" s="6" t="str">
        <f>IF(ISNA(VLOOKUP(A232,'Party unique filter'!$A$1:$D$97,4,0)),"",VLOOKUP(A232,'Party unique filter'!$A$1:$D$97,4,0))</f>
        <v/>
      </c>
    </row>
    <row r="233" spans="2:6">
      <c r="B233" s="3" t="str">
        <f>IF(ISNA(VLOOKUP(A233,'Party unique filter'!$A$1:$B$97,2,0)),"",VLOOKUP(A233,'Party unique filter'!$A$1:$B$97,2,0))</f>
        <v/>
      </c>
      <c r="F233" s="6" t="str">
        <f>IF(ISNA(VLOOKUP(A233,'Party unique filter'!$A$1:$D$97,4,0)),"",VLOOKUP(A233,'Party unique filter'!$A$1:$D$97,4,0))</f>
        <v/>
      </c>
    </row>
    <row r="234" spans="2:6">
      <c r="B234" s="3" t="str">
        <f>IF(ISNA(VLOOKUP(A234,'Party unique filter'!$A$1:$B$97,2,0)),"",VLOOKUP(A234,'Party unique filter'!$A$1:$B$97,2,0))</f>
        <v/>
      </c>
      <c r="F234" s="6" t="str">
        <f>IF(ISNA(VLOOKUP(A234,'Party unique filter'!$A$1:$D$97,4,0)),"",VLOOKUP(A234,'Party unique filter'!$A$1:$D$97,4,0))</f>
        <v/>
      </c>
    </row>
    <row r="235" spans="2:6">
      <c r="B235" s="3" t="str">
        <f>IF(ISNA(VLOOKUP(A235,'Party unique filter'!$A$1:$B$97,2,0)),"",VLOOKUP(A235,'Party unique filter'!$A$1:$B$97,2,0))</f>
        <v/>
      </c>
      <c r="F235" s="6" t="str">
        <f>IF(ISNA(VLOOKUP(A235,'Party unique filter'!$A$1:$D$97,4,0)),"",VLOOKUP(A235,'Party unique filter'!$A$1:$D$97,4,0))</f>
        <v/>
      </c>
    </row>
    <row r="236" spans="2:6">
      <c r="B236" s="3" t="str">
        <f>IF(ISNA(VLOOKUP(A236,'Party unique filter'!$A$1:$B$97,2,0)),"",VLOOKUP(A236,'Party unique filter'!$A$1:$B$97,2,0))</f>
        <v/>
      </c>
      <c r="F236" s="6" t="str">
        <f>IF(ISNA(VLOOKUP(A236,'Party unique filter'!$A$1:$D$97,4,0)),"",VLOOKUP(A236,'Party unique filter'!$A$1:$D$97,4,0))</f>
        <v/>
      </c>
    </row>
    <row r="237" spans="2:6">
      <c r="B237" s="3" t="str">
        <f>IF(ISNA(VLOOKUP(A237,'Party unique filter'!$A$1:$B$97,2,0)),"",VLOOKUP(A237,'Party unique filter'!$A$1:$B$97,2,0))</f>
        <v/>
      </c>
      <c r="F237" s="6" t="str">
        <f>IF(ISNA(VLOOKUP(A237,'Party unique filter'!$A$1:$D$97,4,0)),"",VLOOKUP(A237,'Party unique filter'!$A$1:$D$97,4,0))</f>
        <v/>
      </c>
    </row>
    <row r="238" spans="2:6">
      <c r="B238" s="3" t="str">
        <f>IF(ISNA(VLOOKUP(A238,'Party unique filter'!$A$1:$B$97,2,0)),"",VLOOKUP(A238,'Party unique filter'!$A$1:$B$97,2,0))</f>
        <v/>
      </c>
      <c r="F238" s="6" t="str">
        <f>IF(ISNA(VLOOKUP(A238,'Party unique filter'!$A$1:$D$97,4,0)),"",VLOOKUP(A238,'Party unique filter'!$A$1:$D$97,4,0))</f>
        <v/>
      </c>
    </row>
    <row r="239" spans="2:6">
      <c r="B239" s="3" t="str">
        <f>IF(ISNA(VLOOKUP(A239,'Party unique filter'!$A$1:$B$97,2,0)),"",VLOOKUP(A239,'Party unique filter'!$A$1:$B$97,2,0))</f>
        <v/>
      </c>
      <c r="F239" s="6" t="str">
        <f>IF(ISNA(VLOOKUP(A239,'Party unique filter'!$A$1:$D$97,4,0)),"",VLOOKUP(A239,'Party unique filter'!$A$1:$D$97,4,0))</f>
        <v/>
      </c>
    </row>
    <row r="240" spans="2:6">
      <c r="B240" s="3" t="str">
        <f>IF(ISNA(VLOOKUP(A240,'Party unique filter'!$A$1:$B$97,2,0)),"",VLOOKUP(A240,'Party unique filter'!$A$1:$B$97,2,0))</f>
        <v/>
      </c>
      <c r="F240" s="6" t="str">
        <f>IF(ISNA(VLOOKUP(A240,'Party unique filter'!$A$1:$D$97,4,0)),"",VLOOKUP(A240,'Party unique filter'!$A$1:$D$97,4,0))</f>
        <v/>
      </c>
    </row>
    <row r="241" spans="2:6">
      <c r="B241" s="3" t="str">
        <f>IF(ISNA(VLOOKUP(A241,'Party unique filter'!$A$1:$B$97,2,0)),"",VLOOKUP(A241,'Party unique filter'!$A$1:$B$97,2,0))</f>
        <v/>
      </c>
      <c r="F241" s="6" t="str">
        <f>IF(ISNA(VLOOKUP(A241,'Party unique filter'!$A$1:$D$97,4,0)),"",VLOOKUP(A241,'Party unique filter'!$A$1:$D$97,4,0))</f>
        <v/>
      </c>
    </row>
    <row r="242" spans="2:6">
      <c r="B242" s="3" t="str">
        <f>IF(ISNA(VLOOKUP(A242,'Party unique filter'!$A$1:$B$97,2,0)),"",VLOOKUP(A242,'Party unique filter'!$A$1:$B$97,2,0))</f>
        <v/>
      </c>
      <c r="F242" s="6" t="str">
        <f>IF(ISNA(VLOOKUP(A242,'Party unique filter'!$A$1:$D$97,4,0)),"",VLOOKUP(A242,'Party unique filter'!$A$1:$D$97,4,0))</f>
        <v/>
      </c>
    </row>
    <row r="243" spans="2:6">
      <c r="B243" s="3" t="str">
        <f>IF(ISNA(VLOOKUP(A243,'Party unique filter'!$A$1:$B$97,2,0)),"",VLOOKUP(A243,'Party unique filter'!$A$1:$B$97,2,0))</f>
        <v/>
      </c>
      <c r="F243" s="6" t="str">
        <f>IF(ISNA(VLOOKUP(A243,'Party unique filter'!$A$1:$D$97,4,0)),"",VLOOKUP(A243,'Party unique filter'!$A$1:$D$97,4,0))</f>
        <v/>
      </c>
    </row>
    <row r="244" spans="2:6">
      <c r="B244" s="3" t="str">
        <f>IF(ISNA(VLOOKUP(A244,'Party unique filter'!$A$1:$B$97,2,0)),"",VLOOKUP(A244,'Party unique filter'!$A$1:$B$97,2,0))</f>
        <v/>
      </c>
      <c r="F244" s="6" t="str">
        <f>IF(ISNA(VLOOKUP(A244,'Party unique filter'!$A$1:$D$97,4,0)),"",VLOOKUP(A244,'Party unique filter'!$A$1:$D$97,4,0))</f>
        <v/>
      </c>
    </row>
    <row r="245" spans="2:6">
      <c r="B245" s="3" t="str">
        <f>IF(ISNA(VLOOKUP(A245,'Party unique filter'!$A$1:$B$97,2,0)),"",VLOOKUP(A245,'Party unique filter'!$A$1:$B$97,2,0))</f>
        <v/>
      </c>
      <c r="F245" s="6" t="str">
        <f>IF(ISNA(VLOOKUP(A245,'Party unique filter'!$A$1:$D$97,4,0)),"",VLOOKUP(A245,'Party unique filter'!$A$1:$D$97,4,0))</f>
        <v/>
      </c>
    </row>
    <row r="246" spans="2:6">
      <c r="B246" s="3" t="str">
        <f>IF(ISNA(VLOOKUP(A246,'Party unique filter'!$A$1:$B$97,2,0)),"",VLOOKUP(A246,'Party unique filter'!$A$1:$B$97,2,0))</f>
        <v/>
      </c>
      <c r="F246" s="6" t="str">
        <f>IF(ISNA(VLOOKUP(A246,'Party unique filter'!$A$1:$D$97,4,0)),"",VLOOKUP(A246,'Party unique filter'!$A$1:$D$97,4,0))</f>
        <v/>
      </c>
    </row>
    <row r="247" spans="2:6">
      <c r="B247" s="3" t="str">
        <f>IF(ISNA(VLOOKUP(A247,'Party unique filter'!$A$1:$B$97,2,0)),"",VLOOKUP(A247,'Party unique filter'!$A$1:$B$97,2,0))</f>
        <v/>
      </c>
      <c r="F247" s="6" t="str">
        <f>IF(ISNA(VLOOKUP(A247,'Party unique filter'!$A$1:$D$97,4,0)),"",VLOOKUP(A247,'Party unique filter'!$A$1:$D$97,4,0))</f>
        <v/>
      </c>
    </row>
    <row r="248" spans="2:6">
      <c r="B248" s="3" t="str">
        <f>IF(ISNA(VLOOKUP(A248,'Party unique filter'!$A$1:$B$97,2,0)),"",VLOOKUP(A248,'Party unique filter'!$A$1:$B$97,2,0))</f>
        <v/>
      </c>
      <c r="F248" s="6" t="str">
        <f>IF(ISNA(VLOOKUP(A248,'Party unique filter'!$A$1:$D$97,4,0)),"",VLOOKUP(A248,'Party unique filter'!$A$1:$D$97,4,0))</f>
        <v/>
      </c>
    </row>
    <row r="249" spans="2:6">
      <c r="B249" s="3" t="str">
        <f>IF(ISNA(VLOOKUP(A249,'Party unique filter'!$A$1:$B$97,2,0)),"",VLOOKUP(A249,'Party unique filter'!$A$1:$B$97,2,0))</f>
        <v/>
      </c>
      <c r="F249" s="6" t="str">
        <f>IF(ISNA(VLOOKUP(A249,'Party unique filter'!$A$1:$D$97,4,0)),"",VLOOKUP(A249,'Party unique filter'!$A$1:$D$97,4,0))</f>
        <v/>
      </c>
    </row>
    <row r="250" spans="2:6">
      <c r="B250" s="3" t="str">
        <f>IF(ISNA(VLOOKUP(A250,'Party unique filter'!$A$1:$B$97,2,0)),"",VLOOKUP(A250,'Party unique filter'!$A$1:$B$97,2,0))</f>
        <v/>
      </c>
      <c r="F250" s="6" t="str">
        <f>IF(ISNA(VLOOKUP(A250,'Party unique filter'!$A$1:$D$97,4,0)),"",VLOOKUP(A250,'Party unique filter'!$A$1:$D$97,4,0))</f>
        <v/>
      </c>
    </row>
    <row r="251" spans="2:6">
      <c r="B251" s="3" t="str">
        <f>IF(ISNA(VLOOKUP(A251,'Party unique filter'!$A$1:$B$97,2,0)),"",VLOOKUP(A251,'Party unique filter'!$A$1:$B$97,2,0))</f>
        <v/>
      </c>
      <c r="F251" s="6" t="str">
        <f>IF(ISNA(VLOOKUP(A251,'Party unique filter'!$A$1:$D$97,4,0)),"",VLOOKUP(A251,'Party unique filter'!$A$1:$D$97,4,0))</f>
        <v/>
      </c>
    </row>
  </sheetData>
  <mergeCells count="3">
    <mergeCell ref="A1:F1"/>
    <mergeCell ref="A2:F2"/>
    <mergeCell ref="A3:F3"/>
  </mergeCells>
  <conditionalFormatting sqref="D1:D4 D6:D1048576 E5">
    <cfRule type="expression" dxfId="0" priority="5">
      <formula>#NUM!</formula>
    </cfRule>
  </conditionalFormatting>
  <pageMargins left="0.78740157480314998" right="0" top="0.39370078740157499" bottom="0.196850393700787" header="0" footer="0"/>
  <pageSetup orientation="portrait" verticalDpi="0" r:id="rId1"/>
  <headerFooter>
    <oddHeader>Page &amp;P of &amp;N</oddHeader>
  </headerFooter>
  <rowBreaks count="3" manualBreakCount="3">
    <brk id="45" max="5" man="1"/>
    <brk id="81" max="5" man="1"/>
    <brk id="11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B1:E18"/>
  <sheetViews>
    <sheetView workbookViewId="0">
      <selection activeCell="B4" sqref="B4"/>
    </sheetView>
  </sheetViews>
  <sheetFormatPr defaultRowHeight="15.75"/>
  <cols>
    <col min="1" max="1" width="1.875" customWidth="1"/>
    <col min="2" max="2" width="22.25" bestFit="1" customWidth="1"/>
    <col min="3" max="3" width="3.5" style="15" customWidth="1"/>
    <col min="5" max="5" width="10" bestFit="1" customWidth="1"/>
  </cols>
  <sheetData>
    <row r="1" spans="2:5">
      <c r="B1" t="s">
        <v>5</v>
      </c>
      <c r="C1" s="15" t="s">
        <v>2</v>
      </c>
      <c r="D1" t="s">
        <v>3</v>
      </c>
      <c r="E1" t="s">
        <v>1</v>
      </c>
    </row>
    <row r="2" spans="2:5">
      <c r="B2" s="8" t="s">
        <v>26</v>
      </c>
      <c r="C2" s="14">
        <v>1</v>
      </c>
      <c r="D2" s="13">
        <v>40634</v>
      </c>
      <c r="E2" s="9">
        <v>100</v>
      </c>
    </row>
    <row r="3" spans="2:5">
      <c r="B3" s="8" t="s">
        <v>28</v>
      </c>
      <c r="C3" s="14">
        <v>3</v>
      </c>
      <c r="D3" s="13">
        <v>40636</v>
      </c>
      <c r="E3" s="9">
        <v>200</v>
      </c>
    </row>
    <row r="4" spans="2:5">
      <c r="B4" s="8" t="s">
        <v>26</v>
      </c>
      <c r="C4" s="14">
        <v>4</v>
      </c>
      <c r="D4" s="13">
        <v>40638</v>
      </c>
      <c r="E4" s="9">
        <v>300</v>
      </c>
    </row>
    <row r="5" spans="2:5">
      <c r="B5" s="8" t="s">
        <v>28</v>
      </c>
      <c r="C5" s="14">
        <v>5</v>
      </c>
      <c r="D5" s="13">
        <v>40639</v>
      </c>
      <c r="E5" s="9">
        <v>400</v>
      </c>
    </row>
    <row r="6" spans="2:5">
      <c r="B6" s="8" t="s">
        <v>26</v>
      </c>
      <c r="C6" s="14">
        <v>6</v>
      </c>
      <c r="D6" s="13">
        <v>40640</v>
      </c>
      <c r="E6" s="9">
        <v>500</v>
      </c>
    </row>
    <row r="7" spans="2:5">
      <c r="B7" s="8" t="s">
        <v>27</v>
      </c>
      <c r="C7" s="14">
        <v>7</v>
      </c>
      <c r="D7" s="13">
        <v>40641</v>
      </c>
      <c r="E7" s="9">
        <v>600</v>
      </c>
    </row>
    <row r="8" spans="2:5">
      <c r="B8" s="8" t="s">
        <v>26</v>
      </c>
      <c r="C8" s="14">
        <v>8</v>
      </c>
      <c r="D8" s="13">
        <v>40642</v>
      </c>
      <c r="E8" s="9">
        <v>700</v>
      </c>
    </row>
    <row r="9" spans="2:5">
      <c r="B9" s="8" t="s">
        <v>27</v>
      </c>
      <c r="C9" s="16">
        <v>9</v>
      </c>
      <c r="D9" s="13">
        <v>40798</v>
      </c>
      <c r="E9" s="9">
        <v>800</v>
      </c>
    </row>
    <row r="10" spans="2:5">
      <c r="B10" s="8" t="s">
        <v>27</v>
      </c>
      <c r="C10" s="14">
        <v>10</v>
      </c>
      <c r="D10" s="13">
        <v>40641</v>
      </c>
      <c r="E10" s="9">
        <v>900</v>
      </c>
    </row>
    <row r="11" spans="2:5">
      <c r="B11" s="8" t="s">
        <v>27</v>
      </c>
      <c r="C11" s="14">
        <v>11</v>
      </c>
      <c r="D11" s="13">
        <v>40642</v>
      </c>
      <c r="E11" s="9">
        <v>1000</v>
      </c>
    </row>
    <row r="12" spans="2:5">
      <c r="B12" s="8" t="s">
        <v>26</v>
      </c>
      <c r="C12" s="17">
        <v>12</v>
      </c>
      <c r="D12" s="13">
        <v>40641</v>
      </c>
      <c r="E12" s="9">
        <v>125</v>
      </c>
    </row>
    <row r="13" spans="2:5">
      <c r="B13" s="8" t="s">
        <v>28</v>
      </c>
      <c r="C13" s="17">
        <v>13</v>
      </c>
      <c r="D13" s="13">
        <v>40641</v>
      </c>
      <c r="E13" s="9">
        <v>125633</v>
      </c>
    </row>
    <row r="14" spans="2:5">
      <c r="B14" s="8" t="s">
        <v>28</v>
      </c>
      <c r="C14" s="17">
        <v>15</v>
      </c>
      <c r="D14" s="13">
        <v>40642</v>
      </c>
      <c r="E14" s="9">
        <v>1545</v>
      </c>
    </row>
    <row r="15" spans="2:5">
      <c r="B15" s="8" t="s">
        <v>26</v>
      </c>
      <c r="C15" s="14">
        <v>18</v>
      </c>
      <c r="D15" s="13">
        <v>40635</v>
      </c>
      <c r="E15" s="9">
        <v>2555663</v>
      </c>
    </row>
    <row r="16" spans="2:5">
      <c r="B16" s="8" t="s">
        <v>28</v>
      </c>
      <c r="C16" s="17">
        <v>25</v>
      </c>
      <c r="D16" s="13">
        <v>40639</v>
      </c>
      <c r="E16" s="9">
        <v>1444</v>
      </c>
    </row>
    <row r="17" spans="2:5">
      <c r="B17" s="8" t="s">
        <v>27</v>
      </c>
      <c r="C17" s="17">
        <v>25</v>
      </c>
      <c r="D17" s="13">
        <v>40639</v>
      </c>
      <c r="E17" s="9">
        <v>1444536</v>
      </c>
    </row>
    <row r="18" spans="2:5">
      <c r="B18" s="8" t="s">
        <v>28</v>
      </c>
      <c r="C18" s="17">
        <v>25</v>
      </c>
      <c r="D18" s="13">
        <v>40639</v>
      </c>
      <c r="E18" s="9">
        <v>1074150</v>
      </c>
    </row>
  </sheetData>
  <sortState ref="B1:E15">
    <sortCondition ref="C1:C1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96"/>
  <sheetViews>
    <sheetView tabSelected="1" topLeftCell="B1" workbookViewId="0">
      <selection activeCell="B26" sqref="B26"/>
    </sheetView>
  </sheetViews>
  <sheetFormatPr defaultRowHeight="12.75"/>
  <cols>
    <col min="1" max="1" width="33" style="119" bestFit="1" customWidth="1"/>
    <col min="2" max="2" width="34.25" style="54" bestFit="1" customWidth="1"/>
    <col min="3" max="4" width="39.125" style="54" bestFit="1" customWidth="1"/>
    <col min="5" max="5" width="22.375" style="54" bestFit="1" customWidth="1"/>
    <col min="6" max="6" width="20.375" style="54" bestFit="1" customWidth="1"/>
    <col min="7" max="7" width="18.375" style="118" customWidth="1"/>
    <col min="8" max="8" width="24.625" style="54" bestFit="1" customWidth="1"/>
    <col min="9" max="9" width="18" style="54" bestFit="1" customWidth="1"/>
    <col min="10" max="10" width="18.625" style="54" bestFit="1" customWidth="1"/>
    <col min="11" max="11" width="5.75" style="54" bestFit="1" customWidth="1"/>
    <col min="12" max="12" width="16.5" style="54" bestFit="1" customWidth="1"/>
    <col min="13" max="13" width="24.125" style="54" bestFit="1" customWidth="1"/>
    <col min="14" max="14" width="7.875" style="54" bestFit="1" customWidth="1"/>
    <col min="15" max="15" width="7.5" style="54" bestFit="1" customWidth="1"/>
    <col min="16" max="16384" width="9" style="54"/>
  </cols>
  <sheetData>
    <row r="1" spans="1:15" s="49" customFormat="1">
      <c r="A1" s="44" t="s">
        <v>5</v>
      </c>
      <c r="B1" s="45" t="s">
        <v>7</v>
      </c>
      <c r="C1" s="45" t="s">
        <v>8</v>
      </c>
      <c r="D1" s="45" t="s">
        <v>15</v>
      </c>
      <c r="E1" s="45" t="s">
        <v>9</v>
      </c>
      <c r="F1" s="45" t="s">
        <v>10</v>
      </c>
      <c r="G1" s="46" t="s">
        <v>11</v>
      </c>
      <c r="H1" s="45" t="s">
        <v>16</v>
      </c>
      <c r="I1" s="45" t="s">
        <v>17</v>
      </c>
      <c r="J1" s="45" t="s">
        <v>18</v>
      </c>
      <c r="K1" s="44" t="s">
        <v>19</v>
      </c>
      <c r="L1" s="47" t="s">
        <v>20</v>
      </c>
      <c r="M1" s="44" t="s">
        <v>12</v>
      </c>
      <c r="N1" s="48" t="s">
        <v>21</v>
      </c>
      <c r="O1" s="48" t="s">
        <v>22</v>
      </c>
    </row>
    <row r="2" spans="1:15">
      <c r="A2" s="50" t="s">
        <v>26</v>
      </c>
      <c r="B2" s="51" t="s">
        <v>35</v>
      </c>
      <c r="C2" s="51" t="s">
        <v>38</v>
      </c>
      <c r="D2" s="51" t="s">
        <v>41</v>
      </c>
      <c r="E2" s="51" t="s">
        <v>14</v>
      </c>
      <c r="F2" s="51" t="s">
        <v>29</v>
      </c>
      <c r="G2" s="51">
        <v>0</v>
      </c>
      <c r="H2" s="51"/>
      <c r="I2" s="51"/>
      <c r="J2" s="51"/>
      <c r="K2" s="52" t="s">
        <v>23</v>
      </c>
      <c r="L2" s="52"/>
      <c r="M2" s="50"/>
      <c r="N2" s="53">
        <f t="shared" ref="N2:N65" si="0">LEN(L2)</f>
        <v>0</v>
      </c>
      <c r="O2" s="53">
        <f t="shared" ref="O2:O65" si="1">LEN(J2)</f>
        <v>0</v>
      </c>
    </row>
    <row r="3" spans="1:15">
      <c r="A3" s="55" t="s">
        <v>27</v>
      </c>
      <c r="B3" s="56" t="s">
        <v>36</v>
      </c>
      <c r="C3" s="56" t="s">
        <v>39</v>
      </c>
      <c r="D3" s="56" t="s">
        <v>42</v>
      </c>
      <c r="E3" s="56" t="s">
        <v>13</v>
      </c>
      <c r="F3" s="56" t="s">
        <v>30</v>
      </c>
      <c r="G3" s="51">
        <v>0</v>
      </c>
      <c r="H3" s="56"/>
      <c r="I3" s="56"/>
      <c r="J3" s="56"/>
      <c r="K3" s="57" t="s">
        <v>24</v>
      </c>
      <c r="L3" s="57"/>
      <c r="M3" s="50"/>
      <c r="N3" s="53">
        <f t="shared" si="0"/>
        <v>0</v>
      </c>
      <c r="O3" s="53">
        <f t="shared" si="1"/>
        <v>0</v>
      </c>
    </row>
    <row r="4" spans="1:15">
      <c r="A4" s="58" t="s">
        <v>28</v>
      </c>
      <c r="B4" s="56" t="s">
        <v>37</v>
      </c>
      <c r="C4" s="56" t="s">
        <v>40</v>
      </c>
      <c r="D4" s="56" t="s">
        <v>42</v>
      </c>
      <c r="E4" s="56" t="s">
        <v>13</v>
      </c>
      <c r="F4" s="56" t="s">
        <v>25</v>
      </c>
      <c r="G4" s="51">
        <v>0</v>
      </c>
      <c r="H4" s="56"/>
      <c r="I4" s="56"/>
      <c r="J4" s="56"/>
      <c r="K4" s="57" t="s">
        <v>24</v>
      </c>
      <c r="L4" s="57"/>
      <c r="M4" s="50"/>
      <c r="N4" s="53">
        <f t="shared" si="0"/>
        <v>0</v>
      </c>
      <c r="O4" s="53">
        <f t="shared" si="1"/>
        <v>0</v>
      </c>
    </row>
    <row r="5" spans="1:15">
      <c r="A5" s="50"/>
      <c r="B5" s="51"/>
      <c r="C5" s="51"/>
      <c r="D5" s="51"/>
      <c r="E5" s="51"/>
      <c r="F5" s="51"/>
      <c r="G5" s="51"/>
      <c r="H5" s="51"/>
      <c r="I5" s="51"/>
      <c r="J5" s="51"/>
      <c r="K5" s="52"/>
      <c r="L5" s="52"/>
      <c r="M5" s="50"/>
      <c r="N5" s="53">
        <f t="shared" si="0"/>
        <v>0</v>
      </c>
      <c r="O5" s="53">
        <f t="shared" si="1"/>
        <v>0</v>
      </c>
    </row>
    <row r="6" spans="1:15">
      <c r="A6" s="58"/>
      <c r="B6" s="59"/>
      <c r="C6" s="59"/>
      <c r="D6" s="59"/>
      <c r="E6" s="56"/>
      <c r="F6" s="56"/>
      <c r="G6" s="51"/>
      <c r="H6" s="56"/>
      <c r="I6" s="56"/>
      <c r="J6" s="56"/>
      <c r="K6" s="56"/>
      <c r="L6" s="56"/>
      <c r="M6" s="50"/>
      <c r="N6" s="53">
        <f t="shared" si="0"/>
        <v>0</v>
      </c>
      <c r="O6" s="53">
        <f t="shared" si="1"/>
        <v>0</v>
      </c>
    </row>
    <row r="7" spans="1:15">
      <c r="A7" s="58"/>
      <c r="B7" s="59"/>
      <c r="C7" s="59"/>
      <c r="D7" s="59"/>
      <c r="E7" s="56"/>
      <c r="F7" s="56"/>
      <c r="G7" s="51"/>
      <c r="H7" s="56"/>
      <c r="I7" s="56"/>
      <c r="J7" s="56"/>
      <c r="K7" s="56"/>
      <c r="L7" s="56"/>
      <c r="M7" s="50"/>
      <c r="N7" s="53">
        <f t="shared" si="0"/>
        <v>0</v>
      </c>
      <c r="O7" s="53">
        <f t="shared" si="1"/>
        <v>0</v>
      </c>
    </row>
    <row r="8" spans="1:15">
      <c r="A8" s="58"/>
      <c r="B8" s="59"/>
      <c r="C8" s="59"/>
      <c r="D8" s="59"/>
      <c r="E8" s="56"/>
      <c r="F8" s="56"/>
      <c r="G8" s="51"/>
      <c r="H8" s="56"/>
      <c r="I8" s="56"/>
      <c r="J8" s="56"/>
      <c r="K8" s="56"/>
      <c r="L8" s="56"/>
      <c r="M8" s="50"/>
      <c r="N8" s="53">
        <f t="shared" si="0"/>
        <v>0</v>
      </c>
      <c r="O8" s="53">
        <f t="shared" si="1"/>
        <v>0</v>
      </c>
    </row>
    <row r="9" spans="1:15">
      <c r="A9" s="58"/>
      <c r="B9" s="59"/>
      <c r="C9" s="59"/>
      <c r="D9" s="59"/>
      <c r="E9" s="56"/>
      <c r="F9" s="56"/>
      <c r="G9" s="51"/>
      <c r="H9" s="56"/>
      <c r="I9" s="56"/>
      <c r="J9" s="56"/>
      <c r="K9" s="56"/>
      <c r="L9" s="56"/>
      <c r="M9" s="50"/>
      <c r="N9" s="53">
        <f t="shared" si="0"/>
        <v>0</v>
      </c>
      <c r="O9" s="53">
        <f t="shared" si="1"/>
        <v>0</v>
      </c>
    </row>
    <row r="10" spans="1:15">
      <c r="A10" s="60"/>
      <c r="B10" s="59"/>
      <c r="C10" s="59"/>
      <c r="D10" s="59"/>
      <c r="E10" s="56"/>
      <c r="F10" s="56"/>
      <c r="G10" s="51"/>
      <c r="H10" s="56"/>
      <c r="I10" s="56"/>
      <c r="J10" s="51"/>
      <c r="K10" s="56"/>
      <c r="L10" s="56"/>
      <c r="M10" s="50"/>
      <c r="N10" s="53">
        <f t="shared" si="0"/>
        <v>0</v>
      </c>
      <c r="O10" s="53">
        <f t="shared" si="1"/>
        <v>0</v>
      </c>
    </row>
    <row r="11" spans="1:15">
      <c r="A11" s="61"/>
      <c r="B11" s="59"/>
      <c r="C11" s="59"/>
      <c r="D11" s="56"/>
      <c r="E11" s="56"/>
      <c r="F11" s="56"/>
      <c r="G11" s="51"/>
      <c r="H11" s="56"/>
      <c r="I11" s="56"/>
      <c r="J11" s="56"/>
      <c r="K11" s="57"/>
      <c r="L11" s="57"/>
      <c r="M11" s="50"/>
      <c r="N11" s="53">
        <f t="shared" si="0"/>
        <v>0</v>
      </c>
      <c r="O11" s="53">
        <f t="shared" si="1"/>
        <v>0</v>
      </c>
    </row>
    <row r="12" spans="1:15">
      <c r="A12" s="50"/>
      <c r="B12" s="51"/>
      <c r="C12" s="51"/>
      <c r="D12" s="51"/>
      <c r="E12" s="51"/>
      <c r="F12" s="51"/>
      <c r="G12" s="51"/>
      <c r="H12" s="51"/>
      <c r="I12" s="51"/>
      <c r="J12" s="51"/>
      <c r="K12" s="52"/>
      <c r="L12" s="52"/>
      <c r="M12" s="50"/>
      <c r="N12" s="53">
        <f t="shared" si="0"/>
        <v>0</v>
      </c>
      <c r="O12" s="53">
        <f t="shared" si="1"/>
        <v>0</v>
      </c>
    </row>
    <row r="13" spans="1:15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2"/>
      <c r="L13" s="52"/>
      <c r="M13" s="50"/>
      <c r="N13" s="53">
        <f t="shared" si="0"/>
        <v>0</v>
      </c>
      <c r="O13" s="53">
        <f t="shared" si="1"/>
        <v>0</v>
      </c>
    </row>
    <row r="14" spans="1:15">
      <c r="A14" s="50"/>
      <c r="B14" s="51"/>
      <c r="C14" s="51"/>
      <c r="D14" s="51"/>
      <c r="E14" s="51"/>
      <c r="F14" s="51"/>
      <c r="G14" s="51"/>
      <c r="H14" s="51"/>
      <c r="I14" s="51"/>
      <c r="J14" s="51"/>
      <c r="K14" s="52"/>
      <c r="L14" s="52"/>
      <c r="M14" s="50"/>
      <c r="N14" s="53">
        <f t="shared" si="0"/>
        <v>0</v>
      </c>
      <c r="O14" s="53">
        <f t="shared" si="1"/>
        <v>0</v>
      </c>
    </row>
    <row r="15" spans="1:15">
      <c r="A15" s="58"/>
      <c r="B15" s="56"/>
      <c r="C15" s="56"/>
      <c r="D15" s="56"/>
      <c r="E15" s="56"/>
      <c r="F15" s="56"/>
      <c r="G15" s="51"/>
      <c r="H15" s="56"/>
      <c r="I15" s="56"/>
      <c r="J15" s="56"/>
      <c r="K15" s="57"/>
      <c r="L15" s="57"/>
      <c r="M15" s="50"/>
      <c r="N15" s="53">
        <f t="shared" si="0"/>
        <v>0</v>
      </c>
      <c r="O15" s="53">
        <f t="shared" si="1"/>
        <v>0</v>
      </c>
    </row>
    <row r="16" spans="1:15">
      <c r="A16" s="58"/>
      <c r="B16" s="56"/>
      <c r="C16" s="56"/>
      <c r="D16" s="56"/>
      <c r="E16" s="56"/>
      <c r="F16" s="56"/>
      <c r="G16" s="51"/>
      <c r="H16" s="56"/>
      <c r="I16" s="56"/>
      <c r="J16" s="51"/>
      <c r="K16" s="57"/>
      <c r="L16" s="57"/>
      <c r="M16" s="50"/>
      <c r="N16" s="53">
        <f t="shared" si="0"/>
        <v>0</v>
      </c>
      <c r="O16" s="53">
        <f t="shared" si="1"/>
        <v>0</v>
      </c>
    </row>
    <row r="17" spans="1:15">
      <c r="A17" s="62"/>
      <c r="B17" s="51"/>
      <c r="C17" s="51"/>
      <c r="D17" s="51"/>
      <c r="E17" s="51"/>
      <c r="F17" s="51"/>
      <c r="G17" s="51"/>
      <c r="H17" s="51"/>
      <c r="I17" s="51"/>
      <c r="J17" s="51"/>
      <c r="K17" s="63"/>
      <c r="L17" s="63"/>
      <c r="M17" s="50"/>
      <c r="N17" s="53">
        <f t="shared" si="0"/>
        <v>0</v>
      </c>
      <c r="O17" s="53">
        <f t="shared" si="1"/>
        <v>0</v>
      </c>
    </row>
    <row r="18" spans="1:15">
      <c r="A18" s="50"/>
      <c r="B18" s="51"/>
      <c r="C18" s="51"/>
      <c r="D18" s="51"/>
      <c r="E18" s="51"/>
      <c r="F18" s="64"/>
      <c r="G18" s="51"/>
      <c r="H18" s="51"/>
      <c r="I18" s="51"/>
      <c r="J18" s="51"/>
      <c r="K18" s="52"/>
      <c r="L18" s="52"/>
      <c r="M18" s="50"/>
      <c r="N18" s="53">
        <f t="shared" si="0"/>
        <v>0</v>
      </c>
      <c r="O18" s="53">
        <f t="shared" si="1"/>
        <v>0</v>
      </c>
    </row>
    <row r="19" spans="1:15">
      <c r="A19" s="58"/>
      <c r="B19" s="56"/>
      <c r="C19" s="56"/>
      <c r="D19" s="56"/>
      <c r="E19" s="56"/>
      <c r="F19" s="56"/>
      <c r="G19" s="51"/>
      <c r="H19" s="56"/>
      <c r="I19" s="56"/>
      <c r="J19" s="56"/>
      <c r="K19" s="57"/>
      <c r="L19" s="57"/>
      <c r="M19" s="50"/>
      <c r="N19" s="53">
        <f t="shared" si="0"/>
        <v>0</v>
      </c>
      <c r="O19" s="53">
        <f t="shared" si="1"/>
        <v>0</v>
      </c>
    </row>
    <row r="20" spans="1:1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2"/>
      <c r="L20" s="52"/>
      <c r="M20" s="50"/>
      <c r="N20" s="53">
        <f t="shared" si="0"/>
        <v>0</v>
      </c>
      <c r="O20" s="53">
        <f t="shared" si="1"/>
        <v>0</v>
      </c>
    </row>
    <row r="21" spans="1:1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2"/>
      <c r="L21" s="52"/>
      <c r="M21" s="65"/>
      <c r="N21" s="53">
        <f t="shared" si="0"/>
        <v>0</v>
      </c>
      <c r="O21" s="53">
        <f t="shared" si="1"/>
        <v>0</v>
      </c>
    </row>
    <row r="22" spans="1:15">
      <c r="A22" s="62"/>
      <c r="B22" s="51"/>
      <c r="C22" s="51"/>
      <c r="D22" s="51"/>
      <c r="E22" s="51"/>
      <c r="F22" s="64"/>
      <c r="G22" s="51"/>
      <c r="H22" s="51"/>
      <c r="I22" s="51"/>
      <c r="J22" s="51"/>
      <c r="K22" s="52"/>
      <c r="L22" s="52"/>
      <c r="M22" s="50"/>
      <c r="N22" s="53">
        <f t="shared" si="0"/>
        <v>0</v>
      </c>
      <c r="O22" s="53">
        <f t="shared" si="1"/>
        <v>0</v>
      </c>
    </row>
    <row r="23" spans="1:1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2"/>
      <c r="L23" s="52"/>
      <c r="M23" s="65"/>
      <c r="N23" s="53">
        <f t="shared" si="0"/>
        <v>0</v>
      </c>
      <c r="O23" s="53">
        <f t="shared" si="1"/>
        <v>0</v>
      </c>
    </row>
    <row r="24" spans="1:15">
      <c r="A24" s="62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0"/>
      <c r="N24" s="53">
        <f t="shared" si="0"/>
        <v>0</v>
      </c>
      <c r="O24" s="53">
        <f t="shared" si="1"/>
        <v>0</v>
      </c>
    </row>
    <row r="25" spans="1:15">
      <c r="A25" s="55"/>
      <c r="B25" s="56"/>
      <c r="C25" s="56"/>
      <c r="D25" s="56"/>
      <c r="E25" s="56"/>
      <c r="F25" s="56"/>
      <c r="G25" s="51"/>
      <c r="H25" s="56"/>
      <c r="I25" s="56"/>
      <c r="J25" s="56"/>
      <c r="K25" s="57"/>
      <c r="L25" s="57"/>
      <c r="M25" s="66"/>
      <c r="N25" s="53">
        <f t="shared" si="0"/>
        <v>0</v>
      </c>
      <c r="O25" s="53">
        <f t="shared" si="1"/>
        <v>0</v>
      </c>
    </row>
    <row r="26" spans="1:15">
      <c r="A26" s="55"/>
      <c r="B26" s="56"/>
      <c r="C26" s="56"/>
      <c r="D26" s="56"/>
      <c r="E26" s="56"/>
      <c r="F26" s="56"/>
      <c r="G26" s="51"/>
      <c r="H26" s="56"/>
      <c r="I26" s="56"/>
      <c r="J26" s="56"/>
      <c r="K26" s="57"/>
      <c r="L26" s="57"/>
      <c r="M26" s="66"/>
      <c r="N26" s="53">
        <f t="shared" si="0"/>
        <v>0</v>
      </c>
      <c r="O26" s="53">
        <f t="shared" si="1"/>
        <v>0</v>
      </c>
    </row>
    <row r="27" spans="1:1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2"/>
      <c r="L27" s="52"/>
      <c r="M27" s="50"/>
      <c r="N27" s="53">
        <f t="shared" si="0"/>
        <v>0</v>
      </c>
      <c r="O27" s="53">
        <f t="shared" si="1"/>
        <v>0</v>
      </c>
    </row>
    <row r="28" spans="1:1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2"/>
      <c r="L28" s="52"/>
      <c r="M28" s="50"/>
      <c r="N28" s="53">
        <f t="shared" si="0"/>
        <v>0</v>
      </c>
      <c r="O28" s="53">
        <f t="shared" si="1"/>
        <v>0</v>
      </c>
    </row>
    <row r="29" spans="1:1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2"/>
      <c r="L29" s="52"/>
      <c r="M29" s="50"/>
      <c r="N29" s="53">
        <f t="shared" si="0"/>
        <v>0</v>
      </c>
      <c r="O29" s="53">
        <f t="shared" si="1"/>
        <v>0</v>
      </c>
    </row>
    <row r="30" spans="1:15">
      <c r="A30" s="62"/>
      <c r="B30" s="51"/>
      <c r="C30" s="51"/>
      <c r="D30" s="51"/>
      <c r="E30" s="51"/>
      <c r="F30" s="51"/>
      <c r="G30" s="51"/>
      <c r="H30" s="51"/>
      <c r="I30" s="51"/>
      <c r="J30" s="51"/>
      <c r="K30" s="52"/>
      <c r="L30" s="52"/>
      <c r="M30" s="67"/>
      <c r="N30" s="53">
        <f t="shared" si="0"/>
        <v>0</v>
      </c>
      <c r="O30" s="53">
        <f t="shared" si="1"/>
        <v>0</v>
      </c>
    </row>
    <row r="31" spans="1:15">
      <c r="A31" s="62"/>
      <c r="B31" s="51"/>
      <c r="C31" s="51"/>
      <c r="D31" s="51"/>
      <c r="E31" s="51"/>
      <c r="F31" s="51"/>
      <c r="G31" s="51"/>
      <c r="H31" s="51"/>
      <c r="I31" s="51"/>
      <c r="J31" s="51"/>
      <c r="K31" s="52"/>
      <c r="L31" s="52"/>
      <c r="M31" s="67"/>
      <c r="N31" s="53">
        <f t="shared" si="0"/>
        <v>0</v>
      </c>
      <c r="O31" s="53">
        <f t="shared" si="1"/>
        <v>0</v>
      </c>
    </row>
    <row r="32" spans="1:15">
      <c r="A32" s="62"/>
      <c r="B32" s="51"/>
      <c r="C32" s="51"/>
      <c r="D32" s="51"/>
      <c r="E32" s="51"/>
      <c r="F32" s="51"/>
      <c r="G32" s="51"/>
      <c r="H32" s="51"/>
      <c r="I32" s="51"/>
      <c r="J32" s="51"/>
      <c r="K32" s="52"/>
      <c r="L32" s="52"/>
      <c r="M32" s="50"/>
      <c r="N32" s="53">
        <f t="shared" si="0"/>
        <v>0</v>
      </c>
      <c r="O32" s="53">
        <f t="shared" si="1"/>
        <v>0</v>
      </c>
    </row>
    <row r="33" spans="1:15">
      <c r="A33" s="62"/>
      <c r="B33" s="51"/>
      <c r="C33" s="51"/>
      <c r="D33" s="51"/>
      <c r="E33" s="51"/>
      <c r="F33" s="51"/>
      <c r="G33" s="51"/>
      <c r="H33" s="51"/>
      <c r="I33" s="51"/>
      <c r="J33" s="51"/>
      <c r="K33" s="52"/>
      <c r="L33" s="52"/>
      <c r="M33" s="50"/>
      <c r="N33" s="53">
        <f t="shared" si="0"/>
        <v>0</v>
      </c>
      <c r="O33" s="53">
        <f t="shared" si="1"/>
        <v>0</v>
      </c>
    </row>
    <row r="34" spans="1:15">
      <c r="A34" s="62"/>
      <c r="B34" s="51"/>
      <c r="C34" s="51"/>
      <c r="D34" s="51"/>
      <c r="E34" s="51"/>
      <c r="F34" s="51"/>
      <c r="G34" s="51"/>
      <c r="H34" s="51"/>
      <c r="I34" s="51"/>
      <c r="J34" s="51"/>
      <c r="K34" s="52"/>
      <c r="L34" s="52"/>
      <c r="M34" s="50"/>
      <c r="N34" s="53">
        <f t="shared" si="0"/>
        <v>0</v>
      </c>
      <c r="O34" s="53">
        <f t="shared" si="1"/>
        <v>0</v>
      </c>
    </row>
    <row r="35" spans="1:15">
      <c r="A35" s="62"/>
      <c r="B35" s="51"/>
      <c r="C35" s="51"/>
      <c r="D35" s="51"/>
      <c r="E35" s="51"/>
      <c r="F35" s="68"/>
      <c r="G35" s="51"/>
      <c r="H35" s="51"/>
      <c r="I35" s="51"/>
      <c r="J35" s="51"/>
      <c r="K35" s="63"/>
      <c r="L35" s="63"/>
      <c r="M35" s="69"/>
      <c r="N35" s="53">
        <f t="shared" si="0"/>
        <v>0</v>
      </c>
      <c r="O35" s="53">
        <f t="shared" si="1"/>
        <v>0</v>
      </c>
    </row>
    <row r="36" spans="1:1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2"/>
      <c r="L36" s="52"/>
      <c r="M36" s="50"/>
      <c r="N36" s="53">
        <f t="shared" si="0"/>
        <v>0</v>
      </c>
      <c r="O36" s="53">
        <f t="shared" si="1"/>
        <v>0</v>
      </c>
    </row>
    <row r="37" spans="1:15">
      <c r="A37" s="62"/>
      <c r="B37" s="51"/>
      <c r="C37" s="51"/>
      <c r="D37" s="51"/>
      <c r="E37" s="51"/>
      <c r="F37" s="51"/>
      <c r="G37" s="51"/>
      <c r="H37" s="51"/>
      <c r="I37" s="51"/>
      <c r="J37" s="51"/>
      <c r="K37" s="63"/>
      <c r="L37" s="52"/>
      <c r="M37" s="50"/>
      <c r="N37" s="53">
        <f t="shared" si="0"/>
        <v>0</v>
      </c>
      <c r="O37" s="53">
        <f t="shared" si="1"/>
        <v>0</v>
      </c>
    </row>
    <row r="38" spans="1:1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2"/>
      <c r="L38" s="52"/>
      <c r="M38" s="50"/>
      <c r="N38" s="53">
        <f t="shared" si="0"/>
        <v>0</v>
      </c>
      <c r="O38" s="53">
        <f t="shared" si="1"/>
        <v>0</v>
      </c>
    </row>
    <row r="39" spans="1:15">
      <c r="A39" s="62"/>
      <c r="B39" s="51"/>
      <c r="C39" s="51"/>
      <c r="D39" s="51"/>
      <c r="E39" s="51"/>
      <c r="F39" s="51"/>
      <c r="G39" s="51"/>
      <c r="H39" s="51"/>
      <c r="I39" s="51"/>
      <c r="J39" s="51"/>
      <c r="K39" s="63"/>
      <c r="L39" s="63"/>
      <c r="M39" s="50"/>
      <c r="N39" s="53">
        <f t="shared" si="0"/>
        <v>0</v>
      </c>
      <c r="O39" s="53">
        <f t="shared" si="1"/>
        <v>0</v>
      </c>
    </row>
    <row r="40" spans="1:1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2"/>
      <c r="L40" s="52"/>
      <c r="M40" s="50"/>
      <c r="N40" s="53">
        <f t="shared" si="0"/>
        <v>0</v>
      </c>
      <c r="O40" s="53">
        <f t="shared" si="1"/>
        <v>0</v>
      </c>
    </row>
    <row r="41" spans="1:1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2"/>
      <c r="L41" s="52"/>
      <c r="M41" s="50"/>
      <c r="N41" s="53">
        <f t="shared" si="0"/>
        <v>0</v>
      </c>
      <c r="O41" s="53">
        <f t="shared" si="1"/>
        <v>0</v>
      </c>
    </row>
    <row r="42" spans="1:15">
      <c r="A42" s="70"/>
      <c r="B42" s="59"/>
      <c r="C42" s="59"/>
      <c r="D42" s="59"/>
      <c r="E42" s="59"/>
      <c r="F42" s="56"/>
      <c r="G42" s="51"/>
      <c r="H42" s="56"/>
      <c r="I42" s="56"/>
      <c r="J42" s="71"/>
      <c r="K42" s="56"/>
      <c r="L42" s="56"/>
      <c r="M42" s="50"/>
      <c r="N42" s="53">
        <f t="shared" si="0"/>
        <v>0</v>
      </c>
      <c r="O42" s="53">
        <f t="shared" si="1"/>
        <v>0</v>
      </c>
    </row>
    <row r="43" spans="1:15">
      <c r="A43" s="55"/>
      <c r="B43" s="59"/>
      <c r="C43" s="59"/>
      <c r="D43" s="59"/>
      <c r="E43" s="59"/>
      <c r="F43" s="51"/>
      <c r="G43" s="51"/>
      <c r="H43" s="56"/>
      <c r="I43" s="56"/>
      <c r="J43" s="72"/>
      <c r="K43" s="57"/>
      <c r="L43" s="57"/>
      <c r="M43" s="50"/>
      <c r="N43" s="53">
        <f t="shared" si="0"/>
        <v>0</v>
      </c>
      <c r="O43" s="53">
        <f t="shared" si="1"/>
        <v>0</v>
      </c>
    </row>
    <row r="44" spans="1:15">
      <c r="A44" s="50"/>
      <c r="B44" s="59"/>
      <c r="C44" s="59"/>
      <c r="D44" s="59"/>
      <c r="E44" s="59"/>
      <c r="F44" s="51"/>
      <c r="G44" s="51"/>
      <c r="H44" s="51"/>
      <c r="I44" s="51"/>
      <c r="J44" s="73"/>
      <c r="K44" s="52"/>
      <c r="L44" s="52"/>
      <c r="M44" s="50"/>
      <c r="N44" s="53">
        <f t="shared" si="0"/>
        <v>0</v>
      </c>
      <c r="O44" s="53">
        <f t="shared" si="1"/>
        <v>0</v>
      </c>
    </row>
    <row r="45" spans="1:1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2"/>
      <c r="L45" s="52"/>
      <c r="M45" s="50"/>
      <c r="N45" s="53">
        <f t="shared" si="0"/>
        <v>0</v>
      </c>
      <c r="O45" s="53">
        <f t="shared" si="1"/>
        <v>0</v>
      </c>
    </row>
    <row r="46" spans="1:1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2"/>
      <c r="L46" s="52"/>
      <c r="M46" s="50"/>
      <c r="N46" s="53">
        <f t="shared" si="0"/>
        <v>0</v>
      </c>
      <c r="O46" s="53">
        <f t="shared" si="1"/>
        <v>0</v>
      </c>
    </row>
    <row r="47" spans="1:15">
      <c r="A47" s="50"/>
      <c r="B47" s="51"/>
      <c r="C47" s="51"/>
      <c r="D47" s="51"/>
      <c r="E47" s="51"/>
      <c r="F47" s="51"/>
      <c r="G47" s="51"/>
      <c r="H47" s="51"/>
      <c r="I47" s="51"/>
      <c r="J47" s="72"/>
      <c r="K47" s="52"/>
      <c r="L47" s="52"/>
      <c r="M47" s="50"/>
      <c r="N47" s="53">
        <f t="shared" si="0"/>
        <v>0</v>
      </c>
      <c r="O47" s="53">
        <f t="shared" si="1"/>
        <v>0</v>
      </c>
    </row>
    <row r="48" spans="1:1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2"/>
      <c r="L48" s="52"/>
      <c r="M48" s="66"/>
      <c r="N48" s="53">
        <f t="shared" si="0"/>
        <v>0</v>
      </c>
      <c r="O48" s="53">
        <f t="shared" si="1"/>
        <v>0</v>
      </c>
    </row>
    <row r="49" spans="1:15">
      <c r="A49" s="62"/>
      <c r="B49" s="52"/>
      <c r="C49" s="51"/>
      <c r="D49" s="51"/>
      <c r="E49" s="51"/>
      <c r="F49" s="51"/>
      <c r="G49" s="51"/>
      <c r="H49" s="51"/>
      <c r="I49" s="51"/>
      <c r="J49" s="74"/>
      <c r="K49" s="52"/>
      <c r="L49" s="52"/>
      <c r="M49" s="50"/>
      <c r="N49" s="53">
        <f t="shared" si="0"/>
        <v>0</v>
      </c>
      <c r="O49" s="53">
        <f t="shared" si="1"/>
        <v>0</v>
      </c>
    </row>
    <row r="50" spans="1:15" ht="15">
      <c r="A50" s="62"/>
      <c r="B50" s="75"/>
      <c r="C50" s="75"/>
      <c r="D50" s="75"/>
      <c r="E50" s="75"/>
      <c r="F50" s="51"/>
      <c r="G50" s="51"/>
      <c r="H50" s="51"/>
      <c r="I50" s="51"/>
      <c r="J50" s="76"/>
      <c r="K50" s="52"/>
      <c r="L50" s="52"/>
      <c r="M50" s="50"/>
      <c r="N50" s="53">
        <f t="shared" si="0"/>
        <v>0</v>
      </c>
      <c r="O50" s="53">
        <f t="shared" si="1"/>
        <v>0</v>
      </c>
    </row>
    <row r="51" spans="1:15">
      <c r="A51" s="50"/>
      <c r="B51" s="77"/>
      <c r="C51" s="77"/>
      <c r="D51" s="77"/>
      <c r="E51" s="77"/>
      <c r="F51" s="51"/>
      <c r="G51" s="51"/>
      <c r="H51" s="51"/>
      <c r="I51" s="51"/>
      <c r="J51" s="78"/>
      <c r="K51" s="52"/>
      <c r="L51" s="52"/>
      <c r="M51" s="50"/>
      <c r="N51" s="53">
        <f t="shared" si="0"/>
        <v>0</v>
      </c>
      <c r="O51" s="53">
        <f t="shared" si="1"/>
        <v>0</v>
      </c>
    </row>
    <row r="52" spans="1:15">
      <c r="A52" s="62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0"/>
      <c r="N52" s="53">
        <f t="shared" si="0"/>
        <v>0</v>
      </c>
      <c r="O52" s="53">
        <f t="shared" si="1"/>
        <v>0</v>
      </c>
    </row>
    <row r="53" spans="1:15" ht="15">
      <c r="A53" s="62"/>
      <c r="B53" s="59"/>
      <c r="C53" s="59"/>
      <c r="D53" s="59"/>
      <c r="E53" s="59"/>
      <c r="F53" s="51"/>
      <c r="G53" s="51"/>
      <c r="H53" s="51"/>
      <c r="I53" s="51"/>
      <c r="J53" s="79"/>
      <c r="K53" s="52"/>
      <c r="L53" s="52"/>
      <c r="M53" s="50"/>
      <c r="N53" s="53">
        <f t="shared" si="0"/>
        <v>0</v>
      </c>
      <c r="O53" s="53">
        <f t="shared" si="1"/>
        <v>0</v>
      </c>
    </row>
    <row r="54" spans="1:15">
      <c r="A54" s="62"/>
      <c r="B54" s="51"/>
      <c r="C54" s="51"/>
      <c r="D54" s="51"/>
      <c r="E54" s="51"/>
      <c r="F54" s="51"/>
      <c r="G54" s="51"/>
      <c r="H54" s="51"/>
      <c r="I54" s="51"/>
      <c r="J54" s="51"/>
      <c r="K54" s="63"/>
      <c r="L54" s="63"/>
      <c r="M54" s="50"/>
      <c r="N54" s="53">
        <f t="shared" si="0"/>
        <v>0</v>
      </c>
      <c r="O54" s="53">
        <f t="shared" si="1"/>
        <v>0</v>
      </c>
    </row>
    <row r="55" spans="1:1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2"/>
      <c r="L55" s="52"/>
      <c r="M55" s="50"/>
      <c r="N55" s="53">
        <f t="shared" si="0"/>
        <v>0</v>
      </c>
      <c r="O55" s="53">
        <f t="shared" si="1"/>
        <v>0</v>
      </c>
    </row>
    <row r="56" spans="1:15">
      <c r="A56" s="50"/>
      <c r="B56" s="51"/>
      <c r="C56" s="51"/>
      <c r="D56" s="51"/>
      <c r="E56" s="51"/>
      <c r="F56" s="51"/>
      <c r="G56" s="51"/>
      <c r="H56" s="51"/>
      <c r="I56" s="51"/>
      <c r="J56" s="80"/>
      <c r="K56" s="52"/>
      <c r="L56" s="52"/>
      <c r="M56" s="50"/>
      <c r="N56" s="53">
        <f t="shared" si="0"/>
        <v>0</v>
      </c>
      <c r="O56" s="53">
        <f t="shared" si="1"/>
        <v>0</v>
      </c>
    </row>
    <row r="57" spans="1:15">
      <c r="A57" s="50"/>
      <c r="B57" s="51"/>
      <c r="C57" s="51"/>
      <c r="D57" s="51"/>
      <c r="E57" s="51"/>
      <c r="F57" s="51"/>
      <c r="G57" s="51"/>
      <c r="H57" s="51"/>
      <c r="I57" s="51"/>
      <c r="J57" s="80"/>
      <c r="K57" s="52"/>
      <c r="L57" s="52"/>
      <c r="M57" s="50"/>
      <c r="N57" s="53">
        <f t="shared" si="0"/>
        <v>0</v>
      </c>
      <c r="O57" s="53">
        <f t="shared" si="1"/>
        <v>0</v>
      </c>
    </row>
    <row r="58" spans="1:15">
      <c r="A58" s="50"/>
      <c r="B58" s="51"/>
      <c r="C58" s="51"/>
      <c r="D58" s="51"/>
      <c r="E58" s="51"/>
      <c r="F58" s="51"/>
      <c r="G58" s="51"/>
      <c r="H58" s="51"/>
      <c r="I58" s="51"/>
      <c r="J58" s="74"/>
      <c r="K58" s="52"/>
      <c r="L58" s="52"/>
      <c r="M58" s="50"/>
      <c r="N58" s="53">
        <f t="shared" si="0"/>
        <v>0</v>
      </c>
      <c r="O58" s="53">
        <f t="shared" si="1"/>
        <v>0</v>
      </c>
    </row>
    <row r="59" spans="1:1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2"/>
      <c r="L59" s="52"/>
      <c r="M59" s="50"/>
      <c r="N59" s="53">
        <f t="shared" si="0"/>
        <v>0</v>
      </c>
      <c r="O59" s="53">
        <f t="shared" si="1"/>
        <v>0</v>
      </c>
    </row>
    <row r="60" spans="1:15">
      <c r="A60" s="55"/>
      <c r="B60" s="59"/>
      <c r="C60" s="59"/>
      <c r="D60" s="59"/>
      <c r="E60" s="59"/>
      <c r="F60" s="56"/>
      <c r="G60" s="51"/>
      <c r="H60" s="56"/>
      <c r="I60" s="56"/>
      <c r="J60" s="56"/>
      <c r="K60" s="81"/>
      <c r="L60" s="81"/>
      <c r="M60" s="50"/>
      <c r="N60" s="53">
        <f t="shared" si="0"/>
        <v>0</v>
      </c>
      <c r="O60" s="53">
        <f t="shared" si="1"/>
        <v>0</v>
      </c>
    </row>
    <row r="61" spans="1:15">
      <c r="A61" s="62"/>
      <c r="B61" s="59"/>
      <c r="C61" s="59"/>
      <c r="D61" s="59"/>
      <c r="E61" s="59"/>
      <c r="F61" s="51"/>
      <c r="G61" s="51"/>
      <c r="H61" s="51"/>
      <c r="I61" s="51"/>
      <c r="J61" s="51"/>
      <c r="K61" s="63"/>
      <c r="L61" s="63"/>
      <c r="M61" s="50"/>
      <c r="N61" s="53">
        <f t="shared" si="0"/>
        <v>0</v>
      </c>
      <c r="O61" s="53">
        <f t="shared" si="1"/>
        <v>0</v>
      </c>
    </row>
    <row r="62" spans="1:15">
      <c r="A62" s="62"/>
      <c r="B62" s="59"/>
      <c r="C62" s="59"/>
      <c r="D62" s="59"/>
      <c r="E62" s="59"/>
      <c r="F62" s="51"/>
      <c r="G62" s="51"/>
      <c r="H62" s="51"/>
      <c r="I62" s="51"/>
      <c r="J62" s="51"/>
      <c r="K62" s="63"/>
      <c r="L62" s="63"/>
      <c r="M62" s="50"/>
      <c r="N62" s="53">
        <f t="shared" si="0"/>
        <v>0</v>
      </c>
      <c r="O62" s="53">
        <f t="shared" si="1"/>
        <v>0</v>
      </c>
    </row>
    <row r="63" spans="1:15">
      <c r="A63" s="62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0"/>
      <c r="N63" s="53">
        <f t="shared" si="0"/>
        <v>0</v>
      </c>
      <c r="O63" s="53">
        <f t="shared" si="1"/>
        <v>0</v>
      </c>
    </row>
    <row r="64" spans="1:1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2"/>
      <c r="L64" s="52"/>
      <c r="M64" s="50"/>
      <c r="N64" s="53">
        <f t="shared" si="0"/>
        <v>0</v>
      </c>
      <c r="O64" s="53">
        <f t="shared" si="1"/>
        <v>0</v>
      </c>
    </row>
    <row r="65" spans="1:15" ht="15">
      <c r="A65" s="70"/>
      <c r="B65" s="59"/>
      <c r="C65" s="59"/>
      <c r="D65" s="59"/>
      <c r="E65" s="59"/>
      <c r="F65" s="56"/>
      <c r="G65" s="51"/>
      <c r="H65" s="56"/>
      <c r="I65" s="56"/>
      <c r="J65" s="82"/>
      <c r="K65" s="56"/>
      <c r="L65" s="56"/>
      <c r="M65" s="50"/>
      <c r="N65" s="53">
        <f t="shared" si="0"/>
        <v>0</v>
      </c>
      <c r="O65" s="53">
        <f t="shared" si="1"/>
        <v>0</v>
      </c>
    </row>
    <row r="66" spans="1:15">
      <c r="A66" s="62"/>
      <c r="B66" s="51"/>
      <c r="C66" s="51"/>
      <c r="D66" s="51"/>
      <c r="E66" s="51"/>
      <c r="F66" s="51"/>
      <c r="G66" s="51"/>
      <c r="H66" s="51"/>
      <c r="I66" s="51"/>
      <c r="J66" s="51"/>
      <c r="K66" s="52"/>
      <c r="L66" s="52"/>
      <c r="M66" s="50"/>
      <c r="N66" s="53">
        <f t="shared" ref="N66:N130" si="2">LEN(L66)</f>
        <v>0</v>
      </c>
      <c r="O66" s="53">
        <f t="shared" ref="O66:O130" si="3">LEN(J66)</f>
        <v>0</v>
      </c>
    </row>
    <row r="67" spans="1:15">
      <c r="A67" s="62"/>
      <c r="B67" s="51"/>
      <c r="C67" s="51"/>
      <c r="D67" s="51"/>
      <c r="E67" s="51"/>
      <c r="F67" s="51"/>
      <c r="G67" s="51"/>
      <c r="H67" s="51"/>
      <c r="I67" s="51"/>
      <c r="J67" s="51"/>
      <c r="K67" s="52"/>
      <c r="L67" s="52"/>
      <c r="M67" s="50"/>
      <c r="N67" s="53">
        <f t="shared" si="2"/>
        <v>0</v>
      </c>
      <c r="O67" s="53">
        <f t="shared" si="3"/>
        <v>0</v>
      </c>
    </row>
    <row r="68" spans="1:15">
      <c r="A68" s="62"/>
      <c r="B68" s="51"/>
      <c r="C68" s="51"/>
      <c r="D68" s="51"/>
      <c r="E68" s="51"/>
      <c r="F68" s="51"/>
      <c r="G68" s="51"/>
      <c r="H68" s="51"/>
      <c r="I68" s="51"/>
      <c r="J68" s="51"/>
      <c r="K68" s="52"/>
      <c r="L68" s="52"/>
      <c r="M68" s="50"/>
      <c r="N68" s="53">
        <f t="shared" si="2"/>
        <v>0</v>
      </c>
      <c r="O68" s="53">
        <f t="shared" si="3"/>
        <v>0</v>
      </c>
    </row>
    <row r="69" spans="1:1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2"/>
      <c r="L69" s="52"/>
      <c r="M69" s="50"/>
      <c r="N69" s="53">
        <f t="shared" si="2"/>
        <v>0</v>
      </c>
      <c r="O69" s="53">
        <f t="shared" si="3"/>
        <v>0</v>
      </c>
    </row>
    <row r="70" spans="1:15">
      <c r="A70" s="50"/>
      <c r="B70" s="51"/>
      <c r="C70" s="51"/>
      <c r="D70" s="51"/>
      <c r="E70" s="51"/>
      <c r="F70" s="51"/>
      <c r="G70" s="51"/>
      <c r="H70" s="51"/>
      <c r="I70" s="51"/>
      <c r="J70" s="77"/>
      <c r="K70" s="52"/>
      <c r="L70" s="52"/>
      <c r="M70" s="50"/>
      <c r="N70" s="53">
        <f t="shared" si="2"/>
        <v>0</v>
      </c>
      <c r="O70" s="53">
        <f t="shared" si="3"/>
        <v>0</v>
      </c>
    </row>
    <row r="71" spans="1:15" ht="15">
      <c r="A71" s="50"/>
      <c r="B71" s="51"/>
      <c r="C71" s="51"/>
      <c r="D71" s="51"/>
      <c r="E71" s="51"/>
      <c r="F71" s="51"/>
      <c r="G71" s="51"/>
      <c r="H71" s="51"/>
      <c r="I71" s="51"/>
      <c r="J71" s="82"/>
      <c r="K71" s="52"/>
      <c r="L71" s="52"/>
      <c r="M71" s="50"/>
      <c r="N71" s="53">
        <f t="shared" si="2"/>
        <v>0</v>
      </c>
      <c r="O71" s="53">
        <f t="shared" si="3"/>
        <v>0</v>
      </c>
    </row>
    <row r="72" spans="1:15" ht="15">
      <c r="A72" s="50"/>
      <c r="B72" s="51"/>
      <c r="C72" s="51"/>
      <c r="D72" s="51"/>
      <c r="E72" s="51"/>
      <c r="F72" s="51"/>
      <c r="G72" s="51"/>
      <c r="H72" s="51"/>
      <c r="I72" s="51"/>
      <c r="J72" s="82"/>
      <c r="K72" s="52"/>
      <c r="L72" s="52"/>
      <c r="M72" s="50"/>
      <c r="N72" s="53">
        <f t="shared" si="2"/>
        <v>0</v>
      </c>
      <c r="O72" s="53">
        <f t="shared" si="3"/>
        <v>0</v>
      </c>
    </row>
    <row r="73" spans="1:1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2"/>
      <c r="L73" s="52"/>
      <c r="M73" s="50"/>
      <c r="N73" s="53">
        <f t="shared" si="2"/>
        <v>0</v>
      </c>
      <c r="O73" s="53">
        <f t="shared" si="3"/>
        <v>0</v>
      </c>
    </row>
    <row r="74" spans="1:1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2"/>
      <c r="L74" s="52"/>
      <c r="M74" s="50"/>
      <c r="N74" s="53">
        <f t="shared" si="2"/>
        <v>0</v>
      </c>
      <c r="O74" s="53">
        <f t="shared" si="3"/>
        <v>0</v>
      </c>
    </row>
    <row r="75" spans="1:1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2"/>
      <c r="L75" s="52"/>
      <c r="M75" s="50"/>
      <c r="N75" s="53">
        <f t="shared" si="2"/>
        <v>0</v>
      </c>
      <c r="O75" s="53">
        <f t="shared" si="3"/>
        <v>0</v>
      </c>
    </row>
    <row r="76" spans="1:15">
      <c r="A76" s="62"/>
      <c r="B76" s="51"/>
      <c r="C76" s="51"/>
      <c r="D76" s="51"/>
      <c r="E76" s="51"/>
      <c r="F76" s="51"/>
      <c r="G76" s="51"/>
      <c r="H76" s="51"/>
      <c r="I76" s="51"/>
      <c r="J76" s="51"/>
      <c r="K76" s="63"/>
      <c r="L76" s="63"/>
      <c r="M76" s="50"/>
      <c r="N76" s="53">
        <f t="shared" si="2"/>
        <v>0</v>
      </c>
      <c r="O76" s="53">
        <f t="shared" si="3"/>
        <v>0</v>
      </c>
    </row>
    <row r="77" spans="1:1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2"/>
      <c r="L77" s="52"/>
      <c r="M77" s="50"/>
      <c r="N77" s="53">
        <f t="shared" si="2"/>
        <v>0</v>
      </c>
      <c r="O77" s="53">
        <f t="shared" si="3"/>
        <v>0</v>
      </c>
    </row>
    <row r="78" spans="1:15">
      <c r="A78" s="62"/>
      <c r="B78" s="51"/>
      <c r="C78" s="51"/>
      <c r="D78" s="51"/>
      <c r="E78" s="51"/>
      <c r="F78" s="51"/>
      <c r="G78" s="51"/>
      <c r="H78" s="51"/>
      <c r="I78" s="51"/>
      <c r="J78" s="51"/>
      <c r="K78" s="63"/>
      <c r="L78" s="63"/>
      <c r="M78" s="50"/>
      <c r="N78" s="53">
        <f t="shared" si="2"/>
        <v>0</v>
      </c>
      <c r="O78" s="53">
        <f t="shared" si="3"/>
        <v>0</v>
      </c>
    </row>
    <row r="79" spans="1:1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2"/>
      <c r="L79" s="52"/>
      <c r="M79" s="50"/>
      <c r="N79" s="53">
        <f t="shared" si="2"/>
        <v>0</v>
      </c>
      <c r="O79" s="53">
        <f t="shared" si="3"/>
        <v>0</v>
      </c>
    </row>
    <row r="80" spans="1:15">
      <c r="A80" s="62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0"/>
      <c r="N80" s="53">
        <f t="shared" si="2"/>
        <v>0</v>
      </c>
      <c r="O80" s="53">
        <f t="shared" si="3"/>
        <v>0</v>
      </c>
    </row>
    <row r="81" spans="1:15">
      <c r="A81" s="62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0"/>
      <c r="N81" s="53">
        <f t="shared" si="2"/>
        <v>0</v>
      </c>
      <c r="O81" s="53">
        <f t="shared" si="3"/>
        <v>0</v>
      </c>
    </row>
    <row r="82" spans="1:15">
      <c r="A82" s="62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2"/>
      <c r="M82" s="50"/>
      <c r="N82" s="53">
        <f t="shared" si="2"/>
        <v>0</v>
      </c>
      <c r="O82" s="53">
        <f t="shared" si="3"/>
        <v>0</v>
      </c>
    </row>
    <row r="83" spans="1:15">
      <c r="A83" s="62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2"/>
      <c r="M83" s="50"/>
      <c r="N83" s="53">
        <f t="shared" si="2"/>
        <v>0</v>
      </c>
      <c r="O83" s="53">
        <f t="shared" si="3"/>
        <v>0</v>
      </c>
    </row>
    <row r="84" spans="1:15">
      <c r="A84" s="58"/>
      <c r="B84" s="59"/>
      <c r="C84" s="59"/>
      <c r="D84" s="59"/>
      <c r="E84" s="56"/>
      <c r="F84" s="56"/>
      <c r="G84" s="51"/>
      <c r="H84" s="56"/>
      <c r="I84" s="56"/>
      <c r="J84" s="51"/>
      <c r="K84" s="57"/>
      <c r="L84" s="57"/>
      <c r="M84" s="50"/>
      <c r="N84" s="53">
        <f t="shared" si="2"/>
        <v>0</v>
      </c>
      <c r="O84" s="53">
        <f t="shared" si="3"/>
        <v>0</v>
      </c>
    </row>
    <row r="85" spans="1:15">
      <c r="A85" s="62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2"/>
      <c r="M85" s="50"/>
      <c r="N85" s="53">
        <f t="shared" si="2"/>
        <v>0</v>
      </c>
      <c r="O85" s="53">
        <f t="shared" si="3"/>
        <v>0</v>
      </c>
    </row>
    <row r="86" spans="1:15">
      <c r="A86" s="62"/>
      <c r="B86" s="51"/>
      <c r="C86" s="51"/>
      <c r="D86" s="51"/>
      <c r="E86" s="51"/>
      <c r="F86" s="51"/>
      <c r="G86" s="51"/>
      <c r="H86" s="51"/>
      <c r="I86" s="51"/>
      <c r="J86" s="51"/>
      <c r="K86" s="63"/>
      <c r="L86" s="63"/>
      <c r="M86" s="50"/>
      <c r="N86" s="53">
        <f t="shared" si="2"/>
        <v>0</v>
      </c>
      <c r="O86" s="53">
        <f t="shared" si="3"/>
        <v>0</v>
      </c>
    </row>
    <row r="87" spans="1:15">
      <c r="A87" s="62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2"/>
      <c r="M87" s="50"/>
      <c r="N87" s="53">
        <f t="shared" si="2"/>
        <v>0</v>
      </c>
      <c r="O87" s="53">
        <f t="shared" si="3"/>
        <v>0</v>
      </c>
    </row>
    <row r="88" spans="1:15">
      <c r="A88" s="62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2"/>
      <c r="M88" s="50"/>
      <c r="N88" s="53">
        <f t="shared" si="2"/>
        <v>0</v>
      </c>
      <c r="O88" s="53">
        <f t="shared" si="3"/>
        <v>0</v>
      </c>
    </row>
    <row r="89" spans="1:15">
      <c r="A89" s="62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2"/>
      <c r="M89" s="66"/>
      <c r="N89" s="53">
        <f t="shared" si="2"/>
        <v>0</v>
      </c>
      <c r="O89" s="53">
        <f t="shared" si="3"/>
        <v>0</v>
      </c>
    </row>
    <row r="90" spans="1:15">
      <c r="A90" s="62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2"/>
      <c r="M90" s="50"/>
      <c r="N90" s="53">
        <f t="shared" si="2"/>
        <v>0</v>
      </c>
      <c r="O90" s="53">
        <f t="shared" si="3"/>
        <v>0</v>
      </c>
    </row>
    <row r="91" spans="1:15">
      <c r="A91" s="62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2"/>
      <c r="M91" s="50"/>
      <c r="N91" s="53">
        <f t="shared" si="2"/>
        <v>0</v>
      </c>
      <c r="O91" s="53">
        <f t="shared" si="3"/>
        <v>0</v>
      </c>
    </row>
    <row r="92" spans="1:15" ht="15">
      <c r="A92" s="62"/>
      <c r="B92" s="59"/>
      <c r="C92" s="59"/>
      <c r="D92" s="59"/>
      <c r="E92" s="51"/>
      <c r="F92" s="51"/>
      <c r="G92" s="51"/>
      <c r="H92" s="51"/>
      <c r="I92" s="51"/>
      <c r="J92" s="82"/>
      <c r="K92" s="52"/>
      <c r="L92" s="52"/>
      <c r="M92" s="50"/>
      <c r="N92" s="53">
        <f t="shared" si="2"/>
        <v>0</v>
      </c>
      <c r="O92" s="53">
        <f t="shared" si="3"/>
        <v>0</v>
      </c>
    </row>
    <row r="93" spans="1:15">
      <c r="A93" s="62"/>
      <c r="B93" s="51"/>
      <c r="C93" s="51"/>
      <c r="D93" s="51"/>
      <c r="E93" s="51"/>
      <c r="F93" s="51"/>
      <c r="G93" s="51"/>
      <c r="H93" s="51"/>
      <c r="I93" s="51"/>
      <c r="J93" s="51"/>
      <c r="K93" s="52"/>
      <c r="L93" s="52"/>
      <c r="M93" s="50"/>
      <c r="N93" s="53">
        <f t="shared" si="2"/>
        <v>0</v>
      </c>
      <c r="O93" s="53">
        <f t="shared" si="3"/>
        <v>0</v>
      </c>
    </row>
    <row r="94" spans="1:1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2"/>
      <c r="L94" s="52"/>
      <c r="M94" s="50"/>
      <c r="N94" s="53">
        <f t="shared" si="2"/>
        <v>0</v>
      </c>
      <c r="O94" s="53">
        <f t="shared" si="3"/>
        <v>0</v>
      </c>
    </row>
    <row r="95" spans="1:15">
      <c r="A95" s="62"/>
      <c r="B95" s="51"/>
      <c r="C95" s="51"/>
      <c r="D95" s="51"/>
      <c r="E95" s="51"/>
      <c r="F95" s="51"/>
      <c r="G95" s="51"/>
      <c r="H95" s="51"/>
      <c r="I95" s="51"/>
      <c r="J95" s="51"/>
      <c r="K95" s="63"/>
      <c r="L95" s="63"/>
      <c r="M95" s="50"/>
      <c r="N95" s="53">
        <f t="shared" si="2"/>
        <v>0</v>
      </c>
      <c r="O95" s="53">
        <f t="shared" si="3"/>
        <v>0</v>
      </c>
    </row>
    <row r="96" spans="1:15">
      <c r="A96" s="62"/>
      <c r="B96" s="51"/>
      <c r="C96" s="51"/>
      <c r="D96" s="51"/>
      <c r="E96" s="51"/>
      <c r="F96" s="51"/>
      <c r="G96" s="51"/>
      <c r="H96" s="51"/>
      <c r="I96" s="51"/>
      <c r="J96" s="51"/>
      <c r="K96" s="52"/>
      <c r="L96" s="52"/>
      <c r="M96" s="50"/>
      <c r="N96" s="53">
        <f t="shared" si="2"/>
        <v>0</v>
      </c>
      <c r="O96" s="53">
        <f t="shared" si="3"/>
        <v>0</v>
      </c>
    </row>
    <row r="97" spans="1:15">
      <c r="A97" s="62"/>
      <c r="B97" s="51"/>
      <c r="C97" s="51"/>
      <c r="D97" s="51"/>
      <c r="E97" s="51"/>
      <c r="F97" s="51"/>
      <c r="G97" s="64"/>
      <c r="H97" s="51"/>
      <c r="I97" s="51"/>
      <c r="J97" s="51"/>
      <c r="K97" s="52"/>
      <c r="L97" s="52"/>
      <c r="M97" s="50"/>
      <c r="N97" s="53">
        <f t="shared" si="2"/>
        <v>0</v>
      </c>
      <c r="O97" s="53">
        <f t="shared" si="3"/>
        <v>0</v>
      </c>
    </row>
    <row r="98" spans="1:15">
      <c r="A98" s="50"/>
      <c r="B98" s="83"/>
      <c r="C98" s="51"/>
      <c r="D98" s="51"/>
      <c r="E98" s="51"/>
      <c r="F98" s="51"/>
      <c r="G98" s="51"/>
      <c r="H98" s="51"/>
      <c r="I98" s="51"/>
      <c r="J98" s="51"/>
      <c r="K98" s="52"/>
      <c r="L98" s="52"/>
      <c r="M98" s="50"/>
      <c r="N98" s="53">
        <f t="shared" si="2"/>
        <v>0</v>
      </c>
      <c r="O98" s="53">
        <f t="shared" si="3"/>
        <v>0</v>
      </c>
    </row>
    <row r="99" spans="1:15">
      <c r="A99" s="62"/>
      <c r="B99" s="51"/>
      <c r="C99" s="51"/>
      <c r="D99" s="51"/>
      <c r="E99" s="51"/>
      <c r="F99" s="51"/>
      <c r="G99" s="51"/>
      <c r="H99" s="51"/>
      <c r="I99" s="51"/>
      <c r="J99" s="51"/>
      <c r="K99" s="52"/>
      <c r="L99" s="52"/>
      <c r="M99" s="50"/>
      <c r="N99" s="53">
        <f t="shared" si="2"/>
        <v>0</v>
      </c>
      <c r="O99" s="53">
        <f t="shared" si="3"/>
        <v>0</v>
      </c>
    </row>
    <row r="100" spans="1:1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2"/>
      <c r="L100" s="52"/>
      <c r="M100" s="50"/>
      <c r="N100" s="53">
        <f t="shared" si="2"/>
        <v>0</v>
      </c>
      <c r="O100" s="53">
        <f t="shared" si="3"/>
        <v>0</v>
      </c>
    </row>
    <row r="101" spans="1:1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2"/>
      <c r="L101" s="52"/>
      <c r="M101" s="66"/>
      <c r="N101" s="53">
        <f t="shared" si="2"/>
        <v>0</v>
      </c>
      <c r="O101" s="53">
        <f t="shared" si="3"/>
        <v>0</v>
      </c>
    </row>
    <row r="102" spans="1:1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2"/>
      <c r="L102" s="52"/>
      <c r="M102" s="50"/>
      <c r="N102" s="53">
        <f t="shared" si="2"/>
        <v>0</v>
      </c>
      <c r="O102" s="53">
        <f t="shared" si="3"/>
        <v>0</v>
      </c>
    </row>
    <row r="103" spans="1:1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2"/>
      <c r="L103" s="52"/>
      <c r="M103" s="50"/>
      <c r="N103" s="53">
        <f t="shared" si="2"/>
        <v>0</v>
      </c>
      <c r="O103" s="53">
        <f t="shared" si="3"/>
        <v>0</v>
      </c>
    </row>
    <row r="104" spans="1:1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2"/>
      <c r="L104" s="52"/>
      <c r="M104" s="50"/>
      <c r="N104" s="53">
        <f t="shared" si="2"/>
        <v>0</v>
      </c>
      <c r="O104" s="53">
        <f t="shared" si="3"/>
        <v>0</v>
      </c>
    </row>
    <row r="105" spans="1:15">
      <c r="A105" s="62"/>
      <c r="B105" s="59"/>
      <c r="C105" s="59"/>
      <c r="D105" s="59"/>
      <c r="E105" s="59"/>
      <c r="F105" s="51"/>
      <c r="G105" s="51"/>
      <c r="H105" s="51"/>
      <c r="I105" s="51"/>
      <c r="J105" s="84"/>
      <c r="K105" s="52"/>
      <c r="L105" s="52"/>
      <c r="M105" s="50"/>
      <c r="N105" s="53">
        <f t="shared" si="2"/>
        <v>0</v>
      </c>
      <c r="O105" s="53">
        <f t="shared" si="3"/>
        <v>0</v>
      </c>
    </row>
    <row r="106" spans="1:1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2"/>
      <c r="L106" s="52"/>
      <c r="M106" s="50"/>
      <c r="N106" s="53">
        <f t="shared" si="2"/>
        <v>0</v>
      </c>
      <c r="O106" s="53">
        <f t="shared" si="3"/>
        <v>0</v>
      </c>
    </row>
    <row r="107" spans="1:15">
      <c r="A107" s="62"/>
      <c r="B107" s="51"/>
      <c r="C107" s="51"/>
      <c r="D107" s="51"/>
      <c r="E107" s="51"/>
      <c r="F107" s="51"/>
      <c r="G107" s="51"/>
      <c r="H107" s="51"/>
      <c r="I107" s="51"/>
      <c r="J107" s="51"/>
      <c r="K107" s="52"/>
      <c r="L107" s="52"/>
      <c r="M107" s="50"/>
      <c r="N107" s="53">
        <f t="shared" si="2"/>
        <v>0</v>
      </c>
      <c r="O107" s="53">
        <f t="shared" si="3"/>
        <v>0</v>
      </c>
    </row>
    <row r="108" spans="1:15">
      <c r="A108" s="62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2"/>
      <c r="M108" s="50"/>
      <c r="N108" s="53">
        <f t="shared" si="2"/>
        <v>0</v>
      </c>
      <c r="O108" s="53">
        <f t="shared" si="3"/>
        <v>0</v>
      </c>
    </row>
    <row r="109" spans="1:15">
      <c r="A109" s="62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2"/>
      <c r="M109" s="50"/>
      <c r="N109" s="53">
        <f t="shared" si="2"/>
        <v>0</v>
      </c>
      <c r="O109" s="53">
        <f t="shared" si="3"/>
        <v>0</v>
      </c>
    </row>
    <row r="110" spans="1:15">
      <c r="A110" s="58"/>
      <c r="B110" s="59"/>
      <c r="C110" s="59"/>
      <c r="D110" s="59"/>
      <c r="E110" s="56"/>
      <c r="F110" s="56"/>
      <c r="G110" s="51"/>
      <c r="H110" s="56"/>
      <c r="I110" s="56"/>
      <c r="J110" s="56"/>
      <c r="K110" s="57"/>
      <c r="L110" s="57"/>
      <c r="M110" s="50"/>
      <c r="N110" s="53">
        <f t="shared" si="2"/>
        <v>0</v>
      </c>
      <c r="O110" s="53">
        <f t="shared" si="3"/>
        <v>0</v>
      </c>
    </row>
    <row r="111" spans="1:15">
      <c r="A111" s="50"/>
      <c r="B111" s="59"/>
      <c r="C111" s="59"/>
      <c r="D111" s="59"/>
      <c r="E111" s="59"/>
      <c r="F111" s="51"/>
      <c r="G111" s="51"/>
      <c r="H111" s="51"/>
      <c r="I111" s="51"/>
      <c r="J111" s="85"/>
      <c r="K111" s="52"/>
      <c r="L111" s="52"/>
      <c r="M111" s="66"/>
      <c r="N111" s="53">
        <f t="shared" si="2"/>
        <v>0</v>
      </c>
      <c r="O111" s="53">
        <f t="shared" si="3"/>
        <v>0</v>
      </c>
    </row>
    <row r="112" spans="1:15">
      <c r="A112" s="62"/>
      <c r="B112" s="51"/>
      <c r="C112" s="51"/>
      <c r="D112" s="51"/>
      <c r="E112" s="51"/>
      <c r="F112" s="51"/>
      <c r="G112" s="51"/>
      <c r="H112" s="51"/>
      <c r="I112" s="51"/>
      <c r="J112" s="51"/>
      <c r="K112" s="52"/>
      <c r="L112" s="52"/>
      <c r="M112" s="50"/>
      <c r="N112" s="53">
        <f t="shared" si="2"/>
        <v>0</v>
      </c>
      <c r="O112" s="53">
        <f t="shared" si="3"/>
        <v>0</v>
      </c>
    </row>
    <row r="113" spans="1:1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2"/>
      <c r="L113" s="52"/>
      <c r="M113" s="50"/>
      <c r="N113" s="53">
        <f t="shared" si="2"/>
        <v>0</v>
      </c>
      <c r="O113" s="53">
        <f t="shared" si="3"/>
        <v>0</v>
      </c>
    </row>
    <row r="114" spans="1:15">
      <c r="A114" s="50"/>
      <c r="B114" s="51"/>
      <c r="C114" s="51"/>
      <c r="D114" s="51"/>
      <c r="E114" s="51"/>
      <c r="F114" s="51"/>
      <c r="G114" s="51"/>
      <c r="H114" s="51"/>
      <c r="I114" s="51"/>
      <c r="J114" s="51"/>
      <c r="K114" s="52"/>
      <c r="L114" s="52"/>
      <c r="M114" s="50"/>
      <c r="N114" s="53">
        <f t="shared" si="2"/>
        <v>0</v>
      </c>
      <c r="O114" s="53">
        <f t="shared" si="3"/>
        <v>0</v>
      </c>
    </row>
    <row r="115" spans="1:15">
      <c r="A115" s="62"/>
      <c r="B115" s="51"/>
      <c r="C115" s="51"/>
      <c r="D115" s="51"/>
      <c r="E115" s="51"/>
      <c r="F115" s="51"/>
      <c r="G115" s="51"/>
      <c r="H115" s="51"/>
      <c r="I115" s="51"/>
      <c r="J115" s="51"/>
      <c r="K115" s="63"/>
      <c r="L115" s="52"/>
      <c r="M115" s="50"/>
      <c r="N115" s="53">
        <f t="shared" si="2"/>
        <v>0</v>
      </c>
      <c r="O115" s="53">
        <f t="shared" si="3"/>
        <v>0</v>
      </c>
    </row>
    <row r="116" spans="1:15">
      <c r="A116" s="50"/>
      <c r="B116" s="83"/>
      <c r="C116" s="51"/>
      <c r="D116" s="51"/>
      <c r="E116" s="51"/>
      <c r="F116" s="51"/>
      <c r="G116" s="51"/>
      <c r="H116" s="51"/>
      <c r="I116" s="51"/>
      <c r="J116" s="51"/>
      <c r="K116" s="52"/>
      <c r="L116" s="52"/>
      <c r="M116" s="50"/>
      <c r="N116" s="53">
        <f t="shared" si="2"/>
        <v>0</v>
      </c>
      <c r="O116" s="53">
        <f t="shared" si="3"/>
        <v>0</v>
      </c>
    </row>
    <row r="117" spans="1:15">
      <c r="A117" s="50"/>
      <c r="B117" s="83"/>
      <c r="C117" s="51"/>
      <c r="D117" s="51"/>
      <c r="E117" s="51"/>
      <c r="F117" s="51"/>
      <c r="G117" s="51"/>
      <c r="H117" s="51"/>
      <c r="I117" s="51"/>
      <c r="J117" s="51"/>
      <c r="K117" s="52"/>
      <c r="L117" s="52"/>
      <c r="M117" s="50"/>
      <c r="N117" s="53">
        <f t="shared" si="2"/>
        <v>0</v>
      </c>
      <c r="O117" s="53">
        <f t="shared" si="3"/>
        <v>0</v>
      </c>
    </row>
    <row r="118" spans="1:15">
      <c r="A118" s="50"/>
      <c r="B118" s="83"/>
      <c r="C118" s="51"/>
      <c r="D118" s="51"/>
      <c r="E118" s="51"/>
      <c r="F118" s="51"/>
      <c r="G118" s="51"/>
      <c r="H118" s="51"/>
      <c r="I118" s="51"/>
      <c r="J118" s="51"/>
      <c r="K118" s="52"/>
      <c r="L118" s="52"/>
      <c r="M118" s="50"/>
      <c r="N118" s="53">
        <f t="shared" si="2"/>
        <v>0</v>
      </c>
      <c r="O118" s="53">
        <f t="shared" si="3"/>
        <v>0</v>
      </c>
    </row>
    <row r="119" spans="1:15">
      <c r="A119" s="62"/>
      <c r="B119" s="51"/>
      <c r="C119" s="51"/>
      <c r="D119" s="51"/>
      <c r="E119" s="51"/>
      <c r="F119" s="51"/>
      <c r="G119" s="51"/>
      <c r="H119" s="51"/>
      <c r="I119" s="51"/>
      <c r="J119" s="51"/>
      <c r="K119" s="63"/>
      <c r="L119" s="63"/>
      <c r="M119" s="50"/>
      <c r="N119" s="53">
        <f t="shared" si="2"/>
        <v>0</v>
      </c>
      <c r="O119" s="53">
        <f t="shared" si="3"/>
        <v>0</v>
      </c>
    </row>
    <row r="120" spans="1:15">
      <c r="A120" s="62"/>
      <c r="B120" s="51"/>
      <c r="C120" s="51"/>
      <c r="D120" s="51"/>
      <c r="E120" s="51"/>
      <c r="F120" s="51"/>
      <c r="G120" s="51"/>
      <c r="H120" s="51"/>
      <c r="I120" s="51"/>
      <c r="J120" s="51"/>
      <c r="K120" s="63"/>
      <c r="L120" s="63"/>
      <c r="M120" s="50"/>
      <c r="N120" s="53">
        <f t="shared" si="2"/>
        <v>0</v>
      </c>
      <c r="O120" s="53">
        <f t="shared" si="3"/>
        <v>0</v>
      </c>
    </row>
    <row r="121" spans="1:15">
      <c r="A121" s="62"/>
      <c r="B121" s="51"/>
      <c r="C121" s="51"/>
      <c r="D121" s="51"/>
      <c r="E121" s="51"/>
      <c r="F121" s="51"/>
      <c r="G121" s="51"/>
      <c r="H121" s="51"/>
      <c r="I121" s="51"/>
      <c r="J121" s="51"/>
      <c r="K121" s="63"/>
      <c r="L121" s="63"/>
      <c r="M121" s="50"/>
      <c r="N121" s="53">
        <f t="shared" si="2"/>
        <v>0</v>
      </c>
      <c r="O121" s="53">
        <f t="shared" si="3"/>
        <v>0</v>
      </c>
    </row>
    <row r="122" spans="1:15" s="53" customFormat="1">
      <c r="A122" s="62"/>
      <c r="B122" s="86"/>
      <c r="C122" s="86"/>
      <c r="D122" s="86"/>
      <c r="E122" s="51"/>
      <c r="F122" s="86"/>
      <c r="G122" s="86"/>
      <c r="H122" s="86"/>
      <c r="I122" s="86"/>
      <c r="J122" s="51"/>
      <c r="K122" s="63"/>
      <c r="L122" s="63"/>
      <c r="M122" s="50"/>
      <c r="N122" s="53">
        <f>LEN(L122)</f>
        <v>0</v>
      </c>
      <c r="O122" s="53">
        <f>LEN(J122)</f>
        <v>0</v>
      </c>
    </row>
    <row r="123" spans="1:15">
      <c r="A123" s="62"/>
      <c r="B123" s="51"/>
      <c r="C123" s="51"/>
      <c r="D123" s="51"/>
      <c r="E123" s="51"/>
      <c r="F123" s="51"/>
      <c r="G123" s="51"/>
      <c r="H123" s="51"/>
      <c r="I123" s="51"/>
      <c r="J123" s="51"/>
      <c r="K123" s="63"/>
      <c r="L123" s="63"/>
      <c r="M123" s="50"/>
      <c r="N123" s="53">
        <f t="shared" si="2"/>
        <v>0</v>
      </c>
      <c r="O123" s="53">
        <f t="shared" si="3"/>
        <v>0</v>
      </c>
    </row>
    <row r="124" spans="1:15" ht="15.75">
      <c r="A124" s="50"/>
      <c r="B124" s="51"/>
      <c r="C124" s="51"/>
      <c r="D124" s="51"/>
      <c r="E124" s="51"/>
      <c r="F124" s="87"/>
      <c r="G124" s="88"/>
      <c r="H124" s="51"/>
      <c r="I124" s="51"/>
      <c r="J124" s="51"/>
      <c r="K124" s="52"/>
      <c r="L124" s="52"/>
      <c r="M124" s="50"/>
      <c r="N124" s="53">
        <f t="shared" si="2"/>
        <v>0</v>
      </c>
      <c r="O124" s="53">
        <f t="shared" si="3"/>
        <v>0</v>
      </c>
    </row>
    <row r="125" spans="1:15">
      <c r="A125" s="58"/>
      <c r="B125" s="56"/>
      <c r="C125" s="56"/>
      <c r="D125" s="56"/>
      <c r="E125" s="56"/>
      <c r="F125" s="56"/>
      <c r="G125" s="51"/>
      <c r="H125" s="56"/>
      <c r="I125" s="56"/>
      <c r="J125" s="56"/>
      <c r="K125" s="57"/>
      <c r="L125" s="57"/>
      <c r="M125" s="50"/>
      <c r="N125" s="53">
        <f t="shared" si="2"/>
        <v>0</v>
      </c>
      <c r="O125" s="53">
        <f t="shared" si="3"/>
        <v>0</v>
      </c>
    </row>
    <row r="126" spans="1:15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2"/>
      <c r="L126" s="52"/>
      <c r="M126" s="50"/>
      <c r="N126" s="53">
        <f t="shared" si="2"/>
        <v>0</v>
      </c>
      <c r="O126" s="53">
        <f t="shared" si="3"/>
        <v>0</v>
      </c>
    </row>
    <row r="127" spans="1:15">
      <c r="A127" s="62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2"/>
      <c r="M127" s="50"/>
      <c r="N127" s="53">
        <f t="shared" si="2"/>
        <v>0</v>
      </c>
      <c r="O127" s="53">
        <f t="shared" si="3"/>
        <v>0</v>
      </c>
    </row>
    <row r="128" spans="1:15" ht="15.75">
      <c r="A128" s="62"/>
      <c r="B128" s="51"/>
      <c r="C128" s="51"/>
      <c r="D128" s="51"/>
      <c r="E128" s="51"/>
      <c r="F128" s="89"/>
      <c r="G128" s="51"/>
      <c r="H128" s="51"/>
      <c r="I128" s="51"/>
      <c r="J128" s="51"/>
      <c r="K128" s="51"/>
      <c r="L128" s="52"/>
      <c r="M128" s="50"/>
      <c r="N128" s="53">
        <f t="shared" si="2"/>
        <v>0</v>
      </c>
      <c r="O128" s="53">
        <f t="shared" si="3"/>
        <v>0</v>
      </c>
    </row>
    <row r="129" spans="1:15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2"/>
      <c r="L129" s="52"/>
      <c r="M129" s="50"/>
      <c r="N129" s="53">
        <f t="shared" si="2"/>
        <v>0</v>
      </c>
      <c r="O129" s="53">
        <f t="shared" si="3"/>
        <v>0</v>
      </c>
    </row>
    <row r="130" spans="1:15">
      <c r="A130" s="50"/>
      <c r="B130" s="51"/>
      <c r="C130" s="51"/>
      <c r="D130" s="51"/>
      <c r="E130" s="51"/>
      <c r="F130" s="51"/>
      <c r="G130" s="51"/>
      <c r="H130" s="51"/>
      <c r="I130" s="51"/>
      <c r="J130" s="51"/>
      <c r="K130" s="52"/>
      <c r="L130" s="52"/>
      <c r="M130" s="50"/>
      <c r="N130" s="53">
        <f t="shared" si="2"/>
        <v>0</v>
      </c>
      <c r="O130" s="53">
        <f t="shared" si="3"/>
        <v>0</v>
      </c>
    </row>
    <row r="131" spans="1:15">
      <c r="A131" s="62"/>
      <c r="B131" s="51"/>
      <c r="C131" s="51"/>
      <c r="D131" s="51"/>
      <c r="E131" s="51"/>
      <c r="F131" s="51"/>
      <c r="G131" s="51"/>
      <c r="H131" s="51"/>
      <c r="I131" s="51"/>
      <c r="J131" s="51"/>
      <c r="K131" s="52"/>
      <c r="L131" s="52"/>
      <c r="M131" s="50"/>
      <c r="N131" s="53">
        <f t="shared" ref="N131:N183" si="4">LEN(L131)</f>
        <v>0</v>
      </c>
      <c r="O131" s="53">
        <f t="shared" ref="O131:O183" si="5">LEN(J131)</f>
        <v>0</v>
      </c>
    </row>
    <row r="132" spans="1:15">
      <c r="A132" s="62"/>
      <c r="B132" s="51"/>
      <c r="C132" s="51"/>
      <c r="D132" s="51"/>
      <c r="E132" s="51"/>
      <c r="F132" s="51"/>
      <c r="G132" s="51"/>
      <c r="H132" s="51"/>
      <c r="I132" s="51"/>
      <c r="J132" s="51"/>
      <c r="K132" s="52"/>
      <c r="L132" s="52"/>
      <c r="M132" s="50"/>
      <c r="N132" s="53">
        <f t="shared" si="4"/>
        <v>0</v>
      </c>
      <c r="O132" s="53">
        <f t="shared" si="5"/>
        <v>0</v>
      </c>
    </row>
    <row r="133" spans="1:15">
      <c r="A133" s="62"/>
      <c r="B133" s="51"/>
      <c r="C133" s="51"/>
      <c r="D133" s="51"/>
      <c r="E133" s="51"/>
      <c r="F133" s="51"/>
      <c r="G133" s="51"/>
      <c r="H133" s="51"/>
      <c r="I133" s="51"/>
      <c r="J133" s="51"/>
      <c r="K133" s="52"/>
      <c r="L133" s="52"/>
      <c r="M133" s="50"/>
      <c r="N133" s="53">
        <f t="shared" si="4"/>
        <v>0</v>
      </c>
      <c r="O133" s="53">
        <f t="shared" si="5"/>
        <v>0</v>
      </c>
    </row>
    <row r="134" spans="1:15">
      <c r="A134" s="50"/>
      <c r="B134" s="51"/>
      <c r="C134" s="51"/>
      <c r="D134" s="51"/>
      <c r="E134" s="51"/>
      <c r="F134" s="51"/>
      <c r="G134" s="51"/>
      <c r="H134" s="51"/>
      <c r="I134" s="51"/>
      <c r="J134" s="51"/>
      <c r="K134" s="52"/>
      <c r="L134" s="52"/>
      <c r="M134" s="50"/>
      <c r="N134" s="53">
        <f t="shared" si="4"/>
        <v>0</v>
      </c>
      <c r="O134" s="53">
        <f t="shared" si="5"/>
        <v>0</v>
      </c>
    </row>
    <row r="135" spans="1:15">
      <c r="A135" s="62"/>
      <c r="B135" s="51"/>
      <c r="C135" s="51"/>
      <c r="D135" s="51"/>
      <c r="E135" s="51"/>
      <c r="F135" s="51"/>
      <c r="G135" s="51"/>
      <c r="H135" s="51"/>
      <c r="I135" s="51"/>
      <c r="J135" s="51"/>
      <c r="K135" s="63"/>
      <c r="L135" s="63"/>
      <c r="M135" s="50"/>
      <c r="N135" s="53">
        <f t="shared" si="4"/>
        <v>0</v>
      </c>
      <c r="O135" s="53">
        <f t="shared" si="5"/>
        <v>0</v>
      </c>
    </row>
    <row r="136" spans="1:15">
      <c r="A136" s="62"/>
      <c r="B136" s="51"/>
      <c r="C136" s="51"/>
      <c r="D136" s="51"/>
      <c r="E136" s="51"/>
      <c r="F136" s="51"/>
      <c r="G136" s="51"/>
      <c r="H136" s="51"/>
      <c r="I136" s="51"/>
      <c r="J136" s="51"/>
      <c r="K136" s="63"/>
      <c r="L136" s="63"/>
      <c r="M136" s="50"/>
      <c r="N136" s="53">
        <f>LEN(L136)</f>
        <v>0</v>
      </c>
      <c r="O136" s="53">
        <f>LEN(J136)</f>
        <v>0</v>
      </c>
    </row>
    <row r="137" spans="1:15">
      <c r="A137" s="55"/>
      <c r="B137" s="56"/>
      <c r="C137" s="56"/>
      <c r="D137" s="56"/>
      <c r="E137" s="56"/>
      <c r="F137" s="56"/>
      <c r="G137" s="51"/>
      <c r="H137" s="56"/>
      <c r="I137" s="56"/>
      <c r="J137" s="56"/>
      <c r="K137" s="81"/>
      <c r="L137" s="81"/>
      <c r="M137" s="50"/>
      <c r="N137" s="53">
        <f t="shared" si="4"/>
        <v>0</v>
      </c>
      <c r="O137" s="53">
        <f t="shared" si="5"/>
        <v>0</v>
      </c>
    </row>
    <row r="138" spans="1:15">
      <c r="A138" s="62"/>
      <c r="B138" s="51"/>
      <c r="C138" s="51"/>
      <c r="D138" s="51"/>
      <c r="E138" s="51"/>
      <c r="F138" s="51"/>
      <c r="G138" s="51"/>
      <c r="H138" s="51"/>
      <c r="I138" s="51"/>
      <c r="J138" s="51"/>
      <c r="K138" s="63"/>
      <c r="L138" s="63"/>
      <c r="M138" s="50"/>
      <c r="N138" s="53">
        <f t="shared" si="4"/>
        <v>0</v>
      </c>
      <c r="O138" s="53">
        <f t="shared" si="5"/>
        <v>0</v>
      </c>
    </row>
    <row r="139" spans="1:15">
      <c r="A139" s="55"/>
      <c r="B139" s="56"/>
      <c r="C139" s="56"/>
      <c r="D139" s="56"/>
      <c r="E139" s="56"/>
      <c r="F139" s="56"/>
      <c r="G139" s="51"/>
      <c r="H139" s="56"/>
      <c r="I139" s="56"/>
      <c r="J139" s="51"/>
      <c r="K139" s="81"/>
      <c r="L139" s="81"/>
      <c r="M139" s="50"/>
      <c r="N139" s="53">
        <f t="shared" si="4"/>
        <v>0</v>
      </c>
      <c r="O139" s="53">
        <f t="shared" si="5"/>
        <v>0</v>
      </c>
    </row>
    <row r="140" spans="1:15">
      <c r="A140" s="55"/>
      <c r="B140" s="56"/>
      <c r="C140" s="56"/>
      <c r="D140" s="56"/>
      <c r="E140" s="56"/>
      <c r="F140" s="56"/>
      <c r="G140" s="51"/>
      <c r="H140" s="56"/>
      <c r="I140" s="56"/>
      <c r="J140" s="51"/>
      <c r="K140" s="81"/>
      <c r="L140" s="81"/>
      <c r="M140" s="50"/>
      <c r="N140" s="53">
        <f t="shared" si="4"/>
        <v>0</v>
      </c>
      <c r="O140" s="53">
        <f t="shared" si="5"/>
        <v>0</v>
      </c>
    </row>
    <row r="141" spans="1:15">
      <c r="A141" s="50"/>
      <c r="B141" s="51"/>
      <c r="C141" s="51"/>
      <c r="D141" s="51"/>
      <c r="E141" s="51"/>
      <c r="F141" s="51"/>
      <c r="G141" s="51"/>
      <c r="H141" s="51"/>
      <c r="I141" s="51"/>
      <c r="J141" s="51"/>
      <c r="K141" s="52"/>
      <c r="L141" s="52"/>
      <c r="M141" s="50"/>
      <c r="N141" s="53">
        <f t="shared" si="4"/>
        <v>0</v>
      </c>
      <c r="O141" s="53">
        <f t="shared" si="5"/>
        <v>0</v>
      </c>
    </row>
    <row r="142" spans="1:15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2"/>
      <c r="L142" s="52"/>
      <c r="M142" s="50"/>
      <c r="N142" s="53">
        <f t="shared" si="4"/>
        <v>0</v>
      </c>
      <c r="O142" s="53">
        <f t="shared" si="5"/>
        <v>0</v>
      </c>
    </row>
    <row r="143" spans="1:15">
      <c r="A143" s="58"/>
      <c r="B143" s="59"/>
      <c r="C143" s="59"/>
      <c r="D143" s="59"/>
      <c r="E143" s="59"/>
      <c r="F143" s="56"/>
      <c r="G143" s="51"/>
      <c r="H143" s="56"/>
      <c r="I143" s="56"/>
      <c r="J143" s="56"/>
      <c r="K143" s="57"/>
      <c r="L143" s="57"/>
      <c r="M143" s="50"/>
      <c r="N143" s="53">
        <f t="shared" si="4"/>
        <v>0</v>
      </c>
      <c r="O143" s="53">
        <f t="shared" si="5"/>
        <v>0</v>
      </c>
    </row>
    <row r="144" spans="1:15">
      <c r="A144" s="55"/>
      <c r="B144" s="56"/>
      <c r="C144" s="56"/>
      <c r="D144" s="56"/>
      <c r="E144" s="56"/>
      <c r="F144" s="56"/>
      <c r="G144" s="51"/>
      <c r="H144" s="56"/>
      <c r="I144" s="56"/>
      <c r="J144" s="51"/>
      <c r="K144" s="81"/>
      <c r="L144" s="81"/>
      <c r="M144" s="50"/>
      <c r="N144" s="53">
        <f t="shared" si="4"/>
        <v>0</v>
      </c>
      <c r="O144" s="53">
        <f t="shared" si="5"/>
        <v>0</v>
      </c>
    </row>
    <row r="145" spans="1:15">
      <c r="A145" s="50"/>
      <c r="B145" s="59"/>
      <c r="C145" s="59"/>
      <c r="D145" s="59"/>
      <c r="E145" s="51"/>
      <c r="F145" s="51"/>
      <c r="G145" s="51"/>
      <c r="H145" s="51"/>
      <c r="I145" s="51"/>
      <c r="J145" s="51"/>
      <c r="K145" s="52"/>
      <c r="L145" s="52"/>
      <c r="M145" s="50"/>
      <c r="N145" s="53">
        <f t="shared" si="4"/>
        <v>0</v>
      </c>
      <c r="O145" s="53">
        <f t="shared" si="5"/>
        <v>0</v>
      </c>
    </row>
    <row r="146" spans="1:15">
      <c r="A146" s="50"/>
      <c r="B146" s="59"/>
      <c r="C146" s="59"/>
      <c r="D146" s="59"/>
      <c r="E146" s="51"/>
      <c r="F146" s="51"/>
      <c r="G146" s="51"/>
      <c r="H146" s="51"/>
      <c r="I146" s="51"/>
      <c r="J146" s="51"/>
      <c r="K146" s="52"/>
      <c r="L146" s="52"/>
      <c r="M146" s="50"/>
      <c r="N146" s="53">
        <f t="shared" si="4"/>
        <v>0</v>
      </c>
      <c r="O146" s="53">
        <f t="shared" si="5"/>
        <v>0</v>
      </c>
    </row>
    <row r="147" spans="1:15">
      <c r="A147" s="55"/>
      <c r="B147" s="56"/>
      <c r="C147" s="56"/>
      <c r="D147" s="56"/>
      <c r="E147" s="56"/>
      <c r="F147" s="56"/>
      <c r="G147" s="51"/>
      <c r="H147" s="56"/>
      <c r="I147" s="56"/>
      <c r="J147" s="56"/>
      <c r="K147" s="57"/>
      <c r="L147" s="57"/>
      <c r="M147" s="50"/>
      <c r="N147" s="53">
        <f t="shared" si="4"/>
        <v>0</v>
      </c>
      <c r="O147" s="53">
        <f t="shared" si="5"/>
        <v>0</v>
      </c>
    </row>
    <row r="148" spans="1:15">
      <c r="A148" s="55"/>
      <c r="B148" s="56"/>
      <c r="C148" s="56"/>
      <c r="D148" s="56"/>
      <c r="E148" s="56"/>
      <c r="F148" s="56"/>
      <c r="G148" s="51"/>
      <c r="H148" s="56"/>
      <c r="I148" s="56"/>
      <c r="J148" s="56"/>
      <c r="K148" s="57"/>
      <c r="L148" s="57"/>
      <c r="M148" s="50"/>
      <c r="N148" s="53">
        <f t="shared" si="4"/>
        <v>0</v>
      </c>
      <c r="O148" s="53">
        <f t="shared" si="5"/>
        <v>0</v>
      </c>
    </row>
    <row r="149" spans="1:15">
      <c r="A149" s="55"/>
      <c r="B149" s="56"/>
      <c r="C149" s="56"/>
      <c r="D149" s="56"/>
      <c r="E149" s="56"/>
      <c r="F149" s="56"/>
      <c r="G149" s="51"/>
      <c r="H149" s="56"/>
      <c r="I149" s="56"/>
      <c r="J149" s="56"/>
      <c r="K149" s="57"/>
      <c r="L149" s="57"/>
      <c r="M149" s="50"/>
      <c r="N149" s="53">
        <f t="shared" si="4"/>
        <v>0</v>
      </c>
      <c r="O149" s="53">
        <f t="shared" si="5"/>
        <v>0</v>
      </c>
    </row>
    <row r="150" spans="1:15">
      <c r="A150" s="62"/>
      <c r="B150" s="90"/>
      <c r="C150" s="90"/>
      <c r="D150" s="90"/>
      <c r="E150" s="51"/>
      <c r="F150" s="51"/>
      <c r="G150" s="51"/>
      <c r="H150" s="51"/>
      <c r="I150" s="51"/>
      <c r="J150" s="51"/>
      <c r="K150" s="52"/>
      <c r="L150" s="52"/>
      <c r="M150" s="50"/>
      <c r="N150" s="53">
        <f t="shared" si="4"/>
        <v>0</v>
      </c>
      <c r="O150" s="53">
        <f t="shared" si="5"/>
        <v>0</v>
      </c>
    </row>
    <row r="151" spans="1:15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2"/>
      <c r="L151" s="52"/>
      <c r="M151" s="50"/>
      <c r="N151" s="53">
        <f t="shared" si="4"/>
        <v>0</v>
      </c>
      <c r="O151" s="53">
        <f t="shared" si="5"/>
        <v>0</v>
      </c>
    </row>
    <row r="152" spans="1:15">
      <c r="A152" s="62"/>
      <c r="B152" s="51"/>
      <c r="C152" s="51"/>
      <c r="D152" s="51"/>
      <c r="E152" s="51"/>
      <c r="F152" s="51"/>
      <c r="G152" s="51"/>
      <c r="H152" s="51"/>
      <c r="I152" s="51"/>
      <c r="J152" s="51"/>
      <c r="K152" s="63"/>
      <c r="L152" s="63"/>
      <c r="M152" s="50"/>
      <c r="N152" s="53">
        <f t="shared" si="4"/>
        <v>0</v>
      </c>
      <c r="O152" s="53">
        <f t="shared" si="5"/>
        <v>0</v>
      </c>
    </row>
    <row r="153" spans="1:15">
      <c r="A153" s="62"/>
      <c r="B153" s="51"/>
      <c r="C153" s="51"/>
      <c r="D153" s="51"/>
      <c r="E153" s="51"/>
      <c r="F153" s="51"/>
      <c r="G153" s="51"/>
      <c r="H153" s="51"/>
      <c r="I153" s="51"/>
      <c r="J153" s="51"/>
      <c r="K153" s="52"/>
      <c r="L153" s="52"/>
      <c r="M153" s="50"/>
      <c r="N153" s="53">
        <f t="shared" si="4"/>
        <v>0</v>
      </c>
      <c r="O153" s="53">
        <f t="shared" si="5"/>
        <v>0</v>
      </c>
    </row>
    <row r="154" spans="1:15">
      <c r="A154" s="50"/>
      <c r="B154" s="51"/>
      <c r="C154" s="51"/>
      <c r="D154" s="51"/>
      <c r="E154" s="51"/>
      <c r="F154" s="51"/>
      <c r="G154" s="51"/>
      <c r="H154" s="51"/>
      <c r="I154" s="51"/>
      <c r="J154" s="51"/>
      <c r="K154" s="52"/>
      <c r="L154" s="52"/>
      <c r="M154" s="50"/>
      <c r="N154" s="53">
        <f t="shared" si="4"/>
        <v>0</v>
      </c>
      <c r="O154" s="53">
        <f t="shared" si="5"/>
        <v>0</v>
      </c>
    </row>
    <row r="155" spans="1:15">
      <c r="A155" s="62"/>
      <c r="B155" s="51"/>
      <c r="C155" s="51"/>
      <c r="D155" s="51"/>
      <c r="E155" s="51"/>
      <c r="F155" s="62"/>
      <c r="G155" s="51"/>
      <c r="H155" s="51"/>
      <c r="I155" s="51"/>
      <c r="J155" s="51"/>
      <c r="K155" s="52"/>
      <c r="L155" s="52"/>
      <c r="M155" s="50"/>
      <c r="N155" s="53">
        <f t="shared" si="4"/>
        <v>0</v>
      </c>
      <c r="O155" s="53">
        <f t="shared" si="5"/>
        <v>0</v>
      </c>
    </row>
    <row r="156" spans="1:15">
      <c r="A156" s="62"/>
      <c r="B156" s="51"/>
      <c r="C156" s="51"/>
      <c r="D156" s="51"/>
      <c r="E156" s="51"/>
      <c r="F156" s="51"/>
      <c r="G156" s="51"/>
      <c r="H156" s="51"/>
      <c r="I156" s="51"/>
      <c r="J156" s="77"/>
      <c r="K156" s="63"/>
      <c r="L156" s="63"/>
      <c r="M156" s="50"/>
      <c r="N156" s="53">
        <f t="shared" si="4"/>
        <v>0</v>
      </c>
      <c r="O156" s="53">
        <f t="shared" si="5"/>
        <v>0</v>
      </c>
    </row>
    <row r="157" spans="1:15">
      <c r="A157" s="50"/>
      <c r="B157" s="51"/>
      <c r="C157" s="51"/>
      <c r="D157" s="51"/>
      <c r="E157" s="51"/>
      <c r="F157" s="51"/>
      <c r="G157" s="51"/>
      <c r="H157" s="51"/>
      <c r="I157" s="51"/>
      <c r="J157" s="51"/>
      <c r="K157" s="52"/>
      <c r="L157" s="52"/>
      <c r="M157" s="50"/>
      <c r="N157" s="53">
        <f t="shared" si="4"/>
        <v>0</v>
      </c>
      <c r="O157" s="53">
        <f t="shared" si="5"/>
        <v>0</v>
      </c>
    </row>
    <row r="158" spans="1:15">
      <c r="A158" s="70"/>
      <c r="B158" s="59"/>
      <c r="C158" s="59"/>
      <c r="D158" s="59"/>
      <c r="E158" s="59"/>
      <c r="F158" s="56"/>
      <c r="G158" s="51"/>
      <c r="H158" s="56"/>
      <c r="I158" s="56"/>
      <c r="J158" s="84"/>
      <c r="K158" s="57"/>
      <c r="L158" s="57"/>
      <c r="M158" s="50"/>
      <c r="N158" s="53">
        <f t="shared" si="4"/>
        <v>0</v>
      </c>
      <c r="O158" s="53">
        <f t="shared" si="5"/>
        <v>0</v>
      </c>
    </row>
    <row r="159" spans="1:15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2"/>
      <c r="L159" s="52"/>
      <c r="M159" s="50"/>
      <c r="N159" s="53">
        <f t="shared" si="4"/>
        <v>0</v>
      </c>
      <c r="O159" s="53">
        <f t="shared" si="5"/>
        <v>0</v>
      </c>
    </row>
    <row r="160" spans="1:15">
      <c r="A160" s="50"/>
      <c r="B160" s="51"/>
      <c r="C160" s="51"/>
      <c r="D160" s="51"/>
      <c r="E160" s="51"/>
      <c r="F160" s="51"/>
      <c r="G160" s="51"/>
      <c r="H160" s="51"/>
      <c r="I160" s="51"/>
      <c r="J160" s="91"/>
      <c r="K160" s="52"/>
      <c r="L160" s="52"/>
      <c r="M160" s="50"/>
      <c r="N160" s="53">
        <f t="shared" si="4"/>
        <v>0</v>
      </c>
      <c r="O160" s="53">
        <f t="shared" si="5"/>
        <v>0</v>
      </c>
    </row>
    <row r="161" spans="1:15">
      <c r="A161" s="50"/>
      <c r="B161" s="51"/>
      <c r="C161" s="51"/>
      <c r="D161" s="51"/>
      <c r="E161" s="51"/>
      <c r="F161" s="51"/>
      <c r="G161" s="51"/>
      <c r="H161" s="51"/>
      <c r="I161" s="51"/>
      <c r="J161" s="91"/>
      <c r="K161" s="52"/>
      <c r="L161" s="52"/>
      <c r="M161" s="50"/>
      <c r="N161" s="53">
        <f>LEN(L161)</f>
        <v>0</v>
      </c>
      <c r="O161" s="53">
        <f>LEN(J161)</f>
        <v>0</v>
      </c>
    </row>
    <row r="162" spans="1:15">
      <c r="A162" s="62"/>
      <c r="B162" s="51"/>
      <c r="C162" s="51"/>
      <c r="D162" s="51"/>
      <c r="E162" s="51"/>
      <c r="F162" s="51"/>
      <c r="G162" s="51"/>
      <c r="H162" s="51"/>
      <c r="I162" s="51"/>
      <c r="J162" s="51"/>
      <c r="K162" s="52"/>
      <c r="L162" s="52"/>
      <c r="M162" s="50"/>
      <c r="N162" s="53">
        <f t="shared" si="4"/>
        <v>0</v>
      </c>
      <c r="O162" s="53">
        <f t="shared" si="5"/>
        <v>0</v>
      </c>
    </row>
    <row r="163" spans="1:15">
      <c r="A163" s="62"/>
      <c r="B163" s="51"/>
      <c r="C163" s="51"/>
      <c r="D163" s="51"/>
      <c r="E163" s="51"/>
      <c r="F163" s="51"/>
      <c r="G163" s="64"/>
      <c r="H163" s="51"/>
      <c r="I163" s="51"/>
      <c r="J163" s="51"/>
      <c r="K163" s="52"/>
      <c r="L163" s="52"/>
      <c r="M163" s="50"/>
      <c r="N163" s="53">
        <f t="shared" si="4"/>
        <v>0</v>
      </c>
      <c r="O163" s="53">
        <f t="shared" si="5"/>
        <v>0</v>
      </c>
    </row>
    <row r="164" spans="1:15">
      <c r="A164" s="62"/>
      <c r="B164" s="51"/>
      <c r="C164" s="51"/>
      <c r="D164" s="51"/>
      <c r="E164" s="51"/>
      <c r="F164" s="51"/>
      <c r="G164" s="51"/>
      <c r="H164" s="51"/>
      <c r="I164" s="51"/>
      <c r="J164" s="51"/>
      <c r="K164" s="52"/>
      <c r="L164" s="52"/>
      <c r="M164" s="50"/>
      <c r="N164" s="53">
        <f t="shared" si="4"/>
        <v>0</v>
      </c>
      <c r="O164" s="53">
        <f t="shared" si="5"/>
        <v>0</v>
      </c>
    </row>
    <row r="165" spans="1:15">
      <c r="A165" s="62"/>
      <c r="B165" s="51"/>
      <c r="C165" s="51"/>
      <c r="D165" s="51"/>
      <c r="E165" s="51"/>
      <c r="F165" s="51"/>
      <c r="G165" s="51"/>
      <c r="H165" s="51"/>
      <c r="I165" s="51"/>
      <c r="J165" s="51"/>
      <c r="K165" s="63"/>
      <c r="L165" s="63"/>
      <c r="M165" s="50"/>
      <c r="N165" s="53">
        <f t="shared" si="4"/>
        <v>0</v>
      </c>
      <c r="O165" s="53">
        <f t="shared" si="5"/>
        <v>0</v>
      </c>
    </row>
    <row r="166" spans="1:15">
      <c r="A166" s="50"/>
      <c r="B166" s="51"/>
      <c r="C166" s="51"/>
      <c r="D166" s="51"/>
      <c r="E166" s="51"/>
      <c r="F166" s="51"/>
      <c r="G166" s="51"/>
      <c r="H166" s="51"/>
      <c r="I166" s="51"/>
      <c r="J166" s="51"/>
      <c r="K166" s="52"/>
      <c r="L166" s="52"/>
      <c r="M166" s="66"/>
      <c r="N166" s="53">
        <f t="shared" si="4"/>
        <v>0</v>
      </c>
      <c r="O166" s="53">
        <f t="shared" si="5"/>
        <v>0</v>
      </c>
    </row>
    <row r="167" spans="1:15">
      <c r="A167" s="50"/>
      <c r="B167" s="51"/>
      <c r="C167" s="51"/>
      <c r="D167" s="51"/>
      <c r="E167" s="51"/>
      <c r="F167" s="51"/>
      <c r="G167" s="51"/>
      <c r="H167" s="51"/>
      <c r="I167" s="51"/>
      <c r="J167" s="77"/>
      <c r="K167" s="52"/>
      <c r="L167" s="52"/>
      <c r="M167" s="50"/>
      <c r="N167" s="53">
        <f t="shared" si="4"/>
        <v>0</v>
      </c>
      <c r="O167" s="53">
        <f t="shared" si="5"/>
        <v>0</v>
      </c>
    </row>
    <row r="168" spans="1:15">
      <c r="A168" s="50"/>
      <c r="B168" s="51"/>
      <c r="C168" s="51"/>
      <c r="D168" s="51"/>
      <c r="E168" s="51"/>
      <c r="F168" s="51"/>
      <c r="G168" s="51"/>
      <c r="H168" s="51"/>
      <c r="I168" s="51"/>
      <c r="J168" s="84"/>
      <c r="K168" s="52"/>
      <c r="L168" s="52"/>
      <c r="M168" s="50"/>
      <c r="N168" s="53">
        <f t="shared" si="4"/>
        <v>0</v>
      </c>
      <c r="O168" s="53">
        <f t="shared" si="5"/>
        <v>0</v>
      </c>
    </row>
    <row r="169" spans="1:15">
      <c r="A169" s="50"/>
      <c r="B169" s="51"/>
      <c r="C169" s="51"/>
      <c r="D169" s="51"/>
      <c r="E169" s="51"/>
      <c r="F169" s="51"/>
      <c r="G169" s="51"/>
      <c r="H169" s="51"/>
      <c r="I169" s="51"/>
      <c r="J169" s="91"/>
      <c r="K169" s="52"/>
      <c r="L169" s="52"/>
      <c r="M169" s="50"/>
      <c r="N169" s="53">
        <f t="shared" si="4"/>
        <v>0</v>
      </c>
      <c r="O169" s="53">
        <f t="shared" si="5"/>
        <v>0</v>
      </c>
    </row>
    <row r="170" spans="1:15">
      <c r="A170" s="84"/>
      <c r="B170" s="51"/>
      <c r="C170" s="51"/>
      <c r="D170" s="51"/>
      <c r="E170" s="51"/>
      <c r="F170" s="51"/>
      <c r="G170" s="51"/>
      <c r="H170" s="51"/>
      <c r="I170" s="51"/>
      <c r="J170" s="84"/>
      <c r="K170" s="52"/>
      <c r="L170" s="52"/>
      <c r="M170" s="92"/>
      <c r="N170" s="53">
        <f t="shared" si="4"/>
        <v>0</v>
      </c>
      <c r="O170" s="53">
        <f t="shared" si="5"/>
        <v>0</v>
      </c>
    </row>
    <row r="171" spans="1:15">
      <c r="A171" s="50"/>
      <c r="B171" s="51"/>
      <c r="C171" s="51"/>
      <c r="D171" s="51"/>
      <c r="E171" s="51"/>
      <c r="F171" s="51"/>
      <c r="G171" s="51"/>
      <c r="H171" s="51"/>
      <c r="I171" s="51"/>
      <c r="J171" s="51"/>
      <c r="K171" s="52"/>
      <c r="L171" s="52"/>
      <c r="M171" s="50"/>
      <c r="N171" s="53">
        <f t="shared" si="4"/>
        <v>0</v>
      </c>
      <c r="O171" s="53">
        <f t="shared" si="5"/>
        <v>0</v>
      </c>
    </row>
    <row r="172" spans="1:15">
      <c r="A172" s="50"/>
      <c r="B172" s="51"/>
      <c r="C172" s="51"/>
      <c r="D172" s="51"/>
      <c r="E172" s="51"/>
      <c r="F172" s="51"/>
      <c r="G172" s="51"/>
      <c r="H172" s="51"/>
      <c r="I172" s="51"/>
      <c r="J172" s="51"/>
      <c r="K172" s="52"/>
      <c r="L172" s="52"/>
      <c r="M172" s="50"/>
      <c r="N172" s="53">
        <f t="shared" si="4"/>
        <v>0</v>
      </c>
      <c r="O172" s="53">
        <f t="shared" si="5"/>
        <v>0</v>
      </c>
    </row>
    <row r="173" spans="1:15">
      <c r="A173" s="55"/>
      <c r="B173" s="93"/>
      <c r="C173" s="93"/>
      <c r="D173" s="93"/>
      <c r="E173" s="93"/>
      <c r="F173" s="56"/>
      <c r="G173" s="51"/>
      <c r="H173" s="56"/>
      <c r="I173" s="56"/>
      <c r="J173" s="94"/>
      <c r="K173" s="56"/>
      <c r="L173" s="56"/>
      <c r="M173" s="50"/>
      <c r="N173" s="53">
        <f t="shared" si="4"/>
        <v>0</v>
      </c>
      <c r="O173" s="53">
        <f t="shared" si="5"/>
        <v>0</v>
      </c>
    </row>
    <row r="174" spans="1:15">
      <c r="A174" s="62"/>
      <c r="B174" s="51"/>
      <c r="C174" s="51"/>
      <c r="D174" s="51"/>
      <c r="E174" s="51"/>
      <c r="F174" s="51"/>
      <c r="G174" s="51"/>
      <c r="H174" s="51"/>
      <c r="I174" s="51"/>
      <c r="J174" s="51"/>
      <c r="K174" s="52"/>
      <c r="L174" s="52"/>
      <c r="M174" s="50"/>
      <c r="N174" s="53">
        <f t="shared" si="4"/>
        <v>0</v>
      </c>
      <c r="O174" s="53">
        <f t="shared" si="5"/>
        <v>0</v>
      </c>
    </row>
    <row r="175" spans="1:15">
      <c r="A175" s="62"/>
      <c r="B175" s="51"/>
      <c r="C175" s="51"/>
      <c r="D175" s="51"/>
      <c r="E175" s="51"/>
      <c r="F175" s="51"/>
      <c r="G175" s="51"/>
      <c r="H175" s="51"/>
      <c r="I175" s="51"/>
      <c r="J175" s="84"/>
      <c r="K175" s="52"/>
      <c r="L175" s="52"/>
      <c r="M175" s="50"/>
      <c r="N175" s="53">
        <f t="shared" si="4"/>
        <v>0</v>
      </c>
      <c r="O175" s="53">
        <f t="shared" si="5"/>
        <v>0</v>
      </c>
    </row>
    <row r="176" spans="1:15">
      <c r="A176" s="55"/>
      <c r="B176" s="93"/>
      <c r="C176" s="93"/>
      <c r="D176" s="93"/>
      <c r="E176" s="93"/>
      <c r="F176" s="56"/>
      <c r="G176" s="51"/>
      <c r="H176" s="56"/>
      <c r="I176" s="56"/>
      <c r="J176" s="94"/>
      <c r="K176" s="56"/>
      <c r="L176" s="56"/>
      <c r="M176" s="50"/>
      <c r="N176" s="53">
        <f t="shared" si="4"/>
        <v>0</v>
      </c>
      <c r="O176" s="53">
        <f t="shared" si="5"/>
        <v>0</v>
      </c>
    </row>
    <row r="177" spans="1:15">
      <c r="A177" s="50"/>
      <c r="B177" s="51"/>
      <c r="C177" s="51"/>
      <c r="D177" s="51"/>
      <c r="E177" s="51"/>
      <c r="F177" s="51"/>
      <c r="G177" s="51"/>
      <c r="H177" s="51"/>
      <c r="I177" s="51"/>
      <c r="J177" s="84"/>
      <c r="K177" s="52"/>
      <c r="L177" s="52"/>
      <c r="M177" s="50"/>
      <c r="N177" s="53">
        <f t="shared" si="4"/>
        <v>0</v>
      </c>
      <c r="O177" s="53">
        <f t="shared" si="5"/>
        <v>0</v>
      </c>
    </row>
    <row r="178" spans="1:15">
      <c r="A178" s="50"/>
      <c r="B178" s="51"/>
      <c r="C178" s="51"/>
      <c r="D178" s="51"/>
      <c r="E178" s="51"/>
      <c r="F178" s="51"/>
      <c r="G178" s="51"/>
      <c r="H178" s="51"/>
      <c r="I178" s="51"/>
      <c r="J178" s="84"/>
      <c r="K178" s="52"/>
      <c r="L178" s="52"/>
      <c r="M178" s="50"/>
      <c r="N178" s="53">
        <f t="shared" si="4"/>
        <v>0</v>
      </c>
      <c r="O178" s="53">
        <f t="shared" si="5"/>
        <v>0</v>
      </c>
    </row>
    <row r="179" spans="1:15">
      <c r="A179" s="50"/>
      <c r="B179" s="51"/>
      <c r="C179" s="51"/>
      <c r="D179" s="51"/>
      <c r="E179" s="51"/>
      <c r="F179" s="51"/>
      <c r="G179" s="51"/>
      <c r="H179" s="51"/>
      <c r="I179" s="51"/>
      <c r="J179" s="51"/>
      <c r="K179" s="52"/>
      <c r="L179" s="52"/>
      <c r="M179" s="50"/>
      <c r="N179" s="53">
        <f t="shared" si="4"/>
        <v>0</v>
      </c>
      <c r="O179" s="53">
        <f t="shared" si="5"/>
        <v>0</v>
      </c>
    </row>
    <row r="180" spans="1:15">
      <c r="A180" s="50"/>
      <c r="B180" s="51"/>
      <c r="C180" s="51"/>
      <c r="D180" s="51"/>
      <c r="E180" s="51"/>
      <c r="F180" s="51"/>
      <c r="G180" s="51"/>
      <c r="H180" s="51"/>
      <c r="I180" s="51"/>
      <c r="J180" s="91"/>
      <c r="K180" s="52"/>
      <c r="L180" s="52"/>
      <c r="M180" s="50"/>
      <c r="N180" s="53">
        <f t="shared" si="4"/>
        <v>0</v>
      </c>
      <c r="O180" s="53">
        <f t="shared" si="5"/>
        <v>0</v>
      </c>
    </row>
    <row r="181" spans="1:15">
      <c r="A181" s="50"/>
      <c r="B181" s="51"/>
      <c r="C181" s="51"/>
      <c r="D181" s="51"/>
      <c r="E181" s="51"/>
      <c r="F181" s="51"/>
      <c r="G181" s="51"/>
      <c r="H181" s="51"/>
      <c r="I181" s="51"/>
      <c r="J181" s="91"/>
      <c r="K181" s="52"/>
      <c r="L181" s="52"/>
      <c r="M181" s="50"/>
      <c r="N181" s="53">
        <f t="shared" si="4"/>
        <v>0</v>
      </c>
      <c r="O181" s="53">
        <f t="shared" si="5"/>
        <v>0</v>
      </c>
    </row>
    <row r="182" spans="1:15" s="99" customFormat="1">
      <c r="A182" s="62"/>
      <c r="B182" s="95"/>
      <c r="C182" s="95"/>
      <c r="D182" s="95"/>
      <c r="E182" s="95"/>
      <c r="F182" s="95"/>
      <c r="G182" s="95"/>
      <c r="H182" s="95"/>
      <c r="I182" s="96"/>
      <c r="J182" s="97"/>
      <c r="K182" s="63"/>
      <c r="L182" s="63"/>
      <c r="M182" s="98"/>
      <c r="N182" s="53">
        <f t="shared" si="4"/>
        <v>0</v>
      </c>
      <c r="O182" s="53">
        <f t="shared" si="5"/>
        <v>0</v>
      </c>
    </row>
    <row r="183" spans="1:15">
      <c r="A183" s="62"/>
      <c r="B183" s="51"/>
      <c r="C183" s="51"/>
      <c r="D183" s="51"/>
      <c r="E183" s="51"/>
      <c r="F183" s="51"/>
      <c r="G183" s="51"/>
      <c r="H183" s="51"/>
      <c r="I183" s="51"/>
      <c r="J183" s="77"/>
      <c r="K183" s="63"/>
      <c r="L183" s="63"/>
      <c r="M183" s="50"/>
      <c r="N183" s="53">
        <f t="shared" si="4"/>
        <v>0</v>
      </c>
      <c r="O183" s="53">
        <f t="shared" si="5"/>
        <v>0</v>
      </c>
    </row>
    <row r="184" spans="1:15">
      <c r="A184" s="100"/>
      <c r="B184" s="101"/>
      <c r="C184" s="101"/>
      <c r="D184" s="101"/>
      <c r="E184" s="101"/>
      <c r="F184" s="101"/>
      <c r="G184" s="102"/>
      <c r="H184" s="101"/>
      <c r="I184" s="101"/>
      <c r="J184" s="101"/>
      <c r="K184" s="103"/>
      <c r="L184" s="103"/>
      <c r="M184" s="104"/>
      <c r="N184" s="105"/>
      <c r="O184" s="105"/>
    </row>
    <row r="185" spans="1:15">
      <c r="A185" s="50"/>
      <c r="B185" s="90"/>
      <c r="C185" s="90"/>
      <c r="D185" s="90"/>
      <c r="E185" s="90"/>
      <c r="F185" s="51"/>
      <c r="G185" s="51"/>
      <c r="H185" s="51"/>
      <c r="I185" s="51"/>
      <c r="J185" s="84"/>
      <c r="K185" s="52"/>
      <c r="L185" s="52"/>
      <c r="M185" s="50"/>
      <c r="N185" s="53">
        <f t="shared" ref="N185:N211" si="6">LEN(L185)</f>
        <v>0</v>
      </c>
      <c r="O185" s="53">
        <f t="shared" ref="O185:O211" si="7">LEN(J185)</f>
        <v>0</v>
      </c>
    </row>
    <row r="186" spans="1:15">
      <c r="A186" s="62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2"/>
      <c r="M186" s="50"/>
      <c r="N186" s="53">
        <f t="shared" si="6"/>
        <v>0</v>
      </c>
      <c r="O186" s="53">
        <f t="shared" si="7"/>
        <v>0</v>
      </c>
    </row>
    <row r="187" spans="1:15">
      <c r="A187" s="62"/>
      <c r="B187" s="51"/>
      <c r="C187" s="51"/>
      <c r="D187" s="51"/>
      <c r="E187" s="51"/>
      <c r="F187" s="51"/>
      <c r="G187" s="51"/>
      <c r="H187" s="51"/>
      <c r="I187" s="51"/>
      <c r="J187" s="91"/>
      <c r="K187" s="63"/>
      <c r="L187" s="63"/>
      <c r="M187" s="50"/>
      <c r="N187" s="53">
        <f t="shared" si="6"/>
        <v>0</v>
      </c>
      <c r="O187" s="53">
        <f t="shared" si="7"/>
        <v>0</v>
      </c>
    </row>
    <row r="188" spans="1:15">
      <c r="A188" s="50"/>
      <c r="B188" s="51"/>
      <c r="C188" s="51"/>
      <c r="D188" s="51"/>
      <c r="E188" s="51"/>
      <c r="F188" s="51"/>
      <c r="G188" s="51"/>
      <c r="H188" s="51"/>
      <c r="I188" s="51"/>
      <c r="J188" s="51"/>
      <c r="K188" s="52"/>
      <c r="L188" s="52"/>
      <c r="M188" s="65"/>
      <c r="N188" s="53">
        <f t="shared" si="6"/>
        <v>0</v>
      </c>
      <c r="O188" s="53">
        <f t="shared" si="7"/>
        <v>0</v>
      </c>
    </row>
    <row r="189" spans="1:15">
      <c r="A189" s="50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2"/>
      <c r="M189" s="50"/>
      <c r="N189" s="53">
        <f t="shared" si="6"/>
        <v>0</v>
      </c>
      <c r="O189" s="53">
        <f t="shared" si="7"/>
        <v>0</v>
      </c>
    </row>
    <row r="190" spans="1:15">
      <c r="A190" s="50"/>
      <c r="B190" s="106"/>
      <c r="C190" s="51"/>
      <c r="D190" s="51"/>
      <c r="E190" s="51"/>
      <c r="F190" s="51"/>
      <c r="G190" s="51"/>
      <c r="H190" s="51"/>
      <c r="I190" s="51"/>
      <c r="J190" s="51"/>
      <c r="K190" s="52"/>
      <c r="L190" s="52"/>
      <c r="M190" s="50"/>
      <c r="N190" s="53">
        <f t="shared" si="6"/>
        <v>0</v>
      </c>
      <c r="O190" s="53">
        <f t="shared" si="7"/>
        <v>0</v>
      </c>
    </row>
    <row r="191" spans="1:15">
      <c r="A191" s="50"/>
      <c r="B191" s="106"/>
      <c r="C191" s="51"/>
      <c r="D191" s="51"/>
      <c r="E191" s="51"/>
      <c r="F191" s="51"/>
      <c r="G191" s="51"/>
      <c r="H191" s="51"/>
      <c r="I191" s="51"/>
      <c r="J191" s="51"/>
      <c r="K191" s="52"/>
      <c r="L191" s="52"/>
      <c r="M191" s="50"/>
      <c r="N191" s="53">
        <f t="shared" si="6"/>
        <v>0</v>
      </c>
      <c r="O191" s="53">
        <f t="shared" si="7"/>
        <v>0</v>
      </c>
    </row>
    <row r="192" spans="1:15">
      <c r="A192" s="62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2"/>
      <c r="M192" s="50"/>
      <c r="N192" s="53">
        <f t="shared" si="6"/>
        <v>0</v>
      </c>
      <c r="O192" s="53">
        <f t="shared" si="7"/>
        <v>0</v>
      </c>
    </row>
    <row r="193" spans="1:15">
      <c r="A193" s="62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2"/>
      <c r="M193" s="50"/>
      <c r="N193" s="53">
        <f t="shared" si="6"/>
        <v>0</v>
      </c>
      <c r="O193" s="53">
        <f t="shared" si="7"/>
        <v>0</v>
      </c>
    </row>
    <row r="194" spans="1:15">
      <c r="A194" s="62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2"/>
      <c r="M194" s="50"/>
      <c r="N194" s="53">
        <f t="shared" si="6"/>
        <v>0</v>
      </c>
      <c r="O194" s="53">
        <f t="shared" si="7"/>
        <v>0</v>
      </c>
    </row>
    <row r="195" spans="1:15">
      <c r="A195" s="50"/>
      <c r="B195" s="90"/>
      <c r="C195" s="90"/>
      <c r="D195" s="90"/>
      <c r="E195" s="51"/>
      <c r="F195" s="51"/>
      <c r="G195" s="51"/>
      <c r="H195" s="51"/>
      <c r="I195" s="51"/>
      <c r="J195" s="51"/>
      <c r="K195" s="52"/>
      <c r="L195" s="52"/>
      <c r="M195" s="50"/>
      <c r="N195" s="53">
        <f t="shared" si="6"/>
        <v>0</v>
      </c>
      <c r="O195" s="53">
        <f t="shared" si="7"/>
        <v>0</v>
      </c>
    </row>
    <row r="196" spans="1:15">
      <c r="A196" s="50"/>
      <c r="B196" s="51"/>
      <c r="C196" s="51"/>
      <c r="D196" s="51"/>
      <c r="E196" s="51"/>
      <c r="F196" s="51"/>
      <c r="G196" s="51"/>
      <c r="H196" s="51"/>
      <c r="I196" s="51"/>
      <c r="J196" s="51"/>
      <c r="K196" s="52"/>
      <c r="L196" s="52"/>
      <c r="M196" s="50"/>
      <c r="N196" s="53">
        <f t="shared" si="6"/>
        <v>0</v>
      </c>
      <c r="O196" s="53">
        <f t="shared" si="7"/>
        <v>0</v>
      </c>
    </row>
    <row r="197" spans="1:15">
      <c r="A197" s="50"/>
      <c r="B197" s="51"/>
      <c r="C197" s="51"/>
      <c r="D197" s="51"/>
      <c r="E197" s="51"/>
      <c r="F197" s="51"/>
      <c r="G197" s="51"/>
      <c r="H197" s="51"/>
      <c r="I197" s="51"/>
      <c r="J197" s="77"/>
      <c r="K197" s="52"/>
      <c r="L197" s="52"/>
      <c r="M197" s="50"/>
      <c r="N197" s="53">
        <f t="shared" si="6"/>
        <v>0</v>
      </c>
      <c r="O197" s="53">
        <f t="shared" si="7"/>
        <v>0</v>
      </c>
    </row>
    <row r="198" spans="1:15">
      <c r="A198" s="50"/>
      <c r="B198" s="51"/>
      <c r="C198" s="51"/>
      <c r="D198" s="51"/>
      <c r="E198" s="51"/>
      <c r="F198" s="51"/>
      <c r="G198" s="51"/>
      <c r="H198" s="51"/>
      <c r="I198" s="51"/>
      <c r="J198" s="77"/>
      <c r="K198" s="52"/>
      <c r="L198" s="52"/>
      <c r="M198" s="50"/>
      <c r="N198" s="53">
        <f t="shared" si="6"/>
        <v>0</v>
      </c>
      <c r="O198" s="53">
        <f t="shared" si="7"/>
        <v>0</v>
      </c>
    </row>
    <row r="199" spans="1:15">
      <c r="A199" s="50"/>
      <c r="B199" s="51"/>
      <c r="C199" s="51"/>
      <c r="D199" s="51"/>
      <c r="E199" s="51"/>
      <c r="F199" s="51"/>
      <c r="G199" s="51"/>
      <c r="H199" s="51"/>
      <c r="I199" s="51"/>
      <c r="J199" s="91"/>
      <c r="K199" s="52"/>
      <c r="L199" s="52"/>
      <c r="M199" s="66"/>
      <c r="N199" s="53">
        <f t="shared" si="6"/>
        <v>0</v>
      </c>
      <c r="O199" s="53">
        <f t="shared" si="7"/>
        <v>0</v>
      </c>
    </row>
    <row r="200" spans="1:15">
      <c r="A200" s="50"/>
      <c r="B200" s="51"/>
      <c r="C200" s="51"/>
      <c r="D200" s="51"/>
      <c r="E200" s="51"/>
      <c r="F200" s="51"/>
      <c r="G200" s="51"/>
      <c r="H200" s="51"/>
      <c r="I200" s="51"/>
      <c r="J200" s="91"/>
      <c r="K200" s="52"/>
      <c r="L200" s="52"/>
      <c r="M200" s="50"/>
      <c r="N200" s="53">
        <f t="shared" si="6"/>
        <v>0</v>
      </c>
      <c r="O200" s="53">
        <f t="shared" si="7"/>
        <v>0</v>
      </c>
    </row>
    <row r="201" spans="1:15">
      <c r="A201" s="62"/>
      <c r="B201" s="51"/>
      <c r="C201" s="51"/>
      <c r="D201" s="51"/>
      <c r="E201" s="51"/>
      <c r="F201" s="51"/>
      <c r="G201" s="51"/>
      <c r="H201" s="51"/>
      <c r="I201" s="51"/>
      <c r="J201" s="51"/>
      <c r="K201" s="63"/>
      <c r="L201" s="63"/>
      <c r="M201" s="50"/>
      <c r="N201" s="53">
        <f t="shared" si="6"/>
        <v>0</v>
      </c>
      <c r="O201" s="53">
        <f t="shared" si="7"/>
        <v>0</v>
      </c>
    </row>
    <row r="202" spans="1:15">
      <c r="A202" s="58"/>
      <c r="B202" s="56"/>
      <c r="C202" s="56"/>
      <c r="D202" s="56"/>
      <c r="E202" s="56"/>
      <c r="F202" s="56"/>
      <c r="G202" s="51"/>
      <c r="H202" s="56"/>
      <c r="I202" s="56"/>
      <c r="J202" s="56"/>
      <c r="K202" s="57"/>
      <c r="L202" s="57"/>
      <c r="M202" s="50"/>
      <c r="N202" s="53">
        <f t="shared" si="6"/>
        <v>0</v>
      </c>
      <c r="O202" s="53">
        <f t="shared" si="7"/>
        <v>0</v>
      </c>
    </row>
    <row r="203" spans="1:15">
      <c r="A203" s="50"/>
      <c r="B203" s="51"/>
      <c r="C203" s="51"/>
      <c r="D203" s="51"/>
      <c r="E203" s="51"/>
      <c r="F203" s="51"/>
      <c r="G203" s="51"/>
      <c r="H203" s="51"/>
      <c r="I203" s="51"/>
      <c r="J203" s="51"/>
      <c r="K203" s="52"/>
      <c r="L203" s="52"/>
      <c r="M203" s="50"/>
      <c r="N203" s="53">
        <f t="shared" si="6"/>
        <v>0</v>
      </c>
      <c r="O203" s="53">
        <f t="shared" si="7"/>
        <v>0</v>
      </c>
    </row>
    <row r="204" spans="1:15">
      <c r="A204" s="62"/>
      <c r="B204" s="51"/>
      <c r="C204" s="51"/>
      <c r="D204" s="51"/>
      <c r="E204" s="51"/>
      <c r="F204" s="51"/>
      <c r="G204" s="51"/>
      <c r="H204" s="51"/>
      <c r="I204" s="51"/>
      <c r="J204" s="51"/>
      <c r="K204" s="52"/>
      <c r="L204" s="63"/>
      <c r="M204" s="50"/>
      <c r="N204" s="53">
        <f t="shared" si="6"/>
        <v>0</v>
      </c>
      <c r="O204" s="53">
        <f t="shared" si="7"/>
        <v>0</v>
      </c>
    </row>
    <row r="205" spans="1:15">
      <c r="A205" s="50"/>
      <c r="B205" s="85"/>
      <c r="C205" s="85"/>
      <c r="D205" s="85"/>
      <c r="E205" s="85"/>
      <c r="F205" s="56"/>
      <c r="G205" s="107"/>
      <c r="H205" s="108"/>
      <c r="I205" s="51"/>
      <c r="J205" s="51"/>
      <c r="K205" s="52"/>
      <c r="L205" s="52"/>
      <c r="M205" s="50"/>
      <c r="N205" s="53">
        <f t="shared" si="6"/>
        <v>0</v>
      </c>
      <c r="O205" s="53">
        <f t="shared" si="7"/>
        <v>0</v>
      </c>
    </row>
    <row r="206" spans="1:15">
      <c r="A206" s="50"/>
      <c r="B206" s="85"/>
      <c r="C206" s="85"/>
      <c r="D206" s="85"/>
      <c r="E206" s="85"/>
      <c r="F206" s="56"/>
      <c r="G206" s="107"/>
      <c r="H206" s="108"/>
      <c r="I206" s="51"/>
      <c r="J206" s="51"/>
      <c r="K206" s="52"/>
      <c r="L206" s="52"/>
      <c r="M206" s="50"/>
      <c r="N206" s="53">
        <f t="shared" si="6"/>
        <v>0</v>
      </c>
      <c r="O206" s="53">
        <f t="shared" si="7"/>
        <v>0</v>
      </c>
    </row>
    <row r="207" spans="1:15">
      <c r="A207" s="109"/>
      <c r="B207" s="110"/>
      <c r="C207" s="110"/>
      <c r="D207" s="110"/>
      <c r="E207" s="111"/>
      <c r="F207" s="111"/>
      <c r="G207" s="111"/>
      <c r="H207" s="111"/>
      <c r="I207" s="111"/>
      <c r="J207" s="51"/>
      <c r="K207" s="112"/>
      <c r="L207" s="112"/>
      <c r="M207" s="113"/>
      <c r="N207" s="53">
        <f t="shared" si="6"/>
        <v>0</v>
      </c>
      <c r="O207" s="53">
        <f t="shared" si="7"/>
        <v>0</v>
      </c>
    </row>
    <row r="208" spans="1:15">
      <c r="A208" s="114"/>
      <c r="B208" s="111"/>
      <c r="C208" s="111"/>
      <c r="D208" s="111"/>
      <c r="E208" s="111"/>
      <c r="F208" s="111"/>
      <c r="G208" s="115"/>
      <c r="H208" s="111"/>
      <c r="I208" s="111"/>
      <c r="J208" s="111"/>
      <c r="K208" s="112"/>
      <c r="L208" s="112"/>
      <c r="M208" s="109"/>
      <c r="N208" s="53">
        <f t="shared" si="6"/>
        <v>0</v>
      </c>
      <c r="O208" s="53">
        <f t="shared" si="7"/>
        <v>0</v>
      </c>
    </row>
    <row r="209" spans="1:15">
      <c r="A209" s="109"/>
      <c r="B209" s="111"/>
      <c r="C209" s="111"/>
      <c r="D209" s="51"/>
      <c r="E209" s="111"/>
      <c r="F209" s="111"/>
      <c r="G209" s="111"/>
      <c r="H209" s="111"/>
      <c r="I209" s="111"/>
      <c r="J209" s="111"/>
      <c r="K209" s="112"/>
      <c r="L209" s="112"/>
      <c r="M209" s="109"/>
      <c r="N209" s="53">
        <f t="shared" si="6"/>
        <v>0</v>
      </c>
      <c r="O209" s="53">
        <f t="shared" si="7"/>
        <v>0</v>
      </c>
    </row>
    <row r="210" spans="1:15">
      <c r="A210" s="109"/>
      <c r="B210" s="111"/>
      <c r="C210" s="111"/>
      <c r="D210" s="111"/>
      <c r="E210" s="111"/>
      <c r="F210" s="111"/>
      <c r="G210" s="111"/>
      <c r="H210" s="111"/>
      <c r="I210" s="111"/>
      <c r="J210" s="111"/>
      <c r="K210" s="112"/>
      <c r="L210" s="112"/>
      <c r="M210" s="109"/>
      <c r="N210" s="53">
        <f t="shared" si="6"/>
        <v>0</v>
      </c>
      <c r="O210" s="53">
        <f t="shared" si="7"/>
        <v>0</v>
      </c>
    </row>
    <row r="211" spans="1:15">
      <c r="A211" s="116"/>
      <c r="B211" s="51"/>
      <c r="C211" s="51"/>
      <c r="D211" s="51"/>
      <c r="E211" s="51"/>
      <c r="F211" s="51"/>
      <c r="G211" s="51"/>
      <c r="H211" s="51"/>
      <c r="I211" s="51"/>
      <c r="J211" s="51"/>
      <c r="K211" s="52"/>
      <c r="L211" s="52"/>
      <c r="M211" s="50"/>
      <c r="N211" s="53">
        <f t="shared" si="6"/>
        <v>0</v>
      </c>
      <c r="O211" s="53">
        <f t="shared" si="7"/>
        <v>0</v>
      </c>
    </row>
    <row r="212" spans="1:15">
      <c r="A212" s="117"/>
      <c r="B212" s="99"/>
      <c r="C212" s="99"/>
      <c r="D212" s="99"/>
      <c r="E212" s="99"/>
      <c r="F212" s="99"/>
      <c r="H212" s="99"/>
      <c r="I212" s="99"/>
      <c r="J212" s="99"/>
      <c r="K212" s="99"/>
      <c r="L212" s="99"/>
      <c r="M212" s="99"/>
    </row>
    <row r="213" spans="1:15">
      <c r="A213" s="117"/>
      <c r="B213" s="99"/>
      <c r="C213" s="99"/>
      <c r="D213" s="99"/>
      <c r="E213" s="99"/>
      <c r="F213" s="99"/>
      <c r="H213" s="99"/>
      <c r="I213" s="99"/>
      <c r="J213" s="99"/>
      <c r="K213" s="99"/>
      <c r="L213" s="99"/>
      <c r="M213" s="99"/>
    </row>
    <row r="214" spans="1:15">
      <c r="A214" s="117"/>
      <c r="B214" s="99"/>
      <c r="C214" s="99"/>
      <c r="D214" s="99"/>
      <c r="E214" s="99"/>
      <c r="F214" s="99"/>
      <c r="H214" s="99"/>
      <c r="I214" s="99"/>
      <c r="J214" s="99"/>
      <c r="K214" s="99"/>
      <c r="L214" s="99"/>
      <c r="M214" s="99"/>
    </row>
    <row r="215" spans="1:15">
      <c r="A215" s="117"/>
      <c r="B215" s="99"/>
      <c r="C215" s="99"/>
      <c r="D215" s="99"/>
      <c r="E215" s="99"/>
      <c r="F215" s="99"/>
      <c r="H215" s="99"/>
      <c r="I215" s="99"/>
      <c r="J215" s="99"/>
      <c r="K215" s="99"/>
      <c r="L215" s="99"/>
      <c r="M215" s="99"/>
    </row>
    <row r="216" spans="1:15">
      <c r="A216" s="117"/>
      <c r="B216" s="99"/>
      <c r="C216" s="99"/>
      <c r="D216" s="99"/>
      <c r="E216" s="99"/>
      <c r="F216" s="99"/>
      <c r="H216" s="99"/>
      <c r="I216" s="99"/>
      <c r="J216" s="99"/>
      <c r="K216" s="99"/>
      <c r="L216" s="99"/>
      <c r="M216" s="99"/>
    </row>
    <row r="217" spans="1:15">
      <c r="A217" s="117"/>
      <c r="B217" s="99"/>
      <c r="C217" s="99"/>
      <c r="D217" s="99"/>
      <c r="E217" s="99"/>
      <c r="F217" s="99"/>
      <c r="H217" s="99"/>
      <c r="I217" s="99"/>
      <c r="J217" s="99"/>
      <c r="K217" s="99"/>
      <c r="L217" s="99"/>
      <c r="M217" s="99"/>
    </row>
    <row r="218" spans="1:15">
      <c r="A218" s="117"/>
      <c r="B218" s="99"/>
      <c r="C218" s="99"/>
      <c r="D218" s="99"/>
      <c r="E218" s="99"/>
      <c r="F218" s="99"/>
      <c r="H218" s="99"/>
      <c r="I218" s="99"/>
      <c r="J218" s="99"/>
      <c r="K218" s="99"/>
      <c r="L218" s="99"/>
      <c r="M218" s="99"/>
    </row>
    <row r="219" spans="1:15">
      <c r="A219" s="117"/>
      <c r="B219" s="99"/>
      <c r="C219" s="99"/>
      <c r="D219" s="99"/>
      <c r="E219" s="99"/>
      <c r="F219" s="99"/>
      <c r="H219" s="99"/>
      <c r="I219" s="99"/>
      <c r="J219" s="99"/>
      <c r="K219" s="99"/>
      <c r="L219" s="99"/>
      <c r="M219" s="99"/>
    </row>
    <row r="220" spans="1:15">
      <c r="A220" s="117"/>
      <c r="B220" s="99"/>
      <c r="C220" s="99"/>
      <c r="D220" s="99"/>
      <c r="E220" s="99"/>
      <c r="F220" s="99"/>
      <c r="H220" s="99"/>
      <c r="I220" s="99"/>
      <c r="J220" s="99"/>
      <c r="K220" s="99"/>
      <c r="L220" s="99"/>
      <c r="M220" s="99"/>
    </row>
    <row r="221" spans="1:15">
      <c r="A221" s="117"/>
      <c r="B221" s="99"/>
      <c r="C221" s="99"/>
      <c r="D221" s="99"/>
      <c r="E221" s="99"/>
      <c r="F221" s="99"/>
      <c r="H221" s="99"/>
      <c r="I221" s="99"/>
      <c r="J221" s="99"/>
      <c r="K221" s="99"/>
      <c r="L221" s="99"/>
      <c r="M221" s="99"/>
    </row>
    <row r="222" spans="1:15">
      <c r="A222" s="117"/>
      <c r="B222" s="99"/>
      <c r="C222" s="99"/>
      <c r="D222" s="99"/>
      <c r="E222" s="99"/>
      <c r="F222" s="99"/>
      <c r="H222" s="99"/>
      <c r="I222" s="99"/>
      <c r="J222" s="99"/>
      <c r="K222" s="99"/>
      <c r="L222" s="99"/>
      <c r="M222" s="99"/>
    </row>
    <row r="223" spans="1:15">
      <c r="A223" s="117"/>
      <c r="B223" s="99"/>
      <c r="C223" s="99"/>
      <c r="D223" s="99"/>
      <c r="E223" s="99"/>
      <c r="F223" s="99"/>
      <c r="H223" s="99"/>
      <c r="I223" s="99"/>
      <c r="J223" s="99"/>
      <c r="K223" s="99"/>
      <c r="L223" s="99"/>
      <c r="M223" s="99"/>
    </row>
    <row r="224" spans="1:15">
      <c r="A224" s="117"/>
      <c r="B224" s="99"/>
      <c r="C224" s="99"/>
      <c r="D224" s="99"/>
      <c r="E224" s="99"/>
      <c r="F224" s="99"/>
      <c r="H224" s="99"/>
      <c r="I224" s="99"/>
      <c r="J224" s="99"/>
      <c r="K224" s="99"/>
      <c r="L224" s="99"/>
      <c r="M224" s="99"/>
    </row>
    <row r="225" spans="1:13">
      <c r="A225" s="117"/>
      <c r="B225" s="99"/>
      <c r="C225" s="99"/>
      <c r="D225" s="99"/>
      <c r="E225" s="99"/>
      <c r="F225" s="99"/>
      <c r="H225" s="99"/>
      <c r="I225" s="99"/>
      <c r="J225" s="99"/>
      <c r="K225" s="99"/>
      <c r="L225" s="99"/>
      <c r="M225" s="99"/>
    </row>
    <row r="226" spans="1:13">
      <c r="A226" s="117"/>
      <c r="B226" s="99"/>
      <c r="C226" s="99"/>
      <c r="D226" s="99"/>
      <c r="E226" s="99"/>
      <c r="F226" s="99"/>
      <c r="H226" s="99"/>
      <c r="I226" s="99"/>
      <c r="J226" s="99"/>
      <c r="K226" s="99"/>
      <c r="L226" s="99"/>
      <c r="M226" s="99"/>
    </row>
    <row r="227" spans="1:13">
      <c r="A227" s="117"/>
      <c r="B227" s="99"/>
      <c r="C227" s="99"/>
      <c r="D227" s="99"/>
      <c r="E227" s="99"/>
      <c r="F227" s="99"/>
      <c r="H227" s="99"/>
      <c r="I227" s="99"/>
      <c r="J227" s="99"/>
      <c r="K227" s="99"/>
      <c r="L227" s="99"/>
      <c r="M227" s="99"/>
    </row>
    <row r="228" spans="1:13">
      <c r="A228" s="117"/>
      <c r="B228" s="99"/>
      <c r="C228" s="99"/>
      <c r="D228" s="99"/>
      <c r="E228" s="99"/>
      <c r="F228" s="99"/>
      <c r="H228" s="99"/>
      <c r="I228" s="99"/>
      <c r="J228" s="99"/>
      <c r="K228" s="99"/>
      <c r="L228" s="99"/>
      <c r="M228" s="99"/>
    </row>
    <row r="229" spans="1:13">
      <c r="A229" s="117"/>
      <c r="B229" s="99"/>
      <c r="C229" s="99"/>
      <c r="D229" s="99"/>
      <c r="E229" s="99"/>
      <c r="F229" s="99"/>
      <c r="H229" s="99"/>
      <c r="I229" s="99"/>
      <c r="J229" s="99"/>
      <c r="K229" s="99"/>
      <c r="L229" s="99"/>
      <c r="M229" s="99"/>
    </row>
    <row r="230" spans="1:13">
      <c r="A230" s="117"/>
      <c r="B230" s="99"/>
      <c r="C230" s="99"/>
      <c r="D230" s="99"/>
      <c r="E230" s="99"/>
      <c r="F230" s="99"/>
      <c r="H230" s="99"/>
      <c r="I230" s="99"/>
      <c r="J230" s="99"/>
      <c r="K230" s="99"/>
      <c r="L230" s="99"/>
      <c r="M230" s="99"/>
    </row>
    <row r="231" spans="1:13">
      <c r="A231" s="117"/>
      <c r="B231" s="99"/>
      <c r="C231" s="99"/>
      <c r="D231" s="99"/>
      <c r="E231" s="99"/>
      <c r="F231" s="99"/>
      <c r="H231" s="99"/>
      <c r="I231" s="99"/>
      <c r="J231" s="99"/>
      <c r="K231" s="99"/>
      <c r="L231" s="99"/>
      <c r="M231" s="99"/>
    </row>
    <row r="232" spans="1:13">
      <c r="A232" s="117"/>
      <c r="B232" s="99"/>
      <c r="C232" s="99"/>
      <c r="D232" s="99"/>
      <c r="E232" s="99"/>
      <c r="F232" s="99"/>
      <c r="H232" s="99"/>
      <c r="I232" s="99"/>
      <c r="J232" s="99"/>
      <c r="K232" s="99"/>
      <c r="L232" s="99"/>
      <c r="M232" s="99"/>
    </row>
    <row r="233" spans="1:13">
      <c r="A233" s="117"/>
      <c r="B233" s="99"/>
      <c r="C233" s="99"/>
      <c r="D233" s="99"/>
      <c r="E233" s="99"/>
      <c r="F233" s="99"/>
      <c r="H233" s="99"/>
      <c r="I233" s="99"/>
      <c r="J233" s="99"/>
      <c r="K233" s="99"/>
      <c r="L233" s="99"/>
      <c r="M233" s="99"/>
    </row>
    <row r="234" spans="1:13">
      <c r="A234" s="117"/>
      <c r="B234" s="99"/>
      <c r="C234" s="99"/>
      <c r="D234" s="99"/>
      <c r="E234" s="99"/>
      <c r="F234" s="99"/>
      <c r="H234" s="99"/>
      <c r="I234" s="99"/>
      <c r="J234" s="99"/>
      <c r="K234" s="99"/>
      <c r="L234" s="99"/>
      <c r="M234" s="99"/>
    </row>
    <row r="235" spans="1:13">
      <c r="A235" s="117"/>
      <c r="B235" s="99"/>
      <c r="C235" s="99"/>
      <c r="D235" s="99"/>
      <c r="E235" s="99"/>
      <c r="F235" s="99"/>
      <c r="H235" s="99"/>
      <c r="I235" s="99"/>
      <c r="J235" s="99"/>
      <c r="K235" s="99"/>
      <c r="L235" s="99"/>
      <c r="M235" s="99"/>
    </row>
    <row r="236" spans="1:13">
      <c r="A236" s="117"/>
      <c r="B236" s="99"/>
      <c r="C236" s="99"/>
      <c r="D236" s="99"/>
      <c r="E236" s="99"/>
      <c r="F236" s="99"/>
      <c r="H236" s="99"/>
      <c r="I236" s="99"/>
      <c r="J236" s="99"/>
      <c r="K236" s="99"/>
      <c r="L236" s="99"/>
      <c r="M236" s="99"/>
    </row>
    <row r="237" spans="1:13">
      <c r="A237" s="117"/>
      <c r="B237" s="99"/>
      <c r="C237" s="99"/>
      <c r="D237" s="99"/>
      <c r="E237" s="99"/>
      <c r="F237" s="99"/>
      <c r="H237" s="99"/>
      <c r="I237" s="99"/>
      <c r="J237" s="99"/>
      <c r="K237" s="99"/>
      <c r="L237" s="99"/>
      <c r="M237" s="99"/>
    </row>
    <row r="238" spans="1:13">
      <c r="A238" s="117"/>
      <c r="B238" s="99"/>
      <c r="C238" s="99"/>
      <c r="D238" s="99"/>
      <c r="E238" s="99"/>
      <c r="F238" s="99"/>
      <c r="H238" s="99"/>
      <c r="I238" s="99"/>
      <c r="J238" s="99"/>
      <c r="K238" s="99"/>
      <c r="L238" s="99"/>
      <c r="M238" s="99"/>
    </row>
    <row r="239" spans="1:13">
      <c r="A239" s="117"/>
      <c r="B239" s="99"/>
      <c r="C239" s="99"/>
      <c r="D239" s="99"/>
      <c r="E239" s="99"/>
      <c r="F239" s="99"/>
      <c r="H239" s="99"/>
      <c r="I239" s="99"/>
      <c r="J239" s="99"/>
      <c r="K239" s="99"/>
      <c r="L239" s="99"/>
      <c r="M239" s="99"/>
    </row>
    <row r="240" spans="1:13">
      <c r="A240" s="117"/>
      <c r="B240" s="99"/>
      <c r="C240" s="99"/>
      <c r="D240" s="99"/>
      <c r="E240" s="99"/>
      <c r="F240" s="99"/>
      <c r="H240" s="99"/>
      <c r="I240" s="99"/>
      <c r="J240" s="99"/>
      <c r="K240" s="99"/>
      <c r="L240" s="99"/>
      <c r="M240" s="99"/>
    </row>
    <row r="241" spans="1:13">
      <c r="A241" s="117"/>
      <c r="B241" s="99"/>
      <c r="C241" s="99"/>
      <c r="D241" s="99"/>
      <c r="E241" s="99"/>
      <c r="F241" s="99"/>
      <c r="H241" s="99"/>
      <c r="I241" s="99"/>
      <c r="J241" s="99"/>
      <c r="K241" s="99"/>
      <c r="L241" s="99"/>
      <c r="M241" s="99"/>
    </row>
    <row r="242" spans="1:13">
      <c r="A242" s="117"/>
      <c r="B242" s="99"/>
      <c r="C242" s="99"/>
      <c r="D242" s="99"/>
      <c r="E242" s="99"/>
      <c r="F242" s="99"/>
      <c r="H242" s="99"/>
      <c r="I242" s="99"/>
      <c r="J242" s="99"/>
      <c r="K242" s="99"/>
      <c r="L242" s="99"/>
      <c r="M242" s="99"/>
    </row>
    <row r="243" spans="1:13">
      <c r="A243" s="117"/>
      <c r="B243" s="99"/>
      <c r="C243" s="99"/>
      <c r="D243" s="99"/>
      <c r="E243" s="99"/>
      <c r="F243" s="99"/>
      <c r="H243" s="99"/>
      <c r="I243" s="99"/>
      <c r="J243" s="99"/>
      <c r="K243" s="99"/>
      <c r="L243" s="99"/>
      <c r="M243" s="99"/>
    </row>
    <row r="244" spans="1:13">
      <c r="A244" s="117"/>
      <c r="B244" s="99"/>
      <c r="C244" s="99"/>
      <c r="D244" s="99"/>
      <c r="E244" s="99"/>
      <c r="F244" s="99"/>
      <c r="H244" s="99"/>
      <c r="I244" s="99"/>
      <c r="J244" s="99"/>
      <c r="K244" s="99"/>
      <c r="L244" s="99"/>
      <c r="M244" s="99"/>
    </row>
    <row r="245" spans="1:13">
      <c r="A245" s="117"/>
      <c r="B245" s="99"/>
      <c r="C245" s="99"/>
      <c r="D245" s="99"/>
      <c r="E245" s="99"/>
      <c r="F245" s="99"/>
      <c r="H245" s="99"/>
      <c r="I245" s="99"/>
      <c r="J245" s="99"/>
      <c r="K245" s="99"/>
      <c r="L245" s="99"/>
      <c r="M245" s="99"/>
    </row>
    <row r="246" spans="1:13">
      <c r="A246" s="117"/>
      <c r="B246" s="99"/>
      <c r="C246" s="99"/>
      <c r="D246" s="99"/>
      <c r="E246" s="99"/>
      <c r="F246" s="99"/>
      <c r="H246" s="99"/>
      <c r="I246" s="99"/>
      <c r="J246" s="99"/>
      <c r="K246" s="99"/>
      <c r="L246" s="99"/>
      <c r="M246" s="99"/>
    </row>
    <row r="247" spans="1:13">
      <c r="A247" s="117"/>
      <c r="B247" s="99"/>
      <c r="C247" s="99"/>
      <c r="D247" s="99"/>
      <c r="E247" s="99"/>
      <c r="F247" s="99"/>
      <c r="H247" s="99"/>
      <c r="I247" s="99"/>
      <c r="J247" s="99"/>
      <c r="K247" s="99"/>
      <c r="L247" s="99"/>
      <c r="M247" s="99"/>
    </row>
    <row r="248" spans="1:13">
      <c r="A248" s="117"/>
      <c r="B248" s="99"/>
      <c r="C248" s="99"/>
      <c r="D248" s="99"/>
      <c r="E248" s="99"/>
      <c r="F248" s="99"/>
      <c r="H248" s="99"/>
      <c r="I248" s="99"/>
      <c r="J248" s="99"/>
      <c r="K248" s="99"/>
      <c r="L248" s="99"/>
      <c r="M248" s="99"/>
    </row>
    <row r="249" spans="1:13">
      <c r="A249" s="117"/>
      <c r="B249" s="99"/>
      <c r="C249" s="99"/>
      <c r="D249" s="99"/>
      <c r="E249" s="99"/>
      <c r="F249" s="99"/>
      <c r="H249" s="99"/>
      <c r="I249" s="99"/>
      <c r="J249" s="99"/>
      <c r="K249" s="99"/>
      <c r="L249" s="99"/>
      <c r="M249" s="99"/>
    </row>
    <row r="250" spans="1:13">
      <c r="A250" s="117"/>
      <c r="B250" s="99"/>
      <c r="C250" s="99"/>
      <c r="D250" s="99"/>
      <c r="E250" s="99"/>
      <c r="F250" s="99"/>
      <c r="H250" s="99"/>
      <c r="I250" s="99"/>
      <c r="J250" s="99"/>
      <c r="K250" s="99"/>
      <c r="L250" s="99"/>
      <c r="M250" s="99"/>
    </row>
    <row r="251" spans="1:13">
      <c r="A251" s="117"/>
      <c r="B251" s="99"/>
      <c r="C251" s="99"/>
      <c r="D251" s="99"/>
      <c r="E251" s="99"/>
      <c r="F251" s="99"/>
      <c r="H251" s="99"/>
      <c r="I251" s="99"/>
      <c r="J251" s="99"/>
      <c r="K251" s="99"/>
      <c r="L251" s="99"/>
      <c r="M251" s="99"/>
    </row>
    <row r="252" spans="1:13">
      <c r="A252" s="117"/>
      <c r="B252" s="99"/>
      <c r="C252" s="99"/>
      <c r="D252" s="99"/>
      <c r="E252" s="99"/>
      <c r="F252" s="99"/>
      <c r="H252" s="99"/>
      <c r="I252" s="99"/>
      <c r="J252" s="99"/>
      <c r="K252" s="99"/>
      <c r="L252" s="99"/>
      <c r="M252" s="99"/>
    </row>
    <row r="253" spans="1:13">
      <c r="A253" s="117"/>
      <c r="B253" s="99"/>
      <c r="C253" s="99"/>
      <c r="D253" s="99"/>
      <c r="E253" s="99"/>
      <c r="F253" s="99"/>
      <c r="H253" s="99"/>
      <c r="I253" s="99"/>
      <c r="J253" s="99"/>
      <c r="K253" s="99"/>
      <c r="L253" s="99"/>
      <c r="M253" s="99"/>
    </row>
    <row r="254" spans="1:13">
      <c r="A254" s="117"/>
      <c r="B254" s="99"/>
      <c r="C254" s="99"/>
      <c r="D254" s="99"/>
      <c r="E254" s="99"/>
      <c r="F254" s="99"/>
      <c r="H254" s="99"/>
      <c r="I254" s="99"/>
      <c r="J254" s="99"/>
      <c r="K254" s="99"/>
      <c r="L254" s="99"/>
      <c r="M254" s="99"/>
    </row>
    <row r="255" spans="1:13">
      <c r="A255" s="117"/>
      <c r="B255" s="99"/>
      <c r="C255" s="99"/>
      <c r="D255" s="99"/>
      <c r="E255" s="99"/>
      <c r="F255" s="99"/>
      <c r="H255" s="99"/>
      <c r="I255" s="99"/>
      <c r="J255" s="99"/>
      <c r="K255" s="99"/>
      <c r="L255" s="99"/>
      <c r="M255" s="99"/>
    </row>
    <row r="256" spans="1:13">
      <c r="A256" s="117"/>
      <c r="B256" s="99"/>
      <c r="C256" s="99"/>
      <c r="D256" s="99"/>
      <c r="E256" s="99"/>
      <c r="F256" s="99"/>
      <c r="H256" s="99"/>
      <c r="I256" s="99"/>
      <c r="J256" s="99"/>
      <c r="K256" s="99"/>
      <c r="L256" s="99"/>
      <c r="M256" s="99"/>
    </row>
    <row r="257" spans="1:13">
      <c r="A257" s="117"/>
      <c r="B257" s="99"/>
      <c r="C257" s="99"/>
      <c r="D257" s="99"/>
      <c r="E257" s="99"/>
      <c r="F257" s="99"/>
      <c r="H257" s="99"/>
      <c r="I257" s="99"/>
      <c r="J257" s="99"/>
      <c r="K257" s="99"/>
      <c r="L257" s="99"/>
      <c r="M257" s="99"/>
    </row>
    <row r="258" spans="1:13">
      <c r="A258" s="117"/>
      <c r="B258" s="99"/>
      <c r="C258" s="99"/>
      <c r="D258" s="99"/>
      <c r="E258" s="99"/>
      <c r="F258" s="99"/>
      <c r="H258" s="99"/>
      <c r="I258" s="99"/>
      <c r="J258" s="99"/>
      <c r="K258" s="99"/>
      <c r="L258" s="99"/>
      <c r="M258" s="99"/>
    </row>
    <row r="259" spans="1:13">
      <c r="A259" s="117"/>
      <c r="B259" s="99"/>
      <c r="C259" s="99"/>
      <c r="D259" s="99"/>
      <c r="E259" s="99"/>
      <c r="F259" s="99"/>
      <c r="H259" s="99"/>
      <c r="I259" s="99"/>
      <c r="J259" s="99"/>
      <c r="K259" s="99"/>
      <c r="L259" s="99"/>
      <c r="M259" s="99"/>
    </row>
    <row r="260" spans="1:13">
      <c r="A260" s="117"/>
      <c r="B260" s="99"/>
      <c r="C260" s="99"/>
      <c r="D260" s="99"/>
      <c r="E260" s="99"/>
      <c r="F260" s="99"/>
      <c r="H260" s="99"/>
      <c r="I260" s="99"/>
      <c r="J260" s="99"/>
      <c r="K260" s="99"/>
      <c r="L260" s="99"/>
      <c r="M260" s="99"/>
    </row>
    <row r="261" spans="1:13">
      <c r="A261" s="117"/>
      <c r="B261" s="99"/>
      <c r="C261" s="99"/>
      <c r="D261" s="99"/>
      <c r="E261" s="99"/>
      <c r="F261" s="99"/>
      <c r="H261" s="99"/>
      <c r="I261" s="99"/>
      <c r="J261" s="99"/>
      <c r="K261" s="99"/>
      <c r="L261" s="99"/>
      <c r="M261" s="99"/>
    </row>
    <row r="262" spans="1:13">
      <c r="A262" s="117"/>
      <c r="B262" s="99"/>
      <c r="C262" s="99"/>
      <c r="D262" s="99"/>
      <c r="E262" s="99"/>
      <c r="F262" s="99"/>
      <c r="H262" s="99"/>
      <c r="I262" s="99"/>
      <c r="J262" s="99"/>
      <c r="K262" s="99"/>
      <c r="L262" s="99"/>
      <c r="M262" s="99"/>
    </row>
    <row r="263" spans="1:13">
      <c r="A263" s="117"/>
      <c r="B263" s="99"/>
      <c r="C263" s="99"/>
      <c r="D263" s="99"/>
      <c r="E263" s="99"/>
      <c r="F263" s="99"/>
      <c r="H263" s="99"/>
      <c r="I263" s="99"/>
      <c r="J263" s="99"/>
      <c r="K263" s="99"/>
      <c r="L263" s="99"/>
      <c r="M263" s="99"/>
    </row>
    <row r="264" spans="1:13">
      <c r="A264" s="117"/>
      <c r="B264" s="99"/>
      <c r="C264" s="99"/>
      <c r="D264" s="99"/>
      <c r="E264" s="99"/>
      <c r="F264" s="99"/>
      <c r="H264" s="99"/>
      <c r="I264" s="99"/>
      <c r="J264" s="99"/>
      <c r="K264" s="99"/>
      <c r="L264" s="99"/>
      <c r="M264" s="99"/>
    </row>
    <row r="265" spans="1:13">
      <c r="A265" s="117"/>
      <c r="B265" s="99"/>
      <c r="C265" s="99"/>
      <c r="D265" s="99"/>
      <c r="E265" s="99"/>
      <c r="F265" s="99"/>
      <c r="H265" s="99"/>
      <c r="I265" s="99"/>
      <c r="J265" s="99"/>
      <c r="K265" s="99"/>
      <c r="L265" s="99"/>
      <c r="M265" s="99"/>
    </row>
    <row r="266" spans="1:13">
      <c r="A266" s="117"/>
      <c r="B266" s="99"/>
      <c r="C266" s="99"/>
      <c r="D266" s="99"/>
      <c r="E266" s="99"/>
      <c r="F266" s="99"/>
      <c r="H266" s="99"/>
      <c r="I266" s="99"/>
      <c r="J266" s="99"/>
      <c r="K266" s="99"/>
      <c r="L266" s="99"/>
      <c r="M266" s="99"/>
    </row>
    <row r="267" spans="1:13">
      <c r="A267" s="117"/>
      <c r="B267" s="99"/>
      <c r="C267" s="99"/>
      <c r="D267" s="99"/>
      <c r="E267" s="99"/>
      <c r="F267" s="99"/>
      <c r="H267" s="99"/>
      <c r="I267" s="99"/>
      <c r="J267" s="99"/>
      <c r="K267" s="99"/>
      <c r="L267" s="99"/>
      <c r="M267" s="99"/>
    </row>
    <row r="268" spans="1:13">
      <c r="A268" s="117"/>
      <c r="B268" s="99"/>
      <c r="C268" s="99"/>
      <c r="D268" s="99"/>
      <c r="E268" s="99"/>
      <c r="F268" s="99"/>
      <c r="H268" s="99"/>
      <c r="I268" s="99"/>
      <c r="J268" s="99"/>
      <c r="K268" s="99"/>
      <c r="L268" s="99"/>
      <c r="M268" s="99"/>
    </row>
    <row r="269" spans="1:13">
      <c r="A269" s="117"/>
      <c r="B269" s="99"/>
      <c r="C269" s="99"/>
      <c r="D269" s="99"/>
      <c r="E269" s="99"/>
      <c r="F269" s="99"/>
      <c r="H269" s="99"/>
      <c r="I269" s="99"/>
      <c r="J269" s="99"/>
      <c r="K269" s="99"/>
      <c r="L269" s="99"/>
      <c r="M269" s="99"/>
    </row>
    <row r="270" spans="1:13">
      <c r="A270" s="117"/>
      <c r="B270" s="99"/>
      <c r="C270" s="99"/>
      <c r="D270" s="99"/>
      <c r="E270" s="99"/>
      <c r="F270" s="99"/>
      <c r="H270" s="99"/>
      <c r="I270" s="99"/>
      <c r="J270" s="99"/>
      <c r="K270" s="99"/>
      <c r="L270" s="99"/>
      <c r="M270" s="99"/>
    </row>
    <row r="271" spans="1:13">
      <c r="A271" s="117"/>
      <c r="B271" s="99"/>
      <c r="C271" s="99"/>
      <c r="D271" s="99"/>
      <c r="E271" s="99"/>
      <c r="F271" s="99"/>
      <c r="H271" s="99"/>
      <c r="I271" s="99"/>
      <c r="J271" s="99"/>
      <c r="K271" s="99"/>
      <c r="L271" s="99"/>
      <c r="M271" s="99"/>
    </row>
    <row r="272" spans="1:13">
      <c r="A272" s="117"/>
      <c r="B272" s="99"/>
      <c r="C272" s="99"/>
      <c r="D272" s="99"/>
      <c r="E272" s="99"/>
      <c r="F272" s="99"/>
      <c r="H272" s="99"/>
      <c r="I272" s="99"/>
      <c r="J272" s="99"/>
      <c r="K272" s="99"/>
      <c r="L272" s="99"/>
      <c r="M272" s="99"/>
    </row>
    <row r="273" spans="1:13">
      <c r="A273" s="117"/>
      <c r="B273" s="99"/>
      <c r="C273" s="99"/>
      <c r="D273" s="99"/>
      <c r="E273" s="99"/>
      <c r="F273" s="99"/>
      <c r="H273" s="99"/>
      <c r="I273" s="99"/>
      <c r="J273" s="99"/>
      <c r="K273" s="99"/>
      <c r="L273" s="99"/>
      <c r="M273" s="99"/>
    </row>
    <row r="274" spans="1:13">
      <c r="A274" s="117"/>
      <c r="B274" s="99"/>
      <c r="C274" s="99"/>
      <c r="D274" s="99"/>
      <c r="E274" s="99"/>
      <c r="F274" s="99"/>
      <c r="H274" s="99"/>
      <c r="I274" s="99"/>
      <c r="J274" s="99"/>
      <c r="K274" s="99"/>
      <c r="L274" s="99"/>
      <c r="M274" s="99"/>
    </row>
    <row r="275" spans="1:13">
      <c r="A275" s="117"/>
      <c r="B275" s="99"/>
      <c r="C275" s="99"/>
      <c r="D275" s="99"/>
      <c r="E275" s="99"/>
      <c r="F275" s="99"/>
      <c r="H275" s="99"/>
      <c r="I275" s="99"/>
      <c r="J275" s="99"/>
      <c r="K275" s="99"/>
      <c r="L275" s="99"/>
      <c r="M275" s="99"/>
    </row>
    <row r="276" spans="1:13">
      <c r="A276" s="117"/>
      <c r="B276" s="99"/>
      <c r="C276" s="99"/>
      <c r="D276" s="99"/>
      <c r="E276" s="99"/>
      <c r="F276" s="99"/>
      <c r="H276" s="99"/>
      <c r="I276" s="99"/>
      <c r="J276" s="99"/>
      <c r="K276" s="99"/>
      <c r="L276" s="99"/>
      <c r="M276" s="99"/>
    </row>
    <row r="277" spans="1:13">
      <c r="A277" s="117"/>
      <c r="B277" s="99"/>
      <c r="C277" s="99"/>
      <c r="D277" s="99"/>
      <c r="E277" s="99"/>
      <c r="F277" s="99"/>
      <c r="H277" s="99"/>
      <c r="I277" s="99"/>
      <c r="J277" s="99"/>
      <c r="K277" s="99"/>
      <c r="L277" s="99"/>
      <c r="M277" s="99"/>
    </row>
    <row r="278" spans="1:13">
      <c r="A278" s="117"/>
      <c r="B278" s="99"/>
      <c r="C278" s="99"/>
      <c r="D278" s="99"/>
      <c r="E278" s="99"/>
      <c r="F278" s="99"/>
      <c r="H278" s="99"/>
      <c r="I278" s="99"/>
      <c r="J278" s="99"/>
      <c r="K278" s="99"/>
      <c r="L278" s="99"/>
      <c r="M278" s="99"/>
    </row>
    <row r="279" spans="1:13">
      <c r="A279" s="117"/>
      <c r="B279" s="99"/>
      <c r="C279" s="99"/>
      <c r="D279" s="99"/>
      <c r="E279" s="99"/>
      <c r="F279" s="99"/>
      <c r="H279" s="99"/>
      <c r="I279" s="99"/>
      <c r="J279" s="99"/>
      <c r="K279" s="99"/>
      <c r="L279" s="99"/>
      <c r="M279" s="99"/>
    </row>
    <row r="280" spans="1:13">
      <c r="A280" s="117"/>
      <c r="B280" s="99"/>
      <c r="C280" s="99"/>
      <c r="D280" s="99"/>
      <c r="E280" s="99"/>
      <c r="F280" s="99"/>
      <c r="H280" s="99"/>
      <c r="I280" s="99"/>
      <c r="J280" s="99"/>
      <c r="K280" s="99"/>
      <c r="L280" s="99"/>
      <c r="M280" s="99"/>
    </row>
    <row r="281" spans="1:13">
      <c r="A281" s="117"/>
      <c r="B281" s="99"/>
      <c r="C281" s="99"/>
      <c r="D281" s="99"/>
      <c r="E281" s="99"/>
      <c r="F281" s="99"/>
      <c r="H281" s="99"/>
      <c r="I281" s="99"/>
      <c r="J281" s="99"/>
      <c r="K281" s="99"/>
      <c r="L281" s="99"/>
      <c r="M281" s="99"/>
    </row>
    <row r="282" spans="1:13">
      <c r="A282" s="117"/>
      <c r="B282" s="99"/>
      <c r="C282" s="99"/>
      <c r="D282" s="99"/>
      <c r="E282" s="99"/>
      <c r="F282" s="99"/>
      <c r="H282" s="99"/>
      <c r="I282" s="99"/>
      <c r="J282" s="99"/>
      <c r="K282" s="99"/>
      <c r="L282" s="99"/>
      <c r="M282" s="99"/>
    </row>
    <row r="283" spans="1:13">
      <c r="A283" s="117"/>
      <c r="B283" s="99"/>
      <c r="C283" s="99"/>
      <c r="D283" s="99"/>
      <c r="E283" s="99"/>
      <c r="F283" s="99"/>
      <c r="H283" s="99"/>
      <c r="I283" s="99"/>
      <c r="J283" s="99"/>
      <c r="K283" s="99"/>
      <c r="L283" s="99"/>
      <c r="M283" s="99"/>
    </row>
    <row r="284" spans="1:13">
      <c r="A284" s="117"/>
      <c r="B284" s="99"/>
      <c r="C284" s="99"/>
      <c r="D284" s="99"/>
      <c r="E284" s="99"/>
      <c r="F284" s="99"/>
      <c r="H284" s="99"/>
      <c r="I284" s="99"/>
      <c r="J284" s="99"/>
      <c r="K284" s="99"/>
      <c r="L284" s="99"/>
      <c r="M284" s="99"/>
    </row>
    <row r="285" spans="1:13">
      <c r="A285" s="117"/>
      <c r="B285" s="99"/>
      <c r="C285" s="99"/>
      <c r="D285" s="99"/>
      <c r="E285" s="99"/>
      <c r="F285" s="99"/>
      <c r="H285" s="99"/>
      <c r="I285" s="99"/>
      <c r="J285" s="99"/>
      <c r="K285" s="99"/>
      <c r="L285" s="99"/>
      <c r="M285" s="99"/>
    </row>
    <row r="286" spans="1:13">
      <c r="A286" s="117"/>
      <c r="B286" s="99"/>
      <c r="C286" s="99"/>
      <c r="D286" s="99"/>
      <c r="E286" s="99"/>
      <c r="F286" s="99"/>
      <c r="H286" s="99"/>
      <c r="I286" s="99"/>
      <c r="J286" s="99"/>
      <c r="K286" s="99"/>
      <c r="L286" s="99"/>
      <c r="M286" s="99"/>
    </row>
    <row r="287" spans="1:13">
      <c r="A287" s="117"/>
      <c r="B287" s="99"/>
      <c r="C287" s="99"/>
      <c r="D287" s="99"/>
      <c r="E287" s="99"/>
      <c r="F287" s="99"/>
      <c r="H287" s="99"/>
      <c r="I287" s="99"/>
      <c r="J287" s="99"/>
      <c r="K287" s="99"/>
      <c r="L287" s="99"/>
      <c r="M287" s="99"/>
    </row>
    <row r="288" spans="1:13">
      <c r="A288" s="117"/>
      <c r="B288" s="99"/>
      <c r="C288" s="99"/>
      <c r="D288" s="99"/>
      <c r="E288" s="99"/>
      <c r="F288" s="99"/>
      <c r="H288" s="99"/>
      <c r="I288" s="99"/>
      <c r="J288" s="99"/>
      <c r="K288" s="99"/>
      <c r="L288" s="99"/>
      <c r="M288" s="99"/>
    </row>
    <row r="289" spans="1:13">
      <c r="A289" s="117"/>
      <c r="B289" s="99"/>
      <c r="C289" s="99"/>
      <c r="D289" s="99"/>
      <c r="E289" s="99"/>
      <c r="F289" s="99"/>
      <c r="H289" s="99"/>
      <c r="I289" s="99"/>
      <c r="J289" s="99"/>
      <c r="K289" s="99"/>
      <c r="L289" s="99"/>
      <c r="M289" s="99"/>
    </row>
    <row r="290" spans="1:13">
      <c r="A290" s="117"/>
      <c r="B290" s="99"/>
      <c r="C290" s="99"/>
      <c r="D290" s="99"/>
      <c r="E290" s="99"/>
      <c r="F290" s="99"/>
      <c r="H290" s="99"/>
      <c r="I290" s="99"/>
      <c r="J290" s="99"/>
      <c r="K290" s="99"/>
      <c r="L290" s="99"/>
      <c r="M290" s="99"/>
    </row>
    <row r="291" spans="1:13">
      <c r="A291" s="117"/>
      <c r="B291" s="99"/>
      <c r="C291" s="99"/>
      <c r="D291" s="99"/>
      <c r="E291" s="99"/>
      <c r="F291" s="99"/>
      <c r="H291" s="99"/>
      <c r="I291" s="99"/>
      <c r="J291" s="99"/>
      <c r="K291" s="99"/>
      <c r="L291" s="99"/>
      <c r="M291" s="99"/>
    </row>
    <row r="292" spans="1:13">
      <c r="A292" s="117"/>
      <c r="B292" s="99"/>
      <c r="C292" s="99"/>
      <c r="D292" s="99"/>
      <c r="E292" s="99"/>
      <c r="F292" s="99"/>
      <c r="H292" s="99"/>
      <c r="I292" s="99"/>
      <c r="J292" s="99"/>
      <c r="K292" s="99"/>
      <c r="L292" s="99"/>
      <c r="M292" s="99"/>
    </row>
    <row r="293" spans="1:13">
      <c r="A293" s="117"/>
      <c r="B293" s="99"/>
      <c r="C293" s="99"/>
      <c r="D293" s="99"/>
      <c r="E293" s="99"/>
      <c r="F293" s="99"/>
      <c r="H293" s="99"/>
      <c r="I293" s="99"/>
      <c r="J293" s="99"/>
      <c r="K293" s="99"/>
      <c r="L293" s="99"/>
      <c r="M293" s="99"/>
    </row>
    <row r="294" spans="1:13">
      <c r="A294" s="117"/>
      <c r="B294" s="99"/>
      <c r="C294" s="99"/>
      <c r="D294" s="99"/>
      <c r="E294" s="99"/>
      <c r="F294" s="99"/>
      <c r="H294" s="99"/>
      <c r="I294" s="99"/>
      <c r="J294" s="99"/>
      <c r="K294" s="99"/>
      <c r="L294" s="99"/>
      <c r="M294" s="99"/>
    </row>
    <row r="295" spans="1:13">
      <c r="A295" s="117"/>
      <c r="B295" s="99"/>
      <c r="C295" s="99"/>
      <c r="D295" s="99"/>
      <c r="E295" s="99"/>
      <c r="F295" s="99"/>
      <c r="H295" s="99"/>
      <c r="I295" s="99"/>
      <c r="J295" s="99"/>
      <c r="K295" s="99"/>
      <c r="L295" s="99"/>
      <c r="M295" s="99"/>
    </row>
    <row r="296" spans="1:13">
      <c r="A296" s="117"/>
      <c r="B296" s="99"/>
      <c r="C296" s="99"/>
      <c r="D296" s="99"/>
      <c r="E296" s="99"/>
      <c r="F296" s="99"/>
      <c r="H296" s="99"/>
      <c r="I296" s="99"/>
      <c r="J296" s="99"/>
      <c r="K296" s="99"/>
      <c r="L296" s="99"/>
      <c r="M296" s="99"/>
    </row>
  </sheetData>
  <conditionalFormatting sqref="B198">
    <cfRule type="duplicateValues" dxfId="30" priority="12" stopIfTrue="1"/>
  </conditionalFormatting>
  <conditionalFormatting sqref="C198">
    <cfRule type="duplicateValues" dxfId="29" priority="11" stopIfTrue="1"/>
  </conditionalFormatting>
  <conditionalFormatting sqref="D198">
    <cfRule type="duplicateValues" dxfId="28" priority="10" stopIfTrue="1"/>
  </conditionalFormatting>
  <conditionalFormatting sqref="B205">
    <cfRule type="duplicateValues" dxfId="27" priority="9" stopIfTrue="1"/>
  </conditionalFormatting>
  <conditionalFormatting sqref="C205">
    <cfRule type="duplicateValues" dxfId="26" priority="8" stopIfTrue="1"/>
  </conditionalFormatting>
  <conditionalFormatting sqref="D205">
    <cfRule type="duplicateValues" dxfId="25" priority="7" stopIfTrue="1"/>
  </conditionalFormatting>
  <conditionalFormatting sqref="B198">
    <cfRule type="duplicateValues" dxfId="24" priority="6" stopIfTrue="1"/>
  </conditionalFormatting>
  <conditionalFormatting sqref="C198">
    <cfRule type="duplicateValues" dxfId="23" priority="5" stopIfTrue="1"/>
  </conditionalFormatting>
  <conditionalFormatting sqref="D198">
    <cfRule type="duplicateValues" dxfId="22" priority="4" stopIfTrue="1"/>
  </conditionalFormatting>
  <conditionalFormatting sqref="B205">
    <cfRule type="duplicateValues" dxfId="21" priority="3" stopIfTrue="1"/>
  </conditionalFormatting>
  <conditionalFormatting sqref="C205">
    <cfRule type="duplicateValues" dxfId="20" priority="2" stopIfTrue="1"/>
  </conditionalFormatting>
  <conditionalFormatting sqref="D205">
    <cfRule type="duplicateValues" dxfId="19" priority="1" stopIfTrue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Party unique filter</vt:lpstr>
      <vt:lpstr>output data</vt:lpstr>
      <vt:lpstr>Data</vt:lpstr>
      <vt:lpstr>Address</vt:lpstr>
      <vt:lpstr>'output data'!Print_Area</vt:lpstr>
      <vt:lpstr>'output data'!Print_Titles</vt:lpstr>
      <vt:lpstr>Table1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Administrator</cp:lastModifiedBy>
  <cp:lastPrinted>2011-09-09T09:16:51Z</cp:lastPrinted>
  <dcterms:created xsi:type="dcterms:W3CDTF">2011-08-12T08:17:13Z</dcterms:created>
  <dcterms:modified xsi:type="dcterms:W3CDTF">2011-10-29T11:06:22Z</dcterms:modified>
</cp:coreProperties>
</file>