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35" windowWidth="15255" windowHeight="8385" activeTab="1"/>
  </bookViews>
  <sheets>
    <sheet name="Address" sheetId="1" r:id="rId1"/>
    <sheet name="Payment Reminder" sheetId="2" r:id="rId2"/>
    <sheet name="Credit limit in days" sheetId="3" r:id="rId3"/>
    <sheet name="Sheet3" sheetId="8" state="hidden" r:id="rId4"/>
    <sheet name="Data" sheetId="6" r:id="rId5"/>
  </sheets>
  <externalReferences>
    <externalReference r:id="rId6"/>
  </externalReferences>
  <definedNames>
    <definedName name="_xlnm._FilterDatabase" localSheetId="2" hidden="1">'Credit limit in days'!$A$1:$H$1</definedName>
    <definedName name="Crdate">'Credit limit in days'!$C:$C</definedName>
    <definedName name="party">'Credit limit in days'!$A:$A</definedName>
    <definedName name="_xlnm.Print_Area" localSheetId="1">'Payment Reminder'!$D$7:$L$50</definedName>
    <definedName name="table">'Credit limit in days'!$A$1:$B$2136</definedName>
  </definedNames>
  <calcPr calcId="124519"/>
  <pivotCaches>
    <pivotCache cacheId="0" r:id="rId7"/>
  </pivotCaches>
</workbook>
</file>

<file path=xl/calcChain.xml><?xml version="1.0" encoding="utf-8"?>
<calcChain xmlns="http://schemas.openxmlformats.org/spreadsheetml/2006/main">
  <c r="A24" i="6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7"/>
  <c r="D46" i="2"/>
  <c r="K3" i="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2"/>
  <c r="G735" i="6"/>
  <c r="A735"/>
  <c r="G734"/>
  <c r="A734"/>
  <c r="G733"/>
  <c r="A733"/>
  <c r="G732"/>
  <c r="A732"/>
  <c r="G731"/>
  <c r="A731"/>
  <c r="G730"/>
  <c r="A730"/>
  <c r="G729"/>
  <c r="A729"/>
  <c r="G728"/>
  <c r="A728"/>
  <c r="G727"/>
  <c r="A727"/>
  <c r="G726"/>
  <c r="A726"/>
  <c r="G725"/>
  <c r="A725"/>
  <c r="G724"/>
  <c r="A724"/>
  <c r="G723"/>
  <c r="A723"/>
  <c r="G722"/>
  <c r="A722"/>
  <c r="G721"/>
  <c r="A721"/>
  <c r="G720"/>
  <c r="A720"/>
  <c r="G719"/>
  <c r="A719"/>
  <c r="G718"/>
  <c r="A718"/>
  <c r="G717"/>
  <c r="A717"/>
  <c r="G716"/>
  <c r="A716"/>
  <c r="G715"/>
  <c r="A715"/>
  <c r="G714"/>
  <c r="A714"/>
  <c r="G713"/>
  <c r="A713"/>
  <c r="G712"/>
  <c r="A712"/>
  <c r="G711"/>
  <c r="A711"/>
  <c r="G710"/>
  <c r="A710"/>
  <c r="G709"/>
  <c r="A709"/>
  <c r="G708"/>
  <c r="A708"/>
  <c r="G707"/>
  <c r="A707"/>
  <c r="G706"/>
  <c r="A706"/>
  <c r="G705"/>
  <c r="A705"/>
  <c r="G704"/>
  <c r="A704"/>
  <c r="G703"/>
  <c r="A703"/>
  <c r="G702"/>
  <c r="A702"/>
  <c r="G701"/>
  <c r="A701"/>
  <c r="G700"/>
  <c r="A700"/>
  <c r="G699"/>
  <c r="A699"/>
  <c r="G698"/>
  <c r="A698"/>
  <c r="G697"/>
  <c r="A697"/>
  <c r="G696"/>
  <c r="A696"/>
  <c r="G695"/>
  <c r="A695"/>
  <c r="G694"/>
  <c r="A694"/>
  <c r="G693"/>
  <c r="A693"/>
  <c r="G692"/>
  <c r="A692"/>
  <c r="G691"/>
  <c r="A691"/>
  <c r="G690"/>
  <c r="A690"/>
  <c r="G689"/>
  <c r="A689"/>
  <c r="G688"/>
  <c r="A688"/>
  <c r="G687"/>
  <c r="A687"/>
  <c r="G686"/>
  <c r="A686"/>
  <c r="G685"/>
  <c r="A685"/>
  <c r="G684"/>
  <c r="A684"/>
  <c r="G683"/>
  <c r="A683"/>
  <c r="G682"/>
  <c r="A682"/>
  <c r="G681"/>
  <c r="A681"/>
  <c r="G680"/>
  <c r="A680"/>
  <c r="G679"/>
  <c r="A679"/>
  <c r="G678"/>
  <c r="A678"/>
  <c r="G677"/>
  <c r="A677"/>
  <c r="G676"/>
  <c r="A676"/>
  <c r="G675"/>
  <c r="A675"/>
  <c r="G674"/>
  <c r="A674"/>
  <c r="G673"/>
  <c r="A673"/>
  <c r="G672"/>
  <c r="A672"/>
  <c r="G671"/>
  <c r="A671"/>
  <c r="G670"/>
  <c r="A670"/>
  <c r="G669"/>
  <c r="A669"/>
  <c r="G668"/>
  <c r="A668"/>
  <c r="G667"/>
  <c r="A667"/>
  <c r="G666"/>
  <c r="A666"/>
  <c r="G665"/>
  <c r="A665"/>
  <c r="G664"/>
  <c r="A664"/>
  <c r="G663"/>
  <c r="A663"/>
  <c r="G662"/>
  <c r="A662"/>
  <c r="G661"/>
  <c r="A661"/>
  <c r="G660"/>
  <c r="A660"/>
  <c r="G659"/>
  <c r="A659"/>
  <c r="G658"/>
  <c r="A658"/>
  <c r="G657"/>
  <c r="A657"/>
  <c r="G656"/>
  <c r="A656"/>
  <c r="G655"/>
  <c r="A655"/>
  <c r="G654"/>
  <c r="A654"/>
  <c r="G653"/>
  <c r="A653"/>
  <c r="G652"/>
  <c r="A652"/>
  <c r="G651"/>
  <c r="A651"/>
  <c r="G650"/>
  <c r="A650"/>
  <c r="G649"/>
  <c r="A649"/>
  <c r="G648"/>
  <c r="A648"/>
  <c r="G647"/>
  <c r="A647"/>
  <c r="G646"/>
  <c r="A646"/>
  <c r="G645"/>
  <c r="A645"/>
  <c r="G644"/>
  <c r="A644"/>
  <c r="G643"/>
  <c r="A643"/>
  <c r="G642"/>
  <c r="A642"/>
  <c r="G641"/>
  <c r="A641"/>
  <c r="G640"/>
  <c r="A640"/>
  <c r="G639"/>
  <c r="A639"/>
  <c r="G638"/>
  <c r="A638"/>
  <c r="G637"/>
  <c r="A637"/>
  <c r="G636"/>
  <c r="A636"/>
  <c r="G635"/>
  <c r="A635"/>
  <c r="G634"/>
  <c r="A634"/>
  <c r="G633"/>
  <c r="A633"/>
  <c r="G632"/>
  <c r="A632"/>
  <c r="G631"/>
  <c r="A631"/>
  <c r="G630"/>
  <c r="A630"/>
  <c r="G629"/>
  <c r="A629"/>
  <c r="G628"/>
  <c r="A628"/>
  <c r="G627"/>
  <c r="A627"/>
  <c r="G626"/>
  <c r="A626"/>
  <c r="G625"/>
  <c r="A625"/>
  <c r="G624"/>
  <c r="A624"/>
  <c r="G623"/>
  <c r="A623"/>
  <c r="G622"/>
  <c r="A622"/>
  <c r="G621"/>
  <c r="A621"/>
  <c r="G620"/>
  <c r="A620"/>
  <c r="G619"/>
  <c r="A619"/>
  <c r="G618"/>
  <c r="A618"/>
  <c r="G617"/>
  <c r="A617"/>
  <c r="G616"/>
  <c r="A616"/>
  <c r="G615"/>
  <c r="A615"/>
  <c r="G614"/>
  <c r="A614"/>
  <c r="G613"/>
  <c r="A613"/>
  <c r="G612"/>
  <c r="A612"/>
  <c r="G611"/>
  <c r="A611"/>
  <c r="G610"/>
  <c r="A610"/>
  <c r="G609"/>
  <c r="A609"/>
  <c r="G608"/>
  <c r="A608"/>
  <c r="G607"/>
  <c r="A607"/>
  <c r="G606"/>
  <c r="A606"/>
  <c r="G605"/>
  <c r="A605"/>
  <c r="G604"/>
  <c r="A604"/>
  <c r="G603"/>
  <c r="A603"/>
  <c r="G602"/>
  <c r="A602"/>
  <c r="G601"/>
  <c r="A601"/>
  <c r="G600"/>
  <c r="A600"/>
  <c r="G599"/>
  <c r="A599"/>
  <c r="G598"/>
  <c r="A598"/>
  <c r="G597"/>
  <c r="A597"/>
  <c r="G596"/>
  <c r="A596"/>
  <c r="G595"/>
  <c r="A595"/>
  <c r="G594"/>
  <c r="A594"/>
  <c r="G593"/>
  <c r="A593"/>
  <c r="G592"/>
  <c r="A592"/>
  <c r="G591"/>
  <c r="A591"/>
  <c r="G590"/>
  <c r="A590"/>
  <c r="G589"/>
  <c r="A589"/>
  <c r="G588"/>
  <c r="A588"/>
  <c r="G587"/>
  <c r="A587"/>
  <c r="G586"/>
  <c r="A586"/>
  <c r="G585"/>
  <c r="A585"/>
  <c r="G584"/>
  <c r="A584"/>
  <c r="G583"/>
  <c r="A583"/>
  <c r="G582"/>
  <c r="A582"/>
  <c r="G581"/>
  <c r="A581"/>
  <c r="G580"/>
  <c r="A580"/>
  <c r="G579"/>
  <c r="A579"/>
  <c r="G578"/>
  <c r="A578"/>
  <c r="G577"/>
  <c r="A577"/>
  <c r="G576"/>
  <c r="A576"/>
  <c r="G575"/>
  <c r="A575"/>
  <c r="G574"/>
  <c r="A574"/>
  <c r="G573"/>
  <c r="A573"/>
  <c r="G572"/>
  <c r="A572"/>
  <c r="G571"/>
  <c r="A571"/>
  <c r="G570"/>
  <c r="A570"/>
  <c r="G569"/>
  <c r="A569"/>
  <c r="G568"/>
  <c r="A568"/>
  <c r="G567"/>
  <c r="A567"/>
  <c r="G566"/>
  <c r="A566"/>
  <c r="G565"/>
  <c r="A565"/>
  <c r="G564"/>
  <c r="A564"/>
  <c r="G563"/>
  <c r="A563"/>
  <c r="G562"/>
  <c r="A562"/>
  <c r="G561"/>
  <c r="A561"/>
  <c r="G560"/>
  <c r="A560"/>
  <c r="G559"/>
  <c r="A559"/>
  <c r="G558"/>
  <c r="A558"/>
  <c r="G557"/>
  <c r="A557"/>
  <c r="G556"/>
  <c r="A556"/>
  <c r="G555"/>
  <c r="A555"/>
  <c r="G554"/>
  <c r="A554"/>
  <c r="G553"/>
  <c r="A553"/>
  <c r="G552"/>
  <c r="A552"/>
  <c r="G551"/>
  <c r="A551"/>
  <c r="G550"/>
  <c r="A550"/>
  <c r="G549"/>
  <c r="A549"/>
  <c r="G548"/>
  <c r="A548"/>
  <c r="G547"/>
  <c r="A547"/>
  <c r="G546"/>
  <c r="A546"/>
  <c r="G545"/>
  <c r="A545"/>
  <c r="G544"/>
  <c r="A544"/>
  <c r="G543"/>
  <c r="A543"/>
  <c r="G542"/>
  <c r="A542"/>
  <c r="G541"/>
  <c r="A541"/>
  <c r="G540"/>
  <c r="A540"/>
  <c r="G539"/>
  <c r="A539"/>
  <c r="G538"/>
  <c r="A538"/>
  <c r="G537"/>
  <c r="A537"/>
  <c r="G536"/>
  <c r="A536"/>
  <c r="G535"/>
  <c r="A535"/>
  <c r="G534"/>
  <c r="A534"/>
  <c r="G533"/>
  <c r="A533"/>
  <c r="G532"/>
  <c r="A532"/>
  <c r="G531"/>
  <c r="A531"/>
  <c r="G530"/>
  <c r="A530"/>
  <c r="G529"/>
  <c r="A529"/>
  <c r="G528"/>
  <c r="A528"/>
  <c r="G527"/>
  <c r="A527"/>
  <c r="G526"/>
  <c r="A526"/>
  <c r="G525"/>
  <c r="A525"/>
  <c r="G524"/>
  <c r="A524"/>
  <c r="G523"/>
  <c r="A523"/>
  <c r="G522"/>
  <c r="A522"/>
  <c r="G521"/>
  <c r="A521"/>
  <c r="G520"/>
  <c r="A520"/>
  <c r="G519"/>
  <c r="A519"/>
  <c r="G518"/>
  <c r="A518"/>
  <c r="G517"/>
  <c r="A517"/>
  <c r="G516"/>
  <c r="A516"/>
  <c r="G515"/>
  <c r="A515"/>
  <c r="G514"/>
  <c r="A514"/>
  <c r="G513"/>
  <c r="A513"/>
  <c r="G512"/>
  <c r="A512"/>
  <c r="G511"/>
  <c r="A511"/>
  <c r="G510"/>
  <c r="A510"/>
  <c r="G509"/>
  <c r="A509"/>
  <c r="G508"/>
  <c r="A508"/>
  <c r="G507"/>
  <c r="A507"/>
  <c r="G506"/>
  <c r="A506"/>
  <c r="G505"/>
  <c r="A505"/>
  <c r="G504"/>
  <c r="A504"/>
  <c r="G503"/>
  <c r="A503"/>
  <c r="G502"/>
  <c r="A502"/>
  <c r="G501"/>
  <c r="A501"/>
  <c r="G500"/>
  <c r="A500"/>
  <c r="G499"/>
  <c r="A499"/>
  <c r="G498"/>
  <c r="A498"/>
  <c r="G497"/>
  <c r="A497"/>
  <c r="G496"/>
  <c r="A496"/>
  <c r="G495"/>
  <c r="A495"/>
  <c r="G494"/>
  <c r="A494"/>
  <c r="G493"/>
  <c r="A493"/>
  <c r="G492"/>
  <c r="A492"/>
  <c r="G491"/>
  <c r="A491"/>
  <c r="G490"/>
  <c r="A490"/>
  <c r="G489"/>
  <c r="A489"/>
  <c r="G488"/>
  <c r="A488"/>
  <c r="G487"/>
  <c r="A487"/>
  <c r="G486"/>
  <c r="A486"/>
  <c r="G485"/>
  <c r="A485"/>
  <c r="G484"/>
  <c r="A484"/>
  <c r="G483"/>
  <c r="A483"/>
  <c r="G482"/>
  <c r="A482"/>
  <c r="G481"/>
  <c r="A481"/>
  <c r="G480"/>
  <c r="A480"/>
  <c r="G479"/>
  <c r="A479"/>
  <c r="G478"/>
  <c r="A478"/>
  <c r="G477"/>
  <c r="A477"/>
  <c r="G476"/>
  <c r="A476"/>
  <c r="G475"/>
  <c r="A475"/>
  <c r="G474"/>
  <c r="A474"/>
  <c r="G473"/>
  <c r="A473"/>
  <c r="G472"/>
  <c r="A472"/>
  <c r="G471"/>
  <c r="A471"/>
  <c r="G470"/>
  <c r="A470"/>
  <c r="G469"/>
  <c r="A469"/>
  <c r="G468"/>
  <c r="A468"/>
  <c r="G467"/>
  <c r="A467"/>
  <c r="G466"/>
  <c r="A466"/>
  <c r="G465"/>
  <c r="A465"/>
  <c r="G464"/>
  <c r="A464"/>
  <c r="G463"/>
  <c r="A463"/>
  <c r="G462"/>
  <c r="A462"/>
  <c r="G461"/>
  <c r="A461"/>
  <c r="G460"/>
  <c r="A460"/>
  <c r="G459"/>
  <c r="A459"/>
  <c r="G458"/>
  <c r="A458"/>
  <c r="G457"/>
  <c r="A457"/>
  <c r="G456"/>
  <c r="A456"/>
  <c r="G455"/>
  <c r="A455"/>
  <c r="G454"/>
  <c r="A454"/>
  <c r="G453"/>
  <c r="A453"/>
  <c r="G452"/>
  <c r="A452"/>
  <c r="G451"/>
  <c r="A451"/>
  <c r="G450"/>
  <c r="A450"/>
  <c r="G449"/>
  <c r="A449"/>
  <c r="G448"/>
  <c r="A448"/>
  <c r="G447"/>
  <c r="A447"/>
  <c r="G446"/>
  <c r="A446"/>
  <c r="G445"/>
  <c r="A445"/>
  <c r="G444"/>
  <c r="A444"/>
  <c r="G443"/>
  <c r="A443"/>
  <c r="G442"/>
  <c r="A442"/>
  <c r="G441"/>
  <c r="A441"/>
  <c r="G440"/>
  <c r="A440"/>
  <c r="G439"/>
  <c r="A439"/>
  <c r="G438"/>
  <c r="A438"/>
  <c r="G437"/>
  <c r="A437"/>
  <c r="G436"/>
  <c r="A436"/>
  <c r="G435"/>
  <c r="A435"/>
  <c r="G434"/>
  <c r="A434"/>
  <c r="G433"/>
  <c r="A433"/>
  <c r="G432"/>
  <c r="A432"/>
  <c r="G431"/>
  <c r="A431"/>
  <c r="G430"/>
  <c r="A430"/>
  <c r="G429"/>
  <c r="A429"/>
  <c r="G428"/>
  <c r="A428"/>
  <c r="G427"/>
  <c r="A427"/>
  <c r="G426"/>
  <c r="A426"/>
  <c r="G425"/>
  <c r="A425"/>
  <c r="G424"/>
  <c r="A424"/>
  <c r="G423"/>
  <c r="A423"/>
  <c r="G422"/>
  <c r="A422"/>
  <c r="G421"/>
  <c r="A421"/>
  <c r="G420"/>
  <c r="A420"/>
  <c r="G419"/>
  <c r="A419"/>
  <c r="G418"/>
  <c r="A418"/>
  <c r="G417"/>
  <c r="A417"/>
  <c r="G416"/>
  <c r="A416"/>
  <c r="G415"/>
  <c r="A415"/>
  <c r="G414"/>
  <c r="A414"/>
  <c r="G413"/>
  <c r="A413"/>
  <c r="G412"/>
  <c r="A412"/>
  <c r="G411"/>
  <c r="A411"/>
  <c r="G410"/>
  <c r="A410"/>
  <c r="G409"/>
  <c r="A409"/>
  <c r="G408"/>
  <c r="A408"/>
  <c r="G407"/>
  <c r="A407"/>
  <c r="G406"/>
  <c r="A406"/>
  <c r="G405"/>
  <c r="A405"/>
  <c r="G404"/>
  <c r="A404"/>
  <c r="G403"/>
  <c r="A403"/>
  <c r="G402"/>
  <c r="A402"/>
  <c r="G401"/>
  <c r="A401"/>
  <c r="G400"/>
  <c r="A400"/>
  <c r="G399"/>
  <c r="A399"/>
  <c r="G398"/>
  <c r="A398"/>
  <c r="G397"/>
  <c r="A397"/>
  <c r="G396"/>
  <c r="A396"/>
  <c r="G395"/>
  <c r="A395"/>
  <c r="G394"/>
  <c r="A394"/>
  <c r="G393"/>
  <c r="A393"/>
  <c r="G392"/>
  <c r="A392"/>
  <c r="G391"/>
  <c r="A391"/>
  <c r="G390"/>
  <c r="A390"/>
  <c r="G389"/>
  <c r="A389"/>
  <c r="G388"/>
  <c r="A388"/>
  <c r="G387"/>
  <c r="A387"/>
  <c r="G386"/>
  <c r="A386"/>
  <c r="G385"/>
  <c r="A385"/>
  <c r="G384"/>
  <c r="A384"/>
  <c r="G383"/>
  <c r="A383"/>
  <c r="G382"/>
  <c r="A382"/>
  <c r="G381"/>
  <c r="A381"/>
  <c r="G380"/>
  <c r="A380"/>
  <c r="G379"/>
  <c r="A379"/>
  <c r="G378"/>
  <c r="A378"/>
  <c r="G377"/>
  <c r="A377"/>
  <c r="G376"/>
  <c r="A376"/>
  <c r="G375"/>
  <c r="A375"/>
  <c r="G374"/>
  <c r="A374"/>
  <c r="G373"/>
  <c r="A373"/>
  <c r="G372"/>
  <c r="A372"/>
  <c r="G371"/>
  <c r="A371"/>
  <c r="G370"/>
  <c r="A370"/>
  <c r="G369"/>
  <c r="A369"/>
  <c r="G368"/>
  <c r="A368"/>
  <c r="G367"/>
  <c r="A367"/>
  <c r="G366"/>
  <c r="A366"/>
  <c r="G365"/>
  <c r="A365"/>
  <c r="G364"/>
  <c r="A364"/>
  <c r="G363"/>
  <c r="A363"/>
  <c r="G362"/>
  <c r="A362"/>
  <c r="G361"/>
  <c r="A361"/>
  <c r="G360"/>
  <c r="A360"/>
  <c r="G359"/>
  <c r="A359"/>
  <c r="G358"/>
  <c r="A358"/>
  <c r="G357"/>
  <c r="A357"/>
  <c r="G356"/>
  <c r="A356"/>
  <c r="G355"/>
  <c r="A355"/>
  <c r="G354"/>
  <c r="A354"/>
  <c r="G353"/>
  <c r="A353"/>
  <c r="G352"/>
  <c r="A352"/>
  <c r="G351"/>
  <c r="A351"/>
  <c r="G350"/>
  <c r="A350"/>
  <c r="G349"/>
  <c r="A349"/>
  <c r="G348"/>
  <c r="A348"/>
  <c r="G347"/>
  <c r="A347"/>
  <c r="G346"/>
  <c r="A346"/>
  <c r="G345"/>
  <c r="A345"/>
  <c r="G344"/>
  <c r="A344"/>
  <c r="G343"/>
  <c r="A343"/>
  <c r="G342"/>
  <c r="A342"/>
  <c r="G341"/>
  <c r="A341"/>
  <c r="G340"/>
  <c r="A340"/>
  <c r="G339"/>
  <c r="A339"/>
  <c r="G338"/>
  <c r="A338"/>
  <c r="G337"/>
  <c r="A337"/>
  <c r="G336"/>
  <c r="A336"/>
  <c r="G335"/>
  <c r="A335"/>
  <c r="G334"/>
  <c r="A334"/>
  <c r="G333"/>
  <c r="A333"/>
  <c r="G332"/>
  <c r="A332"/>
  <c r="G331"/>
  <c r="A331"/>
  <c r="G330"/>
  <c r="A330"/>
  <c r="G329"/>
  <c r="A329"/>
  <c r="G328"/>
  <c r="A328"/>
  <c r="G327"/>
  <c r="A327"/>
  <c r="G326"/>
  <c r="A326"/>
  <c r="G325"/>
  <c r="A325"/>
  <c r="G324"/>
  <c r="A324"/>
  <c r="G323"/>
  <c r="A323"/>
  <c r="G322"/>
  <c r="A322"/>
  <c r="G321"/>
  <c r="A321"/>
  <c r="G320"/>
  <c r="A320"/>
  <c r="G319"/>
  <c r="A319"/>
  <c r="G318"/>
  <c r="A318"/>
  <c r="G317"/>
  <c r="A317"/>
  <c r="G316"/>
  <c r="A316"/>
  <c r="G315"/>
  <c r="A315"/>
  <c r="G314"/>
  <c r="A314"/>
  <c r="G313"/>
  <c r="A313"/>
  <c r="G312"/>
  <c r="A312"/>
  <c r="G311"/>
  <c r="A311"/>
  <c r="G310"/>
  <c r="A310"/>
  <c r="G309"/>
  <c r="A309"/>
  <c r="G308"/>
  <c r="A308"/>
  <c r="G307"/>
  <c r="A307"/>
  <c r="G306"/>
  <c r="A306"/>
  <c r="G305"/>
  <c r="A305"/>
  <c r="G304"/>
  <c r="A304"/>
  <c r="G303"/>
  <c r="A303"/>
  <c r="G302"/>
  <c r="A302"/>
  <c r="G301"/>
  <c r="A301"/>
  <c r="G300"/>
  <c r="A300"/>
  <c r="G299"/>
  <c r="A299"/>
  <c r="G298"/>
  <c r="A298"/>
  <c r="G297"/>
  <c r="A297"/>
  <c r="G296"/>
  <c r="A296"/>
  <c r="G295"/>
  <c r="A295"/>
  <c r="G294"/>
  <c r="A294"/>
  <c r="G293"/>
  <c r="A293"/>
  <c r="G292"/>
  <c r="A292"/>
  <c r="G291"/>
  <c r="A291"/>
  <c r="G290"/>
  <c r="A290"/>
  <c r="G289"/>
  <c r="A289"/>
  <c r="G288"/>
  <c r="A288"/>
  <c r="G287"/>
  <c r="A287"/>
  <c r="G286"/>
  <c r="A286"/>
  <c r="G285"/>
  <c r="A285"/>
  <c r="G284"/>
  <c r="A284"/>
  <c r="G283"/>
  <c r="A283"/>
  <c r="G282"/>
  <c r="A282"/>
  <c r="G281"/>
  <c r="A281"/>
  <c r="G280"/>
  <c r="A280"/>
  <c r="G279"/>
  <c r="A279"/>
  <c r="G278"/>
  <c r="A278"/>
  <c r="G277"/>
  <c r="A277"/>
  <c r="G276"/>
  <c r="A276"/>
  <c r="G275"/>
  <c r="A275"/>
  <c r="G274"/>
  <c r="A274"/>
  <c r="G273"/>
  <c r="A273"/>
  <c r="G272"/>
  <c r="A272"/>
  <c r="G271"/>
  <c r="A271"/>
  <c r="G270"/>
  <c r="A270"/>
  <c r="G269"/>
  <c r="A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D3"/>
  <c r="K378" s="1"/>
  <c r="A8" l="1"/>
  <c r="A9" s="1"/>
  <c r="H7"/>
  <c r="J7"/>
  <c r="L7"/>
  <c r="I8"/>
  <c r="K8"/>
  <c r="H9"/>
  <c r="J9"/>
  <c r="L9"/>
  <c r="I10"/>
  <c r="K10"/>
  <c r="H11"/>
  <c r="J11"/>
  <c r="L11"/>
  <c r="I12"/>
  <c r="K12"/>
  <c r="H13"/>
  <c r="J13"/>
  <c r="L13"/>
  <c r="I14"/>
  <c r="K14"/>
  <c r="H15"/>
  <c r="J15"/>
  <c r="L15"/>
  <c r="I16"/>
  <c r="K16"/>
  <c r="H17"/>
  <c r="J17"/>
  <c r="L17"/>
  <c r="I18"/>
  <c r="K18"/>
  <c r="H19"/>
  <c r="J19"/>
  <c r="L19"/>
  <c r="I20"/>
  <c r="K20"/>
  <c r="H21"/>
  <c r="J21"/>
  <c r="L21"/>
  <c r="I22"/>
  <c r="K22"/>
  <c r="H23"/>
  <c r="J23"/>
  <c r="L23"/>
  <c r="I24"/>
  <c r="K24"/>
  <c r="H25"/>
  <c r="J25"/>
  <c r="L25"/>
  <c r="I26"/>
  <c r="K26"/>
  <c r="H27"/>
  <c r="J27"/>
  <c r="L27"/>
  <c r="I28"/>
  <c r="K28"/>
  <c r="H29"/>
  <c r="J29"/>
  <c r="L29"/>
  <c r="I30"/>
  <c r="K30"/>
  <c r="H31"/>
  <c r="J31"/>
  <c r="L31"/>
  <c r="I32"/>
  <c r="K32"/>
  <c r="H33"/>
  <c r="J33"/>
  <c r="L33"/>
  <c r="I34"/>
  <c r="K34"/>
  <c r="H35"/>
  <c r="J35"/>
  <c r="L35"/>
  <c r="I36"/>
  <c r="K36"/>
  <c r="H37"/>
  <c r="J37"/>
  <c r="L37"/>
  <c r="I38"/>
  <c r="K38"/>
  <c r="H39"/>
  <c r="J39"/>
  <c r="L39"/>
  <c r="I40"/>
  <c r="K40"/>
  <c r="H41"/>
  <c r="J41"/>
  <c r="L41"/>
  <c r="I42"/>
  <c r="K42"/>
  <c r="H43"/>
  <c r="J43"/>
  <c r="L43"/>
  <c r="I44"/>
  <c r="K44"/>
  <c r="H45"/>
  <c r="J45"/>
  <c r="L45"/>
  <c r="I46"/>
  <c r="K46"/>
  <c r="H47"/>
  <c r="J47"/>
  <c r="L47"/>
  <c r="I48"/>
  <c r="K48"/>
  <c r="H49"/>
  <c r="J49"/>
  <c r="L49"/>
  <c r="I50"/>
  <c r="K50"/>
  <c r="H51"/>
  <c r="J51"/>
  <c r="L51"/>
  <c r="I52"/>
  <c r="K52"/>
  <c r="H53"/>
  <c r="J53"/>
  <c r="L53"/>
  <c r="I54"/>
  <c r="K54"/>
  <c r="H55"/>
  <c r="J55"/>
  <c r="L55"/>
  <c r="H56"/>
  <c r="J56"/>
  <c r="L56"/>
  <c r="H57"/>
  <c r="J57"/>
  <c r="L57"/>
  <c r="I58"/>
  <c r="K58"/>
  <c r="H59"/>
  <c r="J59"/>
  <c r="L59"/>
  <c r="I60"/>
  <c r="K60"/>
  <c r="H61"/>
  <c r="J61"/>
  <c r="L61"/>
  <c r="I62"/>
  <c r="K62"/>
  <c r="H63"/>
  <c r="J63"/>
  <c r="L63"/>
  <c r="I64"/>
  <c r="K64"/>
  <c r="H65"/>
  <c r="J65"/>
  <c r="L65"/>
  <c r="I66"/>
  <c r="K66"/>
  <c r="H67"/>
  <c r="J67"/>
  <c r="L67"/>
  <c r="I68"/>
  <c r="K68"/>
  <c r="H69"/>
  <c r="J69"/>
  <c r="L69"/>
  <c r="I70"/>
  <c r="K70"/>
  <c r="I71"/>
  <c r="K71"/>
  <c r="H72"/>
  <c r="J72"/>
  <c r="L72"/>
  <c r="I73"/>
  <c r="K73"/>
  <c r="H74"/>
  <c r="J74"/>
  <c r="L74"/>
  <c r="I75"/>
  <c r="K75"/>
  <c r="H76"/>
  <c r="J76"/>
  <c r="L76"/>
  <c r="I77"/>
  <c r="K77"/>
  <c r="H78"/>
  <c r="J78"/>
  <c r="L78"/>
  <c r="H79"/>
  <c r="J79"/>
  <c r="L79"/>
  <c r="I80"/>
  <c r="K80"/>
  <c r="H81"/>
  <c r="J81"/>
  <c r="L81"/>
  <c r="I82"/>
  <c r="K82"/>
  <c r="I83"/>
  <c r="K83"/>
  <c r="H84"/>
  <c r="J84"/>
  <c r="L84"/>
  <c r="I85"/>
  <c r="K85"/>
  <c r="H86"/>
  <c r="J86"/>
  <c r="L86"/>
  <c r="I87"/>
  <c r="K87"/>
  <c r="H88"/>
  <c r="J88"/>
  <c r="L88"/>
  <c r="I89"/>
  <c r="K89"/>
  <c r="H90"/>
  <c r="J90"/>
  <c r="L90"/>
  <c r="I91"/>
  <c r="K91"/>
  <c r="H92"/>
  <c r="J92"/>
  <c r="L92"/>
  <c r="I93"/>
  <c r="K93"/>
  <c r="H94"/>
  <c r="J94"/>
  <c r="L94"/>
  <c r="I95"/>
  <c r="K95"/>
  <c r="H96"/>
  <c r="J96"/>
  <c r="L96"/>
  <c r="H97"/>
  <c r="J97"/>
  <c r="L97"/>
  <c r="I98"/>
  <c r="K98"/>
  <c r="H99"/>
  <c r="J99"/>
  <c r="L99"/>
  <c r="I100"/>
  <c r="K100"/>
  <c r="H101"/>
  <c r="J101"/>
  <c r="L101"/>
  <c r="I102"/>
  <c r="K102"/>
  <c r="H103"/>
  <c r="J103"/>
  <c r="L103"/>
  <c r="I104"/>
  <c r="K104"/>
  <c r="H105"/>
  <c r="J105"/>
  <c r="L105"/>
  <c r="I106"/>
  <c r="K106"/>
  <c r="H107"/>
  <c r="J107"/>
  <c r="L107"/>
  <c r="I108"/>
  <c r="K108"/>
  <c r="H109"/>
  <c r="J109"/>
  <c r="L109"/>
  <c r="I110"/>
  <c r="K110"/>
  <c r="H111"/>
  <c r="J111"/>
  <c r="L111"/>
  <c r="I112"/>
  <c r="K112"/>
  <c r="H113"/>
  <c r="J113"/>
  <c r="L113"/>
  <c r="I114"/>
  <c r="K114"/>
  <c r="H115"/>
  <c r="J115"/>
  <c r="L115"/>
  <c r="I116"/>
  <c r="K116"/>
  <c r="H117"/>
  <c r="J117"/>
  <c r="L117"/>
  <c r="I118"/>
  <c r="K118"/>
  <c r="H119"/>
  <c r="J119"/>
  <c r="L119"/>
  <c r="I120"/>
  <c r="K120"/>
  <c r="H121"/>
  <c r="J121"/>
  <c r="L121"/>
  <c r="I122"/>
  <c r="K122"/>
  <c r="H123"/>
  <c r="J123"/>
  <c r="L123"/>
  <c r="I124"/>
  <c r="K124"/>
  <c r="H125"/>
  <c r="J125"/>
  <c r="L125"/>
  <c r="I126"/>
  <c r="K126"/>
  <c r="H127"/>
  <c r="J127"/>
  <c r="L127"/>
  <c r="I128"/>
  <c r="K128"/>
  <c r="H129"/>
  <c r="J129"/>
  <c r="L129"/>
  <c r="I130"/>
  <c r="K130"/>
  <c r="H131"/>
  <c r="J131"/>
  <c r="L131"/>
  <c r="I132"/>
  <c r="K132"/>
  <c r="H133"/>
  <c r="J133"/>
  <c r="L133"/>
  <c r="I134"/>
  <c r="K134"/>
  <c r="H135"/>
  <c r="J135"/>
  <c r="L135"/>
  <c r="I136"/>
  <c r="K136"/>
  <c r="H137"/>
  <c r="J137"/>
  <c r="L137"/>
  <c r="I138"/>
  <c r="K138"/>
  <c r="H139"/>
  <c r="J139"/>
  <c r="L139"/>
  <c r="I140"/>
  <c r="K140"/>
  <c r="H141"/>
  <c r="J141"/>
  <c r="L141"/>
  <c r="I142"/>
  <c r="K142"/>
  <c r="H143"/>
  <c r="J143"/>
  <c r="L143"/>
  <c r="I144"/>
  <c r="K144"/>
  <c r="H145"/>
  <c r="J145"/>
  <c r="L145"/>
  <c r="I146"/>
  <c r="K146"/>
  <c r="H147"/>
  <c r="J147"/>
  <c r="L147"/>
  <c r="I148"/>
  <c r="K148"/>
  <c r="H149"/>
  <c r="J149"/>
  <c r="L149"/>
  <c r="I150"/>
  <c r="K150"/>
  <c r="H151"/>
  <c r="J151"/>
  <c r="L151"/>
  <c r="I152"/>
  <c r="K152"/>
  <c r="H153"/>
  <c r="J153"/>
  <c r="L153"/>
  <c r="I154"/>
  <c r="K154"/>
  <c r="H155"/>
  <c r="J155"/>
  <c r="L155"/>
  <c r="I156"/>
  <c r="K156"/>
  <c r="H157"/>
  <c r="J157"/>
  <c r="L157"/>
  <c r="I158"/>
  <c r="K158"/>
  <c r="H159"/>
  <c r="J159"/>
  <c r="L159"/>
  <c r="I160"/>
  <c r="K160"/>
  <c r="H161"/>
  <c r="J161"/>
  <c r="L161"/>
  <c r="I162"/>
  <c r="K162"/>
  <c r="H163"/>
  <c r="J163"/>
  <c r="L163"/>
  <c r="I164"/>
  <c r="K164"/>
  <c r="H165"/>
  <c r="J165"/>
  <c r="L165"/>
  <c r="I166"/>
  <c r="K166"/>
  <c r="H167"/>
  <c r="J167"/>
  <c r="L167"/>
  <c r="I168"/>
  <c r="K168"/>
  <c r="H169"/>
  <c r="J169"/>
  <c r="L169"/>
  <c r="I170"/>
  <c r="K170"/>
  <c r="H171"/>
  <c r="J171"/>
  <c r="L171"/>
  <c r="I172"/>
  <c r="K172"/>
  <c r="H173"/>
  <c r="J173"/>
  <c r="I174"/>
  <c r="H175"/>
  <c r="L175"/>
  <c r="K176"/>
  <c r="J177"/>
  <c r="I178"/>
  <c r="H179"/>
  <c r="L179"/>
  <c r="K180"/>
  <c r="J181"/>
  <c r="I182"/>
  <c r="H183"/>
  <c r="L183"/>
  <c r="K184"/>
  <c r="J185"/>
  <c r="I186"/>
  <c r="H187"/>
  <c r="L187"/>
  <c r="K188"/>
  <c r="J189"/>
  <c r="I190"/>
  <c r="H191"/>
  <c r="L191"/>
  <c r="K192"/>
  <c r="J193"/>
  <c r="I194"/>
  <c r="H195"/>
  <c r="L195"/>
  <c r="K196"/>
  <c r="J197"/>
  <c r="I198"/>
  <c r="H199"/>
  <c r="L199"/>
  <c r="K200"/>
  <c r="J201"/>
  <c r="I202"/>
  <c r="H203"/>
  <c r="L203"/>
  <c r="K204"/>
  <c r="J205"/>
  <c r="I206"/>
  <c r="H207"/>
  <c r="L207"/>
  <c r="K208"/>
  <c r="J209"/>
  <c r="I210"/>
  <c r="H211"/>
  <c r="L211"/>
  <c r="K212"/>
  <c r="J213"/>
  <c r="I214"/>
  <c r="H215"/>
  <c r="L215"/>
  <c r="K216"/>
  <c r="J217"/>
  <c r="I218"/>
  <c r="H219"/>
  <c r="L219"/>
  <c r="K220"/>
  <c r="J221"/>
  <c r="I222"/>
  <c r="H223"/>
  <c r="L223"/>
  <c r="K224"/>
  <c r="J225"/>
  <c r="I226"/>
  <c r="H227"/>
  <c r="L227"/>
  <c r="K228"/>
  <c r="J229"/>
  <c r="I230"/>
  <c r="H231"/>
  <c r="L231"/>
  <c r="K232"/>
  <c r="J233"/>
  <c r="I234"/>
  <c r="H235"/>
  <c r="L235"/>
  <c r="K236"/>
  <c r="J237"/>
  <c r="I238"/>
  <c r="H239"/>
  <c r="L239"/>
  <c r="K240"/>
  <c r="J241"/>
  <c r="I242"/>
  <c r="H243"/>
  <c r="L243"/>
  <c r="K244"/>
  <c r="J245"/>
  <c r="I246"/>
  <c r="H247"/>
  <c r="L247"/>
  <c r="K248"/>
  <c r="J249"/>
  <c r="I250"/>
  <c r="H251"/>
  <c r="L251"/>
  <c r="K252"/>
  <c r="J253"/>
  <c r="I254"/>
  <c r="H255"/>
  <c r="L255"/>
  <c r="K256"/>
  <c r="J257"/>
  <c r="I258"/>
  <c r="H259"/>
  <c r="L259"/>
  <c r="K260"/>
  <c r="J261"/>
  <c r="I262"/>
  <c r="H263"/>
  <c r="L263"/>
  <c r="K264"/>
  <c r="J265"/>
  <c r="I266"/>
  <c r="H267"/>
  <c r="L267"/>
  <c r="K268"/>
  <c r="J269"/>
  <c r="I270"/>
  <c r="H271"/>
  <c r="L271"/>
  <c r="K272"/>
  <c r="J273"/>
  <c r="I274"/>
  <c r="H275"/>
  <c r="L275"/>
  <c r="K276"/>
  <c r="J277"/>
  <c r="I278"/>
  <c r="H279"/>
  <c r="L279"/>
  <c r="K280"/>
  <c r="J281"/>
  <c r="I282"/>
  <c r="H283"/>
  <c r="L283"/>
  <c r="K284"/>
  <c r="J285"/>
  <c r="I286"/>
  <c r="H287"/>
  <c r="L287"/>
  <c r="K288"/>
  <c r="J289"/>
  <c r="I290"/>
  <c r="H291"/>
  <c r="L291"/>
  <c r="K292"/>
  <c r="J293"/>
  <c r="I294"/>
  <c r="H295"/>
  <c r="L295"/>
  <c r="K296"/>
  <c r="J297"/>
  <c r="I298"/>
  <c r="H299"/>
  <c r="L299"/>
  <c r="K300"/>
  <c r="J301"/>
  <c r="I302"/>
  <c r="H303"/>
  <c r="L303"/>
  <c r="K304"/>
  <c r="J305"/>
  <c r="I306"/>
  <c r="H307"/>
  <c r="L307"/>
  <c r="K308"/>
  <c r="J309"/>
  <c r="I310"/>
  <c r="H311"/>
  <c r="L311"/>
  <c r="K312"/>
  <c r="J313"/>
  <c r="I314"/>
  <c r="H315"/>
  <c r="L315"/>
  <c r="K316"/>
  <c r="J317"/>
  <c r="I318"/>
  <c r="H319"/>
  <c r="L319"/>
  <c r="K320"/>
  <c r="J321"/>
  <c r="I322"/>
  <c r="H323"/>
  <c r="L323"/>
  <c r="K324"/>
  <c r="J325"/>
  <c r="I326"/>
  <c r="H327"/>
  <c r="L327"/>
  <c r="K328"/>
  <c r="J329"/>
  <c r="I330"/>
  <c r="H331"/>
  <c r="L331"/>
  <c r="K332"/>
  <c r="J333"/>
  <c r="I334"/>
  <c r="H335"/>
  <c r="L335"/>
  <c r="K336"/>
  <c r="J337"/>
  <c r="I338"/>
  <c r="H339"/>
  <c r="L339"/>
  <c r="K340"/>
  <c r="J341"/>
  <c r="I342"/>
  <c r="H343"/>
  <c r="L343"/>
  <c r="K344"/>
  <c r="J345"/>
  <c r="I346"/>
  <c r="H347"/>
  <c r="L347"/>
  <c r="K348"/>
  <c r="J349"/>
  <c r="I350"/>
  <c r="H351"/>
  <c r="L351"/>
  <c r="K352"/>
  <c r="J353"/>
  <c r="I354"/>
  <c r="H355"/>
  <c r="L355"/>
  <c r="K356"/>
  <c r="J357"/>
  <c r="I358"/>
  <c r="H359"/>
  <c r="L359"/>
  <c r="K360"/>
  <c r="J361"/>
  <c r="I362"/>
  <c r="H363"/>
  <c r="L363"/>
  <c r="K364"/>
  <c r="J365"/>
  <c r="I366"/>
  <c r="H367"/>
  <c r="L367"/>
  <c r="K368"/>
  <c r="J369"/>
  <c r="I370"/>
  <c r="H371"/>
  <c r="L371"/>
  <c r="K372"/>
  <c r="J373"/>
  <c r="I374"/>
  <c r="H375"/>
  <c r="L375"/>
  <c r="K376"/>
  <c r="J377"/>
  <c r="L735"/>
  <c r="J735"/>
  <c r="H735"/>
  <c r="K734"/>
  <c r="I734"/>
  <c r="L733"/>
  <c r="J733"/>
  <c r="H733"/>
  <c r="K732"/>
  <c r="I732"/>
  <c r="L731"/>
  <c r="J731"/>
  <c r="H731"/>
  <c r="K730"/>
  <c r="I730"/>
  <c r="L729"/>
  <c r="J729"/>
  <c r="H729"/>
  <c r="K728"/>
  <c r="I728"/>
  <c r="L727"/>
  <c r="J727"/>
  <c r="H727"/>
  <c r="K726"/>
  <c r="I726"/>
  <c r="L725"/>
  <c r="J725"/>
  <c r="H725"/>
  <c r="K724"/>
  <c r="I724"/>
  <c r="L723"/>
  <c r="J723"/>
  <c r="H723"/>
  <c r="K722"/>
  <c r="I722"/>
  <c r="L721"/>
  <c r="J721"/>
  <c r="H721"/>
  <c r="K720"/>
  <c r="I720"/>
  <c r="L719"/>
  <c r="J719"/>
  <c r="H719"/>
  <c r="K718"/>
  <c r="I718"/>
  <c r="L717"/>
  <c r="J717"/>
  <c r="H717"/>
  <c r="K716"/>
  <c r="I716"/>
  <c r="L715"/>
  <c r="J715"/>
  <c r="H715"/>
  <c r="K714"/>
  <c r="I714"/>
  <c r="L713"/>
  <c r="J713"/>
  <c r="H713"/>
  <c r="K712"/>
  <c r="I712"/>
  <c r="L711"/>
  <c r="J711"/>
  <c r="H711"/>
  <c r="K710"/>
  <c r="I710"/>
  <c r="L709"/>
  <c r="J709"/>
  <c r="H709"/>
  <c r="K708"/>
  <c r="I708"/>
  <c r="L707"/>
  <c r="J707"/>
  <c r="H707"/>
  <c r="K706"/>
  <c r="I706"/>
  <c r="L705"/>
  <c r="J705"/>
  <c r="H705"/>
  <c r="K704"/>
  <c r="I704"/>
  <c r="L703"/>
  <c r="J703"/>
  <c r="H703"/>
  <c r="K702"/>
  <c r="I702"/>
  <c r="L701"/>
  <c r="J701"/>
  <c r="H701"/>
  <c r="K700"/>
  <c r="I700"/>
  <c r="L699"/>
  <c r="J699"/>
  <c r="H699"/>
  <c r="K698"/>
  <c r="I698"/>
  <c r="L697"/>
  <c r="J697"/>
  <c r="H697"/>
  <c r="K696"/>
  <c r="I696"/>
  <c r="L695"/>
  <c r="J695"/>
  <c r="H695"/>
  <c r="K694"/>
  <c r="I694"/>
  <c r="L693"/>
  <c r="J693"/>
  <c r="H693"/>
  <c r="K692"/>
  <c r="I692"/>
  <c r="L691"/>
  <c r="J691"/>
  <c r="H691"/>
  <c r="K690"/>
  <c r="I690"/>
  <c r="L689"/>
  <c r="J689"/>
  <c r="H689"/>
  <c r="K688"/>
  <c r="I688"/>
  <c r="L687"/>
  <c r="J687"/>
  <c r="H687"/>
  <c r="K686"/>
  <c r="I686"/>
  <c r="L685"/>
  <c r="J685"/>
  <c r="H685"/>
  <c r="K684"/>
  <c r="I684"/>
  <c r="L683"/>
  <c r="J683"/>
  <c r="H683"/>
  <c r="K682"/>
  <c r="I682"/>
  <c r="L681"/>
  <c r="J681"/>
  <c r="H681"/>
  <c r="K680"/>
  <c r="I680"/>
  <c r="L679"/>
  <c r="J679"/>
  <c r="H679"/>
  <c r="K678"/>
  <c r="I678"/>
  <c r="L677"/>
  <c r="J677"/>
  <c r="H677"/>
  <c r="K676"/>
  <c r="I676"/>
  <c r="L675"/>
  <c r="J675"/>
  <c r="H675"/>
  <c r="K674"/>
  <c r="I674"/>
  <c r="L673"/>
  <c r="J673"/>
  <c r="H673"/>
  <c r="K672"/>
  <c r="I672"/>
  <c r="L671"/>
  <c r="J671"/>
  <c r="H671"/>
  <c r="K670"/>
  <c r="I670"/>
  <c r="L669"/>
  <c r="J669"/>
  <c r="H669"/>
  <c r="K668"/>
  <c r="I668"/>
  <c r="L667"/>
  <c r="J667"/>
  <c r="H667"/>
  <c r="K666"/>
  <c r="I666"/>
  <c r="L665"/>
  <c r="J665"/>
  <c r="H665"/>
  <c r="K664"/>
  <c r="I664"/>
  <c r="L663"/>
  <c r="J663"/>
  <c r="H663"/>
  <c r="K662"/>
  <c r="I662"/>
  <c r="L661"/>
  <c r="J661"/>
  <c r="H661"/>
  <c r="K660"/>
  <c r="I660"/>
  <c r="L659"/>
  <c r="J659"/>
  <c r="H659"/>
  <c r="K658"/>
  <c r="I658"/>
  <c r="L657"/>
  <c r="J657"/>
  <c r="H657"/>
  <c r="K656"/>
  <c r="I656"/>
  <c r="L655"/>
  <c r="J655"/>
  <c r="H655"/>
  <c r="K654"/>
  <c r="I654"/>
  <c r="L653"/>
  <c r="J653"/>
  <c r="H653"/>
  <c r="K652"/>
  <c r="I652"/>
  <c r="L651"/>
  <c r="J651"/>
  <c r="H651"/>
  <c r="K650"/>
  <c r="I650"/>
  <c r="L649"/>
  <c r="J649"/>
  <c r="H649"/>
  <c r="K648"/>
  <c r="I648"/>
  <c r="L647"/>
  <c r="J647"/>
  <c r="H647"/>
  <c r="K646"/>
  <c r="I646"/>
  <c r="L645"/>
  <c r="J645"/>
  <c r="H645"/>
  <c r="K644"/>
  <c r="I644"/>
  <c r="L643"/>
  <c r="J643"/>
  <c r="H643"/>
  <c r="K642"/>
  <c r="I642"/>
  <c r="L641"/>
  <c r="J641"/>
  <c r="H641"/>
  <c r="K640"/>
  <c r="I640"/>
  <c r="L639"/>
  <c r="J639"/>
  <c r="H639"/>
  <c r="K638"/>
  <c r="I638"/>
  <c r="L637"/>
  <c r="J637"/>
  <c r="H637"/>
  <c r="K636"/>
  <c r="I636"/>
  <c r="L635"/>
  <c r="J635"/>
  <c r="H635"/>
  <c r="K634"/>
  <c r="I634"/>
  <c r="L633"/>
  <c r="I735"/>
  <c r="J734"/>
  <c r="K733"/>
  <c r="L732"/>
  <c r="H732"/>
  <c r="I731"/>
  <c r="J730"/>
  <c r="K729"/>
  <c r="L728"/>
  <c r="H728"/>
  <c r="I727"/>
  <c r="J726"/>
  <c r="K725"/>
  <c r="L724"/>
  <c r="H724"/>
  <c r="I723"/>
  <c r="J722"/>
  <c r="K721"/>
  <c r="L720"/>
  <c r="H720"/>
  <c r="I719"/>
  <c r="J718"/>
  <c r="K717"/>
  <c r="L716"/>
  <c r="H716"/>
  <c r="I715"/>
  <c r="J714"/>
  <c r="K713"/>
  <c r="L712"/>
  <c r="H712"/>
  <c r="I711"/>
  <c r="J710"/>
  <c r="K709"/>
  <c r="L708"/>
  <c r="H708"/>
  <c r="I707"/>
  <c r="J706"/>
  <c r="K705"/>
  <c r="L704"/>
  <c r="H704"/>
  <c r="I703"/>
  <c r="J702"/>
  <c r="K701"/>
  <c r="L700"/>
  <c r="H700"/>
  <c r="I699"/>
  <c r="J698"/>
  <c r="K697"/>
  <c r="L696"/>
  <c r="H696"/>
  <c r="I695"/>
  <c r="J694"/>
  <c r="K693"/>
  <c r="L692"/>
  <c r="H692"/>
  <c r="I691"/>
  <c r="J690"/>
  <c r="K689"/>
  <c r="L688"/>
  <c r="H688"/>
  <c r="I687"/>
  <c r="J686"/>
  <c r="K685"/>
  <c r="L684"/>
  <c r="H684"/>
  <c r="I683"/>
  <c r="J682"/>
  <c r="K681"/>
  <c r="L680"/>
  <c r="H680"/>
  <c r="I679"/>
  <c r="J678"/>
  <c r="K677"/>
  <c r="L676"/>
  <c r="H676"/>
  <c r="I675"/>
  <c r="J674"/>
  <c r="K673"/>
  <c r="L672"/>
  <c r="H672"/>
  <c r="I671"/>
  <c r="J670"/>
  <c r="K669"/>
  <c r="L668"/>
  <c r="H668"/>
  <c r="I667"/>
  <c r="J666"/>
  <c r="K665"/>
  <c r="L664"/>
  <c r="H664"/>
  <c r="I663"/>
  <c r="J662"/>
  <c r="K661"/>
  <c r="L660"/>
  <c r="H660"/>
  <c r="I659"/>
  <c r="J658"/>
  <c r="K657"/>
  <c r="L656"/>
  <c r="H656"/>
  <c r="I655"/>
  <c r="J654"/>
  <c r="K653"/>
  <c r="L652"/>
  <c r="H652"/>
  <c r="I651"/>
  <c r="J650"/>
  <c r="K649"/>
  <c r="L648"/>
  <c r="H648"/>
  <c r="I647"/>
  <c r="J646"/>
  <c r="K645"/>
  <c r="L644"/>
  <c r="H644"/>
  <c r="I643"/>
  <c r="J642"/>
  <c r="K641"/>
  <c r="L640"/>
  <c r="H640"/>
  <c r="I639"/>
  <c r="J638"/>
  <c r="K637"/>
  <c r="L636"/>
  <c r="H636"/>
  <c r="I635"/>
  <c r="J634"/>
  <c r="K633"/>
  <c r="I633"/>
  <c r="L632"/>
  <c r="J632"/>
  <c r="H632"/>
  <c r="K631"/>
  <c r="I631"/>
  <c r="L630"/>
  <c r="J630"/>
  <c r="H630"/>
  <c r="K629"/>
  <c r="I629"/>
  <c r="L628"/>
  <c r="J628"/>
  <c r="H628"/>
  <c r="K627"/>
  <c r="I627"/>
  <c r="L626"/>
  <c r="J626"/>
  <c r="H626"/>
  <c r="K625"/>
  <c r="I625"/>
  <c r="L624"/>
  <c r="J624"/>
  <c r="H624"/>
  <c r="K623"/>
  <c r="I623"/>
  <c r="L622"/>
  <c r="J622"/>
  <c r="H622"/>
  <c r="K621"/>
  <c r="I621"/>
  <c r="L620"/>
  <c r="J620"/>
  <c r="H620"/>
  <c r="K619"/>
  <c r="I619"/>
  <c r="L618"/>
  <c r="J618"/>
  <c r="H618"/>
  <c r="K617"/>
  <c r="I617"/>
  <c r="L616"/>
  <c r="J616"/>
  <c r="H616"/>
  <c r="K615"/>
  <c r="I615"/>
  <c r="L614"/>
  <c r="J614"/>
  <c r="H614"/>
  <c r="K613"/>
  <c r="I613"/>
  <c r="L612"/>
  <c r="J612"/>
  <c r="H612"/>
  <c r="K611"/>
  <c r="I611"/>
  <c r="L610"/>
  <c r="J610"/>
  <c r="H610"/>
  <c r="K609"/>
  <c r="I609"/>
  <c r="L608"/>
  <c r="J608"/>
  <c r="H608"/>
  <c r="K607"/>
  <c r="I607"/>
  <c r="L606"/>
  <c r="J606"/>
  <c r="H606"/>
  <c r="K605"/>
  <c r="I605"/>
  <c r="L604"/>
  <c r="J604"/>
  <c r="H604"/>
  <c r="K603"/>
  <c r="I603"/>
  <c r="L602"/>
  <c r="J602"/>
  <c r="H602"/>
  <c r="K601"/>
  <c r="I601"/>
  <c r="L600"/>
  <c r="J600"/>
  <c r="H600"/>
  <c r="K599"/>
  <c r="I599"/>
  <c r="L598"/>
  <c r="J598"/>
  <c r="H598"/>
  <c r="K597"/>
  <c r="I597"/>
  <c r="L596"/>
  <c r="J596"/>
  <c r="H596"/>
  <c r="K595"/>
  <c r="I595"/>
  <c r="L594"/>
  <c r="J594"/>
  <c r="H594"/>
  <c r="K593"/>
  <c r="I593"/>
  <c r="L592"/>
  <c r="J592"/>
  <c r="H592"/>
  <c r="K591"/>
  <c r="I591"/>
  <c r="L590"/>
  <c r="J590"/>
  <c r="H590"/>
  <c r="K589"/>
  <c r="I589"/>
  <c r="L588"/>
  <c r="J588"/>
  <c r="H588"/>
  <c r="K587"/>
  <c r="I587"/>
  <c r="L586"/>
  <c r="J586"/>
  <c r="H586"/>
  <c r="K585"/>
  <c r="I585"/>
  <c r="L584"/>
  <c r="J584"/>
  <c r="H584"/>
  <c r="K583"/>
  <c r="I583"/>
  <c r="L582"/>
  <c r="J582"/>
  <c r="K735"/>
  <c r="L734"/>
  <c r="H734"/>
  <c r="I733"/>
  <c r="J732"/>
  <c r="K731"/>
  <c r="L730"/>
  <c r="H730"/>
  <c r="I729"/>
  <c r="J728"/>
  <c r="K727"/>
  <c r="L726"/>
  <c r="H726"/>
  <c r="I725"/>
  <c r="J724"/>
  <c r="K723"/>
  <c r="L722"/>
  <c r="H722"/>
  <c r="I721"/>
  <c r="J720"/>
  <c r="K719"/>
  <c r="L718"/>
  <c r="H718"/>
  <c r="I717"/>
  <c r="J716"/>
  <c r="K715"/>
  <c r="L714"/>
  <c r="H714"/>
  <c r="I713"/>
  <c r="J712"/>
  <c r="K711"/>
  <c r="L710"/>
  <c r="H710"/>
  <c r="I709"/>
  <c r="J708"/>
  <c r="K707"/>
  <c r="L706"/>
  <c r="H706"/>
  <c r="I705"/>
  <c r="J704"/>
  <c r="K703"/>
  <c r="L702"/>
  <c r="H702"/>
  <c r="I701"/>
  <c r="J700"/>
  <c r="K699"/>
  <c r="L698"/>
  <c r="H698"/>
  <c r="I697"/>
  <c r="J696"/>
  <c r="K695"/>
  <c r="L694"/>
  <c r="H694"/>
  <c r="I693"/>
  <c r="J692"/>
  <c r="K691"/>
  <c r="L690"/>
  <c r="H690"/>
  <c r="I689"/>
  <c r="J688"/>
  <c r="K687"/>
  <c r="L686"/>
  <c r="H686"/>
  <c r="I685"/>
  <c r="J684"/>
  <c r="K683"/>
  <c r="L682"/>
  <c r="H682"/>
  <c r="I681"/>
  <c r="J680"/>
  <c r="K679"/>
  <c r="L678"/>
  <c r="H678"/>
  <c r="I677"/>
  <c r="J676"/>
  <c r="K675"/>
  <c r="L674"/>
  <c r="H674"/>
  <c r="I673"/>
  <c r="J672"/>
  <c r="K671"/>
  <c r="L670"/>
  <c r="H670"/>
  <c r="I669"/>
  <c r="J668"/>
  <c r="K667"/>
  <c r="L666"/>
  <c r="H666"/>
  <c r="I665"/>
  <c r="J664"/>
  <c r="K663"/>
  <c r="L662"/>
  <c r="H662"/>
  <c r="I661"/>
  <c r="J660"/>
  <c r="K659"/>
  <c r="L658"/>
  <c r="H658"/>
  <c r="I657"/>
  <c r="J656"/>
  <c r="K655"/>
  <c r="L654"/>
  <c r="H654"/>
  <c r="I653"/>
  <c r="J652"/>
  <c r="K651"/>
  <c r="L650"/>
  <c r="H650"/>
  <c r="I649"/>
  <c r="J648"/>
  <c r="K647"/>
  <c r="L646"/>
  <c r="H646"/>
  <c r="I645"/>
  <c r="J644"/>
  <c r="K643"/>
  <c r="L642"/>
  <c r="H642"/>
  <c r="I641"/>
  <c r="J640"/>
  <c r="K639"/>
  <c r="L638"/>
  <c r="H638"/>
  <c r="I637"/>
  <c r="J636"/>
  <c r="K635"/>
  <c r="L634"/>
  <c r="H634"/>
  <c r="J633"/>
  <c r="H633"/>
  <c r="K632"/>
  <c r="I632"/>
  <c r="L631"/>
  <c r="J631"/>
  <c r="H631"/>
  <c r="K630"/>
  <c r="I630"/>
  <c r="L629"/>
  <c r="J629"/>
  <c r="H629"/>
  <c r="K628"/>
  <c r="I628"/>
  <c r="L627"/>
  <c r="J627"/>
  <c r="H627"/>
  <c r="K626"/>
  <c r="I626"/>
  <c r="L625"/>
  <c r="J625"/>
  <c r="H625"/>
  <c r="K624"/>
  <c r="I624"/>
  <c r="L623"/>
  <c r="J623"/>
  <c r="H623"/>
  <c r="K622"/>
  <c r="I622"/>
  <c r="L621"/>
  <c r="J621"/>
  <c r="H621"/>
  <c r="K620"/>
  <c r="I620"/>
  <c r="L619"/>
  <c r="J619"/>
  <c r="H619"/>
  <c r="K618"/>
  <c r="I618"/>
  <c r="L617"/>
  <c r="J617"/>
  <c r="H617"/>
  <c r="K616"/>
  <c r="I616"/>
  <c r="L615"/>
  <c r="J615"/>
  <c r="H615"/>
  <c r="K614"/>
  <c r="I614"/>
  <c r="L613"/>
  <c r="J613"/>
  <c r="H613"/>
  <c r="K612"/>
  <c r="I612"/>
  <c r="L611"/>
  <c r="J611"/>
  <c r="H611"/>
  <c r="K610"/>
  <c r="I610"/>
  <c r="L609"/>
  <c r="J609"/>
  <c r="H609"/>
  <c r="K608"/>
  <c r="I608"/>
  <c r="L607"/>
  <c r="J607"/>
  <c r="H607"/>
  <c r="K606"/>
  <c r="I606"/>
  <c r="L605"/>
  <c r="J605"/>
  <c r="H605"/>
  <c r="K604"/>
  <c r="I604"/>
  <c r="L603"/>
  <c r="J603"/>
  <c r="H603"/>
  <c r="K602"/>
  <c r="I602"/>
  <c r="L601"/>
  <c r="J601"/>
  <c r="H601"/>
  <c r="K600"/>
  <c r="I600"/>
  <c r="L599"/>
  <c r="J599"/>
  <c r="H599"/>
  <c r="K598"/>
  <c r="I598"/>
  <c r="L597"/>
  <c r="J597"/>
  <c r="H597"/>
  <c r="K596"/>
  <c r="I596"/>
  <c r="L595"/>
  <c r="J595"/>
  <c r="H595"/>
  <c r="K594"/>
  <c r="I594"/>
  <c r="L593"/>
  <c r="J593"/>
  <c r="H593"/>
  <c r="K592"/>
  <c r="I592"/>
  <c r="L591"/>
  <c r="J591"/>
  <c r="H591"/>
  <c r="K590"/>
  <c r="I590"/>
  <c r="L589"/>
  <c r="J589"/>
  <c r="H589"/>
  <c r="K588"/>
  <c r="I588"/>
  <c r="L587"/>
  <c r="J587"/>
  <c r="H587"/>
  <c r="K586"/>
  <c r="I586"/>
  <c r="L585"/>
  <c r="J585"/>
  <c r="H585"/>
  <c r="K584"/>
  <c r="I584"/>
  <c r="L583"/>
  <c r="J583"/>
  <c r="H583"/>
  <c r="I582"/>
  <c r="L581"/>
  <c r="J581"/>
  <c r="H581"/>
  <c r="K580"/>
  <c r="I580"/>
  <c r="L579"/>
  <c r="J579"/>
  <c r="H579"/>
  <c r="K578"/>
  <c r="I578"/>
  <c r="L577"/>
  <c r="J577"/>
  <c r="H577"/>
  <c r="K576"/>
  <c r="I576"/>
  <c r="L575"/>
  <c r="J575"/>
  <c r="H575"/>
  <c r="K574"/>
  <c r="I574"/>
  <c r="L573"/>
  <c r="J573"/>
  <c r="H573"/>
  <c r="K572"/>
  <c r="I572"/>
  <c r="L571"/>
  <c r="J571"/>
  <c r="H571"/>
  <c r="K570"/>
  <c r="I570"/>
  <c r="L569"/>
  <c r="J569"/>
  <c r="H569"/>
  <c r="K568"/>
  <c r="I568"/>
  <c r="L567"/>
  <c r="J567"/>
  <c r="H567"/>
  <c r="K566"/>
  <c r="I566"/>
  <c r="L565"/>
  <c r="J565"/>
  <c r="H565"/>
  <c r="K564"/>
  <c r="I564"/>
  <c r="L563"/>
  <c r="J563"/>
  <c r="H563"/>
  <c r="K562"/>
  <c r="I562"/>
  <c r="L561"/>
  <c r="J561"/>
  <c r="H561"/>
  <c r="K560"/>
  <c r="I560"/>
  <c r="L559"/>
  <c r="J559"/>
  <c r="H559"/>
  <c r="K558"/>
  <c r="I558"/>
  <c r="L557"/>
  <c r="J557"/>
  <c r="H557"/>
  <c r="K556"/>
  <c r="I556"/>
  <c r="L555"/>
  <c r="J555"/>
  <c r="H555"/>
  <c r="K554"/>
  <c r="I554"/>
  <c r="L553"/>
  <c r="J553"/>
  <c r="H553"/>
  <c r="K552"/>
  <c r="I552"/>
  <c r="L551"/>
  <c r="J551"/>
  <c r="H551"/>
  <c r="K550"/>
  <c r="I550"/>
  <c r="L549"/>
  <c r="J549"/>
  <c r="H549"/>
  <c r="K548"/>
  <c r="I548"/>
  <c r="L547"/>
  <c r="J547"/>
  <c r="H547"/>
  <c r="K546"/>
  <c r="I546"/>
  <c r="L545"/>
  <c r="J545"/>
  <c r="H545"/>
  <c r="K544"/>
  <c r="I544"/>
  <c r="L543"/>
  <c r="J543"/>
  <c r="H543"/>
  <c r="K542"/>
  <c r="I542"/>
  <c r="L541"/>
  <c r="J541"/>
  <c r="H541"/>
  <c r="K540"/>
  <c r="I540"/>
  <c r="L539"/>
  <c r="J539"/>
  <c r="H539"/>
  <c r="K538"/>
  <c r="I538"/>
  <c r="L537"/>
  <c r="J537"/>
  <c r="H537"/>
  <c r="K536"/>
  <c r="I536"/>
  <c r="L535"/>
  <c r="J535"/>
  <c r="H535"/>
  <c r="K534"/>
  <c r="I534"/>
  <c r="L533"/>
  <c r="J533"/>
  <c r="H533"/>
  <c r="K532"/>
  <c r="I532"/>
  <c r="L531"/>
  <c r="J531"/>
  <c r="H531"/>
  <c r="K530"/>
  <c r="I530"/>
  <c r="L529"/>
  <c r="J529"/>
  <c r="H529"/>
  <c r="K528"/>
  <c r="I528"/>
  <c r="L527"/>
  <c r="J527"/>
  <c r="H527"/>
  <c r="K526"/>
  <c r="I526"/>
  <c r="L525"/>
  <c r="J525"/>
  <c r="H525"/>
  <c r="K524"/>
  <c r="I524"/>
  <c r="L523"/>
  <c r="J523"/>
  <c r="H523"/>
  <c r="K522"/>
  <c r="I522"/>
  <c r="L521"/>
  <c r="J521"/>
  <c r="H521"/>
  <c r="K520"/>
  <c r="I520"/>
  <c r="L519"/>
  <c r="J519"/>
  <c r="H519"/>
  <c r="K518"/>
  <c r="I518"/>
  <c r="L517"/>
  <c r="J517"/>
  <c r="H517"/>
  <c r="K516"/>
  <c r="I516"/>
  <c r="L515"/>
  <c r="J515"/>
  <c r="H515"/>
  <c r="K514"/>
  <c r="I514"/>
  <c r="L513"/>
  <c r="J513"/>
  <c r="H513"/>
  <c r="K512"/>
  <c r="I512"/>
  <c r="L511"/>
  <c r="J511"/>
  <c r="H511"/>
  <c r="K510"/>
  <c r="I510"/>
  <c r="L509"/>
  <c r="J509"/>
  <c r="H509"/>
  <c r="K508"/>
  <c r="I508"/>
  <c r="L507"/>
  <c r="J507"/>
  <c r="H507"/>
  <c r="K506"/>
  <c r="I506"/>
  <c r="L505"/>
  <c r="J505"/>
  <c r="H505"/>
  <c r="K504"/>
  <c r="I504"/>
  <c r="L503"/>
  <c r="J503"/>
  <c r="H503"/>
  <c r="K502"/>
  <c r="I502"/>
  <c r="L501"/>
  <c r="J501"/>
  <c r="H501"/>
  <c r="K500"/>
  <c r="I500"/>
  <c r="L499"/>
  <c r="J499"/>
  <c r="H499"/>
  <c r="K498"/>
  <c r="I498"/>
  <c r="L497"/>
  <c r="J497"/>
  <c r="H497"/>
  <c r="K496"/>
  <c r="I496"/>
  <c r="L495"/>
  <c r="J495"/>
  <c r="H495"/>
  <c r="K494"/>
  <c r="I494"/>
  <c r="L493"/>
  <c r="J493"/>
  <c r="H493"/>
  <c r="K492"/>
  <c r="I492"/>
  <c r="L491"/>
  <c r="J491"/>
  <c r="H491"/>
  <c r="K490"/>
  <c r="I490"/>
  <c r="L489"/>
  <c r="J489"/>
  <c r="H489"/>
  <c r="K488"/>
  <c r="I488"/>
  <c r="L487"/>
  <c r="J487"/>
  <c r="H487"/>
  <c r="K486"/>
  <c r="I486"/>
  <c r="L485"/>
  <c r="J485"/>
  <c r="H485"/>
  <c r="K484"/>
  <c r="I484"/>
  <c r="L483"/>
  <c r="J483"/>
  <c r="H483"/>
  <c r="K482"/>
  <c r="I482"/>
  <c r="L481"/>
  <c r="J481"/>
  <c r="H481"/>
  <c r="K480"/>
  <c r="I480"/>
  <c r="L479"/>
  <c r="J479"/>
  <c r="H479"/>
  <c r="K478"/>
  <c r="I478"/>
  <c r="L477"/>
  <c r="J477"/>
  <c r="H477"/>
  <c r="K476"/>
  <c r="I476"/>
  <c r="L475"/>
  <c r="J475"/>
  <c r="H475"/>
  <c r="K474"/>
  <c r="I474"/>
  <c r="L473"/>
  <c r="J473"/>
  <c r="H473"/>
  <c r="K472"/>
  <c r="I472"/>
  <c r="L471"/>
  <c r="J471"/>
  <c r="H471"/>
  <c r="K470"/>
  <c r="I470"/>
  <c r="L469"/>
  <c r="J469"/>
  <c r="H469"/>
  <c r="K468"/>
  <c r="I468"/>
  <c r="L467"/>
  <c r="J467"/>
  <c r="H467"/>
  <c r="K466"/>
  <c r="I466"/>
  <c r="L465"/>
  <c r="J465"/>
  <c r="H465"/>
  <c r="K464"/>
  <c r="I464"/>
  <c r="L463"/>
  <c r="J463"/>
  <c r="H463"/>
  <c r="K462"/>
  <c r="I462"/>
  <c r="L461"/>
  <c r="J461"/>
  <c r="H461"/>
  <c r="K460"/>
  <c r="I460"/>
  <c r="L459"/>
  <c r="J459"/>
  <c r="H459"/>
  <c r="K458"/>
  <c r="I458"/>
  <c r="L457"/>
  <c r="J457"/>
  <c r="H457"/>
  <c r="K456"/>
  <c r="I456"/>
  <c r="L455"/>
  <c r="J455"/>
  <c r="H455"/>
  <c r="K454"/>
  <c r="I454"/>
  <c r="L453"/>
  <c r="J453"/>
  <c r="H453"/>
  <c r="K452"/>
  <c r="I452"/>
  <c r="L451"/>
  <c r="J451"/>
  <c r="H451"/>
  <c r="K450"/>
  <c r="I450"/>
  <c r="L449"/>
  <c r="J449"/>
  <c r="H449"/>
  <c r="K448"/>
  <c r="I448"/>
  <c r="L447"/>
  <c r="J447"/>
  <c r="H447"/>
  <c r="K446"/>
  <c r="I446"/>
  <c r="L445"/>
  <c r="J445"/>
  <c r="H445"/>
  <c r="K444"/>
  <c r="I444"/>
  <c r="L443"/>
  <c r="J443"/>
  <c r="H443"/>
  <c r="K442"/>
  <c r="I442"/>
  <c r="L441"/>
  <c r="J441"/>
  <c r="H441"/>
  <c r="K440"/>
  <c r="I440"/>
  <c r="L439"/>
  <c r="J439"/>
  <c r="H439"/>
  <c r="K438"/>
  <c r="I438"/>
  <c r="L437"/>
  <c r="J437"/>
  <c r="H437"/>
  <c r="K436"/>
  <c r="I436"/>
  <c r="L435"/>
  <c r="J435"/>
  <c r="H435"/>
  <c r="K434"/>
  <c r="I434"/>
  <c r="L433"/>
  <c r="J433"/>
  <c r="H433"/>
  <c r="K432"/>
  <c r="I432"/>
  <c r="L431"/>
  <c r="J431"/>
  <c r="H431"/>
  <c r="K430"/>
  <c r="I430"/>
  <c r="L429"/>
  <c r="J429"/>
  <c r="H429"/>
  <c r="K428"/>
  <c r="I428"/>
  <c r="L427"/>
  <c r="J427"/>
  <c r="H427"/>
  <c r="K426"/>
  <c r="I426"/>
  <c r="L425"/>
  <c r="J425"/>
  <c r="H425"/>
  <c r="K424"/>
  <c r="I424"/>
  <c r="L423"/>
  <c r="J423"/>
  <c r="H423"/>
  <c r="K422"/>
  <c r="I422"/>
  <c r="L421"/>
  <c r="J421"/>
  <c r="H421"/>
  <c r="K420"/>
  <c r="I420"/>
  <c r="L419"/>
  <c r="J419"/>
  <c r="H419"/>
  <c r="K418"/>
  <c r="I418"/>
  <c r="L417"/>
  <c r="J417"/>
  <c r="H417"/>
  <c r="K416"/>
  <c r="I416"/>
  <c r="L415"/>
  <c r="J415"/>
  <c r="H415"/>
  <c r="K414"/>
  <c r="I414"/>
  <c r="L413"/>
  <c r="J413"/>
  <c r="H413"/>
  <c r="K412"/>
  <c r="I412"/>
  <c r="L411"/>
  <c r="J411"/>
  <c r="H411"/>
  <c r="K410"/>
  <c r="I410"/>
  <c r="L409"/>
  <c r="J409"/>
  <c r="H409"/>
  <c r="K408"/>
  <c r="I408"/>
  <c r="L407"/>
  <c r="J407"/>
  <c r="H407"/>
  <c r="K406"/>
  <c r="I406"/>
  <c r="L405"/>
  <c r="J405"/>
  <c r="H405"/>
  <c r="K404"/>
  <c r="I404"/>
  <c r="L403"/>
  <c r="J403"/>
  <c r="H403"/>
  <c r="K402"/>
  <c r="I402"/>
  <c r="L401"/>
  <c r="J401"/>
  <c r="H401"/>
  <c r="K400"/>
  <c r="I400"/>
  <c r="L399"/>
  <c r="J399"/>
  <c r="H399"/>
  <c r="K398"/>
  <c r="I398"/>
  <c r="L397"/>
  <c r="J397"/>
  <c r="H397"/>
  <c r="K396"/>
  <c r="I396"/>
  <c r="L395"/>
  <c r="J395"/>
  <c r="H395"/>
  <c r="K394"/>
  <c r="I394"/>
  <c r="L393"/>
  <c r="J393"/>
  <c r="H393"/>
  <c r="K392"/>
  <c r="I392"/>
  <c r="L391"/>
  <c r="J391"/>
  <c r="H391"/>
  <c r="K390"/>
  <c r="I390"/>
  <c r="L389"/>
  <c r="J389"/>
  <c r="H389"/>
  <c r="K388"/>
  <c r="I388"/>
  <c r="L387"/>
  <c r="J387"/>
  <c r="H387"/>
  <c r="K386"/>
  <c r="I386"/>
  <c r="L385"/>
  <c r="J385"/>
  <c r="H385"/>
  <c r="K384"/>
  <c r="I384"/>
  <c r="L383"/>
  <c r="J383"/>
  <c r="H383"/>
  <c r="K382"/>
  <c r="I382"/>
  <c r="L381"/>
  <c r="J381"/>
  <c r="H381"/>
  <c r="K380"/>
  <c r="I380"/>
  <c r="L379"/>
  <c r="J379"/>
  <c r="H379"/>
  <c r="K582"/>
  <c r="H582"/>
  <c r="K581"/>
  <c r="I581"/>
  <c r="L580"/>
  <c r="J580"/>
  <c r="H580"/>
  <c r="K579"/>
  <c r="I579"/>
  <c r="L578"/>
  <c r="J578"/>
  <c r="H578"/>
  <c r="K577"/>
  <c r="I577"/>
  <c r="L576"/>
  <c r="J576"/>
  <c r="H576"/>
  <c r="K575"/>
  <c r="I575"/>
  <c r="L574"/>
  <c r="J574"/>
  <c r="H574"/>
  <c r="K573"/>
  <c r="I573"/>
  <c r="L572"/>
  <c r="J572"/>
  <c r="H572"/>
  <c r="K571"/>
  <c r="I571"/>
  <c r="L570"/>
  <c r="J570"/>
  <c r="H570"/>
  <c r="K569"/>
  <c r="I569"/>
  <c r="L568"/>
  <c r="J568"/>
  <c r="H568"/>
  <c r="K567"/>
  <c r="I567"/>
  <c r="L566"/>
  <c r="J566"/>
  <c r="H566"/>
  <c r="K565"/>
  <c r="I565"/>
  <c r="L564"/>
  <c r="J564"/>
  <c r="H564"/>
  <c r="K563"/>
  <c r="I563"/>
  <c r="L562"/>
  <c r="J562"/>
  <c r="H562"/>
  <c r="K561"/>
  <c r="I561"/>
  <c r="L560"/>
  <c r="J560"/>
  <c r="H560"/>
  <c r="K559"/>
  <c r="I559"/>
  <c r="L558"/>
  <c r="J558"/>
  <c r="H558"/>
  <c r="K557"/>
  <c r="I557"/>
  <c r="L556"/>
  <c r="J556"/>
  <c r="H556"/>
  <c r="K555"/>
  <c r="I555"/>
  <c r="L554"/>
  <c r="J554"/>
  <c r="H554"/>
  <c r="K553"/>
  <c r="I553"/>
  <c r="L552"/>
  <c r="J552"/>
  <c r="H552"/>
  <c r="K551"/>
  <c r="I551"/>
  <c r="L550"/>
  <c r="J550"/>
  <c r="H550"/>
  <c r="K549"/>
  <c r="I549"/>
  <c r="L548"/>
  <c r="J548"/>
  <c r="H548"/>
  <c r="K547"/>
  <c r="I547"/>
  <c r="L546"/>
  <c r="J546"/>
  <c r="H546"/>
  <c r="K545"/>
  <c r="I545"/>
  <c r="L544"/>
  <c r="J544"/>
  <c r="H544"/>
  <c r="K543"/>
  <c r="I543"/>
  <c r="L542"/>
  <c r="J542"/>
  <c r="H542"/>
  <c r="K541"/>
  <c r="I541"/>
  <c r="L540"/>
  <c r="J540"/>
  <c r="H540"/>
  <c r="K539"/>
  <c r="I539"/>
  <c r="L538"/>
  <c r="J538"/>
  <c r="H538"/>
  <c r="K537"/>
  <c r="I537"/>
  <c r="L536"/>
  <c r="J536"/>
  <c r="H536"/>
  <c r="K535"/>
  <c r="I535"/>
  <c r="L534"/>
  <c r="J534"/>
  <c r="H534"/>
  <c r="K533"/>
  <c r="I533"/>
  <c r="L532"/>
  <c r="J532"/>
  <c r="H532"/>
  <c r="K531"/>
  <c r="I531"/>
  <c r="L530"/>
  <c r="J530"/>
  <c r="H530"/>
  <c r="K529"/>
  <c r="I529"/>
  <c r="L528"/>
  <c r="J528"/>
  <c r="H528"/>
  <c r="K527"/>
  <c r="I527"/>
  <c r="L526"/>
  <c r="J526"/>
  <c r="H526"/>
  <c r="K525"/>
  <c r="I525"/>
  <c r="L524"/>
  <c r="J524"/>
  <c r="H524"/>
  <c r="K523"/>
  <c r="I523"/>
  <c r="L522"/>
  <c r="J522"/>
  <c r="H522"/>
  <c r="K521"/>
  <c r="I521"/>
  <c r="L520"/>
  <c r="J520"/>
  <c r="H520"/>
  <c r="K519"/>
  <c r="I519"/>
  <c r="L518"/>
  <c r="J518"/>
  <c r="H518"/>
  <c r="K517"/>
  <c r="I517"/>
  <c r="L516"/>
  <c r="J516"/>
  <c r="H516"/>
  <c r="K515"/>
  <c r="I515"/>
  <c r="L514"/>
  <c r="J514"/>
  <c r="H514"/>
  <c r="K513"/>
  <c r="I513"/>
  <c r="L512"/>
  <c r="J512"/>
  <c r="H512"/>
  <c r="K511"/>
  <c r="I511"/>
  <c r="L510"/>
  <c r="J510"/>
  <c r="H510"/>
  <c r="K509"/>
  <c r="I509"/>
  <c r="L508"/>
  <c r="J508"/>
  <c r="H508"/>
  <c r="K507"/>
  <c r="I507"/>
  <c r="L506"/>
  <c r="J506"/>
  <c r="H506"/>
  <c r="K505"/>
  <c r="I505"/>
  <c r="L504"/>
  <c r="J504"/>
  <c r="H504"/>
  <c r="K503"/>
  <c r="I503"/>
  <c r="L502"/>
  <c r="J502"/>
  <c r="H502"/>
  <c r="K501"/>
  <c r="I501"/>
  <c r="L500"/>
  <c r="J500"/>
  <c r="H500"/>
  <c r="K499"/>
  <c r="I499"/>
  <c r="L498"/>
  <c r="J498"/>
  <c r="H498"/>
  <c r="K497"/>
  <c r="I497"/>
  <c r="L496"/>
  <c r="J496"/>
  <c r="H496"/>
  <c r="K495"/>
  <c r="I495"/>
  <c r="L494"/>
  <c r="J494"/>
  <c r="H494"/>
  <c r="K493"/>
  <c r="I493"/>
  <c r="L492"/>
  <c r="J492"/>
  <c r="H492"/>
  <c r="K491"/>
  <c r="I491"/>
  <c r="L490"/>
  <c r="J490"/>
  <c r="H490"/>
  <c r="K489"/>
  <c r="I489"/>
  <c r="L488"/>
  <c r="J488"/>
  <c r="H488"/>
  <c r="K487"/>
  <c r="I487"/>
  <c r="L486"/>
  <c r="J486"/>
  <c r="H486"/>
  <c r="K485"/>
  <c r="I485"/>
  <c r="L484"/>
  <c r="J484"/>
  <c r="H484"/>
  <c r="K483"/>
  <c r="I483"/>
  <c r="L482"/>
  <c r="J482"/>
  <c r="H482"/>
  <c r="K481"/>
  <c r="I481"/>
  <c r="L480"/>
  <c r="J480"/>
  <c r="H480"/>
  <c r="K479"/>
  <c r="I479"/>
  <c r="L478"/>
  <c r="J478"/>
  <c r="H478"/>
  <c r="K477"/>
  <c r="I477"/>
  <c r="L476"/>
  <c r="J476"/>
  <c r="H476"/>
  <c r="K475"/>
  <c r="I475"/>
  <c r="L474"/>
  <c r="J474"/>
  <c r="H474"/>
  <c r="K473"/>
  <c r="I473"/>
  <c r="L472"/>
  <c r="J472"/>
  <c r="H472"/>
  <c r="K471"/>
  <c r="I471"/>
  <c r="L470"/>
  <c r="J470"/>
  <c r="H470"/>
  <c r="K469"/>
  <c r="I469"/>
  <c r="L468"/>
  <c r="J468"/>
  <c r="H468"/>
  <c r="K467"/>
  <c r="I467"/>
  <c r="L466"/>
  <c r="J466"/>
  <c r="H466"/>
  <c r="K465"/>
  <c r="I465"/>
  <c r="L464"/>
  <c r="J464"/>
  <c r="H464"/>
  <c r="K463"/>
  <c r="I463"/>
  <c r="L462"/>
  <c r="J462"/>
  <c r="H462"/>
  <c r="K461"/>
  <c r="I461"/>
  <c r="L460"/>
  <c r="J460"/>
  <c r="H460"/>
  <c r="K459"/>
  <c r="I459"/>
  <c r="L458"/>
  <c r="J458"/>
  <c r="H458"/>
  <c r="K457"/>
  <c r="I457"/>
  <c r="L456"/>
  <c r="J456"/>
  <c r="H456"/>
  <c r="K455"/>
  <c r="I455"/>
  <c r="L454"/>
  <c r="J454"/>
  <c r="H454"/>
  <c r="K453"/>
  <c r="I453"/>
  <c r="L452"/>
  <c r="J452"/>
  <c r="H452"/>
  <c r="K451"/>
  <c r="I451"/>
  <c r="L450"/>
  <c r="J450"/>
  <c r="H450"/>
  <c r="K449"/>
  <c r="I449"/>
  <c r="L448"/>
  <c r="J448"/>
  <c r="H448"/>
  <c r="K447"/>
  <c r="I447"/>
  <c r="L446"/>
  <c r="J446"/>
  <c r="H446"/>
  <c r="K445"/>
  <c r="I445"/>
  <c r="L444"/>
  <c r="J444"/>
  <c r="H444"/>
  <c r="K443"/>
  <c r="I443"/>
  <c r="L442"/>
  <c r="J442"/>
  <c r="H442"/>
  <c r="K441"/>
  <c r="I441"/>
  <c r="L440"/>
  <c r="J440"/>
  <c r="H440"/>
  <c r="K439"/>
  <c r="I439"/>
  <c r="L438"/>
  <c r="J438"/>
  <c r="H438"/>
  <c r="K437"/>
  <c r="I437"/>
  <c r="L436"/>
  <c r="J436"/>
  <c r="H436"/>
  <c r="K435"/>
  <c r="I435"/>
  <c r="L434"/>
  <c r="J434"/>
  <c r="H434"/>
  <c r="K433"/>
  <c r="I433"/>
  <c r="L432"/>
  <c r="J432"/>
  <c r="H432"/>
  <c r="K431"/>
  <c r="I431"/>
  <c r="L430"/>
  <c r="J430"/>
  <c r="H430"/>
  <c r="K429"/>
  <c r="I429"/>
  <c r="L428"/>
  <c r="J428"/>
  <c r="H428"/>
  <c r="K427"/>
  <c r="I427"/>
  <c r="L426"/>
  <c r="J426"/>
  <c r="H426"/>
  <c r="K425"/>
  <c r="I425"/>
  <c r="L424"/>
  <c r="J424"/>
  <c r="H424"/>
  <c r="K423"/>
  <c r="I423"/>
  <c r="L422"/>
  <c r="J422"/>
  <c r="H422"/>
  <c r="K421"/>
  <c r="I421"/>
  <c r="L420"/>
  <c r="J420"/>
  <c r="H420"/>
  <c r="K419"/>
  <c r="I419"/>
  <c r="L418"/>
  <c r="J418"/>
  <c r="H418"/>
  <c r="K417"/>
  <c r="I417"/>
  <c r="L416"/>
  <c r="J416"/>
  <c r="H416"/>
  <c r="K415"/>
  <c r="I415"/>
  <c r="L414"/>
  <c r="J414"/>
  <c r="H414"/>
  <c r="K413"/>
  <c r="I413"/>
  <c r="L412"/>
  <c r="J412"/>
  <c r="H412"/>
  <c r="K411"/>
  <c r="I411"/>
  <c r="L410"/>
  <c r="J410"/>
  <c r="H410"/>
  <c r="K409"/>
  <c r="I409"/>
  <c r="L408"/>
  <c r="J408"/>
  <c r="H408"/>
  <c r="K407"/>
  <c r="I407"/>
  <c r="L406"/>
  <c r="J406"/>
  <c r="H406"/>
  <c r="K405"/>
  <c r="I405"/>
  <c r="L404"/>
  <c r="J404"/>
  <c r="H404"/>
  <c r="K403"/>
  <c r="I403"/>
  <c r="L402"/>
  <c r="J402"/>
  <c r="H402"/>
  <c r="K401"/>
  <c r="I401"/>
  <c r="L400"/>
  <c r="J400"/>
  <c r="H400"/>
  <c r="K399"/>
  <c r="I399"/>
  <c r="L398"/>
  <c r="J398"/>
  <c r="H398"/>
  <c r="K397"/>
  <c r="I397"/>
  <c r="L396"/>
  <c r="J396"/>
  <c r="H396"/>
  <c r="K395"/>
  <c r="I395"/>
  <c r="L394"/>
  <c r="J394"/>
  <c r="H394"/>
  <c r="K393"/>
  <c r="I393"/>
  <c r="L392"/>
  <c r="J392"/>
  <c r="H392"/>
  <c r="K391"/>
  <c r="I391"/>
  <c r="L390"/>
  <c r="J390"/>
  <c r="H390"/>
  <c r="K389"/>
  <c r="I389"/>
  <c r="L388"/>
  <c r="J388"/>
  <c r="H388"/>
  <c r="K387"/>
  <c r="I387"/>
  <c r="L386"/>
  <c r="J386"/>
  <c r="H386"/>
  <c r="K385"/>
  <c r="I385"/>
  <c r="L384"/>
  <c r="J384"/>
  <c r="H384"/>
  <c r="K383"/>
  <c r="I383"/>
  <c r="L382"/>
  <c r="J382"/>
  <c r="H382"/>
  <c r="K381"/>
  <c r="I381"/>
  <c r="L380"/>
  <c r="J380"/>
  <c r="H380"/>
  <c r="K379"/>
  <c r="I379"/>
  <c r="L378"/>
  <c r="J378"/>
  <c r="H378"/>
  <c r="I378"/>
  <c r="K377"/>
  <c r="I377"/>
  <c r="L376"/>
  <c r="J376"/>
  <c r="H376"/>
  <c r="K375"/>
  <c r="I375"/>
  <c r="L374"/>
  <c r="J374"/>
  <c r="H374"/>
  <c r="K373"/>
  <c r="I373"/>
  <c r="L372"/>
  <c r="J372"/>
  <c r="H372"/>
  <c r="K371"/>
  <c r="I371"/>
  <c r="L370"/>
  <c r="J370"/>
  <c r="H370"/>
  <c r="K369"/>
  <c r="I369"/>
  <c r="L368"/>
  <c r="J368"/>
  <c r="H368"/>
  <c r="K367"/>
  <c r="I367"/>
  <c r="L366"/>
  <c r="J366"/>
  <c r="H366"/>
  <c r="K365"/>
  <c r="I365"/>
  <c r="L364"/>
  <c r="J364"/>
  <c r="H364"/>
  <c r="K363"/>
  <c r="I363"/>
  <c r="L362"/>
  <c r="J362"/>
  <c r="H362"/>
  <c r="K361"/>
  <c r="I361"/>
  <c r="L360"/>
  <c r="J360"/>
  <c r="H360"/>
  <c r="K359"/>
  <c r="I359"/>
  <c r="L358"/>
  <c r="J358"/>
  <c r="H358"/>
  <c r="K357"/>
  <c r="I357"/>
  <c r="L356"/>
  <c r="J356"/>
  <c r="H356"/>
  <c r="K355"/>
  <c r="I355"/>
  <c r="L354"/>
  <c r="J354"/>
  <c r="H354"/>
  <c r="K353"/>
  <c r="I353"/>
  <c r="L352"/>
  <c r="J352"/>
  <c r="H352"/>
  <c r="K351"/>
  <c r="I351"/>
  <c r="L350"/>
  <c r="J350"/>
  <c r="H350"/>
  <c r="K349"/>
  <c r="I349"/>
  <c r="L348"/>
  <c r="J348"/>
  <c r="H348"/>
  <c r="K347"/>
  <c r="I347"/>
  <c r="L346"/>
  <c r="J346"/>
  <c r="H346"/>
  <c r="K345"/>
  <c r="I345"/>
  <c r="L344"/>
  <c r="J344"/>
  <c r="H344"/>
  <c r="K343"/>
  <c r="I343"/>
  <c r="L342"/>
  <c r="J342"/>
  <c r="H342"/>
  <c r="K341"/>
  <c r="I341"/>
  <c r="L340"/>
  <c r="J340"/>
  <c r="H340"/>
  <c r="K339"/>
  <c r="I339"/>
  <c r="L338"/>
  <c r="J338"/>
  <c r="H338"/>
  <c r="K337"/>
  <c r="I337"/>
  <c r="L336"/>
  <c r="J336"/>
  <c r="H336"/>
  <c r="K335"/>
  <c r="I335"/>
  <c r="L334"/>
  <c r="J334"/>
  <c r="H334"/>
  <c r="K333"/>
  <c r="I333"/>
  <c r="L332"/>
  <c r="J332"/>
  <c r="H332"/>
  <c r="K331"/>
  <c r="I331"/>
  <c r="L330"/>
  <c r="J330"/>
  <c r="H330"/>
  <c r="K329"/>
  <c r="I329"/>
  <c r="L328"/>
  <c r="J328"/>
  <c r="H328"/>
  <c r="K327"/>
  <c r="I327"/>
  <c r="L326"/>
  <c r="J326"/>
  <c r="H326"/>
  <c r="K325"/>
  <c r="I325"/>
  <c r="L324"/>
  <c r="J324"/>
  <c r="H324"/>
  <c r="K323"/>
  <c r="I323"/>
  <c r="L322"/>
  <c r="J322"/>
  <c r="H322"/>
  <c r="K321"/>
  <c r="I321"/>
  <c r="L320"/>
  <c r="J320"/>
  <c r="H320"/>
  <c r="K319"/>
  <c r="I319"/>
  <c r="L318"/>
  <c r="J318"/>
  <c r="H318"/>
  <c r="K317"/>
  <c r="I317"/>
  <c r="L316"/>
  <c r="J316"/>
  <c r="H316"/>
  <c r="K315"/>
  <c r="I315"/>
  <c r="L314"/>
  <c r="J314"/>
  <c r="H314"/>
  <c r="K313"/>
  <c r="I313"/>
  <c r="L312"/>
  <c r="J312"/>
  <c r="H312"/>
  <c r="K311"/>
  <c r="I311"/>
  <c r="L310"/>
  <c r="J310"/>
  <c r="H310"/>
  <c r="K309"/>
  <c r="I309"/>
  <c r="L308"/>
  <c r="J308"/>
  <c r="H308"/>
  <c r="K307"/>
  <c r="I307"/>
  <c r="L306"/>
  <c r="J306"/>
  <c r="H306"/>
  <c r="K305"/>
  <c r="I305"/>
  <c r="L304"/>
  <c r="J304"/>
  <c r="H304"/>
  <c r="K303"/>
  <c r="I303"/>
  <c r="L302"/>
  <c r="J302"/>
  <c r="H302"/>
  <c r="K301"/>
  <c r="I301"/>
  <c r="L300"/>
  <c r="J300"/>
  <c r="H300"/>
  <c r="K299"/>
  <c r="I299"/>
  <c r="L298"/>
  <c r="J298"/>
  <c r="H298"/>
  <c r="K297"/>
  <c r="I297"/>
  <c r="L296"/>
  <c r="J296"/>
  <c r="H296"/>
  <c r="K295"/>
  <c r="I295"/>
  <c r="L294"/>
  <c r="J294"/>
  <c r="H294"/>
  <c r="K293"/>
  <c r="I293"/>
  <c r="L292"/>
  <c r="J292"/>
  <c r="H292"/>
  <c r="K291"/>
  <c r="I291"/>
  <c r="L290"/>
  <c r="J290"/>
  <c r="H290"/>
  <c r="K289"/>
  <c r="I289"/>
  <c r="L288"/>
  <c r="J288"/>
  <c r="H288"/>
  <c r="K287"/>
  <c r="I287"/>
  <c r="L286"/>
  <c r="J286"/>
  <c r="H286"/>
  <c r="K285"/>
  <c r="I285"/>
  <c r="L284"/>
  <c r="J284"/>
  <c r="H284"/>
  <c r="K283"/>
  <c r="I283"/>
  <c r="L282"/>
  <c r="J282"/>
  <c r="H282"/>
  <c r="K281"/>
  <c r="I281"/>
  <c r="L280"/>
  <c r="J280"/>
  <c r="H280"/>
  <c r="K279"/>
  <c r="I279"/>
  <c r="L278"/>
  <c r="J278"/>
  <c r="H278"/>
  <c r="K277"/>
  <c r="I277"/>
  <c r="L276"/>
  <c r="J276"/>
  <c r="H276"/>
  <c r="K275"/>
  <c r="I275"/>
  <c r="L274"/>
  <c r="J274"/>
  <c r="H274"/>
  <c r="K273"/>
  <c r="I273"/>
  <c r="L272"/>
  <c r="J272"/>
  <c r="H272"/>
  <c r="K271"/>
  <c r="I271"/>
  <c r="L270"/>
  <c r="J270"/>
  <c r="H270"/>
  <c r="K269"/>
  <c r="I269"/>
  <c r="L268"/>
  <c r="J268"/>
  <c r="H268"/>
  <c r="K267"/>
  <c r="I267"/>
  <c r="L266"/>
  <c r="J266"/>
  <c r="H266"/>
  <c r="K265"/>
  <c r="I265"/>
  <c r="L264"/>
  <c r="J264"/>
  <c r="H264"/>
  <c r="K263"/>
  <c r="I263"/>
  <c r="L262"/>
  <c r="J262"/>
  <c r="H262"/>
  <c r="K261"/>
  <c r="I261"/>
  <c r="L260"/>
  <c r="J260"/>
  <c r="H260"/>
  <c r="K259"/>
  <c r="I259"/>
  <c r="L258"/>
  <c r="J258"/>
  <c r="H258"/>
  <c r="K257"/>
  <c r="I257"/>
  <c r="L256"/>
  <c r="J256"/>
  <c r="H256"/>
  <c r="K255"/>
  <c r="I255"/>
  <c r="L254"/>
  <c r="J254"/>
  <c r="H254"/>
  <c r="K253"/>
  <c r="I253"/>
  <c r="L252"/>
  <c r="J252"/>
  <c r="H252"/>
  <c r="K251"/>
  <c r="I251"/>
  <c r="L250"/>
  <c r="J250"/>
  <c r="H250"/>
  <c r="K249"/>
  <c r="I249"/>
  <c r="L248"/>
  <c r="J248"/>
  <c r="H248"/>
  <c r="K247"/>
  <c r="I247"/>
  <c r="L246"/>
  <c r="J246"/>
  <c r="H246"/>
  <c r="K245"/>
  <c r="I245"/>
  <c r="L244"/>
  <c r="J244"/>
  <c r="H244"/>
  <c r="K243"/>
  <c r="I243"/>
  <c r="L242"/>
  <c r="J242"/>
  <c r="H242"/>
  <c r="K241"/>
  <c r="I241"/>
  <c r="L240"/>
  <c r="J240"/>
  <c r="H240"/>
  <c r="K239"/>
  <c r="I239"/>
  <c r="L238"/>
  <c r="J238"/>
  <c r="H238"/>
  <c r="K237"/>
  <c r="I237"/>
  <c r="L236"/>
  <c r="J236"/>
  <c r="H236"/>
  <c r="K235"/>
  <c r="I235"/>
  <c r="L234"/>
  <c r="J234"/>
  <c r="H234"/>
  <c r="K233"/>
  <c r="I233"/>
  <c r="L232"/>
  <c r="J232"/>
  <c r="H232"/>
  <c r="K231"/>
  <c r="I231"/>
  <c r="L230"/>
  <c r="J230"/>
  <c r="H230"/>
  <c r="K229"/>
  <c r="I229"/>
  <c r="L228"/>
  <c r="J228"/>
  <c r="H228"/>
  <c r="K227"/>
  <c r="I227"/>
  <c r="L226"/>
  <c r="J226"/>
  <c r="H226"/>
  <c r="K225"/>
  <c r="I225"/>
  <c r="L224"/>
  <c r="J224"/>
  <c r="H224"/>
  <c r="K223"/>
  <c r="I223"/>
  <c r="L222"/>
  <c r="J222"/>
  <c r="H222"/>
  <c r="K221"/>
  <c r="I221"/>
  <c r="L220"/>
  <c r="J220"/>
  <c r="H220"/>
  <c r="K219"/>
  <c r="I219"/>
  <c r="L218"/>
  <c r="J218"/>
  <c r="H218"/>
  <c r="K217"/>
  <c r="I217"/>
  <c r="L216"/>
  <c r="J216"/>
  <c r="H216"/>
  <c r="K215"/>
  <c r="I215"/>
  <c r="L214"/>
  <c r="J214"/>
  <c r="H214"/>
  <c r="K213"/>
  <c r="I213"/>
  <c r="L212"/>
  <c r="J212"/>
  <c r="H212"/>
  <c r="K211"/>
  <c r="I211"/>
  <c r="L210"/>
  <c r="J210"/>
  <c r="H210"/>
  <c r="K209"/>
  <c r="I209"/>
  <c r="L208"/>
  <c r="J208"/>
  <c r="H208"/>
  <c r="K207"/>
  <c r="I207"/>
  <c r="L206"/>
  <c r="J206"/>
  <c r="H206"/>
  <c r="K205"/>
  <c r="I205"/>
  <c r="L204"/>
  <c r="J204"/>
  <c r="H204"/>
  <c r="K203"/>
  <c r="I203"/>
  <c r="L202"/>
  <c r="J202"/>
  <c r="H202"/>
  <c r="K201"/>
  <c r="I201"/>
  <c r="L200"/>
  <c r="J200"/>
  <c r="H200"/>
  <c r="K199"/>
  <c r="I199"/>
  <c r="L198"/>
  <c r="J198"/>
  <c r="H198"/>
  <c r="K197"/>
  <c r="I197"/>
  <c r="L196"/>
  <c r="J196"/>
  <c r="H196"/>
  <c r="K195"/>
  <c r="I195"/>
  <c r="L194"/>
  <c r="J194"/>
  <c r="H194"/>
  <c r="K193"/>
  <c r="I193"/>
  <c r="L192"/>
  <c r="J192"/>
  <c r="H192"/>
  <c r="K191"/>
  <c r="I191"/>
  <c r="L190"/>
  <c r="J190"/>
  <c r="H190"/>
  <c r="K189"/>
  <c r="I189"/>
  <c r="L188"/>
  <c r="J188"/>
  <c r="H188"/>
  <c r="K187"/>
  <c r="I187"/>
  <c r="L186"/>
  <c r="J186"/>
  <c r="H186"/>
  <c r="K185"/>
  <c r="I185"/>
  <c r="L184"/>
  <c r="J184"/>
  <c r="H184"/>
  <c r="K183"/>
  <c r="I183"/>
  <c r="L182"/>
  <c r="J182"/>
  <c r="H182"/>
  <c r="K181"/>
  <c r="I181"/>
  <c r="L180"/>
  <c r="J180"/>
  <c r="H180"/>
  <c r="K179"/>
  <c r="I179"/>
  <c r="L178"/>
  <c r="J178"/>
  <c r="H178"/>
  <c r="K177"/>
  <c r="I177"/>
  <c r="L176"/>
  <c r="J176"/>
  <c r="H176"/>
  <c r="K175"/>
  <c r="I175"/>
  <c r="L174"/>
  <c r="J174"/>
  <c r="H174"/>
  <c r="K173"/>
  <c r="I7"/>
  <c r="K7"/>
  <c r="H8"/>
  <c r="J8"/>
  <c r="L8"/>
  <c r="I9"/>
  <c r="K9"/>
  <c r="H10"/>
  <c r="J10"/>
  <c r="L10"/>
  <c r="I11"/>
  <c r="K11"/>
  <c r="H12"/>
  <c r="J12"/>
  <c r="L12"/>
  <c r="I13"/>
  <c r="K13"/>
  <c r="H14"/>
  <c r="J14"/>
  <c r="L14"/>
  <c r="I15"/>
  <c r="K15"/>
  <c r="H16"/>
  <c r="J16"/>
  <c r="L16"/>
  <c r="I17"/>
  <c r="K17"/>
  <c r="H18"/>
  <c r="J18"/>
  <c r="L18"/>
  <c r="I19"/>
  <c r="K19"/>
  <c r="H20"/>
  <c r="J20"/>
  <c r="L20"/>
  <c r="I21"/>
  <c r="K21"/>
  <c r="H22"/>
  <c r="J22"/>
  <c r="L22"/>
  <c r="I23"/>
  <c r="K23"/>
  <c r="H24"/>
  <c r="J24"/>
  <c r="L24"/>
  <c r="I25"/>
  <c r="K25"/>
  <c r="H26"/>
  <c r="J26"/>
  <c r="L26"/>
  <c r="I27"/>
  <c r="K27"/>
  <c r="H28"/>
  <c r="J28"/>
  <c r="L28"/>
  <c r="I29"/>
  <c r="K29"/>
  <c r="H30"/>
  <c r="J30"/>
  <c r="L30"/>
  <c r="I31"/>
  <c r="K31"/>
  <c r="H32"/>
  <c r="J32"/>
  <c r="L32"/>
  <c r="I33"/>
  <c r="K33"/>
  <c r="H34"/>
  <c r="J34"/>
  <c r="L34"/>
  <c r="I35"/>
  <c r="K35"/>
  <c r="H36"/>
  <c r="J36"/>
  <c r="L36"/>
  <c r="I37"/>
  <c r="K37"/>
  <c r="H38"/>
  <c r="J38"/>
  <c r="L38"/>
  <c r="I39"/>
  <c r="K39"/>
  <c r="H40"/>
  <c r="J40"/>
  <c r="L40"/>
  <c r="I41"/>
  <c r="K41"/>
  <c r="H42"/>
  <c r="J42"/>
  <c r="L42"/>
  <c r="I43"/>
  <c r="K43"/>
  <c r="H44"/>
  <c r="J44"/>
  <c r="L44"/>
  <c r="I45"/>
  <c r="K45"/>
  <c r="H46"/>
  <c r="J46"/>
  <c r="L46"/>
  <c r="I47"/>
  <c r="K47"/>
  <c r="H48"/>
  <c r="J48"/>
  <c r="L48"/>
  <c r="I49"/>
  <c r="K49"/>
  <c r="H50"/>
  <c r="J50"/>
  <c r="L50"/>
  <c r="I51"/>
  <c r="K51"/>
  <c r="H52"/>
  <c r="J52"/>
  <c r="L52"/>
  <c r="I53"/>
  <c r="K53"/>
  <c r="H54"/>
  <c r="J54"/>
  <c r="L54"/>
  <c r="I55"/>
  <c r="K55"/>
  <c r="I56"/>
  <c r="K56"/>
  <c r="I57"/>
  <c r="K57"/>
  <c r="H58"/>
  <c r="J58"/>
  <c r="L58"/>
  <c r="I59"/>
  <c r="K59"/>
  <c r="H60"/>
  <c r="J60"/>
  <c r="L60"/>
  <c r="I61"/>
  <c r="K61"/>
  <c r="H62"/>
  <c r="J62"/>
  <c r="L62"/>
  <c r="I63"/>
  <c r="K63"/>
  <c r="H64"/>
  <c r="J64"/>
  <c r="L64"/>
  <c r="I65"/>
  <c r="K65"/>
  <c r="H66"/>
  <c r="J66"/>
  <c r="L66"/>
  <c r="I67"/>
  <c r="K67"/>
  <c r="H68"/>
  <c r="J68"/>
  <c r="L68"/>
  <c r="I69"/>
  <c r="K69"/>
  <c r="H70"/>
  <c r="J70"/>
  <c r="L70"/>
  <c r="H71"/>
  <c r="J71"/>
  <c r="L71"/>
  <c r="I72"/>
  <c r="K72"/>
  <c r="H73"/>
  <c r="J73"/>
  <c r="L73"/>
  <c r="I74"/>
  <c r="K74"/>
  <c r="H75"/>
  <c r="J75"/>
  <c r="L75"/>
  <c r="I76"/>
  <c r="K76"/>
  <c r="H77"/>
  <c r="J77"/>
  <c r="L77"/>
  <c r="I78"/>
  <c r="K78"/>
  <c r="I79"/>
  <c r="K79"/>
  <c r="H80"/>
  <c r="J80"/>
  <c r="L80"/>
  <c r="I81"/>
  <c r="K81"/>
  <c r="H82"/>
  <c r="J82"/>
  <c r="L82"/>
  <c r="H83"/>
  <c r="J83"/>
  <c r="L83"/>
  <c r="I84"/>
  <c r="K84"/>
  <c r="H85"/>
  <c r="J85"/>
  <c r="L85"/>
  <c r="I86"/>
  <c r="K86"/>
  <c r="H87"/>
  <c r="J87"/>
  <c r="L87"/>
  <c r="I88"/>
  <c r="K88"/>
  <c r="H89"/>
  <c r="J89"/>
  <c r="L89"/>
  <c r="I90"/>
  <c r="K90"/>
  <c r="H91"/>
  <c r="J91"/>
  <c r="L91"/>
  <c r="I92"/>
  <c r="K92"/>
  <c r="H93"/>
  <c r="J93"/>
  <c r="L93"/>
  <c r="I94"/>
  <c r="K94"/>
  <c r="H95"/>
  <c r="J95"/>
  <c r="L95"/>
  <c r="I96"/>
  <c r="K96"/>
  <c r="I97"/>
  <c r="K97"/>
  <c r="H98"/>
  <c r="J98"/>
  <c r="L98"/>
  <c r="I99"/>
  <c r="K99"/>
  <c r="H100"/>
  <c r="J100"/>
  <c r="L100"/>
  <c r="I101"/>
  <c r="K101"/>
  <c r="H102"/>
  <c r="J102"/>
  <c r="L102"/>
  <c r="I103"/>
  <c r="K103"/>
  <c r="H104"/>
  <c r="J104"/>
  <c r="L104"/>
  <c r="I105"/>
  <c r="K105"/>
  <c r="H106"/>
  <c r="J106"/>
  <c r="L106"/>
  <c r="I107"/>
  <c r="K107"/>
  <c r="H108"/>
  <c r="J108"/>
  <c r="L108"/>
  <c r="I109"/>
  <c r="K109"/>
  <c r="H110"/>
  <c r="J110"/>
  <c r="L110"/>
  <c r="I111"/>
  <c r="K111"/>
  <c r="H112"/>
  <c r="J112"/>
  <c r="L112"/>
  <c r="I113"/>
  <c r="K113"/>
  <c r="H114"/>
  <c r="J114"/>
  <c r="L114"/>
  <c r="I115"/>
  <c r="K115"/>
  <c r="H116"/>
  <c r="J116"/>
  <c r="L116"/>
  <c r="I117"/>
  <c r="K117"/>
  <c r="H118"/>
  <c r="J118"/>
  <c r="L118"/>
  <c r="I119"/>
  <c r="K119"/>
  <c r="H120"/>
  <c r="J120"/>
  <c r="L120"/>
  <c r="I121"/>
  <c r="K121"/>
  <c r="H122"/>
  <c r="J122"/>
  <c r="L122"/>
  <c r="I123"/>
  <c r="K123"/>
  <c r="H124"/>
  <c r="J124"/>
  <c r="L124"/>
  <c r="I125"/>
  <c r="K125"/>
  <c r="H126"/>
  <c r="J126"/>
  <c r="L126"/>
  <c r="I127"/>
  <c r="K127"/>
  <c r="H128"/>
  <c r="J128"/>
  <c r="L128"/>
  <c r="I129"/>
  <c r="K129"/>
  <c r="H130"/>
  <c r="J130"/>
  <c r="L130"/>
  <c r="I131"/>
  <c r="K131"/>
  <c r="H132"/>
  <c r="J132"/>
  <c r="L132"/>
  <c r="I133"/>
  <c r="K133"/>
  <c r="H134"/>
  <c r="J134"/>
  <c r="L134"/>
  <c r="I135"/>
  <c r="K135"/>
  <c r="H136"/>
  <c r="J136"/>
  <c r="L136"/>
  <c r="I137"/>
  <c r="K137"/>
  <c r="H138"/>
  <c r="J138"/>
  <c r="L138"/>
  <c r="I139"/>
  <c r="K139"/>
  <c r="H140"/>
  <c r="J140"/>
  <c r="L140"/>
  <c r="I141"/>
  <c r="K141"/>
  <c r="H142"/>
  <c r="J142"/>
  <c r="L142"/>
  <c r="I143"/>
  <c r="K143"/>
  <c r="H144"/>
  <c r="J144"/>
  <c r="L144"/>
  <c r="I145"/>
  <c r="K145"/>
  <c r="H146"/>
  <c r="J146"/>
  <c r="L146"/>
  <c r="I147"/>
  <c r="K147"/>
  <c r="H148"/>
  <c r="J148"/>
  <c r="L148"/>
  <c r="I149"/>
  <c r="K149"/>
  <c r="H150"/>
  <c r="J150"/>
  <c r="L150"/>
  <c r="I151"/>
  <c r="K151"/>
  <c r="H152"/>
  <c r="J152"/>
  <c r="L152"/>
  <c r="I153"/>
  <c r="K153"/>
  <c r="H154"/>
  <c r="J154"/>
  <c r="L154"/>
  <c r="I155"/>
  <c r="K155"/>
  <c r="H156"/>
  <c r="J156"/>
  <c r="L156"/>
  <c r="I157"/>
  <c r="K157"/>
  <c r="H158"/>
  <c r="J158"/>
  <c r="L158"/>
  <c r="I159"/>
  <c r="K159"/>
  <c r="H160"/>
  <c r="J160"/>
  <c r="L160"/>
  <c r="I161"/>
  <c r="K161"/>
  <c r="H162"/>
  <c r="J162"/>
  <c r="L162"/>
  <c r="I163"/>
  <c r="K163"/>
  <c r="H164"/>
  <c r="J164"/>
  <c r="L164"/>
  <c r="I165"/>
  <c r="K165"/>
  <c r="H166"/>
  <c r="J166"/>
  <c r="L166"/>
  <c r="I167"/>
  <c r="K167"/>
  <c r="H168"/>
  <c r="J168"/>
  <c r="L168"/>
  <c r="I169"/>
  <c r="K169"/>
  <c r="H170"/>
  <c r="J170"/>
  <c r="L170"/>
  <c r="I171"/>
  <c r="K171"/>
  <c r="H172"/>
  <c r="J172"/>
  <c r="L172"/>
  <c r="I173"/>
  <c r="L173"/>
  <c r="K174"/>
  <c r="J175"/>
  <c r="I176"/>
  <c r="H177"/>
  <c r="L177"/>
  <c r="K178"/>
  <c r="J179"/>
  <c r="I180"/>
  <c r="H181"/>
  <c r="L181"/>
  <c r="K182"/>
  <c r="J183"/>
  <c r="I184"/>
  <c r="H185"/>
  <c r="L185"/>
  <c r="K186"/>
  <c r="J187"/>
  <c r="I188"/>
  <c r="H189"/>
  <c r="L189"/>
  <c r="K190"/>
  <c r="J191"/>
  <c r="I192"/>
  <c r="H193"/>
  <c r="L193"/>
  <c r="K194"/>
  <c r="J195"/>
  <c r="I196"/>
  <c r="H197"/>
  <c r="L197"/>
  <c r="K198"/>
  <c r="J199"/>
  <c r="I200"/>
  <c r="H201"/>
  <c r="L201"/>
  <c r="K202"/>
  <c r="J203"/>
  <c r="I204"/>
  <c r="H205"/>
  <c r="L205"/>
  <c r="K206"/>
  <c r="J207"/>
  <c r="I208"/>
  <c r="H209"/>
  <c r="L209"/>
  <c r="K210"/>
  <c r="J211"/>
  <c r="I212"/>
  <c r="H213"/>
  <c r="L213"/>
  <c r="K214"/>
  <c r="J215"/>
  <c r="I216"/>
  <c r="H217"/>
  <c r="L217"/>
  <c r="K218"/>
  <c r="J219"/>
  <c r="I220"/>
  <c r="H221"/>
  <c r="L221"/>
  <c r="K222"/>
  <c r="J223"/>
  <c r="I224"/>
  <c r="H225"/>
  <c r="L225"/>
  <c r="K226"/>
  <c r="J227"/>
  <c r="I228"/>
  <c r="H229"/>
  <c r="L229"/>
  <c r="K230"/>
  <c r="J231"/>
  <c r="I232"/>
  <c r="H233"/>
  <c r="L233"/>
  <c r="K234"/>
  <c r="J235"/>
  <c r="I236"/>
  <c r="H237"/>
  <c r="L237"/>
  <c r="K238"/>
  <c r="J239"/>
  <c r="I240"/>
  <c r="H241"/>
  <c r="L241"/>
  <c r="K242"/>
  <c r="J243"/>
  <c r="I244"/>
  <c r="H245"/>
  <c r="L245"/>
  <c r="K246"/>
  <c r="J247"/>
  <c r="I248"/>
  <c r="H249"/>
  <c r="L249"/>
  <c r="K250"/>
  <c r="J251"/>
  <c r="I252"/>
  <c r="H253"/>
  <c r="L253"/>
  <c r="K254"/>
  <c r="J255"/>
  <c r="I256"/>
  <c r="H257"/>
  <c r="L257"/>
  <c r="K258"/>
  <c r="J259"/>
  <c r="I260"/>
  <c r="H261"/>
  <c r="L261"/>
  <c r="K262"/>
  <c r="J263"/>
  <c r="I264"/>
  <c r="H265"/>
  <c r="L265"/>
  <c r="K266"/>
  <c r="J267"/>
  <c r="I268"/>
  <c r="H269"/>
  <c r="L269"/>
  <c r="K270"/>
  <c r="J271"/>
  <c r="I272"/>
  <c r="H273"/>
  <c r="L273"/>
  <c r="K274"/>
  <c r="J275"/>
  <c r="I276"/>
  <c r="H277"/>
  <c r="L277"/>
  <c r="K278"/>
  <c r="J279"/>
  <c r="I280"/>
  <c r="H281"/>
  <c r="L281"/>
  <c r="K282"/>
  <c r="J283"/>
  <c r="I284"/>
  <c r="H285"/>
  <c r="L285"/>
  <c r="K286"/>
  <c r="J287"/>
  <c r="I288"/>
  <c r="H289"/>
  <c r="L289"/>
  <c r="K290"/>
  <c r="J291"/>
  <c r="I292"/>
  <c r="H293"/>
  <c r="L293"/>
  <c r="K294"/>
  <c r="J295"/>
  <c r="I296"/>
  <c r="H297"/>
  <c r="L297"/>
  <c r="K298"/>
  <c r="J299"/>
  <c r="I300"/>
  <c r="H301"/>
  <c r="L301"/>
  <c r="K302"/>
  <c r="J303"/>
  <c r="I304"/>
  <c r="H305"/>
  <c r="L305"/>
  <c r="K306"/>
  <c r="J307"/>
  <c r="I308"/>
  <c r="H309"/>
  <c r="L309"/>
  <c r="K310"/>
  <c r="J311"/>
  <c r="I312"/>
  <c r="H313"/>
  <c r="L313"/>
  <c r="K314"/>
  <c r="J315"/>
  <c r="I316"/>
  <c r="H317"/>
  <c r="L317"/>
  <c r="K318"/>
  <c r="J319"/>
  <c r="I320"/>
  <c r="H321"/>
  <c r="L321"/>
  <c r="K322"/>
  <c r="J323"/>
  <c r="I324"/>
  <c r="H325"/>
  <c r="L325"/>
  <c r="K326"/>
  <c r="J327"/>
  <c r="I328"/>
  <c r="H329"/>
  <c r="L329"/>
  <c r="K330"/>
  <c r="J331"/>
  <c r="I332"/>
  <c r="H333"/>
  <c r="L333"/>
  <c r="K334"/>
  <c r="J335"/>
  <c r="I336"/>
  <c r="H337"/>
  <c r="L337"/>
  <c r="K338"/>
  <c r="J339"/>
  <c r="I340"/>
  <c r="H341"/>
  <c r="L341"/>
  <c r="K342"/>
  <c r="J343"/>
  <c r="I344"/>
  <c r="H345"/>
  <c r="L345"/>
  <c r="K346"/>
  <c r="J347"/>
  <c r="I348"/>
  <c r="H349"/>
  <c r="L349"/>
  <c r="K350"/>
  <c r="J351"/>
  <c r="I352"/>
  <c r="H353"/>
  <c r="L353"/>
  <c r="K354"/>
  <c r="J355"/>
  <c r="I356"/>
  <c r="H357"/>
  <c r="L357"/>
  <c r="K358"/>
  <c r="J359"/>
  <c r="I360"/>
  <c r="H361"/>
  <c r="L361"/>
  <c r="K362"/>
  <c r="J363"/>
  <c r="I364"/>
  <c r="H365"/>
  <c r="L365"/>
  <c r="K366"/>
  <c r="J367"/>
  <c r="I368"/>
  <c r="H369"/>
  <c r="L369"/>
  <c r="K370"/>
  <c r="J371"/>
  <c r="I372"/>
  <c r="H373"/>
  <c r="L373"/>
  <c r="K374"/>
  <c r="J375"/>
  <c r="I376"/>
  <c r="H377"/>
  <c r="L377"/>
  <c r="A10" l="1"/>
  <c r="A11" s="1"/>
  <c r="A12" s="1"/>
  <c r="A13" s="1"/>
  <c r="A14" s="1"/>
  <c r="C50" i="3"/>
  <c r="D50"/>
  <c r="E50"/>
  <c r="F50"/>
  <c r="G50"/>
  <c r="H50"/>
  <c r="C51"/>
  <c r="D51"/>
  <c r="E51"/>
  <c r="F51"/>
  <c r="G51"/>
  <c r="H51"/>
  <c r="C52"/>
  <c r="D52"/>
  <c r="E52"/>
  <c r="F52"/>
  <c r="G52"/>
  <c r="H52"/>
  <c r="C53"/>
  <c r="D53"/>
  <c r="E53"/>
  <c r="F53"/>
  <c r="G53"/>
  <c r="H53"/>
  <c r="C54"/>
  <c r="D54"/>
  <c r="E54"/>
  <c r="F54"/>
  <c r="G54"/>
  <c r="H54"/>
  <c r="C55"/>
  <c r="D55"/>
  <c r="E55"/>
  <c r="F55"/>
  <c r="G55"/>
  <c r="H55"/>
  <c r="C56"/>
  <c r="D56"/>
  <c r="E56"/>
  <c r="F56"/>
  <c r="G56"/>
  <c r="H56"/>
  <c r="C57"/>
  <c r="D57"/>
  <c r="E57"/>
  <c r="F57"/>
  <c r="G57"/>
  <c r="H57"/>
  <c r="C58"/>
  <c r="D58"/>
  <c r="E58"/>
  <c r="F58"/>
  <c r="G58"/>
  <c r="H58"/>
  <c r="C33"/>
  <c r="C34"/>
  <c r="D34"/>
  <c r="E34"/>
  <c r="F34"/>
  <c r="G34"/>
  <c r="H34"/>
  <c r="C35"/>
  <c r="D35"/>
  <c r="E35"/>
  <c r="F35"/>
  <c r="G35"/>
  <c r="H35"/>
  <c r="C36"/>
  <c r="D36"/>
  <c r="E36"/>
  <c r="F36"/>
  <c r="G36"/>
  <c r="H36"/>
  <c r="C37"/>
  <c r="D37"/>
  <c r="E37"/>
  <c r="F37"/>
  <c r="G37"/>
  <c r="H37"/>
  <c r="C38"/>
  <c r="D38"/>
  <c r="E38"/>
  <c r="F38"/>
  <c r="G38"/>
  <c r="H38"/>
  <c r="C39"/>
  <c r="D39"/>
  <c r="E39"/>
  <c r="F39"/>
  <c r="G39"/>
  <c r="H39"/>
  <c r="C40"/>
  <c r="D40"/>
  <c r="E40"/>
  <c r="F40"/>
  <c r="G40"/>
  <c r="H40"/>
  <c r="C41"/>
  <c r="D41"/>
  <c r="E41"/>
  <c r="F41"/>
  <c r="G41"/>
  <c r="H41"/>
  <c r="C42"/>
  <c r="D42"/>
  <c r="E42"/>
  <c r="F42"/>
  <c r="G42"/>
  <c r="H42"/>
  <c r="C43"/>
  <c r="D43"/>
  <c r="E43"/>
  <c r="F43"/>
  <c r="G43"/>
  <c r="H43"/>
  <c r="C44"/>
  <c r="D44"/>
  <c r="E44"/>
  <c r="F44"/>
  <c r="G44"/>
  <c r="H44"/>
  <c r="C45"/>
  <c r="D45"/>
  <c r="E45"/>
  <c r="F45"/>
  <c r="G45"/>
  <c r="H45"/>
  <c r="C46"/>
  <c r="D46"/>
  <c r="E46"/>
  <c r="F46"/>
  <c r="G46"/>
  <c r="H46"/>
  <c r="C47"/>
  <c r="D47"/>
  <c r="E47"/>
  <c r="F47"/>
  <c r="G47"/>
  <c r="H47"/>
  <c r="C48"/>
  <c r="D48"/>
  <c r="E48"/>
  <c r="F48"/>
  <c r="G48"/>
  <c r="H48"/>
  <c r="C49"/>
  <c r="D49"/>
  <c r="E49"/>
  <c r="F49"/>
  <c r="G49"/>
  <c r="H49"/>
  <c r="D11" i="2"/>
  <c r="D7"/>
  <c r="D12"/>
  <c r="A15" i="6" l="1"/>
  <c r="A17" s="1"/>
  <c r="A18"/>
  <c r="A19" s="1"/>
  <c r="C17" i="3"/>
  <c r="C3"/>
  <c r="C4"/>
  <c r="C16"/>
  <c r="C5"/>
  <c r="C6"/>
  <c r="C12"/>
  <c r="C20"/>
  <c r="C21"/>
  <c r="C23"/>
  <c r="C26"/>
  <c r="C28"/>
  <c r="C29"/>
  <c r="N12" i="2"/>
  <c r="A16" i="6" l="1"/>
  <c r="A20"/>
  <c r="A22" s="1"/>
  <c r="A21"/>
  <c r="C31" i="3"/>
  <c r="C8"/>
  <c r="C30"/>
  <c r="C18"/>
  <c r="C22"/>
  <c r="C25"/>
  <c r="C24"/>
  <c r="C19"/>
  <c r="C15"/>
  <c r="C14"/>
  <c r="C13"/>
  <c r="C11"/>
  <c r="C10"/>
  <c r="C9"/>
  <c r="C7"/>
  <c r="C27"/>
  <c r="C32"/>
  <c r="C2"/>
  <c r="J37" i="2"/>
  <c r="A23" i="6" l="1"/>
  <c r="D3" i="3"/>
  <c r="H3"/>
  <c r="E4"/>
  <c r="G4"/>
  <c r="D16"/>
  <c r="H16"/>
  <c r="E5"/>
  <c r="G5"/>
  <c r="D6"/>
  <c r="F4"/>
  <c r="H6"/>
  <c r="F5"/>
  <c r="F6"/>
  <c r="D12"/>
  <c r="H12"/>
  <c r="F12"/>
  <c r="E17"/>
  <c r="G17"/>
  <c r="D20"/>
  <c r="H20"/>
  <c r="E21"/>
  <c r="G21"/>
  <c r="D23"/>
  <c r="H23"/>
  <c r="F20"/>
  <c r="F21"/>
  <c r="E3"/>
  <c r="G3"/>
  <c r="D4"/>
  <c r="F3"/>
  <c r="H4"/>
  <c r="E16"/>
  <c r="G16"/>
  <c r="D5"/>
  <c r="H5"/>
  <c r="E6"/>
  <c r="G6"/>
  <c r="E8"/>
  <c r="D9"/>
  <c r="H9"/>
  <c r="D10"/>
  <c r="H10"/>
  <c r="E12"/>
  <c r="G12"/>
  <c r="D13"/>
  <c r="H13"/>
  <c r="D14"/>
  <c r="F10"/>
  <c r="H14"/>
  <c r="D17"/>
  <c r="H17"/>
  <c r="E20"/>
  <c r="G20"/>
  <c r="D21"/>
  <c r="H21"/>
  <c r="E22"/>
  <c r="G22"/>
  <c r="E23"/>
  <c r="G23"/>
  <c r="D24"/>
  <c r="H24"/>
  <c r="D25"/>
  <c r="H25"/>
  <c r="G28"/>
  <c r="D29"/>
  <c r="H29"/>
  <c r="F23"/>
  <c r="F24"/>
  <c r="F28"/>
  <c r="F29"/>
  <c r="F16"/>
  <c r="F31"/>
  <c r="G2"/>
  <c r="H2"/>
  <c r="E2"/>
  <c r="F2"/>
  <c r="D2"/>
  <c r="R20" i="2"/>
  <c r="F17" i="3" l="1"/>
  <c r="F14"/>
  <c r="F33"/>
  <c r="G29"/>
  <c r="H28"/>
  <c r="D28"/>
  <c r="G26"/>
  <c r="E28"/>
  <c r="H26"/>
  <c r="D26"/>
  <c r="E29"/>
  <c r="E26"/>
  <c r="E27"/>
  <c r="E33"/>
  <c r="G27"/>
  <c r="G33"/>
  <c r="H33"/>
  <c r="D33"/>
  <c r="F26"/>
  <c r="F32"/>
  <c r="F30"/>
  <c r="G32"/>
  <c r="E30"/>
  <c r="H19"/>
  <c r="D19"/>
  <c r="G18"/>
  <c r="F27"/>
  <c r="F25"/>
  <c r="H32"/>
  <c r="D32"/>
  <c r="G31"/>
  <c r="F22"/>
  <c r="E25"/>
  <c r="G24"/>
  <c r="E19"/>
  <c r="F15"/>
  <c r="H18"/>
  <c r="D18"/>
  <c r="F11"/>
  <c r="G15"/>
  <c r="E14"/>
  <c r="G13"/>
  <c r="G11"/>
  <c r="E10"/>
  <c r="G9"/>
  <c r="F7"/>
  <c r="G7"/>
  <c r="E32"/>
  <c r="H31"/>
  <c r="D31"/>
  <c r="G30"/>
  <c r="E18"/>
  <c r="H15"/>
  <c r="D15"/>
  <c r="H11"/>
  <c r="D11"/>
  <c r="G8"/>
  <c r="H7"/>
  <c r="D7"/>
  <c r="E31"/>
  <c r="H30"/>
  <c r="D30"/>
  <c r="F19"/>
  <c r="H27"/>
  <c r="D27"/>
  <c r="G25"/>
  <c r="E24"/>
  <c r="F18"/>
  <c r="H22"/>
  <c r="D22"/>
  <c r="G19"/>
  <c r="F13"/>
  <c r="E15"/>
  <c r="G14"/>
  <c r="E13"/>
  <c r="F9"/>
  <c r="E11"/>
  <c r="F8"/>
  <c r="G10"/>
  <c r="E9"/>
  <c r="H8"/>
  <c r="D8"/>
  <c r="E7"/>
  <c r="K7" i="2"/>
  <c r="O1" l="1"/>
  <c r="D10"/>
  <c r="D9"/>
  <c r="D31" l="1"/>
  <c r="G31" s="1"/>
  <c r="D24"/>
  <c r="E24" s="1"/>
  <c r="D33"/>
  <c r="E33" s="1"/>
  <c r="D27"/>
  <c r="E27" s="1"/>
  <c r="D21"/>
  <c r="D36"/>
  <c r="G36" s="1"/>
  <c r="D23"/>
  <c r="G23" s="1"/>
  <c r="D32"/>
  <c r="G32" s="1"/>
  <c r="D35"/>
  <c r="E35" s="1"/>
  <c r="D26"/>
  <c r="G26" s="1"/>
  <c r="D22"/>
  <c r="E22" s="1"/>
  <c r="D30"/>
  <c r="G30" s="1"/>
  <c r="D28"/>
  <c r="G28" s="1"/>
  <c r="D34"/>
  <c r="G34" s="1"/>
  <c r="D29"/>
  <c r="E29" s="1"/>
  <c r="D25"/>
  <c r="G25" s="1"/>
  <c r="G21" l="1"/>
  <c r="E21"/>
  <c r="F26"/>
  <c r="I26" s="1"/>
  <c r="H26" s="1"/>
  <c r="K26" s="1"/>
  <c r="F24"/>
  <c r="I24" s="1"/>
  <c r="H24" s="1"/>
  <c r="F34"/>
  <c r="I34" s="1"/>
  <c r="J34" s="1"/>
  <c r="F25"/>
  <c r="I25" s="1"/>
  <c r="H25" s="1"/>
  <c r="K25" s="1"/>
  <c r="F30"/>
  <c r="I30" s="1"/>
  <c r="F32"/>
  <c r="I32" s="1"/>
  <c r="J32" s="1"/>
  <c r="F21"/>
  <c r="I21" s="1"/>
  <c r="J21" s="1"/>
  <c r="J24"/>
  <c r="F36"/>
  <c r="I36" s="1"/>
  <c r="F31"/>
  <c r="I31" s="1"/>
  <c r="E30"/>
  <c r="E26"/>
  <c r="G22"/>
  <c r="E36"/>
  <c r="G27"/>
  <c r="E31"/>
  <c r="G33"/>
  <c r="G24"/>
  <c r="E34"/>
  <c r="E32"/>
  <c r="E28"/>
  <c r="E23"/>
  <c r="G29"/>
  <c r="G35"/>
  <c r="E25"/>
  <c r="F29"/>
  <c r="I29" s="1"/>
  <c r="F28"/>
  <c r="I28" s="1"/>
  <c r="F22"/>
  <c r="I22" s="1"/>
  <c r="F35"/>
  <c r="I35" s="1"/>
  <c r="F23"/>
  <c r="I23" s="1"/>
  <c r="F27"/>
  <c r="I27" s="1"/>
  <c r="F33"/>
  <c r="I33" s="1"/>
  <c r="J26" l="1"/>
  <c r="H21"/>
  <c r="K21" s="1"/>
  <c r="K32"/>
  <c r="H32"/>
  <c r="J25"/>
  <c r="K24"/>
  <c r="K34"/>
  <c r="J30"/>
  <c r="H34"/>
  <c r="H30"/>
  <c r="K30" s="1"/>
  <c r="G37"/>
  <c r="H23"/>
  <c r="K23" s="1"/>
  <c r="J23"/>
  <c r="J27"/>
  <c r="H27"/>
  <c r="K27" s="1"/>
  <c r="H35"/>
  <c r="K35"/>
  <c r="J35"/>
  <c r="J28"/>
  <c r="H28"/>
  <c r="K28" s="1"/>
  <c r="J36"/>
  <c r="H36"/>
  <c r="K36"/>
  <c r="J33"/>
  <c r="K33"/>
  <c r="H33"/>
  <c r="J22"/>
  <c r="H22"/>
  <c r="K22" s="1"/>
  <c r="J29"/>
  <c r="H29"/>
  <c r="K29" s="1"/>
  <c r="K31"/>
  <c r="J31"/>
  <c r="H31"/>
  <c r="H37" l="1"/>
</calcChain>
</file>

<file path=xl/comments1.xml><?xml version="1.0" encoding="utf-8"?>
<comments xmlns="http://schemas.openxmlformats.org/spreadsheetml/2006/main">
  <authors>
    <author>Ram Avtar Singh</author>
  </authors>
  <commentList>
    <comment ref="D8" authorId="0">
      <text>
        <r>
          <rPr>
            <b/>
            <sz val="12"/>
            <color indexed="81"/>
            <rFont val="Tahoma"/>
            <family val="2"/>
          </rPr>
          <t xml:space="preserve">Selct Party Name 
If address is not getting please correct in address file  </t>
        </r>
        <r>
          <rPr>
            <sz val="12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<sst xmlns="http://schemas.openxmlformats.org/spreadsheetml/2006/main" count="151" uniqueCount="105">
  <si>
    <t>Dear Sir / Madam</t>
  </si>
  <si>
    <t/>
  </si>
  <si>
    <t>TOTAL</t>
  </si>
  <si>
    <t>Thanking You</t>
  </si>
  <si>
    <t>Your's Truly</t>
  </si>
  <si>
    <t>Authorised Signatory</t>
  </si>
  <si>
    <t>Name</t>
  </si>
  <si>
    <t>Adr1</t>
  </si>
  <si>
    <t>Adr2</t>
  </si>
  <si>
    <t>State</t>
  </si>
  <si>
    <t>Person</t>
  </si>
  <si>
    <t>Phone</t>
  </si>
  <si>
    <t>Email</t>
  </si>
  <si>
    <t>Tin Digit</t>
  </si>
  <si>
    <t>A. B. Paul &amp; Co.</t>
  </si>
  <si>
    <t>Noida-201301</t>
  </si>
  <si>
    <t>Date:</t>
  </si>
  <si>
    <t>S.No.</t>
  </si>
  <si>
    <t>Invoice No.</t>
  </si>
  <si>
    <t>Invoice Date</t>
  </si>
  <si>
    <t>Due date</t>
  </si>
  <si>
    <t>Please find details of invoices which have fallen due already for paymant</t>
  </si>
  <si>
    <t>Fax.no.</t>
  </si>
  <si>
    <t>Tin_no</t>
  </si>
  <si>
    <t>Ecc</t>
  </si>
  <si>
    <t>P-261/1 Benaras Road</t>
  </si>
  <si>
    <t>Belgachia</t>
  </si>
  <si>
    <t>Howrah-711108</t>
  </si>
  <si>
    <t>G-37,sector-6</t>
  </si>
  <si>
    <t>U.p.</t>
  </si>
  <si>
    <t>Oswal Steel</t>
  </si>
  <si>
    <t>Paul Engineering Co.</t>
  </si>
  <si>
    <t>Tea Aid</t>
  </si>
  <si>
    <t>Tirupati Engineers</t>
  </si>
  <si>
    <t>Amount (Rs)</t>
  </si>
  <si>
    <t>NAME OF THE COMPANY</t>
  </si>
  <si>
    <t>DETAILS OF AGE-WISE DEBTORS REPORT AS ON</t>
  </si>
  <si>
    <t>Name of the Party</t>
  </si>
  <si>
    <t>Amount (Rs.)</t>
  </si>
  <si>
    <t>&lt;0 - 30&gt;</t>
  </si>
  <si>
    <t>&lt;61 - 90&gt;</t>
  </si>
  <si>
    <t>SL. No.</t>
  </si>
  <si>
    <t>M/s Parvati Ltd</t>
  </si>
  <si>
    <t>Remarks</t>
  </si>
  <si>
    <t>Over Due</t>
  </si>
  <si>
    <t>Delay</t>
  </si>
  <si>
    <t>Accurate Transheat Pvt.Ltd(Surat)</t>
  </si>
  <si>
    <t>Amrit Sales Corpn. (AMD)</t>
  </si>
  <si>
    <t>Bhawal Metal Industries</t>
  </si>
  <si>
    <t>Chowdhary Enterprises</t>
  </si>
  <si>
    <t>Climax Engg.Co.</t>
  </si>
  <si>
    <t>D.Paul &amp; Co.</t>
  </si>
  <si>
    <t>Durga Trading Co.(Kolkota)</t>
  </si>
  <si>
    <t>Hitech Engineering Company</t>
  </si>
  <si>
    <t>J.K. Forgings(Delhi)</t>
  </si>
  <si>
    <t>Krishna Engineering Industries</t>
  </si>
  <si>
    <t>Lawrence Metal Ind.(Chennai)</t>
  </si>
  <si>
    <t>Mahesh Stainless Steels Pvt.Ltd.</t>
  </si>
  <si>
    <t>Metal Forgings P.Ltd (Delhi)</t>
  </si>
  <si>
    <t>Nayyar Enterprises(DELHI)</t>
  </si>
  <si>
    <t>Nov Sara India (P) Ltd(Dehra Dun)</t>
  </si>
  <si>
    <t>Panchratna Steels P.Ltd( AMD)</t>
  </si>
  <si>
    <t>Paras Metals(Delhi)</t>
  </si>
  <si>
    <t>Rakesh Steel(Motia Khan)</t>
  </si>
  <si>
    <t>Shanker Steel Corporation (Kolkata)</t>
  </si>
  <si>
    <t>Tea Spares (International)</t>
  </si>
  <si>
    <t>Vikram India Ltd(HOWRAH)</t>
  </si>
  <si>
    <t>Zenith Forging &amp; Allied Industries</t>
  </si>
  <si>
    <t>Zenith Machinery Company</t>
  </si>
  <si>
    <t>Grand Total</t>
  </si>
  <si>
    <t>T &amp; I Engineers P.Ltd</t>
  </si>
  <si>
    <t>We request you to please arrange to release the payment against above Invoices  immediately</t>
  </si>
  <si>
    <t>Row Labels</t>
  </si>
  <si>
    <t>(blank)</t>
  </si>
  <si>
    <t xml:space="preserve"> Amount (Rs.)</t>
  </si>
  <si>
    <t xml:space="preserve"> Date</t>
  </si>
  <si>
    <t>Outstanding agewise as on 13.3.2011</t>
  </si>
  <si>
    <t>Credit (Days)</t>
  </si>
  <si>
    <t>Received</t>
  </si>
  <si>
    <t>Balance</t>
  </si>
  <si>
    <t>&lt;31 - 45&gt;</t>
  </si>
  <si>
    <t>&lt;46 - 60&gt;</t>
  </si>
  <si>
    <t>&gt; 91 Days</t>
  </si>
  <si>
    <t>Total</t>
  </si>
  <si>
    <t>Name of Party</t>
  </si>
  <si>
    <t>XYZ Ltd</t>
  </si>
  <si>
    <t>ABC LTD</t>
  </si>
  <si>
    <t>fggggerge</t>
  </si>
  <si>
    <t>fewf</t>
  </si>
  <si>
    <t>fewrf</t>
  </si>
  <si>
    <t>efwe</t>
  </si>
  <si>
    <t>werew</t>
  </si>
  <si>
    <t>erewqr</t>
  </si>
  <si>
    <t>Man Mohan</t>
  </si>
  <si>
    <t>Sohan Singh</t>
  </si>
  <si>
    <t>India Ltd</t>
  </si>
  <si>
    <t>dfdsf</t>
  </si>
  <si>
    <t>fgdfg</t>
  </si>
  <si>
    <t>ghrg</t>
  </si>
  <si>
    <t>htrhrt</t>
  </si>
  <si>
    <t>tgrtg</t>
  </si>
  <si>
    <t>hgrtger</t>
  </si>
  <si>
    <t>rthrtger</t>
  </si>
  <si>
    <t>trhg5</t>
  </si>
  <si>
    <t>M/s XYZ Ltd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</si>
</sst>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mmmm\ d\,\ yyyy"/>
    <numFmt numFmtId="166" formatCode="_(* #,##0_);_(* \(#,##0\);_(* &quot;-&quot;??_);_(@_)"/>
  </numFmts>
  <fonts count="28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 tint="0.249977111117893"/>
      <name val="Arial"/>
      <family val="2"/>
    </font>
    <font>
      <sz val="10"/>
      <color theme="1" tint="0.249977111117893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sz val="10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b/>
      <sz val="11"/>
      <name val="Times New Roman"/>
      <family val="1"/>
    </font>
    <font>
      <b/>
      <sz val="14"/>
      <color theme="1"/>
      <name val="Arial"/>
      <family val="2"/>
    </font>
    <font>
      <b/>
      <i/>
      <u/>
      <sz val="12"/>
      <color theme="1"/>
      <name val="Arial"/>
      <family val="2"/>
    </font>
    <font>
      <sz val="14"/>
      <color theme="0" tint="-0.34998626667073579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2"/>
      <color theme="0" tint="-0.499984740745262"/>
      <name val="Arial"/>
      <family val="2"/>
    </font>
    <font>
      <sz val="9"/>
      <color rgb="FF00000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rgb="FF000000"/>
      <name val="Verdana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b/>
      <i/>
      <u/>
      <sz val="11"/>
      <color theme="1"/>
      <name val="Arial"/>
      <family val="2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theme="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 tint="-4.9989318521683403E-2"/>
        <bgColor theme="4" tint="0.5999938962981048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03">
    <xf numFmtId="0" fontId="0" fillId="0" borderId="0" xfId="0"/>
    <xf numFmtId="0" fontId="2" fillId="3" borderId="0" xfId="0" applyNumberFormat="1" applyFont="1" applyFill="1"/>
    <xf numFmtId="0" fontId="3" fillId="0" borderId="0" xfId="0" applyNumberFormat="1" applyFont="1"/>
    <xf numFmtId="0" fontId="4" fillId="4" borderId="0" xfId="0" applyNumberFormat="1" applyFont="1" applyFill="1"/>
    <xf numFmtId="0" fontId="4" fillId="0" borderId="0" xfId="0" applyNumberFormat="1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/>
    <xf numFmtId="0" fontId="4" fillId="0" borderId="0" xfId="0" applyNumberFormat="1" applyFont="1" applyBorder="1"/>
    <xf numFmtId="165" fontId="8" fillId="0" borderId="0" xfId="0" applyNumberFormat="1" applyFont="1" applyProtection="1">
      <protection hidden="1"/>
    </xf>
    <xf numFmtId="0" fontId="0" fillId="0" borderId="0" xfId="0" applyProtection="1">
      <protection locked="0"/>
    </xf>
    <xf numFmtId="0" fontId="7" fillId="0" borderId="0" xfId="0" applyFont="1" applyFill="1" applyBorder="1" applyProtection="1"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Protection="1"/>
    <xf numFmtId="1" fontId="6" fillId="0" borderId="0" xfId="0" applyNumberFormat="1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 wrapText="1"/>
    </xf>
    <xf numFmtId="0" fontId="9" fillId="0" borderId="0" xfId="0" applyFont="1" applyAlignment="1" applyProtection="1">
      <alignment vertical="top" wrapText="1"/>
    </xf>
    <xf numFmtId="14" fontId="1" fillId="0" borderId="0" xfId="0" applyNumberFormat="1" applyFont="1" applyAlignment="1" applyProtection="1">
      <alignment vertical="top" wrapText="1"/>
    </xf>
    <xf numFmtId="0" fontId="10" fillId="0" borderId="0" xfId="0" applyFont="1" applyAlignment="1" applyProtection="1">
      <alignment vertical="top"/>
    </xf>
    <xf numFmtId="0" fontId="10" fillId="0" borderId="0" xfId="0" applyFont="1" applyProtection="1"/>
    <xf numFmtId="0" fontId="0" fillId="0" borderId="0" xfId="0" applyAlignment="1" applyProtection="1">
      <alignment vertical="top"/>
    </xf>
    <xf numFmtId="0" fontId="0" fillId="2" borderId="1" xfId="0" applyFill="1" applyBorder="1" applyProtection="1"/>
    <xf numFmtId="0" fontId="0" fillId="0" borderId="0" xfId="0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11" fillId="0" borderId="0" xfId="0" quotePrefix="1" applyFont="1" applyFill="1" applyBorder="1" applyAlignment="1" applyProtection="1">
      <alignment horizontal="left"/>
      <protection hidden="1"/>
    </xf>
    <xf numFmtId="0" fontId="0" fillId="0" borderId="2" xfId="0" applyBorder="1" applyProtection="1">
      <protection locked="0"/>
    </xf>
    <xf numFmtId="1" fontId="13" fillId="2" borderId="0" xfId="0" applyNumberFormat="1" applyFont="1" applyFill="1" applyBorder="1"/>
    <xf numFmtId="0" fontId="14" fillId="2" borderId="0" xfId="0" applyFont="1" applyFill="1" applyBorder="1"/>
    <xf numFmtId="1" fontId="13" fillId="0" borderId="0" xfId="0" applyNumberFormat="1" applyFont="1" applyBorder="1"/>
    <xf numFmtId="0" fontId="13" fillId="0" borderId="0" xfId="0" applyFont="1" applyFill="1" applyBorder="1"/>
    <xf numFmtId="1" fontId="14" fillId="0" borderId="0" xfId="0" applyNumberFormat="1" applyFont="1" applyBorder="1"/>
    <xf numFmtId="0" fontId="12" fillId="0" borderId="0" xfId="0" applyFont="1" applyFill="1" applyBorder="1" applyAlignment="1" applyProtection="1">
      <protection hidden="1"/>
    </xf>
    <xf numFmtId="0" fontId="15" fillId="5" borderId="0" xfId="0" applyFont="1" applyFill="1" applyProtection="1">
      <protection locked="0"/>
    </xf>
    <xf numFmtId="0" fontId="16" fillId="0" borderId="0" xfId="0" applyFont="1"/>
    <xf numFmtId="0" fontId="18" fillId="0" borderId="0" xfId="0" applyFont="1"/>
    <xf numFmtId="0" fontId="19" fillId="0" borderId="1" xfId="0" applyFont="1" applyBorder="1" applyProtection="1">
      <protection locked="0"/>
    </xf>
    <xf numFmtId="0" fontId="18" fillId="0" borderId="0" xfId="0" applyFont="1" applyProtection="1">
      <protection locked="0"/>
    </xf>
    <xf numFmtId="0" fontId="18" fillId="0" borderId="0" xfId="0" applyFont="1" applyProtection="1">
      <protection hidden="1"/>
    </xf>
    <xf numFmtId="0" fontId="18" fillId="0" borderId="6" xfId="0" applyFont="1" applyBorder="1" applyProtection="1">
      <protection locked="0"/>
    </xf>
    <xf numFmtId="0" fontId="18" fillId="0" borderId="7" xfId="0" applyFont="1" applyBorder="1" applyProtection="1">
      <protection locked="0"/>
    </xf>
    <xf numFmtId="0" fontId="18" fillId="0" borderId="3" xfId="0" applyFont="1" applyBorder="1" applyProtection="1">
      <protection locked="0"/>
    </xf>
    <xf numFmtId="166" fontId="18" fillId="0" borderId="7" xfId="1" applyNumberFormat="1" applyFont="1" applyBorder="1" applyProtection="1">
      <protection locked="0"/>
    </xf>
    <xf numFmtId="0" fontId="20" fillId="7" borderId="8" xfId="0" applyFont="1" applyFill="1" applyBorder="1" applyProtection="1">
      <protection hidden="1"/>
    </xf>
    <xf numFmtId="0" fontId="20" fillId="6" borderId="8" xfId="0" applyFont="1" applyFill="1" applyBorder="1" applyProtection="1">
      <protection hidden="1"/>
    </xf>
    <xf numFmtId="0" fontId="20" fillId="7" borderId="9" xfId="0" applyFont="1" applyFill="1" applyBorder="1" applyProtection="1">
      <protection hidden="1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 hidden="1"/>
    </xf>
    <xf numFmtId="0" fontId="0" fillId="0" borderId="0" xfId="0"/>
    <xf numFmtId="14" fontId="18" fillId="0" borderId="4" xfId="0" applyNumberFormat="1" applyFont="1" applyBorder="1" applyProtection="1">
      <protection locked="0"/>
    </xf>
    <xf numFmtId="14" fontId="18" fillId="0" borderId="6" xfId="0" applyNumberFormat="1" applyFont="1" applyBorder="1" applyProtection="1">
      <protection locked="0"/>
    </xf>
    <xf numFmtId="14" fontId="18" fillId="0" borderId="7" xfId="0" applyNumberFormat="1" applyFont="1" applyBorder="1" applyProtection="1">
      <protection locked="0"/>
    </xf>
    <xf numFmtId="14" fontId="18" fillId="0" borderId="0" xfId="0" applyNumberFormat="1" applyFont="1" applyProtection="1">
      <protection locked="0"/>
    </xf>
    <xf numFmtId="0" fontId="18" fillId="0" borderId="7" xfId="0" applyNumberFormat="1" applyFont="1" applyBorder="1" applyProtection="1">
      <protection locked="0"/>
    </xf>
    <xf numFmtId="0" fontId="18" fillId="0" borderId="7" xfId="0" applyFont="1" applyBorder="1" applyAlignment="1" applyProtection="1">
      <alignment horizontal="right"/>
      <protection locked="0"/>
    </xf>
    <xf numFmtId="1" fontId="18" fillId="0" borderId="0" xfId="0" applyNumberFormat="1" applyFont="1" applyProtection="1">
      <protection hidden="1"/>
    </xf>
    <xf numFmtId="1" fontId="18" fillId="2" borderId="1" xfId="0" applyNumberFormat="1" applyFont="1" applyFill="1" applyBorder="1" applyProtection="1">
      <protection hidden="1"/>
    </xf>
    <xf numFmtId="1" fontId="0" fillId="0" borderId="1" xfId="0" applyNumberFormat="1" applyBorder="1" applyAlignment="1" applyProtection="1">
      <alignment horizontal="center"/>
      <protection hidden="1"/>
    </xf>
    <xf numFmtId="1" fontId="21" fillId="0" borderId="1" xfId="0" quotePrefix="1" applyNumberFormat="1" applyFont="1" applyBorder="1" applyAlignment="1">
      <alignment horizontal="center"/>
    </xf>
    <xf numFmtId="14" fontId="21" fillId="0" borderId="1" xfId="0" quotePrefix="1" applyNumberFormat="1" applyFont="1" applyBorder="1" applyAlignment="1">
      <alignment horizontal="center"/>
    </xf>
    <xf numFmtId="0" fontId="21" fillId="0" borderId="1" xfId="0" quotePrefix="1" applyNumberFormat="1" applyFont="1" applyBorder="1" applyAlignment="1">
      <alignment horizontal="center"/>
    </xf>
    <xf numFmtId="1" fontId="22" fillId="0" borderId="1" xfId="0" applyNumberFormat="1" applyFont="1" applyBorder="1" applyAlignment="1">
      <alignment horizontal="center"/>
    </xf>
    <xf numFmtId="14" fontId="8" fillId="0" borderId="1" xfId="0" applyNumberFormat="1" applyFont="1" applyBorder="1" applyProtection="1"/>
    <xf numFmtId="1" fontId="23" fillId="0" borderId="1" xfId="0" applyNumberFormat="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4" fontId="0" fillId="0" borderId="0" xfId="0" applyNumberFormat="1" applyAlignment="1">
      <alignment horizontal="left"/>
    </xf>
    <xf numFmtId="0" fontId="13" fillId="0" borderId="7" xfId="0" applyFont="1" applyBorder="1" applyProtection="1">
      <protection locked="0"/>
    </xf>
    <xf numFmtId="0" fontId="14" fillId="0" borderId="6" xfId="0" applyFont="1" applyBorder="1" applyProtection="1">
      <protection locked="0"/>
    </xf>
    <xf numFmtId="0" fontId="19" fillId="0" borderId="1" xfId="0" applyFont="1" applyFill="1" applyBorder="1" applyAlignment="1" applyProtection="1">
      <protection locked="0"/>
    </xf>
    <xf numFmtId="0" fontId="21" fillId="0" borderId="1" xfId="0" quotePrefix="1" applyNumberFormat="1" applyFont="1" applyBorder="1" applyAlignment="1">
      <alignment horizontal="right"/>
    </xf>
    <xf numFmtId="0" fontId="27" fillId="0" borderId="1" xfId="0" applyFont="1" applyBorder="1" applyProtection="1"/>
    <xf numFmtId="166" fontId="18" fillId="0" borderId="7" xfId="1" applyNumberFormat="1" applyFont="1" applyBorder="1" applyProtection="1"/>
    <xf numFmtId="0" fontId="18" fillId="0" borderId="12" xfId="0" applyFont="1" applyBorder="1" applyProtection="1">
      <protection locked="0"/>
    </xf>
    <xf numFmtId="0" fontId="17" fillId="2" borderId="12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26" fillId="0" borderId="0" xfId="0" applyFont="1" applyFill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1" fillId="0" borderId="0" xfId="0" applyFont="1" applyProtection="1"/>
    <xf numFmtId="0" fontId="5" fillId="0" borderId="0" xfId="0" applyFont="1" applyAlignment="1" applyProtection="1">
      <alignment vertical="center"/>
      <protection locked="0" hidden="1"/>
    </xf>
    <xf numFmtId="0" fontId="17" fillId="0" borderId="0" xfId="0" applyFont="1" applyProtection="1">
      <protection locked="0"/>
    </xf>
    <xf numFmtId="0" fontId="18" fillId="0" borderId="5" xfId="0" applyFont="1" applyBorder="1" applyProtection="1">
      <protection locked="0"/>
    </xf>
    <xf numFmtId="0" fontId="18" fillId="0" borderId="0" xfId="0" applyFont="1" applyBorder="1" applyProtection="1">
      <protection locked="0"/>
    </xf>
    <xf numFmtId="0" fontId="17" fillId="0" borderId="3" xfId="0" applyFont="1" applyBorder="1" applyProtection="1">
      <protection locked="0"/>
    </xf>
    <xf numFmtId="14" fontId="17" fillId="0" borderId="1" xfId="0" applyNumberFormat="1" applyFont="1" applyBorder="1" applyProtection="1">
      <protection locked="0"/>
    </xf>
    <xf numFmtId="0" fontId="17" fillId="2" borderId="1" xfId="0" applyFont="1" applyFill="1" applyBorder="1" applyAlignment="1" applyProtection="1">
      <alignment horizontal="center"/>
      <protection locked="0"/>
    </xf>
    <xf numFmtId="14" fontId="17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center"/>
      <protection hidden="1"/>
    </xf>
    <xf numFmtId="0" fontId="0" fillId="0" borderId="13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8" fillId="0" borderId="16" xfId="0" applyFont="1" applyBorder="1" applyProtection="1">
      <protection locked="0"/>
    </xf>
    <xf numFmtId="0" fontId="0" fillId="0" borderId="17" xfId="0" applyBorder="1" applyProtection="1">
      <protection locked="0"/>
    </xf>
    <xf numFmtId="0" fontId="5" fillId="0" borderId="0" xfId="0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center"/>
      <protection locked="0" hidden="1"/>
    </xf>
  </cellXfs>
  <cellStyles count="2">
    <cellStyle name="Comma" xfId="1" builtinId="3"/>
    <cellStyle name="Normal" xfId="0" builtinId="0"/>
  </cellStyles>
  <dxfs count="3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00B0F0"/>
        </patternFill>
      </fill>
    </dxf>
    <dxf>
      <font>
        <condense val="0"/>
        <extend val="0"/>
        <color rgb="FF9C6500"/>
      </font>
      <fill>
        <patternFill>
          <bgColor rgb="FF00B0F0"/>
        </patternFill>
      </fill>
    </dxf>
    <dxf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bottom style="hair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 val="0"/>
        <outline val="0"/>
        <shadow val="0"/>
        <vertAlign val="baseline"/>
        <sz val="10"/>
        <color auto="1"/>
      </font>
      <numFmt numFmtId="0" formatCode="General"/>
      <fill>
        <patternFill patternType="solid">
          <bgColor theme="6" tint="0.5999938962981048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theme="6" tint="0.79998168889431442"/>
          <bgColor theme="6" tint="0.5999938962981048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theme="6" tint="0.79998168889431442"/>
          <bgColor theme="6" tint="0.5999938962981048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theme="6" tint="0.79998168889431442"/>
          <bgColor theme="6" tint="0.5999938962981048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theme="6" tint="0.79998168889431442"/>
          <bgColor theme="6" tint="0.5999938962981048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theme="6" tint="0.79998168889431442"/>
          <bgColor theme="6" tint="0.5999938962981048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theme="6" tint="0.79998168889431442"/>
          <bgColor theme="6" tint="0.5999938962981048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theme="6" tint="0.79998168889431442"/>
          <bgColor theme="6" tint="0.5999938962981048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theme="6" tint="0.79998168889431442"/>
          <bgColor theme="6" tint="0.5999938962981048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theme="6" tint="0.79998168889431442"/>
          <bgColor theme="6" tint="0.5999938962981048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6" tint="0.59999389629810485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</font>
      <fill>
        <patternFill patternType="solid">
          <bgColor theme="6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249977111117893"/>
        <name val="Arial"/>
        <scheme val="none"/>
      </font>
      <numFmt numFmtId="0" formatCode="General"/>
      <fill>
        <patternFill patternType="solid">
          <fgColor theme="7"/>
          <bgColor theme="6" tint="0.5999938962981048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yment%20reminder%20new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ddress"/>
      <sheetName val="Payment Reminder"/>
      <sheetName val="Credit limit in days"/>
      <sheetName val="Sheet3"/>
      <sheetName val="Data"/>
    </sheetNames>
    <sheetDataSet>
      <sheetData sheetId="0"/>
      <sheetData sheetId="1">
        <row r="8">
          <cell r="D8" t="str">
            <v>XYZ Ltd</v>
          </cell>
        </row>
      </sheetData>
      <sheetData sheetId="2"/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am Avtar Singh" refreshedDate="40615.618539583331" createdVersion="3" refreshedVersion="3" minRefreshableVersion="3" recordCount="95">
  <cacheSource type="worksheet">
    <worksheetSource ref="B6:L101" sheet="Data"/>
  </cacheSource>
  <cacheFields count="9">
    <cacheField name="Name of the Party" numFmtId="0">
      <sharedItems containsBlank="1" count="30">
        <s v="A. B. Paul &amp; Co."/>
        <s v="Accurate Transheat Pvt.Ltd(Surat)"/>
        <s v="Amrit Sales Corpn. (AMD)"/>
        <s v="Bhawal Metal Industries"/>
        <s v="Chowdhary Enterprises"/>
        <s v="Climax Engg.Co."/>
        <s v="D.Paul &amp; Co."/>
        <s v="Durga Trading Co.(Kolkota)"/>
        <s v="Hitech Engineering Company"/>
        <s v="J.K. Forgings(Delhi)"/>
        <s v="Krishna Engineering Industries"/>
        <s v="Lawrence Metal Ind.(Chennai)"/>
        <s v="Mahesh Stainless Steels Pvt.Ltd."/>
        <s v="Metal Forgings P.Ltd (Delhi)"/>
        <s v="Nayyar Enterprises(DELHI)"/>
        <s v="Nov Sara India (P) Ltd(Dehra Dun)"/>
        <s v="Oswal Steel"/>
        <s v="Panchratna Steels P.Ltd( AMD)"/>
        <s v="Paras Metals(Delhi)"/>
        <s v="Paul Engineering Co."/>
        <s v="Rakesh Steel(Motia Khan)"/>
        <s v="Shanker Steel Corporation (Kolkata)"/>
        <s v="Tea Aid"/>
        <s v="Tea Spares (International)"/>
        <s v="T &amp; I Engineers P.Ltd"/>
        <s v="Tirupati Engineers"/>
        <s v="Vikram India Ltd(HOWRAH)"/>
        <s v="Zenith Forging &amp; Allied Industries"/>
        <s v="Zenith Machinery Company"/>
        <m/>
      </sharedItems>
    </cacheField>
    <cacheField name="Invoice No." numFmtId="0">
      <sharedItems containsString="0" containsBlank="1" containsNumber="1" containsInteger="1" minValue="76" maxValue="459" count="91">
        <n v="345"/>
        <n v="350"/>
        <n v="370"/>
        <n v="391"/>
        <n v="397"/>
        <n v="426"/>
        <n v="443"/>
        <n v="446"/>
        <n v="429"/>
        <n v="430"/>
        <n v="290"/>
        <n v="415"/>
        <n v="279"/>
        <n v="273"/>
        <n v="286"/>
        <n v="287"/>
        <n v="296"/>
        <n v="300"/>
        <n v="310"/>
        <n v="347"/>
        <n v="351"/>
        <n v="353"/>
        <n v="360"/>
        <n v="394"/>
        <n v="432"/>
        <n v="435"/>
        <n v="431"/>
        <n v="441"/>
        <n v="445"/>
        <n v="309"/>
        <n v="375"/>
        <n v="404"/>
        <n v="447"/>
        <n v="423"/>
        <n v="428"/>
        <n v="434"/>
        <n v="402"/>
        <n v="438"/>
        <n v="448"/>
        <n v="288"/>
        <n v="292"/>
        <n v="320"/>
        <n v="321"/>
        <n v="327"/>
        <n v="328"/>
        <n v="373"/>
        <n v="416"/>
        <n v="403"/>
        <n v="385"/>
        <n v="449"/>
        <n v="451"/>
        <n v="457"/>
        <n v="459"/>
        <n v="276"/>
        <n v="277"/>
        <n v="378"/>
        <n v="379"/>
        <n v="420"/>
        <n v="450"/>
        <n v="281"/>
        <n v="395"/>
        <n v="396"/>
        <n v="440"/>
        <n v="312"/>
        <n v="387"/>
        <n v="390"/>
        <n v="412"/>
        <n v="413"/>
        <n v="422"/>
        <n v="76"/>
        <n v="344"/>
        <n v="376"/>
        <n v="392"/>
        <n v="393"/>
        <n v="406"/>
        <n v="408"/>
        <n v="409"/>
        <n v="418"/>
        <n v="425"/>
        <n v="433"/>
        <n v="442"/>
        <n v="444"/>
        <n v="410"/>
        <n v="414"/>
        <n v="417"/>
        <n v="424"/>
        <n v="437"/>
        <n v="452"/>
        <n v="453"/>
        <n v="454"/>
        <m/>
      </sharedItems>
    </cacheField>
    <cacheField name="Invoice Date" numFmtId="14">
      <sharedItems containsNonDate="0" containsDate="1" containsString="0" containsBlank="1" minDate="2007-05-09T00:00:00" maxDate="2011-03-13T00:00:00" count="52">
        <d v="2010-12-20T00:00:00"/>
        <d v="2010-12-22T00:00:00"/>
        <d v="2011-01-17T00:00:00"/>
        <d v="2011-01-28T00:00:00"/>
        <d v="2011-01-31T00:00:00"/>
        <d v="2011-02-25T00:00:00"/>
        <d v="2011-03-01T00:00:00"/>
        <d v="2011-02-26T00:00:00"/>
        <d v="2010-11-18T00:00:00"/>
        <d v="2011-02-10T00:00:00"/>
        <d v="2010-11-10T00:00:00"/>
        <d v="2010-11-09T00:00:00"/>
        <d v="2010-11-17T00:00:00"/>
        <d v="2010-11-21T00:00:00"/>
        <d v="2010-11-24T00:00:00"/>
        <d v="2010-12-03T00:00:00"/>
        <d v="2010-12-21T00:00:00"/>
        <d v="2010-12-23T00:00:00"/>
        <d v="2011-01-04T00:00:00"/>
        <d v="2011-01-29T00:00:00"/>
        <d v="2011-02-27T00:00:00"/>
        <d v="2011-02-28T00:00:00"/>
        <d v="2011-03-02T00:00:00"/>
        <d v="2010-12-02T00:00:00"/>
        <d v="2011-01-18T00:00:00"/>
        <d v="2011-02-02T00:00:00"/>
        <d v="2011-03-03T00:00:00"/>
        <d v="2011-02-22T00:00:00"/>
        <d v="2011-03-05T00:00:00"/>
        <d v="2010-11-19T00:00:00"/>
        <d v="2010-12-11T00:00:00"/>
        <d v="2010-12-14T00:00:00"/>
        <d v="2011-02-13T00:00:00"/>
        <d v="2011-01-22T00:00:00"/>
        <d v="2011-03-06T00:00:00"/>
        <d v="2011-03-09T00:00:00"/>
        <d v="2011-03-12T00:00:00"/>
        <d v="2011-01-19T00:00:00"/>
        <d v="2011-02-21T00:00:00"/>
        <d v="2011-01-30T00:00:00"/>
        <d v="2011-01-25T00:00:00"/>
        <d v="2011-01-27T00:00:00"/>
        <d v="2011-02-07T00:00:00"/>
        <d v="2007-05-09T00:00:00"/>
        <d v="2010-12-19T00:00:00"/>
        <d v="2011-02-04T00:00:00"/>
        <d v="2011-02-05T00:00:00"/>
        <d v="2011-02-19T00:00:00"/>
        <d v="2011-02-17T00:00:00"/>
        <d v="2011-02-23T00:00:00"/>
        <d v="2011-03-10T00:00:00"/>
        <m/>
      </sharedItems>
    </cacheField>
    <cacheField name="Amount (Rs.)" numFmtId="0">
      <sharedItems containsString="0" containsBlank="1" containsNumber="1" containsInteger="1" minValue="1092" maxValue="3090197" count="90">
        <n v="1224308"/>
        <n v="633859"/>
        <n v="527619"/>
        <n v="524284"/>
        <n v="1403377"/>
        <n v="814055"/>
        <n v="535652"/>
        <n v="443117"/>
        <n v="1290163"/>
        <n v="606774"/>
        <n v="343256"/>
        <n v="650662"/>
        <n v="208333"/>
        <n v="370342"/>
        <n v="392618"/>
        <n v="379961"/>
        <n v="523238"/>
        <n v="511846"/>
        <n v="475648"/>
        <n v="1271262"/>
        <n v="203524"/>
        <n v="289590"/>
        <n v="354900"/>
        <n v="275758"/>
        <n v="323348"/>
        <n v="1069719"/>
        <n v="512122"/>
        <n v="330751"/>
        <n v="257251"/>
        <n v="410338"/>
        <n v="515716"/>
        <n v="281839"/>
        <n v="1347592"/>
        <n v="542015"/>
        <n v="580041"/>
        <n v="602238"/>
        <n v="1430610"/>
        <n v="2191841"/>
        <n v="164540"/>
        <n v="440714"/>
        <n v="321487"/>
        <n v="170348"/>
        <n v="410726"/>
        <n v="577478"/>
        <n v="406942"/>
        <n v="579559"/>
        <n v="601607"/>
        <n v="6310"/>
        <n v="528335"/>
        <n v="447819"/>
        <n v="2230201"/>
        <n v="2780529"/>
        <n v="2234769"/>
        <n v="337068"/>
        <n v="339768"/>
        <n v="439898"/>
        <n v="544378"/>
        <n v="477222"/>
        <n v="550987"/>
        <n v="102725"/>
        <m/>
        <n v="1092"/>
        <n v="540677"/>
        <n v="787211"/>
        <n v="527720"/>
        <n v="294794"/>
        <n v="1133500"/>
        <n v="95180"/>
        <n v="507892"/>
        <n v="994531"/>
        <n v="199282"/>
        <n v="596805"/>
        <n v="894137"/>
        <n v="2517969"/>
        <n v="2493010"/>
        <n v="2526779"/>
        <n v="495764"/>
        <n v="1803106"/>
        <n v="1803966"/>
        <n v="3090197"/>
        <n v="1991862"/>
        <n v="2580613"/>
        <n v="273907"/>
        <n v="291357"/>
        <n v="176349"/>
        <n v="995427"/>
        <n v="326256"/>
        <n v="324935"/>
        <n v="544113"/>
        <n v="354018"/>
      </sharedItems>
    </cacheField>
    <cacheField name="&lt;0 - 30&gt;" numFmtId="0">
      <sharedItems containsMixedTypes="1" containsNumber="1" containsInteger="1" minValue="164540" maxValue="3090197" count="37">
        <s v=""/>
        <n v="814055"/>
        <n v="535652"/>
        <n v="443117"/>
        <n v="1290163"/>
        <n v="606774"/>
        <n v="323348"/>
        <n v="1069719"/>
        <n v="512122"/>
        <n v="330751"/>
        <n v="257251"/>
        <n v="1347592"/>
        <n v="542015"/>
        <n v="580041"/>
        <n v="602238"/>
        <n v="2191841"/>
        <n v="164540"/>
        <n v="601607"/>
        <n v="447819"/>
        <n v="2230201"/>
        <n v="2780529"/>
        <n v="2234769"/>
        <n v="477222"/>
        <n v="550987"/>
        <n v="540677"/>
        <n v="507892"/>
        <n v="1803106"/>
        <n v="1803966"/>
        <n v="3090197"/>
        <n v="1991862"/>
        <n v="2580613"/>
        <n v="176349"/>
        <n v="995427"/>
        <n v="326256"/>
        <n v="324935"/>
        <n v="544113"/>
        <n v="354018"/>
      </sharedItems>
    </cacheField>
    <cacheField name="&lt;31 - 60&gt;" numFmtId="0">
      <sharedItems containsMixedTypes="1" containsNumber="1" containsInteger="1" minValue="0" maxValue="2526779" count="28">
        <s v=""/>
        <n v="527619"/>
        <n v="524284"/>
        <n v="1403377"/>
        <n v="650662"/>
        <n v="275758"/>
        <n v="515716"/>
        <n v="281839"/>
        <n v="1430610"/>
        <n v="579559"/>
        <n v="6310"/>
        <n v="528335"/>
        <n v="439898"/>
        <n v="544378"/>
        <n v="0"/>
        <n v="1092"/>
        <n v="527720"/>
        <n v="294794"/>
        <n v="1133500"/>
        <n v="95180"/>
        <n v="596805"/>
        <n v="894137"/>
        <n v="2517969"/>
        <n v="2493010"/>
        <n v="2526779"/>
        <n v="495764"/>
        <n v="273907"/>
        <n v="291357"/>
      </sharedItems>
    </cacheField>
    <cacheField name="&lt;61 - 90&gt;" numFmtId="0">
      <sharedItems containsMixedTypes="1" containsNumber="1" containsInteger="1" minValue="199282" maxValue="1271262" count="10">
        <n v="1224308"/>
        <n v="633859"/>
        <s v=""/>
        <n v="1271262"/>
        <n v="203524"/>
        <n v="289590"/>
        <n v="354900"/>
        <n v="577478"/>
        <n v="406942"/>
        <n v="199282"/>
      </sharedItems>
    </cacheField>
    <cacheField name="&lt;91 - 180&gt;" numFmtId="0">
      <sharedItems containsMixedTypes="1" containsNumber="1" containsInteger="1" minValue="102725" maxValue="787211" count="18">
        <s v=""/>
        <n v="343256"/>
        <n v="208333"/>
        <n v="370342"/>
        <n v="392618"/>
        <n v="379961"/>
        <n v="523238"/>
        <n v="511846"/>
        <n v="475648"/>
        <n v="410338"/>
        <n v="440714"/>
        <n v="321487"/>
        <n v="170348"/>
        <n v="410726"/>
        <n v="337068"/>
        <n v="339768"/>
        <n v="102725"/>
        <n v="787211"/>
      </sharedItems>
    </cacheField>
    <cacheField name="&gt; 180 Days" numFmtId="0">
      <sharedItems containsMixedTypes="1" containsNumber="1" containsInteger="1" minValue="0" maxValue="994531" count="4">
        <s v=""/>
        <s v=" "/>
        <n v="994531"/>
        <n v="0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">
  <r>
    <x v="0"/>
    <x v="0"/>
    <x v="0"/>
    <x v="0"/>
    <x v="0"/>
    <x v="0"/>
    <x v="0"/>
    <x v="0"/>
    <x v="0"/>
  </r>
  <r>
    <x v="0"/>
    <x v="1"/>
    <x v="1"/>
    <x v="1"/>
    <x v="0"/>
    <x v="0"/>
    <x v="1"/>
    <x v="0"/>
    <x v="0"/>
  </r>
  <r>
    <x v="0"/>
    <x v="2"/>
    <x v="2"/>
    <x v="2"/>
    <x v="0"/>
    <x v="1"/>
    <x v="2"/>
    <x v="0"/>
    <x v="0"/>
  </r>
  <r>
    <x v="0"/>
    <x v="3"/>
    <x v="3"/>
    <x v="3"/>
    <x v="0"/>
    <x v="2"/>
    <x v="2"/>
    <x v="0"/>
    <x v="0"/>
  </r>
  <r>
    <x v="0"/>
    <x v="4"/>
    <x v="4"/>
    <x v="4"/>
    <x v="0"/>
    <x v="3"/>
    <x v="2"/>
    <x v="0"/>
    <x v="0"/>
  </r>
  <r>
    <x v="0"/>
    <x v="5"/>
    <x v="5"/>
    <x v="5"/>
    <x v="1"/>
    <x v="0"/>
    <x v="2"/>
    <x v="0"/>
    <x v="0"/>
  </r>
  <r>
    <x v="0"/>
    <x v="6"/>
    <x v="6"/>
    <x v="6"/>
    <x v="2"/>
    <x v="0"/>
    <x v="2"/>
    <x v="0"/>
    <x v="0"/>
  </r>
  <r>
    <x v="0"/>
    <x v="7"/>
    <x v="6"/>
    <x v="7"/>
    <x v="3"/>
    <x v="0"/>
    <x v="2"/>
    <x v="0"/>
    <x v="0"/>
  </r>
  <r>
    <x v="1"/>
    <x v="8"/>
    <x v="5"/>
    <x v="8"/>
    <x v="4"/>
    <x v="0"/>
    <x v="2"/>
    <x v="0"/>
    <x v="1"/>
  </r>
  <r>
    <x v="2"/>
    <x v="9"/>
    <x v="7"/>
    <x v="9"/>
    <x v="5"/>
    <x v="0"/>
    <x v="2"/>
    <x v="0"/>
    <x v="1"/>
  </r>
  <r>
    <x v="3"/>
    <x v="10"/>
    <x v="8"/>
    <x v="10"/>
    <x v="0"/>
    <x v="0"/>
    <x v="2"/>
    <x v="1"/>
    <x v="1"/>
  </r>
  <r>
    <x v="3"/>
    <x v="11"/>
    <x v="9"/>
    <x v="11"/>
    <x v="0"/>
    <x v="4"/>
    <x v="2"/>
    <x v="0"/>
    <x v="1"/>
  </r>
  <r>
    <x v="4"/>
    <x v="12"/>
    <x v="10"/>
    <x v="12"/>
    <x v="0"/>
    <x v="0"/>
    <x v="2"/>
    <x v="2"/>
    <x v="1"/>
  </r>
  <r>
    <x v="5"/>
    <x v="13"/>
    <x v="11"/>
    <x v="13"/>
    <x v="0"/>
    <x v="0"/>
    <x v="2"/>
    <x v="3"/>
    <x v="1"/>
  </r>
  <r>
    <x v="5"/>
    <x v="14"/>
    <x v="12"/>
    <x v="14"/>
    <x v="0"/>
    <x v="0"/>
    <x v="2"/>
    <x v="4"/>
    <x v="1"/>
  </r>
  <r>
    <x v="5"/>
    <x v="15"/>
    <x v="12"/>
    <x v="15"/>
    <x v="0"/>
    <x v="0"/>
    <x v="2"/>
    <x v="5"/>
    <x v="1"/>
  </r>
  <r>
    <x v="5"/>
    <x v="16"/>
    <x v="13"/>
    <x v="16"/>
    <x v="0"/>
    <x v="0"/>
    <x v="2"/>
    <x v="6"/>
    <x v="1"/>
  </r>
  <r>
    <x v="5"/>
    <x v="17"/>
    <x v="14"/>
    <x v="17"/>
    <x v="0"/>
    <x v="0"/>
    <x v="2"/>
    <x v="7"/>
    <x v="1"/>
  </r>
  <r>
    <x v="5"/>
    <x v="18"/>
    <x v="15"/>
    <x v="18"/>
    <x v="0"/>
    <x v="0"/>
    <x v="2"/>
    <x v="8"/>
    <x v="1"/>
  </r>
  <r>
    <x v="5"/>
    <x v="19"/>
    <x v="16"/>
    <x v="19"/>
    <x v="0"/>
    <x v="0"/>
    <x v="3"/>
    <x v="0"/>
    <x v="1"/>
  </r>
  <r>
    <x v="5"/>
    <x v="20"/>
    <x v="1"/>
    <x v="20"/>
    <x v="0"/>
    <x v="0"/>
    <x v="4"/>
    <x v="0"/>
    <x v="1"/>
  </r>
  <r>
    <x v="5"/>
    <x v="21"/>
    <x v="17"/>
    <x v="21"/>
    <x v="0"/>
    <x v="0"/>
    <x v="5"/>
    <x v="0"/>
    <x v="1"/>
  </r>
  <r>
    <x v="5"/>
    <x v="22"/>
    <x v="18"/>
    <x v="22"/>
    <x v="0"/>
    <x v="0"/>
    <x v="6"/>
    <x v="0"/>
    <x v="1"/>
  </r>
  <r>
    <x v="5"/>
    <x v="23"/>
    <x v="19"/>
    <x v="23"/>
    <x v="0"/>
    <x v="5"/>
    <x v="2"/>
    <x v="0"/>
    <x v="1"/>
  </r>
  <r>
    <x v="5"/>
    <x v="24"/>
    <x v="7"/>
    <x v="24"/>
    <x v="6"/>
    <x v="0"/>
    <x v="2"/>
    <x v="0"/>
    <x v="1"/>
  </r>
  <r>
    <x v="5"/>
    <x v="25"/>
    <x v="20"/>
    <x v="25"/>
    <x v="7"/>
    <x v="0"/>
    <x v="2"/>
    <x v="0"/>
    <x v="1"/>
  </r>
  <r>
    <x v="6"/>
    <x v="26"/>
    <x v="7"/>
    <x v="26"/>
    <x v="8"/>
    <x v="0"/>
    <x v="2"/>
    <x v="0"/>
    <x v="1"/>
  </r>
  <r>
    <x v="6"/>
    <x v="27"/>
    <x v="21"/>
    <x v="27"/>
    <x v="9"/>
    <x v="0"/>
    <x v="2"/>
    <x v="0"/>
    <x v="1"/>
  </r>
  <r>
    <x v="6"/>
    <x v="28"/>
    <x v="22"/>
    <x v="28"/>
    <x v="10"/>
    <x v="0"/>
    <x v="2"/>
    <x v="0"/>
    <x v="1"/>
  </r>
  <r>
    <x v="7"/>
    <x v="29"/>
    <x v="23"/>
    <x v="29"/>
    <x v="0"/>
    <x v="0"/>
    <x v="2"/>
    <x v="9"/>
    <x v="1"/>
  </r>
  <r>
    <x v="7"/>
    <x v="30"/>
    <x v="24"/>
    <x v="30"/>
    <x v="0"/>
    <x v="6"/>
    <x v="2"/>
    <x v="0"/>
    <x v="1"/>
  </r>
  <r>
    <x v="8"/>
    <x v="31"/>
    <x v="25"/>
    <x v="31"/>
    <x v="0"/>
    <x v="7"/>
    <x v="2"/>
    <x v="0"/>
    <x v="1"/>
  </r>
  <r>
    <x v="8"/>
    <x v="32"/>
    <x v="26"/>
    <x v="32"/>
    <x v="11"/>
    <x v="0"/>
    <x v="2"/>
    <x v="0"/>
    <x v="1"/>
  </r>
  <r>
    <x v="9"/>
    <x v="33"/>
    <x v="27"/>
    <x v="33"/>
    <x v="12"/>
    <x v="0"/>
    <x v="2"/>
    <x v="0"/>
    <x v="1"/>
  </r>
  <r>
    <x v="9"/>
    <x v="34"/>
    <x v="5"/>
    <x v="34"/>
    <x v="13"/>
    <x v="0"/>
    <x v="2"/>
    <x v="0"/>
    <x v="1"/>
  </r>
  <r>
    <x v="9"/>
    <x v="35"/>
    <x v="20"/>
    <x v="35"/>
    <x v="14"/>
    <x v="0"/>
    <x v="2"/>
    <x v="0"/>
    <x v="1"/>
  </r>
  <r>
    <x v="10"/>
    <x v="36"/>
    <x v="25"/>
    <x v="36"/>
    <x v="0"/>
    <x v="8"/>
    <x v="2"/>
    <x v="0"/>
    <x v="1"/>
  </r>
  <r>
    <x v="11"/>
    <x v="37"/>
    <x v="20"/>
    <x v="37"/>
    <x v="15"/>
    <x v="0"/>
    <x v="2"/>
    <x v="0"/>
    <x v="1"/>
  </r>
  <r>
    <x v="11"/>
    <x v="38"/>
    <x v="28"/>
    <x v="38"/>
    <x v="16"/>
    <x v="0"/>
    <x v="2"/>
    <x v="0"/>
    <x v="1"/>
  </r>
  <r>
    <x v="12"/>
    <x v="39"/>
    <x v="8"/>
    <x v="39"/>
    <x v="0"/>
    <x v="0"/>
    <x v="2"/>
    <x v="10"/>
    <x v="1"/>
  </r>
  <r>
    <x v="12"/>
    <x v="40"/>
    <x v="29"/>
    <x v="40"/>
    <x v="0"/>
    <x v="0"/>
    <x v="2"/>
    <x v="11"/>
    <x v="1"/>
  </r>
  <r>
    <x v="13"/>
    <x v="41"/>
    <x v="30"/>
    <x v="41"/>
    <x v="0"/>
    <x v="0"/>
    <x v="2"/>
    <x v="12"/>
    <x v="1"/>
  </r>
  <r>
    <x v="13"/>
    <x v="42"/>
    <x v="30"/>
    <x v="42"/>
    <x v="0"/>
    <x v="0"/>
    <x v="2"/>
    <x v="13"/>
    <x v="1"/>
  </r>
  <r>
    <x v="13"/>
    <x v="43"/>
    <x v="31"/>
    <x v="43"/>
    <x v="0"/>
    <x v="0"/>
    <x v="7"/>
    <x v="0"/>
    <x v="1"/>
  </r>
  <r>
    <x v="13"/>
    <x v="44"/>
    <x v="31"/>
    <x v="44"/>
    <x v="0"/>
    <x v="0"/>
    <x v="8"/>
    <x v="0"/>
    <x v="1"/>
  </r>
  <r>
    <x v="13"/>
    <x v="45"/>
    <x v="24"/>
    <x v="45"/>
    <x v="0"/>
    <x v="9"/>
    <x v="2"/>
    <x v="0"/>
    <x v="1"/>
  </r>
  <r>
    <x v="13"/>
    <x v="46"/>
    <x v="32"/>
    <x v="46"/>
    <x v="17"/>
    <x v="0"/>
    <x v="2"/>
    <x v="0"/>
    <x v="1"/>
  </r>
  <r>
    <x v="14"/>
    <x v="47"/>
    <x v="25"/>
    <x v="47"/>
    <x v="0"/>
    <x v="10"/>
    <x v="2"/>
    <x v="0"/>
    <x v="1"/>
  </r>
  <r>
    <x v="15"/>
    <x v="48"/>
    <x v="33"/>
    <x v="48"/>
    <x v="0"/>
    <x v="11"/>
    <x v="2"/>
    <x v="0"/>
    <x v="1"/>
  </r>
  <r>
    <x v="15"/>
    <x v="49"/>
    <x v="34"/>
    <x v="49"/>
    <x v="18"/>
    <x v="0"/>
    <x v="2"/>
    <x v="0"/>
    <x v="1"/>
  </r>
  <r>
    <x v="15"/>
    <x v="50"/>
    <x v="35"/>
    <x v="50"/>
    <x v="19"/>
    <x v="0"/>
    <x v="2"/>
    <x v="0"/>
    <x v="1"/>
  </r>
  <r>
    <x v="15"/>
    <x v="51"/>
    <x v="36"/>
    <x v="51"/>
    <x v="20"/>
    <x v="0"/>
    <x v="2"/>
    <x v="0"/>
    <x v="1"/>
  </r>
  <r>
    <x v="15"/>
    <x v="52"/>
    <x v="36"/>
    <x v="52"/>
    <x v="21"/>
    <x v="0"/>
    <x v="2"/>
    <x v="0"/>
    <x v="1"/>
  </r>
  <r>
    <x v="16"/>
    <x v="53"/>
    <x v="11"/>
    <x v="53"/>
    <x v="0"/>
    <x v="0"/>
    <x v="2"/>
    <x v="14"/>
    <x v="1"/>
  </r>
  <r>
    <x v="16"/>
    <x v="54"/>
    <x v="10"/>
    <x v="54"/>
    <x v="0"/>
    <x v="0"/>
    <x v="2"/>
    <x v="15"/>
    <x v="1"/>
  </r>
  <r>
    <x v="16"/>
    <x v="55"/>
    <x v="37"/>
    <x v="55"/>
    <x v="0"/>
    <x v="12"/>
    <x v="2"/>
    <x v="0"/>
    <x v="1"/>
  </r>
  <r>
    <x v="16"/>
    <x v="56"/>
    <x v="37"/>
    <x v="56"/>
    <x v="0"/>
    <x v="13"/>
    <x v="2"/>
    <x v="0"/>
    <x v="1"/>
  </r>
  <r>
    <x v="16"/>
    <x v="57"/>
    <x v="38"/>
    <x v="57"/>
    <x v="22"/>
    <x v="0"/>
    <x v="2"/>
    <x v="0"/>
    <x v="1"/>
  </r>
  <r>
    <x v="17"/>
    <x v="58"/>
    <x v="35"/>
    <x v="58"/>
    <x v="23"/>
    <x v="0"/>
    <x v="2"/>
    <x v="0"/>
    <x v="1"/>
  </r>
  <r>
    <x v="18"/>
    <x v="59"/>
    <x v="10"/>
    <x v="59"/>
    <x v="0"/>
    <x v="0"/>
    <x v="2"/>
    <x v="16"/>
    <x v="1"/>
  </r>
  <r>
    <x v="19"/>
    <x v="60"/>
    <x v="39"/>
    <x v="60"/>
    <x v="0"/>
    <x v="14"/>
    <x v="2"/>
    <x v="0"/>
    <x v="1"/>
  </r>
  <r>
    <x v="19"/>
    <x v="61"/>
    <x v="39"/>
    <x v="61"/>
    <x v="0"/>
    <x v="15"/>
    <x v="2"/>
    <x v="0"/>
    <x v="1"/>
  </r>
  <r>
    <x v="19"/>
    <x v="62"/>
    <x v="21"/>
    <x v="62"/>
    <x v="24"/>
    <x v="0"/>
    <x v="2"/>
    <x v="0"/>
    <x v="1"/>
  </r>
  <r>
    <x v="20"/>
    <x v="63"/>
    <x v="15"/>
    <x v="63"/>
    <x v="0"/>
    <x v="0"/>
    <x v="2"/>
    <x v="17"/>
    <x v="1"/>
  </r>
  <r>
    <x v="21"/>
    <x v="64"/>
    <x v="40"/>
    <x v="64"/>
    <x v="0"/>
    <x v="16"/>
    <x v="2"/>
    <x v="0"/>
    <x v="1"/>
  </r>
  <r>
    <x v="21"/>
    <x v="65"/>
    <x v="41"/>
    <x v="65"/>
    <x v="0"/>
    <x v="17"/>
    <x v="2"/>
    <x v="0"/>
    <x v="1"/>
  </r>
  <r>
    <x v="22"/>
    <x v="66"/>
    <x v="42"/>
    <x v="66"/>
    <x v="0"/>
    <x v="18"/>
    <x v="2"/>
    <x v="0"/>
    <x v="1"/>
  </r>
  <r>
    <x v="22"/>
    <x v="67"/>
    <x v="42"/>
    <x v="67"/>
    <x v="0"/>
    <x v="19"/>
    <x v="2"/>
    <x v="0"/>
    <x v="1"/>
  </r>
  <r>
    <x v="23"/>
    <x v="68"/>
    <x v="27"/>
    <x v="68"/>
    <x v="25"/>
    <x v="0"/>
    <x v="2"/>
    <x v="0"/>
    <x v="1"/>
  </r>
  <r>
    <x v="24"/>
    <x v="69"/>
    <x v="43"/>
    <x v="69"/>
    <x v="0"/>
    <x v="0"/>
    <x v="2"/>
    <x v="0"/>
    <x v="2"/>
  </r>
  <r>
    <x v="25"/>
    <x v="70"/>
    <x v="44"/>
    <x v="70"/>
    <x v="0"/>
    <x v="0"/>
    <x v="9"/>
    <x v="0"/>
    <x v="1"/>
  </r>
  <r>
    <x v="26"/>
    <x v="71"/>
    <x v="37"/>
    <x v="71"/>
    <x v="0"/>
    <x v="20"/>
    <x v="2"/>
    <x v="0"/>
    <x v="1"/>
  </r>
  <r>
    <x v="26"/>
    <x v="72"/>
    <x v="3"/>
    <x v="72"/>
    <x v="0"/>
    <x v="21"/>
    <x v="2"/>
    <x v="0"/>
    <x v="1"/>
  </r>
  <r>
    <x v="26"/>
    <x v="73"/>
    <x v="19"/>
    <x v="73"/>
    <x v="0"/>
    <x v="22"/>
    <x v="2"/>
    <x v="0"/>
    <x v="1"/>
  </r>
  <r>
    <x v="26"/>
    <x v="74"/>
    <x v="45"/>
    <x v="74"/>
    <x v="0"/>
    <x v="23"/>
    <x v="2"/>
    <x v="0"/>
    <x v="1"/>
  </r>
  <r>
    <x v="26"/>
    <x v="75"/>
    <x v="46"/>
    <x v="75"/>
    <x v="0"/>
    <x v="24"/>
    <x v="2"/>
    <x v="0"/>
    <x v="1"/>
  </r>
  <r>
    <x v="26"/>
    <x v="76"/>
    <x v="46"/>
    <x v="76"/>
    <x v="0"/>
    <x v="25"/>
    <x v="2"/>
    <x v="0"/>
    <x v="1"/>
  </r>
  <r>
    <x v="26"/>
    <x v="77"/>
    <x v="47"/>
    <x v="77"/>
    <x v="26"/>
    <x v="0"/>
    <x v="2"/>
    <x v="0"/>
    <x v="1"/>
  </r>
  <r>
    <x v="26"/>
    <x v="78"/>
    <x v="5"/>
    <x v="78"/>
    <x v="27"/>
    <x v="0"/>
    <x v="2"/>
    <x v="0"/>
    <x v="1"/>
  </r>
  <r>
    <x v="26"/>
    <x v="79"/>
    <x v="7"/>
    <x v="79"/>
    <x v="28"/>
    <x v="0"/>
    <x v="2"/>
    <x v="0"/>
    <x v="1"/>
  </r>
  <r>
    <x v="26"/>
    <x v="80"/>
    <x v="21"/>
    <x v="80"/>
    <x v="29"/>
    <x v="0"/>
    <x v="2"/>
    <x v="0"/>
    <x v="1"/>
  </r>
  <r>
    <x v="26"/>
    <x v="81"/>
    <x v="22"/>
    <x v="81"/>
    <x v="30"/>
    <x v="0"/>
    <x v="2"/>
    <x v="0"/>
    <x v="1"/>
  </r>
  <r>
    <x v="27"/>
    <x v="82"/>
    <x v="46"/>
    <x v="82"/>
    <x v="0"/>
    <x v="26"/>
    <x v="2"/>
    <x v="0"/>
    <x v="1"/>
  </r>
  <r>
    <x v="27"/>
    <x v="83"/>
    <x v="42"/>
    <x v="83"/>
    <x v="0"/>
    <x v="27"/>
    <x v="2"/>
    <x v="0"/>
    <x v="1"/>
  </r>
  <r>
    <x v="27"/>
    <x v="84"/>
    <x v="48"/>
    <x v="84"/>
    <x v="31"/>
    <x v="0"/>
    <x v="2"/>
    <x v="0"/>
    <x v="1"/>
  </r>
  <r>
    <x v="28"/>
    <x v="85"/>
    <x v="49"/>
    <x v="85"/>
    <x v="32"/>
    <x v="0"/>
    <x v="2"/>
    <x v="0"/>
    <x v="1"/>
  </r>
  <r>
    <x v="28"/>
    <x v="86"/>
    <x v="20"/>
    <x v="86"/>
    <x v="33"/>
    <x v="0"/>
    <x v="2"/>
    <x v="0"/>
    <x v="1"/>
  </r>
  <r>
    <x v="28"/>
    <x v="87"/>
    <x v="50"/>
    <x v="87"/>
    <x v="34"/>
    <x v="0"/>
    <x v="2"/>
    <x v="0"/>
    <x v="1"/>
  </r>
  <r>
    <x v="28"/>
    <x v="88"/>
    <x v="50"/>
    <x v="88"/>
    <x v="35"/>
    <x v="0"/>
    <x v="2"/>
    <x v="0"/>
    <x v="1"/>
  </r>
  <r>
    <x v="28"/>
    <x v="89"/>
    <x v="50"/>
    <x v="89"/>
    <x v="36"/>
    <x v="0"/>
    <x v="2"/>
    <x v="0"/>
    <x v="1"/>
  </r>
  <r>
    <x v="29"/>
    <x v="90"/>
    <x v="51"/>
    <x v="60"/>
    <x v="0"/>
    <x v="0"/>
    <x v="2"/>
    <x v="0"/>
    <x v="3"/>
  </r>
  <r>
    <x v="29"/>
    <x v="90"/>
    <x v="51"/>
    <x v="60"/>
    <x v="0"/>
    <x v="0"/>
    <x v="2"/>
    <x v="0"/>
    <x v="3"/>
  </r>
  <r>
    <x v="29"/>
    <x v="90"/>
    <x v="51"/>
    <x v="60"/>
    <x v="0"/>
    <x v="0"/>
    <x v="2"/>
    <x v="0"/>
    <x v="3"/>
  </r>
  <r>
    <x v="29"/>
    <x v="90"/>
    <x v="51"/>
    <x v="60"/>
    <x v="0"/>
    <x v="0"/>
    <x v="2"/>
    <x v="0"/>
    <x v="3"/>
  </r>
  <r>
    <x v="29"/>
    <x v="90"/>
    <x v="51"/>
    <x v="60"/>
    <x v="0"/>
    <x v="0"/>
    <x v="2"/>
    <x v="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showDrill="0" useAutoFormatting="1" itemPrintTitles="1" createdVersion="3" indent="0" outline="1" outlineData="1" multipleFieldFilters="0">
  <location ref="A3:C125" firstHeaderRow="1" firstDataRow="1" firstDataCol="2"/>
  <pivotFields count="9">
    <pivotField axis="axisRow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4"/>
        <item x="22"/>
        <item x="23"/>
        <item x="25"/>
        <item x="26"/>
        <item x="27"/>
        <item x="28"/>
        <item x="29"/>
        <item t="default"/>
      </items>
    </pivotField>
    <pivotField axis="axisRow" outline="0" subtotalTop="0" showAll="0" defaultSubtotal="0">
      <items count="91">
        <item x="69"/>
        <item x="13"/>
        <item x="53"/>
        <item x="54"/>
        <item x="12"/>
        <item x="59"/>
        <item x="14"/>
        <item x="15"/>
        <item x="39"/>
        <item x="10"/>
        <item x="40"/>
        <item x="16"/>
        <item x="17"/>
        <item x="29"/>
        <item x="18"/>
        <item x="63"/>
        <item x="41"/>
        <item x="42"/>
        <item x="43"/>
        <item x="44"/>
        <item x="70"/>
        <item x="0"/>
        <item x="19"/>
        <item x="1"/>
        <item x="20"/>
        <item x="21"/>
        <item x="22"/>
        <item x="2"/>
        <item x="45"/>
        <item x="30"/>
        <item x="71"/>
        <item x="55"/>
        <item x="56"/>
        <item x="48"/>
        <item x="64"/>
        <item x="65"/>
        <item x="3"/>
        <item x="72"/>
        <item x="73"/>
        <item x="23"/>
        <item x="60"/>
        <item x="61"/>
        <item x="4"/>
        <item x="36"/>
        <item x="47"/>
        <item x="31"/>
        <item x="74"/>
        <item x="75"/>
        <item x="76"/>
        <item x="82"/>
        <item x="66"/>
        <item x="67"/>
        <item x="83"/>
        <item x="11"/>
        <item x="46"/>
        <item x="84"/>
        <item x="77"/>
        <item x="57"/>
        <item x="68"/>
        <item x="33"/>
        <item x="85"/>
        <item x="78"/>
        <item x="5"/>
        <item x="34"/>
        <item x="8"/>
        <item x="9"/>
        <item x="26"/>
        <item x="24"/>
        <item x="79"/>
        <item x="35"/>
        <item x="25"/>
        <item x="86"/>
        <item x="37"/>
        <item x="62"/>
        <item x="27"/>
        <item x="80"/>
        <item x="6"/>
        <item x="81"/>
        <item x="28"/>
        <item x="7"/>
        <item x="32"/>
        <item x="38"/>
        <item x="49"/>
        <item x="58"/>
        <item x="50"/>
        <item x="87"/>
        <item x="88"/>
        <item x="89"/>
        <item x="51"/>
        <item x="52"/>
        <item x="90"/>
      </items>
    </pivotField>
    <pivotField name=" Date" axis="axisRow" subtotalTop="0" showAll="0">
      <items count="53">
        <item x="43"/>
        <item x="11"/>
        <item x="10"/>
        <item x="12"/>
        <item x="8"/>
        <item x="29"/>
        <item x="13"/>
        <item x="14"/>
        <item x="23"/>
        <item x="15"/>
        <item x="30"/>
        <item x="31"/>
        <item x="44"/>
        <item x="0"/>
        <item x="16"/>
        <item x="1"/>
        <item x="17"/>
        <item x="18"/>
        <item x="2"/>
        <item x="24"/>
        <item x="37"/>
        <item x="33"/>
        <item x="40"/>
        <item x="41"/>
        <item x="3"/>
        <item x="19"/>
        <item x="39"/>
        <item x="4"/>
        <item x="25"/>
        <item x="45"/>
        <item x="46"/>
        <item x="42"/>
        <item x="9"/>
        <item x="32"/>
        <item x="48"/>
        <item x="47"/>
        <item x="38"/>
        <item x="27"/>
        <item x="49"/>
        <item x="5"/>
        <item x="7"/>
        <item x="20"/>
        <item x="21"/>
        <item x="6"/>
        <item x="22"/>
        <item x="26"/>
        <item x="28"/>
        <item x="34"/>
        <item x="35"/>
        <item x="50"/>
        <item x="36"/>
        <item x="51"/>
        <item t="default"/>
      </items>
    </pivotField>
    <pivotField dataField="1" showAll="0">
      <items count="91">
        <item x="61"/>
        <item x="47"/>
        <item x="67"/>
        <item x="59"/>
        <item x="38"/>
        <item x="41"/>
        <item x="84"/>
        <item x="70"/>
        <item x="20"/>
        <item x="12"/>
        <item x="28"/>
        <item x="82"/>
        <item x="23"/>
        <item x="31"/>
        <item x="21"/>
        <item x="83"/>
        <item x="65"/>
        <item x="40"/>
        <item x="24"/>
        <item x="87"/>
        <item x="86"/>
        <item x="27"/>
        <item x="53"/>
        <item x="54"/>
        <item x="10"/>
        <item x="89"/>
        <item x="22"/>
        <item x="13"/>
        <item x="15"/>
        <item x="14"/>
        <item x="44"/>
        <item x="29"/>
        <item x="42"/>
        <item x="55"/>
        <item x="39"/>
        <item x="7"/>
        <item x="49"/>
        <item x="18"/>
        <item x="57"/>
        <item x="76"/>
        <item x="68"/>
        <item x="17"/>
        <item x="26"/>
        <item x="30"/>
        <item x="16"/>
        <item x="3"/>
        <item x="2"/>
        <item x="64"/>
        <item x="48"/>
        <item x="6"/>
        <item x="62"/>
        <item x="33"/>
        <item x="88"/>
        <item x="56"/>
        <item x="58"/>
        <item x="43"/>
        <item x="45"/>
        <item x="34"/>
        <item x="71"/>
        <item x="46"/>
        <item x="35"/>
        <item x="9"/>
        <item x="1"/>
        <item x="11"/>
        <item x="63"/>
        <item x="5"/>
        <item x="72"/>
        <item x="69"/>
        <item x="85"/>
        <item x="25"/>
        <item x="66"/>
        <item x="0"/>
        <item x="19"/>
        <item x="8"/>
        <item x="32"/>
        <item x="4"/>
        <item x="36"/>
        <item x="77"/>
        <item x="78"/>
        <item x="80"/>
        <item x="37"/>
        <item x="50"/>
        <item x="52"/>
        <item x="74"/>
        <item x="73"/>
        <item x="75"/>
        <item x="81"/>
        <item x="51"/>
        <item x="79"/>
        <item x="60"/>
        <item t="default"/>
      </items>
    </pivotField>
    <pivotField showAll="0">
      <items count="38">
        <item x="16"/>
        <item x="31"/>
        <item x="10"/>
        <item x="6"/>
        <item x="34"/>
        <item x="33"/>
        <item x="9"/>
        <item x="36"/>
        <item x="3"/>
        <item x="18"/>
        <item x="22"/>
        <item x="25"/>
        <item x="8"/>
        <item x="2"/>
        <item x="24"/>
        <item x="12"/>
        <item x="35"/>
        <item x="23"/>
        <item x="13"/>
        <item x="17"/>
        <item x="14"/>
        <item x="5"/>
        <item x="1"/>
        <item x="32"/>
        <item x="7"/>
        <item x="4"/>
        <item x="11"/>
        <item x="26"/>
        <item x="27"/>
        <item x="29"/>
        <item x="15"/>
        <item x="19"/>
        <item x="21"/>
        <item x="30"/>
        <item x="20"/>
        <item x="28"/>
        <item x="0"/>
        <item t="default"/>
      </items>
    </pivotField>
    <pivotField showAll="0">
      <items count="29">
        <item x="14"/>
        <item x="15"/>
        <item x="10"/>
        <item x="19"/>
        <item x="26"/>
        <item x="5"/>
        <item x="7"/>
        <item x="27"/>
        <item x="17"/>
        <item x="12"/>
        <item x="25"/>
        <item x="6"/>
        <item x="2"/>
        <item x="1"/>
        <item x="16"/>
        <item x="11"/>
        <item x="13"/>
        <item x="9"/>
        <item x="20"/>
        <item x="4"/>
        <item x="21"/>
        <item x="18"/>
        <item x="3"/>
        <item x="8"/>
        <item x="23"/>
        <item x="22"/>
        <item x="24"/>
        <item x="0"/>
        <item t="default"/>
      </items>
    </pivotField>
    <pivotField showAll="0">
      <items count="11">
        <item x="9"/>
        <item x="4"/>
        <item x="5"/>
        <item x="6"/>
        <item x="8"/>
        <item x="7"/>
        <item x="1"/>
        <item x="0"/>
        <item x="3"/>
        <item x="2"/>
        <item t="default"/>
      </items>
    </pivotField>
    <pivotField showAll="0">
      <items count="19">
        <item x="16"/>
        <item x="12"/>
        <item x="2"/>
        <item x="11"/>
        <item x="14"/>
        <item x="15"/>
        <item x="1"/>
        <item x="3"/>
        <item x="5"/>
        <item x="4"/>
        <item x="9"/>
        <item x="13"/>
        <item x="10"/>
        <item x="8"/>
        <item x="7"/>
        <item x="6"/>
        <item x="17"/>
        <item x="0"/>
        <item t="default"/>
      </items>
    </pivotField>
    <pivotField showAll="0">
      <items count="5">
        <item x="3"/>
        <item x="2"/>
        <item x="0"/>
        <item x="1"/>
        <item t="default"/>
      </items>
    </pivotField>
  </pivotFields>
  <rowFields count="3">
    <field x="0"/>
    <field x="1"/>
    <field x="2"/>
  </rowFields>
  <rowItems count="122">
    <i>
      <x/>
    </i>
    <i r="1">
      <x v="21"/>
      <x v="13"/>
    </i>
    <i r="1">
      <x v="23"/>
      <x v="15"/>
    </i>
    <i r="1">
      <x v="27"/>
      <x v="18"/>
    </i>
    <i r="1">
      <x v="36"/>
      <x v="24"/>
    </i>
    <i r="1">
      <x v="42"/>
      <x v="27"/>
    </i>
    <i r="1">
      <x v="62"/>
      <x v="39"/>
    </i>
    <i r="1">
      <x v="76"/>
      <x v="43"/>
    </i>
    <i r="1">
      <x v="79"/>
      <x v="43"/>
    </i>
    <i>
      <x v="1"/>
    </i>
    <i r="1">
      <x v="64"/>
      <x v="39"/>
    </i>
    <i>
      <x v="2"/>
    </i>
    <i r="1">
      <x v="65"/>
      <x v="40"/>
    </i>
    <i>
      <x v="3"/>
    </i>
    <i r="1">
      <x v="9"/>
      <x v="4"/>
    </i>
    <i r="1">
      <x v="53"/>
      <x v="32"/>
    </i>
    <i>
      <x v="4"/>
    </i>
    <i r="1">
      <x v="4"/>
      <x v="2"/>
    </i>
    <i>
      <x v="5"/>
    </i>
    <i r="1">
      <x v="1"/>
      <x v="1"/>
    </i>
    <i r="1">
      <x v="6"/>
      <x v="3"/>
    </i>
    <i r="1">
      <x v="7"/>
      <x v="3"/>
    </i>
    <i r="1">
      <x v="11"/>
      <x v="6"/>
    </i>
    <i r="1">
      <x v="12"/>
      <x v="7"/>
    </i>
    <i r="1">
      <x v="14"/>
      <x v="9"/>
    </i>
    <i r="1">
      <x v="22"/>
      <x v="14"/>
    </i>
    <i r="1">
      <x v="24"/>
      <x v="15"/>
    </i>
    <i r="1">
      <x v="25"/>
      <x v="16"/>
    </i>
    <i r="1">
      <x v="26"/>
      <x v="17"/>
    </i>
    <i r="1">
      <x v="39"/>
      <x v="25"/>
    </i>
    <i r="1">
      <x v="67"/>
      <x v="40"/>
    </i>
    <i r="1">
      <x v="70"/>
      <x v="41"/>
    </i>
    <i>
      <x v="6"/>
    </i>
    <i r="1">
      <x v="66"/>
      <x v="40"/>
    </i>
    <i r="1">
      <x v="74"/>
      <x v="42"/>
    </i>
    <i r="1">
      <x v="78"/>
      <x v="44"/>
    </i>
    <i>
      <x v="7"/>
    </i>
    <i r="1">
      <x v="13"/>
      <x v="8"/>
    </i>
    <i r="1">
      <x v="29"/>
      <x v="19"/>
    </i>
    <i>
      <x v="8"/>
    </i>
    <i r="1">
      <x v="45"/>
      <x v="28"/>
    </i>
    <i r="1">
      <x v="80"/>
      <x v="45"/>
    </i>
    <i>
      <x v="9"/>
    </i>
    <i r="1">
      <x v="59"/>
      <x v="37"/>
    </i>
    <i r="1">
      <x v="63"/>
      <x v="39"/>
    </i>
    <i r="1">
      <x v="69"/>
      <x v="41"/>
    </i>
    <i>
      <x v="10"/>
    </i>
    <i r="1">
      <x v="43"/>
      <x v="28"/>
    </i>
    <i>
      <x v="11"/>
    </i>
    <i r="1">
      <x v="72"/>
      <x v="41"/>
    </i>
    <i r="1">
      <x v="81"/>
      <x v="46"/>
    </i>
    <i>
      <x v="12"/>
    </i>
    <i r="1">
      <x v="8"/>
      <x v="4"/>
    </i>
    <i r="1">
      <x v="10"/>
      <x v="5"/>
    </i>
    <i>
      <x v="13"/>
    </i>
    <i r="1">
      <x v="16"/>
      <x v="10"/>
    </i>
    <i r="1">
      <x v="17"/>
      <x v="10"/>
    </i>
    <i r="1">
      <x v="18"/>
      <x v="11"/>
    </i>
    <i r="1">
      <x v="19"/>
      <x v="11"/>
    </i>
    <i r="1">
      <x v="28"/>
      <x v="19"/>
    </i>
    <i r="1">
      <x v="54"/>
      <x v="33"/>
    </i>
    <i>
      <x v="14"/>
    </i>
    <i r="1">
      <x v="44"/>
      <x v="28"/>
    </i>
    <i>
      <x v="15"/>
    </i>
    <i r="1">
      <x v="33"/>
      <x v="21"/>
    </i>
    <i r="1">
      <x v="82"/>
      <x v="47"/>
    </i>
    <i r="1">
      <x v="84"/>
      <x v="48"/>
    </i>
    <i r="1">
      <x v="88"/>
      <x v="50"/>
    </i>
    <i r="1">
      <x v="89"/>
      <x v="50"/>
    </i>
    <i>
      <x v="16"/>
    </i>
    <i r="1">
      <x v="2"/>
      <x v="1"/>
    </i>
    <i r="1">
      <x v="3"/>
      <x v="2"/>
    </i>
    <i r="1">
      <x v="31"/>
      <x v="20"/>
    </i>
    <i r="1">
      <x v="32"/>
      <x v="20"/>
    </i>
    <i r="1">
      <x v="57"/>
      <x v="36"/>
    </i>
    <i>
      <x v="17"/>
    </i>
    <i r="1">
      <x v="83"/>
      <x v="48"/>
    </i>
    <i>
      <x v="18"/>
    </i>
    <i r="1">
      <x v="5"/>
      <x v="2"/>
    </i>
    <i>
      <x v="19"/>
    </i>
    <i r="1">
      <x v="40"/>
      <x v="26"/>
    </i>
    <i r="1">
      <x v="41"/>
      <x v="26"/>
    </i>
    <i r="1">
      <x v="73"/>
      <x v="42"/>
    </i>
    <i>
      <x v="20"/>
    </i>
    <i r="1">
      <x v="15"/>
      <x v="9"/>
    </i>
    <i>
      <x v="21"/>
    </i>
    <i r="1">
      <x v="34"/>
      <x v="22"/>
    </i>
    <i r="1">
      <x v="35"/>
      <x v="23"/>
    </i>
    <i>
      <x v="22"/>
    </i>
    <i r="1">
      <x/>
      <x/>
    </i>
    <i>
      <x v="23"/>
    </i>
    <i r="1">
      <x v="50"/>
      <x v="31"/>
    </i>
    <i r="1">
      <x v="51"/>
      <x v="31"/>
    </i>
    <i>
      <x v="24"/>
    </i>
    <i r="1">
      <x v="58"/>
      <x v="37"/>
    </i>
    <i>
      <x v="25"/>
    </i>
    <i r="1">
      <x v="20"/>
      <x v="12"/>
    </i>
    <i>
      <x v="26"/>
    </i>
    <i r="1">
      <x v="30"/>
      <x v="20"/>
    </i>
    <i r="1">
      <x v="37"/>
      <x v="24"/>
    </i>
    <i r="1">
      <x v="38"/>
      <x v="25"/>
    </i>
    <i r="1">
      <x v="46"/>
      <x v="29"/>
    </i>
    <i r="1">
      <x v="47"/>
      <x v="30"/>
    </i>
    <i r="1">
      <x v="48"/>
      <x v="30"/>
    </i>
    <i r="1">
      <x v="56"/>
      <x v="35"/>
    </i>
    <i r="1">
      <x v="61"/>
      <x v="39"/>
    </i>
    <i r="1">
      <x v="68"/>
      <x v="40"/>
    </i>
    <i r="1">
      <x v="75"/>
      <x v="42"/>
    </i>
    <i r="1">
      <x v="77"/>
      <x v="44"/>
    </i>
    <i>
      <x v="27"/>
    </i>
    <i r="1">
      <x v="49"/>
      <x v="30"/>
    </i>
    <i r="1">
      <x v="52"/>
      <x v="31"/>
    </i>
    <i r="1">
      <x v="55"/>
      <x v="34"/>
    </i>
    <i>
      <x v="28"/>
    </i>
    <i r="1">
      <x v="60"/>
      <x v="38"/>
    </i>
    <i r="1">
      <x v="71"/>
      <x v="41"/>
    </i>
    <i r="1">
      <x v="85"/>
      <x v="49"/>
    </i>
    <i r="1">
      <x v="86"/>
      <x v="49"/>
    </i>
    <i r="1">
      <x v="87"/>
      <x v="49"/>
    </i>
    <i>
      <x v="29"/>
    </i>
    <i r="1">
      <x v="90"/>
      <x v="51"/>
    </i>
    <i t="grand">
      <x/>
    </i>
  </rowItems>
  <colItems count="1">
    <i/>
  </colItems>
  <dataFields count="1">
    <dataField name=" Amount (Rs.)" fld="3" baseField="0" baseItem="0"/>
  </dataFields>
  <pivotTableStyleInfo name="PivotStyleMedium5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702" displayName="Table702" ref="A1:K653" totalsRowShown="0" headerRowDxfId="29" dataDxfId="28" tableBorderDxfId="27">
  <sortState ref="A2:O176">
    <sortCondition ref="A2"/>
  </sortState>
  <tableColumns count="11">
    <tableColumn id="1" name="Name" dataDxfId="26"/>
    <tableColumn id="2" name="Adr1" dataDxfId="25"/>
    <tableColumn id="3" name="Adr2" dataDxfId="24"/>
    <tableColumn id="4" name="State" dataDxfId="23"/>
    <tableColumn id="5" name="Person" dataDxfId="22"/>
    <tableColumn id="6" name="Phone" dataDxfId="21"/>
    <tableColumn id="7" name="Fax.no." dataDxfId="20"/>
    <tableColumn id="8" name="Email" dataDxfId="19"/>
    <tableColumn id="9" name="Tin_no" dataDxfId="18"/>
    <tableColumn id="12" name="Ecc" dataDxfId="17"/>
    <tableColumn id="15" name="Tin Digit" dataDxfId="16">
      <calculatedColumnFormula>LEN(I2)</calculatedColumnFormula>
    </tableColumn>
  </tableColumns>
  <tableStyleInfo name="TableStyleMedium2" showFirstColumn="0" showLastColumn="0" showRowStripes="1" showColumnStripes="1"/>
</table>
</file>

<file path=xl/tables/table2.xml><?xml version="1.0" encoding="utf-8"?>
<table xmlns="http://schemas.openxmlformats.org/spreadsheetml/2006/main" id="2" name="Table2" displayName="Table2" ref="A1:B58" totalsRowShown="0" headerRowDxfId="12" headerRowBorderDxfId="11" tableBorderDxfId="10">
  <sortState ref="A2:B58">
    <sortCondition ref="A2:A58"/>
  </sortState>
  <tableColumns count="2">
    <tableColumn id="1" name="Name of Party" dataDxfId="9"/>
    <tableColumn id="2" name="Credit (Days)" dataDxfId="8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738"/>
  <sheetViews>
    <sheetView topLeftCell="E1" workbookViewId="0">
      <selection activeCell="I4" sqref="I4"/>
    </sheetView>
  </sheetViews>
  <sheetFormatPr defaultRowHeight="12.75"/>
  <cols>
    <col min="1" max="1" width="29.33203125" style="8" bestFit="1" customWidth="1"/>
    <col min="2" max="2" width="30.44140625" style="4" bestFit="1" customWidth="1"/>
    <col min="3" max="4" width="34.77734375" style="4" bestFit="1" customWidth="1"/>
    <col min="5" max="5" width="19.88671875" style="4" bestFit="1" customWidth="1"/>
    <col min="6" max="6" width="18.109375" style="4" bestFit="1" customWidth="1"/>
    <col min="7" max="7" width="17.44140625" style="7" bestFit="1" customWidth="1"/>
    <col min="8" max="8" width="21.88671875" style="4" bestFit="1" customWidth="1"/>
    <col min="9" max="9" width="16" style="4" bestFit="1" customWidth="1"/>
    <col min="10" max="10" width="14.6640625" style="4" bestFit="1" customWidth="1"/>
    <col min="11" max="11" width="6.6640625" style="4" bestFit="1" customWidth="1"/>
    <col min="12" max="16384" width="8.88671875" style="4"/>
  </cols>
  <sheetData>
    <row r="1" spans="1:11" s="2" customFormat="1" ht="15">
      <c r="A1" s="29" t="s">
        <v>6</v>
      </c>
      <c r="B1" s="29" t="s">
        <v>7</v>
      </c>
      <c r="C1" s="29" t="s">
        <v>8</v>
      </c>
      <c r="D1" s="30" t="s">
        <v>9</v>
      </c>
      <c r="E1" s="29" t="s">
        <v>10</v>
      </c>
      <c r="F1" s="29" t="s">
        <v>11</v>
      </c>
      <c r="G1" s="29" t="s">
        <v>22</v>
      </c>
      <c r="H1" s="29" t="s">
        <v>12</v>
      </c>
      <c r="I1" s="29" t="s">
        <v>23</v>
      </c>
      <c r="J1" s="29" t="s">
        <v>24</v>
      </c>
      <c r="K1" s="1" t="s">
        <v>13</v>
      </c>
    </row>
    <row r="2" spans="1:11" ht="15">
      <c r="A2" s="41" t="s">
        <v>86</v>
      </c>
      <c r="B2" s="31" t="s">
        <v>25</v>
      </c>
      <c r="C2" s="31" t="s">
        <v>26</v>
      </c>
      <c r="D2" s="31" t="s">
        <v>27</v>
      </c>
      <c r="E2" s="31" t="s">
        <v>93</v>
      </c>
      <c r="F2" s="31" t="s">
        <v>88</v>
      </c>
      <c r="G2" s="31" t="s">
        <v>89</v>
      </c>
      <c r="H2" s="31" t="s">
        <v>91</v>
      </c>
      <c r="I2" s="31">
        <v>12345678910</v>
      </c>
      <c r="J2" s="31"/>
      <c r="K2" s="3">
        <f>LEN(I2)</f>
        <v>11</v>
      </c>
    </row>
    <row r="3" spans="1:11" ht="15">
      <c r="A3" s="31" t="s">
        <v>85</v>
      </c>
      <c r="B3" s="31" t="s">
        <v>28</v>
      </c>
      <c r="C3" s="31" t="s">
        <v>15</v>
      </c>
      <c r="D3" s="31" t="s">
        <v>29</v>
      </c>
      <c r="E3" s="31" t="s">
        <v>94</v>
      </c>
      <c r="F3" s="31" t="s">
        <v>87</v>
      </c>
      <c r="G3" s="31" t="s">
        <v>90</v>
      </c>
      <c r="H3" s="31" t="s">
        <v>92</v>
      </c>
      <c r="I3" s="31">
        <v>12345678910</v>
      </c>
      <c r="J3" s="31"/>
      <c r="K3" s="3">
        <f t="shared" ref="K3:K66" si="0">LEN(I3)</f>
        <v>11</v>
      </c>
    </row>
    <row r="4" spans="1:11" ht="15">
      <c r="A4" s="31" t="s">
        <v>95</v>
      </c>
      <c r="B4" s="31" t="s">
        <v>96</v>
      </c>
      <c r="C4" s="31" t="s">
        <v>97</v>
      </c>
      <c r="D4" s="31" t="s">
        <v>98</v>
      </c>
      <c r="E4" s="31" t="s">
        <v>99</v>
      </c>
      <c r="F4" s="31" t="s">
        <v>100</v>
      </c>
      <c r="G4" s="31" t="s">
        <v>101</v>
      </c>
      <c r="H4" s="31" t="s">
        <v>102</v>
      </c>
      <c r="I4" s="31" t="s">
        <v>103</v>
      </c>
      <c r="J4" s="31"/>
      <c r="K4" s="3">
        <f t="shared" si="0"/>
        <v>5</v>
      </c>
    </row>
    <row r="5" spans="1:11" ht="15">
      <c r="A5" s="31"/>
      <c r="B5" s="31"/>
      <c r="C5" s="31"/>
      <c r="D5" s="31"/>
      <c r="E5" s="31"/>
      <c r="F5" s="31"/>
      <c r="G5" s="31"/>
      <c r="H5" s="31"/>
      <c r="I5" s="31"/>
      <c r="J5" s="31"/>
      <c r="K5" s="3">
        <f t="shared" si="0"/>
        <v>0</v>
      </c>
    </row>
    <row r="6" spans="1:11" ht="15">
      <c r="A6" s="31"/>
      <c r="B6" s="31"/>
      <c r="C6" s="31"/>
      <c r="D6" s="31"/>
      <c r="E6" s="31"/>
      <c r="F6" s="31"/>
      <c r="G6" s="31"/>
      <c r="H6" s="31"/>
      <c r="I6" s="31"/>
      <c r="J6" s="31"/>
      <c r="K6" s="3">
        <f t="shared" si="0"/>
        <v>0</v>
      </c>
    </row>
    <row r="7" spans="1:11" ht="15">
      <c r="A7" s="31"/>
      <c r="B7" s="31"/>
      <c r="C7" s="31"/>
      <c r="D7" s="31"/>
      <c r="E7" s="31"/>
      <c r="F7" s="31"/>
      <c r="G7" s="31"/>
      <c r="H7" s="31"/>
      <c r="I7" s="31"/>
      <c r="J7" s="31"/>
      <c r="K7" s="3">
        <f t="shared" si="0"/>
        <v>0</v>
      </c>
    </row>
    <row r="8" spans="1:11" ht="15">
      <c r="A8" s="31"/>
      <c r="B8" s="31"/>
      <c r="C8" s="31"/>
      <c r="D8" s="31"/>
      <c r="E8" s="31"/>
      <c r="F8" s="31"/>
      <c r="G8" s="31"/>
      <c r="H8" s="31"/>
      <c r="I8" s="31"/>
      <c r="J8" s="31"/>
      <c r="K8" s="3">
        <f t="shared" si="0"/>
        <v>0</v>
      </c>
    </row>
    <row r="9" spans="1:11" ht="15">
      <c r="A9" s="31"/>
      <c r="B9" s="31"/>
      <c r="C9" s="31"/>
      <c r="D9" s="31"/>
      <c r="E9" s="31"/>
      <c r="F9" s="31"/>
      <c r="G9" s="31"/>
      <c r="H9" s="31"/>
      <c r="I9" s="31"/>
      <c r="J9" s="31"/>
      <c r="K9" s="3">
        <f t="shared" si="0"/>
        <v>0</v>
      </c>
    </row>
    <row r="10" spans="1:11" ht="1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">
        <f t="shared" si="0"/>
        <v>0</v>
      </c>
    </row>
    <row r="11" spans="1:11" ht="1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">
        <f t="shared" si="0"/>
        <v>0</v>
      </c>
    </row>
    <row r="12" spans="1:11" ht="1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">
        <f t="shared" si="0"/>
        <v>0</v>
      </c>
    </row>
    <row r="13" spans="1:11" ht="15">
      <c r="A13" s="75"/>
      <c r="B13" s="31"/>
      <c r="C13" s="31"/>
      <c r="D13" s="31"/>
      <c r="E13" s="31"/>
      <c r="F13" s="31"/>
      <c r="G13" s="31"/>
      <c r="H13" s="31"/>
      <c r="I13" s="31"/>
      <c r="J13" s="31"/>
      <c r="K13" s="3">
        <f t="shared" si="0"/>
        <v>0</v>
      </c>
    </row>
    <row r="14" spans="1:11" ht="1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">
        <f t="shared" si="0"/>
        <v>0</v>
      </c>
    </row>
    <row r="15" spans="1:11" ht="1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">
        <f t="shared" si="0"/>
        <v>0</v>
      </c>
    </row>
    <row r="16" spans="1:11" ht="1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">
        <f t="shared" si="0"/>
        <v>0</v>
      </c>
    </row>
    <row r="17" spans="1:11" ht="1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">
        <f t="shared" si="0"/>
        <v>0</v>
      </c>
    </row>
    <row r="18" spans="1:11" ht="1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">
        <f t="shared" si="0"/>
        <v>0</v>
      </c>
    </row>
    <row r="19" spans="1:11" ht="1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">
        <f t="shared" si="0"/>
        <v>0</v>
      </c>
    </row>
    <row r="20" spans="1:11" ht="1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">
        <f t="shared" si="0"/>
        <v>0</v>
      </c>
    </row>
    <row r="21" spans="1:11" ht="1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">
        <f t="shared" si="0"/>
        <v>0</v>
      </c>
    </row>
    <row r="22" spans="1:11" ht="1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">
        <f t="shared" si="0"/>
        <v>0</v>
      </c>
    </row>
    <row r="23" spans="1:11" ht="1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">
        <f t="shared" si="0"/>
        <v>0</v>
      </c>
    </row>
    <row r="24" spans="1:11" ht="1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">
        <f t="shared" si="0"/>
        <v>0</v>
      </c>
    </row>
    <row r="25" spans="1:11" ht="1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">
        <f t="shared" si="0"/>
        <v>0</v>
      </c>
    </row>
    <row r="26" spans="1:11" ht="1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">
        <f t="shared" si="0"/>
        <v>0</v>
      </c>
    </row>
    <row r="27" spans="1:11" ht="1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">
        <f t="shared" si="0"/>
        <v>0</v>
      </c>
    </row>
    <row r="28" spans="1:11" ht="1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">
        <f t="shared" si="0"/>
        <v>0</v>
      </c>
    </row>
    <row r="29" spans="1:11" ht="1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">
        <f t="shared" si="0"/>
        <v>0</v>
      </c>
    </row>
    <row r="30" spans="1:11" ht="1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">
        <f t="shared" si="0"/>
        <v>0</v>
      </c>
    </row>
    <row r="31" spans="1:11" ht="1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">
        <f t="shared" si="0"/>
        <v>0</v>
      </c>
    </row>
    <row r="32" spans="1:11" ht="15">
      <c r="A32" s="74"/>
      <c r="B32" s="31"/>
      <c r="C32" s="31"/>
      <c r="D32" s="31"/>
      <c r="E32" s="31"/>
      <c r="F32" s="31"/>
      <c r="G32" s="31"/>
      <c r="H32" s="31"/>
      <c r="I32" s="31"/>
      <c r="J32" s="31"/>
      <c r="K32" s="3">
        <f t="shared" si="0"/>
        <v>0</v>
      </c>
    </row>
    <row r="33" spans="1:11" ht="1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">
        <f t="shared" si="0"/>
        <v>0</v>
      </c>
    </row>
    <row r="34" spans="1:11" ht="1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">
        <f t="shared" si="0"/>
        <v>0</v>
      </c>
    </row>
    <row r="35" spans="1:11" ht="1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">
        <f t="shared" si="0"/>
        <v>0</v>
      </c>
    </row>
    <row r="36" spans="1:11" ht="1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">
        <f t="shared" si="0"/>
        <v>0</v>
      </c>
    </row>
    <row r="37" spans="1:11" ht="1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">
        <f t="shared" si="0"/>
        <v>0</v>
      </c>
    </row>
    <row r="38" spans="1:11" ht="1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">
        <f t="shared" si="0"/>
        <v>0</v>
      </c>
    </row>
    <row r="39" spans="1:11" ht="1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">
        <f t="shared" si="0"/>
        <v>0</v>
      </c>
    </row>
    <row r="40" spans="1:11" ht="1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">
        <f t="shared" si="0"/>
        <v>0</v>
      </c>
    </row>
    <row r="41" spans="1:11" ht="1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">
        <f t="shared" si="0"/>
        <v>0</v>
      </c>
    </row>
    <row r="42" spans="1:11" ht="1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">
        <f t="shared" si="0"/>
        <v>0</v>
      </c>
    </row>
    <row r="43" spans="1:11" ht="1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">
        <f t="shared" si="0"/>
        <v>0</v>
      </c>
    </row>
    <row r="44" spans="1:11" ht="1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">
        <f t="shared" si="0"/>
        <v>0</v>
      </c>
    </row>
    <row r="45" spans="1:11" ht="1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">
        <f t="shared" si="0"/>
        <v>0</v>
      </c>
    </row>
    <row r="46" spans="1:11" ht="1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">
        <f t="shared" si="0"/>
        <v>0</v>
      </c>
    </row>
    <row r="47" spans="1:11" ht="1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">
        <f t="shared" si="0"/>
        <v>0</v>
      </c>
    </row>
    <row r="48" spans="1:11" ht="1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">
        <f t="shared" si="0"/>
        <v>0</v>
      </c>
    </row>
    <row r="49" spans="1:11" ht="1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">
        <f t="shared" si="0"/>
        <v>0</v>
      </c>
    </row>
    <row r="50" spans="1:11" ht="1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">
        <f t="shared" si="0"/>
        <v>0</v>
      </c>
    </row>
    <row r="51" spans="1:11" ht="1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">
        <f t="shared" si="0"/>
        <v>0</v>
      </c>
    </row>
    <row r="52" spans="1:11" ht="1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">
        <f t="shared" si="0"/>
        <v>0</v>
      </c>
    </row>
    <row r="53" spans="1:11" ht="1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">
        <f t="shared" si="0"/>
        <v>0</v>
      </c>
    </row>
    <row r="54" spans="1:11" ht="1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">
        <f t="shared" si="0"/>
        <v>0</v>
      </c>
    </row>
    <row r="55" spans="1:11" ht="1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">
        <f t="shared" si="0"/>
        <v>0</v>
      </c>
    </row>
    <row r="56" spans="1:11" ht="1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">
        <f t="shared" si="0"/>
        <v>0</v>
      </c>
    </row>
    <row r="57" spans="1:11" ht="1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">
        <f t="shared" si="0"/>
        <v>0</v>
      </c>
    </row>
    <row r="58" spans="1:11" ht="1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">
        <f t="shared" si="0"/>
        <v>0</v>
      </c>
    </row>
    <row r="59" spans="1:11" ht="1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">
        <f t="shared" si="0"/>
        <v>0</v>
      </c>
    </row>
    <row r="60" spans="1:11" ht="1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">
        <f t="shared" si="0"/>
        <v>0</v>
      </c>
    </row>
    <row r="61" spans="1:11" ht="1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">
        <f t="shared" si="0"/>
        <v>0</v>
      </c>
    </row>
    <row r="62" spans="1:11" ht="1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">
        <f t="shared" si="0"/>
        <v>0</v>
      </c>
    </row>
    <row r="63" spans="1:11" ht="1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">
        <f t="shared" si="0"/>
        <v>0</v>
      </c>
    </row>
    <row r="64" spans="1:11" ht="1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">
        <f t="shared" si="0"/>
        <v>0</v>
      </c>
    </row>
    <row r="65" spans="1:11" ht="1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">
        <f t="shared" si="0"/>
        <v>0</v>
      </c>
    </row>
    <row r="66" spans="1:11" ht="1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">
        <f t="shared" si="0"/>
        <v>0</v>
      </c>
    </row>
    <row r="67" spans="1:11" ht="1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">
        <f t="shared" ref="K67:K130" si="1">LEN(I67)</f>
        <v>0</v>
      </c>
    </row>
    <row r="68" spans="1:11" ht="1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">
        <f t="shared" si="1"/>
        <v>0</v>
      </c>
    </row>
    <row r="69" spans="1:11" ht="1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">
        <f t="shared" si="1"/>
        <v>0</v>
      </c>
    </row>
    <row r="70" spans="1:11" ht="1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">
        <f t="shared" si="1"/>
        <v>0</v>
      </c>
    </row>
    <row r="71" spans="1:11" ht="1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">
        <f t="shared" si="1"/>
        <v>0</v>
      </c>
    </row>
    <row r="72" spans="1:11" ht="1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">
        <f t="shared" si="1"/>
        <v>0</v>
      </c>
    </row>
    <row r="73" spans="1:11" ht="1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">
        <f t="shared" si="1"/>
        <v>0</v>
      </c>
    </row>
    <row r="74" spans="1:11" ht="1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">
        <f t="shared" si="1"/>
        <v>0</v>
      </c>
    </row>
    <row r="75" spans="1:11" ht="1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">
        <f t="shared" si="1"/>
        <v>0</v>
      </c>
    </row>
    <row r="76" spans="1:11" ht="1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">
        <f t="shared" si="1"/>
        <v>0</v>
      </c>
    </row>
    <row r="77" spans="1:11" ht="1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">
        <f t="shared" si="1"/>
        <v>0</v>
      </c>
    </row>
    <row r="78" spans="1:11" ht="1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">
        <f t="shared" si="1"/>
        <v>0</v>
      </c>
    </row>
    <row r="79" spans="1:11" ht="1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">
        <f t="shared" si="1"/>
        <v>0</v>
      </c>
    </row>
    <row r="80" spans="1:11" ht="1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">
        <f t="shared" si="1"/>
        <v>0</v>
      </c>
    </row>
    <row r="81" spans="1:11" ht="1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">
        <f t="shared" si="1"/>
        <v>0</v>
      </c>
    </row>
    <row r="82" spans="1:11" ht="1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">
        <f t="shared" si="1"/>
        <v>0</v>
      </c>
    </row>
    <row r="83" spans="1:11" ht="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">
        <f t="shared" si="1"/>
        <v>0</v>
      </c>
    </row>
    <row r="84" spans="1:11" ht="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">
        <f t="shared" si="1"/>
        <v>0</v>
      </c>
    </row>
    <row r="85" spans="1:11" ht="1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">
        <f t="shared" si="1"/>
        <v>0</v>
      </c>
    </row>
    <row r="86" spans="1:11" ht="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">
        <f t="shared" si="1"/>
        <v>0</v>
      </c>
    </row>
    <row r="87" spans="1:11" ht="1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">
        <f t="shared" si="1"/>
        <v>0</v>
      </c>
    </row>
    <row r="88" spans="1:11" ht="1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">
        <f t="shared" si="1"/>
        <v>0</v>
      </c>
    </row>
    <row r="89" spans="1:11" ht="1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">
        <f t="shared" si="1"/>
        <v>0</v>
      </c>
    </row>
    <row r="90" spans="1:11" ht="1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">
        <f t="shared" si="1"/>
        <v>0</v>
      </c>
    </row>
    <row r="91" spans="1:11" ht="1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">
        <f t="shared" si="1"/>
        <v>0</v>
      </c>
    </row>
    <row r="92" spans="1:11" ht="1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">
        <f t="shared" si="1"/>
        <v>0</v>
      </c>
    </row>
    <row r="93" spans="1:11" ht="1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">
        <f t="shared" si="1"/>
        <v>0</v>
      </c>
    </row>
    <row r="94" spans="1:11" ht="1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">
        <f t="shared" si="1"/>
        <v>0</v>
      </c>
    </row>
    <row r="95" spans="1:11" ht="1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">
        <f t="shared" si="1"/>
        <v>0</v>
      </c>
    </row>
    <row r="96" spans="1:11" ht="1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">
        <f t="shared" si="1"/>
        <v>0</v>
      </c>
    </row>
    <row r="97" spans="1:11" ht="1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">
        <f t="shared" si="1"/>
        <v>0</v>
      </c>
    </row>
    <row r="98" spans="1:11" ht="1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">
        <f t="shared" si="1"/>
        <v>0</v>
      </c>
    </row>
    <row r="99" spans="1:11" ht="1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">
        <f t="shared" si="1"/>
        <v>0</v>
      </c>
    </row>
    <row r="100" spans="1:11" ht="1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">
        <f t="shared" si="1"/>
        <v>0</v>
      </c>
    </row>
    <row r="101" spans="1:11" ht="1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">
        <f t="shared" si="1"/>
        <v>0</v>
      </c>
    </row>
    <row r="102" spans="1:11" ht="1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">
        <f t="shared" si="1"/>
        <v>0</v>
      </c>
    </row>
    <row r="103" spans="1:11" ht="1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">
        <f t="shared" si="1"/>
        <v>0</v>
      </c>
    </row>
    <row r="104" spans="1:11" ht="1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">
        <f t="shared" si="1"/>
        <v>0</v>
      </c>
    </row>
    <row r="105" spans="1:11" ht="1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">
        <f t="shared" si="1"/>
        <v>0</v>
      </c>
    </row>
    <row r="106" spans="1:11" ht="1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">
        <f t="shared" si="1"/>
        <v>0</v>
      </c>
    </row>
    <row r="107" spans="1:11" ht="1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">
        <f t="shared" si="1"/>
        <v>0</v>
      </c>
    </row>
    <row r="108" spans="1:11" ht="1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">
        <f t="shared" si="1"/>
        <v>0</v>
      </c>
    </row>
    <row r="109" spans="1:11" ht="1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">
        <f t="shared" si="1"/>
        <v>0</v>
      </c>
    </row>
    <row r="110" spans="1:11" ht="1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">
        <f t="shared" si="1"/>
        <v>0</v>
      </c>
    </row>
    <row r="111" spans="1:11" ht="1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">
        <f t="shared" si="1"/>
        <v>0</v>
      </c>
    </row>
    <row r="112" spans="1:11" ht="1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">
        <f t="shared" si="1"/>
        <v>0</v>
      </c>
    </row>
    <row r="113" spans="1:11" ht="1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">
        <f t="shared" si="1"/>
        <v>0</v>
      </c>
    </row>
    <row r="114" spans="1:11" ht="1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">
        <f t="shared" si="1"/>
        <v>0</v>
      </c>
    </row>
    <row r="115" spans="1:11" ht="1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">
        <f t="shared" si="1"/>
        <v>0</v>
      </c>
    </row>
    <row r="116" spans="1:11" ht="1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">
        <f t="shared" si="1"/>
        <v>0</v>
      </c>
    </row>
    <row r="117" spans="1:11" ht="1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">
        <f t="shared" si="1"/>
        <v>0</v>
      </c>
    </row>
    <row r="118" spans="1:11" ht="1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">
        <f t="shared" si="1"/>
        <v>0</v>
      </c>
    </row>
    <row r="119" spans="1:11" ht="1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">
        <f t="shared" si="1"/>
        <v>0</v>
      </c>
    </row>
    <row r="120" spans="1:11" ht="1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">
        <f t="shared" si="1"/>
        <v>0</v>
      </c>
    </row>
    <row r="121" spans="1:11" ht="15">
      <c r="A121" s="74"/>
      <c r="B121" s="31"/>
      <c r="C121" s="31"/>
      <c r="D121" s="31"/>
      <c r="E121" s="31"/>
      <c r="F121" s="53"/>
      <c r="G121" s="31"/>
      <c r="H121" s="31"/>
      <c r="I121" s="31"/>
      <c r="J121" s="31"/>
      <c r="K121" s="3">
        <f t="shared" si="1"/>
        <v>0</v>
      </c>
    </row>
    <row r="122" spans="1:11" ht="1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">
        <f t="shared" si="1"/>
        <v>0</v>
      </c>
    </row>
    <row r="123" spans="1:11" ht="1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">
        <f t="shared" si="1"/>
        <v>0</v>
      </c>
    </row>
    <row r="124" spans="1:11" ht="1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">
        <f t="shared" si="1"/>
        <v>0</v>
      </c>
    </row>
    <row r="125" spans="1:11" ht="1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">
        <f t="shared" si="1"/>
        <v>0</v>
      </c>
    </row>
    <row r="126" spans="1:11" ht="1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">
        <f t="shared" si="1"/>
        <v>0</v>
      </c>
    </row>
    <row r="127" spans="1:11" ht="1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">
        <f t="shared" si="1"/>
        <v>0</v>
      </c>
    </row>
    <row r="128" spans="1:11" ht="1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">
        <f t="shared" si="1"/>
        <v>0</v>
      </c>
    </row>
    <row r="129" spans="1:11" ht="1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">
        <f t="shared" si="1"/>
        <v>0</v>
      </c>
    </row>
    <row r="130" spans="1:11" ht="1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">
        <f t="shared" si="1"/>
        <v>0</v>
      </c>
    </row>
    <row r="131" spans="1:11" ht="1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">
        <f t="shared" ref="K131:K194" si="2">LEN(I131)</f>
        <v>0</v>
      </c>
    </row>
    <row r="132" spans="1:11" ht="1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">
        <f t="shared" si="2"/>
        <v>0</v>
      </c>
    </row>
    <row r="133" spans="1:11" ht="1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">
        <f t="shared" si="2"/>
        <v>0</v>
      </c>
    </row>
    <row r="134" spans="1:11" ht="1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">
        <f t="shared" si="2"/>
        <v>0</v>
      </c>
    </row>
    <row r="135" spans="1:11" ht="1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">
        <f t="shared" si="2"/>
        <v>0</v>
      </c>
    </row>
    <row r="136" spans="1:11" ht="1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">
        <f t="shared" si="2"/>
        <v>0</v>
      </c>
    </row>
    <row r="137" spans="1:11" ht="1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">
        <f t="shared" si="2"/>
        <v>0</v>
      </c>
    </row>
    <row r="138" spans="1:11" ht="1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">
        <f t="shared" si="2"/>
        <v>0</v>
      </c>
    </row>
    <row r="139" spans="1:11" ht="1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">
        <f t="shared" si="2"/>
        <v>0</v>
      </c>
    </row>
    <row r="140" spans="1:11" ht="1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">
        <f t="shared" si="2"/>
        <v>0</v>
      </c>
    </row>
    <row r="141" spans="1:11" ht="1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">
        <f t="shared" si="2"/>
        <v>0</v>
      </c>
    </row>
    <row r="142" spans="1:11" ht="1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">
        <f t="shared" si="2"/>
        <v>0</v>
      </c>
    </row>
    <row r="143" spans="1:11" ht="1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">
        <f t="shared" si="2"/>
        <v>0</v>
      </c>
    </row>
    <row r="144" spans="1:11" ht="1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">
        <f t="shared" si="2"/>
        <v>0</v>
      </c>
    </row>
    <row r="145" spans="1:11" ht="1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">
        <f t="shared" si="2"/>
        <v>0</v>
      </c>
    </row>
    <row r="146" spans="1:11" ht="1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">
        <f t="shared" si="2"/>
        <v>0</v>
      </c>
    </row>
    <row r="147" spans="1:11" ht="1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">
        <f t="shared" si="2"/>
        <v>0</v>
      </c>
    </row>
    <row r="148" spans="1:11" ht="1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">
        <f t="shared" si="2"/>
        <v>0</v>
      </c>
    </row>
    <row r="149" spans="1:11" ht="1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">
        <f t="shared" si="2"/>
        <v>0</v>
      </c>
    </row>
    <row r="150" spans="1:11" ht="1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">
        <f t="shared" si="2"/>
        <v>0</v>
      </c>
    </row>
    <row r="151" spans="1:11" ht="1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">
        <f t="shared" si="2"/>
        <v>0</v>
      </c>
    </row>
    <row r="152" spans="1:11" ht="1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">
        <f t="shared" si="2"/>
        <v>0</v>
      </c>
    </row>
    <row r="153" spans="1:11" ht="1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">
        <f t="shared" si="2"/>
        <v>0</v>
      </c>
    </row>
    <row r="154" spans="1:11" ht="1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">
        <f t="shared" si="2"/>
        <v>0</v>
      </c>
    </row>
    <row r="155" spans="1:11" ht="1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">
        <f t="shared" si="2"/>
        <v>0</v>
      </c>
    </row>
    <row r="156" spans="1:11" ht="1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">
        <f t="shared" si="2"/>
        <v>0</v>
      </c>
    </row>
    <row r="157" spans="1:11" ht="1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">
        <f t="shared" si="2"/>
        <v>0</v>
      </c>
    </row>
    <row r="158" spans="1:11" ht="1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">
        <f t="shared" si="2"/>
        <v>0</v>
      </c>
    </row>
    <row r="159" spans="1:11" ht="1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">
        <f t="shared" si="2"/>
        <v>0</v>
      </c>
    </row>
    <row r="160" spans="1:11" ht="1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">
        <f t="shared" si="2"/>
        <v>0</v>
      </c>
    </row>
    <row r="161" spans="1:11" ht="1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">
        <f t="shared" si="2"/>
        <v>0</v>
      </c>
    </row>
    <row r="162" spans="1:11" ht="1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">
        <f t="shared" si="2"/>
        <v>0</v>
      </c>
    </row>
    <row r="163" spans="1:11" ht="1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">
        <f t="shared" si="2"/>
        <v>0</v>
      </c>
    </row>
    <row r="164" spans="1:11" ht="1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">
        <f t="shared" si="2"/>
        <v>0</v>
      </c>
    </row>
    <row r="165" spans="1:11" ht="1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">
        <f t="shared" si="2"/>
        <v>0</v>
      </c>
    </row>
    <row r="166" spans="1:11" s="5" customFormat="1" ht="1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">
        <f t="shared" si="2"/>
        <v>0</v>
      </c>
    </row>
    <row r="167" spans="1:11" ht="1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">
        <f t="shared" si="2"/>
        <v>0</v>
      </c>
    </row>
    <row r="168" spans="1:11" ht="1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">
        <f t="shared" si="2"/>
        <v>0</v>
      </c>
    </row>
    <row r="169" spans="1:11" ht="1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">
        <f t="shared" si="2"/>
        <v>0</v>
      </c>
    </row>
    <row r="170" spans="1:11" ht="1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">
        <f t="shared" si="2"/>
        <v>0</v>
      </c>
    </row>
    <row r="171" spans="1:11" ht="1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">
        <f t="shared" si="2"/>
        <v>0</v>
      </c>
    </row>
    <row r="172" spans="1:11" ht="1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">
        <f t="shared" si="2"/>
        <v>0</v>
      </c>
    </row>
    <row r="173" spans="1:11" ht="1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">
        <f t="shared" si="2"/>
        <v>0</v>
      </c>
    </row>
    <row r="174" spans="1:11" ht="1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">
        <f t="shared" si="2"/>
        <v>0</v>
      </c>
    </row>
    <row r="175" spans="1:11" ht="1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">
        <f t="shared" si="2"/>
        <v>0</v>
      </c>
    </row>
    <row r="176" spans="1:11" ht="1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">
        <f t="shared" si="2"/>
        <v>0</v>
      </c>
    </row>
    <row r="177" spans="1:11" ht="1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">
        <f t="shared" si="2"/>
        <v>0</v>
      </c>
    </row>
    <row r="178" spans="1:11" ht="1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">
        <f t="shared" si="2"/>
        <v>0</v>
      </c>
    </row>
    <row r="179" spans="1:11" ht="1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">
        <f t="shared" si="2"/>
        <v>0</v>
      </c>
    </row>
    <row r="180" spans="1:11" ht="1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">
        <f t="shared" si="2"/>
        <v>0</v>
      </c>
    </row>
    <row r="181" spans="1:11" ht="1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">
        <f t="shared" si="2"/>
        <v>0</v>
      </c>
    </row>
    <row r="182" spans="1:11" ht="1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">
        <f t="shared" si="2"/>
        <v>0</v>
      </c>
    </row>
    <row r="183" spans="1:11" ht="1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">
        <f t="shared" si="2"/>
        <v>0</v>
      </c>
    </row>
    <row r="184" spans="1:11" ht="1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">
        <f t="shared" si="2"/>
        <v>0</v>
      </c>
    </row>
    <row r="185" spans="1:11" ht="1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">
        <f t="shared" si="2"/>
        <v>0</v>
      </c>
    </row>
    <row r="186" spans="1:11" ht="1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">
        <f t="shared" si="2"/>
        <v>0</v>
      </c>
    </row>
    <row r="187" spans="1:11" ht="1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">
        <f t="shared" si="2"/>
        <v>0</v>
      </c>
    </row>
    <row r="188" spans="1:11" ht="1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">
        <f t="shared" si="2"/>
        <v>0</v>
      </c>
    </row>
    <row r="189" spans="1:11" ht="1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">
        <f t="shared" si="2"/>
        <v>0</v>
      </c>
    </row>
    <row r="190" spans="1:11" ht="1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">
        <f t="shared" si="2"/>
        <v>0</v>
      </c>
    </row>
    <row r="191" spans="1:11" ht="1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">
        <f t="shared" si="2"/>
        <v>0</v>
      </c>
    </row>
    <row r="192" spans="1:11" ht="1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">
        <f t="shared" si="2"/>
        <v>0</v>
      </c>
    </row>
    <row r="193" spans="1:11" ht="1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">
        <f t="shared" si="2"/>
        <v>0</v>
      </c>
    </row>
    <row r="194" spans="1:11" ht="1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">
        <f t="shared" si="2"/>
        <v>0</v>
      </c>
    </row>
    <row r="195" spans="1:11" ht="1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">
        <f t="shared" ref="K195:K258" si="3">LEN(I195)</f>
        <v>0</v>
      </c>
    </row>
    <row r="196" spans="1:11" ht="1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">
        <f t="shared" si="3"/>
        <v>0</v>
      </c>
    </row>
    <row r="197" spans="1:11" ht="1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">
        <f t="shared" si="3"/>
        <v>0</v>
      </c>
    </row>
    <row r="198" spans="1:11" ht="1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">
        <f t="shared" si="3"/>
        <v>0</v>
      </c>
    </row>
    <row r="199" spans="1:11" ht="1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">
        <f t="shared" si="3"/>
        <v>0</v>
      </c>
    </row>
    <row r="200" spans="1:11" ht="1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">
        <f t="shared" si="3"/>
        <v>0</v>
      </c>
    </row>
    <row r="201" spans="1:11" ht="1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">
        <f t="shared" si="3"/>
        <v>0</v>
      </c>
    </row>
    <row r="202" spans="1:11" ht="1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">
        <f t="shared" si="3"/>
        <v>0</v>
      </c>
    </row>
    <row r="203" spans="1:11" ht="1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">
        <f t="shared" si="3"/>
        <v>0</v>
      </c>
    </row>
    <row r="204" spans="1:11" ht="1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">
        <f t="shared" si="3"/>
        <v>0</v>
      </c>
    </row>
    <row r="205" spans="1:11" ht="1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">
        <f t="shared" si="3"/>
        <v>0</v>
      </c>
    </row>
    <row r="206" spans="1:11" ht="1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">
        <f t="shared" si="3"/>
        <v>0</v>
      </c>
    </row>
    <row r="207" spans="1:11" ht="1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">
        <f t="shared" si="3"/>
        <v>0</v>
      </c>
    </row>
    <row r="208" spans="1:11" ht="1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">
        <f t="shared" si="3"/>
        <v>0</v>
      </c>
    </row>
    <row r="209" spans="1:11" ht="1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">
        <f t="shared" si="3"/>
        <v>0</v>
      </c>
    </row>
    <row r="210" spans="1:11" ht="1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">
        <f t="shared" si="3"/>
        <v>0</v>
      </c>
    </row>
    <row r="211" spans="1:11" ht="1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">
        <f t="shared" si="3"/>
        <v>0</v>
      </c>
    </row>
    <row r="212" spans="1:11" ht="1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">
        <f t="shared" si="3"/>
        <v>0</v>
      </c>
    </row>
    <row r="213" spans="1:11" ht="1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">
        <f t="shared" si="3"/>
        <v>0</v>
      </c>
    </row>
    <row r="214" spans="1:11" ht="1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">
        <f t="shared" si="3"/>
        <v>0</v>
      </c>
    </row>
    <row r="215" spans="1:11" ht="1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">
        <f t="shared" si="3"/>
        <v>0</v>
      </c>
    </row>
    <row r="216" spans="1:11" ht="1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">
        <f t="shared" si="3"/>
        <v>0</v>
      </c>
    </row>
    <row r="217" spans="1:11" ht="1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">
        <f t="shared" si="3"/>
        <v>0</v>
      </c>
    </row>
    <row r="218" spans="1:11" ht="1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">
        <f t="shared" si="3"/>
        <v>0</v>
      </c>
    </row>
    <row r="219" spans="1:11" ht="1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">
        <f t="shared" si="3"/>
        <v>0</v>
      </c>
    </row>
    <row r="220" spans="1:11" ht="1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">
        <f t="shared" si="3"/>
        <v>0</v>
      </c>
    </row>
    <row r="221" spans="1:11" ht="1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">
        <f t="shared" si="3"/>
        <v>0</v>
      </c>
    </row>
    <row r="222" spans="1:11" ht="1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">
        <f t="shared" si="3"/>
        <v>0</v>
      </c>
    </row>
    <row r="223" spans="1:11" ht="1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">
        <f t="shared" si="3"/>
        <v>0</v>
      </c>
    </row>
    <row r="224" spans="1:11" ht="1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">
        <f t="shared" si="3"/>
        <v>0</v>
      </c>
    </row>
    <row r="225" spans="1:11" ht="1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">
        <f t="shared" si="3"/>
        <v>0</v>
      </c>
    </row>
    <row r="226" spans="1:11" ht="1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">
        <f t="shared" si="3"/>
        <v>0</v>
      </c>
    </row>
    <row r="227" spans="1:11" ht="1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">
        <f t="shared" si="3"/>
        <v>0</v>
      </c>
    </row>
    <row r="228" spans="1:11" ht="1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">
        <f t="shared" si="3"/>
        <v>0</v>
      </c>
    </row>
    <row r="229" spans="1:11" ht="1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">
        <f t="shared" si="3"/>
        <v>0</v>
      </c>
    </row>
    <row r="230" spans="1:11" ht="1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">
        <f t="shared" si="3"/>
        <v>0</v>
      </c>
    </row>
    <row r="231" spans="1:11" ht="1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">
        <f t="shared" si="3"/>
        <v>0</v>
      </c>
    </row>
    <row r="232" spans="1:11" ht="1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">
        <f t="shared" si="3"/>
        <v>0</v>
      </c>
    </row>
    <row r="233" spans="1:11" ht="1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">
        <f t="shared" si="3"/>
        <v>0</v>
      </c>
    </row>
    <row r="234" spans="1:11" ht="1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">
        <f t="shared" si="3"/>
        <v>0</v>
      </c>
    </row>
    <row r="235" spans="1:11" ht="1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">
        <f t="shared" si="3"/>
        <v>0</v>
      </c>
    </row>
    <row r="236" spans="1:11" ht="1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">
        <f t="shared" si="3"/>
        <v>0</v>
      </c>
    </row>
    <row r="237" spans="1:11" ht="1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">
        <f t="shared" si="3"/>
        <v>0</v>
      </c>
    </row>
    <row r="238" spans="1:11" ht="1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">
        <f t="shared" si="3"/>
        <v>0</v>
      </c>
    </row>
    <row r="239" spans="1:11" ht="1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">
        <f t="shared" si="3"/>
        <v>0</v>
      </c>
    </row>
    <row r="240" spans="1:11" ht="1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">
        <f t="shared" si="3"/>
        <v>0</v>
      </c>
    </row>
    <row r="241" spans="1:11" ht="1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">
        <f t="shared" si="3"/>
        <v>0</v>
      </c>
    </row>
    <row r="242" spans="1:11" ht="1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">
        <f t="shared" si="3"/>
        <v>0</v>
      </c>
    </row>
    <row r="243" spans="1:11" ht="1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">
        <f t="shared" si="3"/>
        <v>0</v>
      </c>
    </row>
    <row r="244" spans="1:11" ht="1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">
        <f t="shared" si="3"/>
        <v>0</v>
      </c>
    </row>
    <row r="245" spans="1:11" ht="1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">
        <f t="shared" si="3"/>
        <v>0</v>
      </c>
    </row>
    <row r="246" spans="1:11" ht="1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">
        <f t="shared" si="3"/>
        <v>0</v>
      </c>
    </row>
    <row r="247" spans="1:11" ht="1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">
        <f t="shared" si="3"/>
        <v>0</v>
      </c>
    </row>
    <row r="248" spans="1:11" ht="1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">
        <f t="shared" si="3"/>
        <v>0</v>
      </c>
    </row>
    <row r="249" spans="1:11" ht="1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">
        <f t="shared" si="3"/>
        <v>0</v>
      </c>
    </row>
    <row r="250" spans="1:11" ht="1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">
        <f t="shared" si="3"/>
        <v>0</v>
      </c>
    </row>
    <row r="251" spans="1:11" ht="1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">
        <f t="shared" si="3"/>
        <v>0</v>
      </c>
    </row>
    <row r="252" spans="1:11" ht="1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">
        <f t="shared" si="3"/>
        <v>0</v>
      </c>
    </row>
    <row r="253" spans="1:11" ht="15">
      <c r="A253" s="32"/>
      <c r="B253" s="32"/>
      <c r="C253" s="32"/>
      <c r="D253" s="32"/>
      <c r="E253" s="31"/>
      <c r="F253" s="31"/>
      <c r="G253" s="31"/>
      <c r="H253" s="31"/>
      <c r="I253" s="31"/>
      <c r="J253" s="31"/>
      <c r="K253" s="3">
        <f t="shared" si="3"/>
        <v>0</v>
      </c>
    </row>
    <row r="254" spans="1:11" ht="1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">
        <f t="shared" si="3"/>
        <v>0</v>
      </c>
    </row>
    <row r="255" spans="1:11" ht="1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">
        <f t="shared" si="3"/>
        <v>0</v>
      </c>
    </row>
    <row r="256" spans="1:11" ht="1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">
        <f t="shared" si="3"/>
        <v>0</v>
      </c>
    </row>
    <row r="257" spans="1:11" ht="1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">
        <f t="shared" si="3"/>
        <v>0</v>
      </c>
    </row>
    <row r="258" spans="1:11" ht="1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">
        <f t="shared" si="3"/>
        <v>0</v>
      </c>
    </row>
    <row r="259" spans="1:11" ht="1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">
        <f t="shared" ref="K259:K322" si="4">LEN(I259)</f>
        <v>0</v>
      </c>
    </row>
    <row r="260" spans="1:11" ht="1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">
        <f t="shared" si="4"/>
        <v>0</v>
      </c>
    </row>
    <row r="261" spans="1:11" ht="1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">
        <f t="shared" si="4"/>
        <v>0</v>
      </c>
    </row>
    <row r="262" spans="1:11" ht="1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">
        <f t="shared" si="4"/>
        <v>0</v>
      </c>
    </row>
    <row r="263" spans="1:11" ht="1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">
        <f t="shared" si="4"/>
        <v>0</v>
      </c>
    </row>
    <row r="264" spans="1:11" ht="1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">
        <f t="shared" si="4"/>
        <v>0</v>
      </c>
    </row>
    <row r="265" spans="1:11" ht="1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">
        <f t="shared" si="4"/>
        <v>0</v>
      </c>
    </row>
    <row r="266" spans="1:11" ht="1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">
        <f t="shared" si="4"/>
        <v>0</v>
      </c>
    </row>
    <row r="267" spans="1:11" ht="1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">
        <f t="shared" si="4"/>
        <v>0</v>
      </c>
    </row>
    <row r="268" spans="1:11" ht="1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">
        <f t="shared" si="4"/>
        <v>0</v>
      </c>
    </row>
    <row r="269" spans="1:11" ht="1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">
        <f t="shared" si="4"/>
        <v>0</v>
      </c>
    </row>
    <row r="270" spans="1:11" ht="1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">
        <f t="shared" si="4"/>
        <v>0</v>
      </c>
    </row>
    <row r="271" spans="1:11" ht="1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">
        <f t="shared" si="4"/>
        <v>0</v>
      </c>
    </row>
    <row r="272" spans="1:11" ht="1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">
        <f t="shared" si="4"/>
        <v>0</v>
      </c>
    </row>
    <row r="273" spans="1:11" ht="1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">
        <f t="shared" si="4"/>
        <v>0</v>
      </c>
    </row>
    <row r="274" spans="1:11" ht="1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">
        <f t="shared" si="4"/>
        <v>0</v>
      </c>
    </row>
    <row r="275" spans="1:11" ht="1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">
        <f t="shared" si="4"/>
        <v>0</v>
      </c>
    </row>
    <row r="276" spans="1:11" ht="1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">
        <f t="shared" si="4"/>
        <v>0</v>
      </c>
    </row>
    <row r="277" spans="1:11" ht="15">
      <c r="A277" s="32"/>
      <c r="B277" s="32"/>
      <c r="C277" s="32"/>
      <c r="D277" s="32"/>
      <c r="E277" s="31"/>
      <c r="F277" s="31"/>
      <c r="G277" s="31"/>
      <c r="H277" s="31"/>
      <c r="I277" s="31"/>
      <c r="J277" s="31"/>
      <c r="K277" s="3">
        <f t="shared" si="4"/>
        <v>0</v>
      </c>
    </row>
    <row r="278" spans="1:11" ht="1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">
        <f t="shared" si="4"/>
        <v>0</v>
      </c>
    </row>
    <row r="279" spans="1:11" ht="1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">
        <f t="shared" si="4"/>
        <v>0</v>
      </c>
    </row>
    <row r="280" spans="1:11" ht="1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">
        <f t="shared" si="4"/>
        <v>0</v>
      </c>
    </row>
    <row r="281" spans="1:11" ht="1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">
        <f t="shared" si="4"/>
        <v>0</v>
      </c>
    </row>
    <row r="282" spans="1:11" ht="1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">
        <f t="shared" si="4"/>
        <v>0</v>
      </c>
    </row>
    <row r="283" spans="1:11" ht="1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">
        <f t="shared" si="4"/>
        <v>0</v>
      </c>
    </row>
    <row r="284" spans="1:11" ht="1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">
        <f t="shared" si="4"/>
        <v>0</v>
      </c>
    </row>
    <row r="285" spans="1:11" ht="1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">
        <f t="shared" si="4"/>
        <v>0</v>
      </c>
    </row>
    <row r="286" spans="1:11" ht="1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">
        <f t="shared" si="4"/>
        <v>0</v>
      </c>
    </row>
    <row r="287" spans="1:11" ht="1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">
        <f t="shared" si="4"/>
        <v>0</v>
      </c>
    </row>
    <row r="288" spans="1:11" ht="1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">
        <f t="shared" si="4"/>
        <v>0</v>
      </c>
    </row>
    <row r="289" spans="1:11" ht="1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">
        <f t="shared" si="4"/>
        <v>0</v>
      </c>
    </row>
    <row r="290" spans="1:11" ht="1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">
        <f t="shared" si="4"/>
        <v>0</v>
      </c>
    </row>
    <row r="291" spans="1:11" ht="1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">
        <f t="shared" si="4"/>
        <v>0</v>
      </c>
    </row>
    <row r="292" spans="1:11" ht="1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">
        <f t="shared" si="4"/>
        <v>0</v>
      </c>
    </row>
    <row r="293" spans="1:11" ht="1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">
        <f t="shared" si="4"/>
        <v>0</v>
      </c>
    </row>
    <row r="294" spans="1:11" ht="1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">
        <f t="shared" si="4"/>
        <v>0</v>
      </c>
    </row>
    <row r="295" spans="1:11" ht="1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">
        <f t="shared" si="4"/>
        <v>0</v>
      </c>
    </row>
    <row r="296" spans="1:11" ht="1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">
        <f t="shared" si="4"/>
        <v>0</v>
      </c>
    </row>
    <row r="297" spans="1:11" ht="1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">
        <f t="shared" si="4"/>
        <v>0</v>
      </c>
    </row>
    <row r="298" spans="1:11" ht="1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">
        <f t="shared" si="4"/>
        <v>0</v>
      </c>
    </row>
    <row r="299" spans="1:11" ht="1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">
        <f t="shared" si="4"/>
        <v>0</v>
      </c>
    </row>
    <row r="300" spans="1:11" ht="1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">
        <f t="shared" si="4"/>
        <v>0</v>
      </c>
    </row>
    <row r="301" spans="1:11" ht="1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">
        <f t="shared" si="4"/>
        <v>0</v>
      </c>
    </row>
    <row r="302" spans="1:11" ht="15">
      <c r="A302" s="33"/>
      <c r="B302" s="31"/>
      <c r="C302" s="31"/>
      <c r="D302" s="31"/>
      <c r="E302" s="31"/>
      <c r="F302" s="31"/>
      <c r="G302" s="31"/>
      <c r="H302" s="31"/>
      <c r="I302" s="31"/>
      <c r="J302" s="31"/>
      <c r="K302" s="3">
        <f t="shared" si="4"/>
        <v>0</v>
      </c>
    </row>
    <row r="303" spans="1:11" ht="1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">
        <f t="shared" si="4"/>
        <v>0</v>
      </c>
    </row>
    <row r="304" spans="1:11" ht="1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">
        <f t="shared" si="4"/>
        <v>0</v>
      </c>
    </row>
    <row r="305" spans="1:11" ht="1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">
        <f t="shared" si="4"/>
        <v>0</v>
      </c>
    </row>
    <row r="306" spans="1:11" ht="1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">
        <f t="shared" si="4"/>
        <v>0</v>
      </c>
    </row>
    <row r="307" spans="1:11" ht="1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">
        <f t="shared" si="4"/>
        <v>0</v>
      </c>
    </row>
    <row r="308" spans="1:11" ht="1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">
        <f t="shared" si="4"/>
        <v>0</v>
      </c>
    </row>
    <row r="309" spans="1:11" ht="1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">
        <f t="shared" si="4"/>
        <v>0</v>
      </c>
    </row>
    <row r="310" spans="1:11" ht="1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">
        <f t="shared" si="4"/>
        <v>0</v>
      </c>
    </row>
    <row r="311" spans="1:11" ht="1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">
        <f t="shared" si="4"/>
        <v>0</v>
      </c>
    </row>
    <row r="312" spans="1:11" ht="1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">
        <f t="shared" si="4"/>
        <v>0</v>
      </c>
    </row>
    <row r="313" spans="1:11" ht="1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">
        <f t="shared" si="4"/>
        <v>0</v>
      </c>
    </row>
    <row r="314" spans="1:11" ht="1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">
        <f t="shared" si="4"/>
        <v>0</v>
      </c>
    </row>
    <row r="315" spans="1:11" ht="1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">
        <f t="shared" si="4"/>
        <v>0</v>
      </c>
    </row>
    <row r="316" spans="1:11" ht="1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">
        <f t="shared" si="4"/>
        <v>0</v>
      </c>
    </row>
    <row r="317" spans="1:11" ht="1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">
        <f t="shared" si="4"/>
        <v>0</v>
      </c>
    </row>
    <row r="318" spans="1:11" ht="1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">
        <f t="shared" si="4"/>
        <v>0</v>
      </c>
    </row>
    <row r="319" spans="1:11" ht="1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">
        <f t="shared" si="4"/>
        <v>0</v>
      </c>
    </row>
    <row r="320" spans="1:11" ht="1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">
        <f t="shared" si="4"/>
        <v>0</v>
      </c>
    </row>
    <row r="321" spans="1:11" ht="1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">
        <f t="shared" si="4"/>
        <v>0</v>
      </c>
    </row>
    <row r="322" spans="1:11" ht="1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">
        <f t="shared" si="4"/>
        <v>0</v>
      </c>
    </row>
    <row r="323" spans="1:11" ht="1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">
        <f t="shared" ref="K323:K386" si="5">LEN(I323)</f>
        <v>0</v>
      </c>
    </row>
    <row r="324" spans="1:11" ht="1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">
        <f t="shared" si="5"/>
        <v>0</v>
      </c>
    </row>
    <row r="325" spans="1:11" ht="1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">
        <f t="shared" si="5"/>
        <v>0</v>
      </c>
    </row>
    <row r="326" spans="1:11" ht="1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">
        <f t="shared" si="5"/>
        <v>0</v>
      </c>
    </row>
    <row r="327" spans="1:11" ht="1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">
        <f t="shared" si="5"/>
        <v>0</v>
      </c>
    </row>
    <row r="328" spans="1:11" ht="1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">
        <f t="shared" si="5"/>
        <v>0</v>
      </c>
    </row>
    <row r="329" spans="1:11" ht="1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">
        <f t="shared" si="5"/>
        <v>0</v>
      </c>
    </row>
    <row r="330" spans="1:11" ht="1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">
        <f t="shared" si="5"/>
        <v>0</v>
      </c>
    </row>
    <row r="331" spans="1:11" ht="1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">
        <f t="shared" si="5"/>
        <v>0</v>
      </c>
    </row>
    <row r="332" spans="1:11" ht="1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">
        <f t="shared" si="5"/>
        <v>0</v>
      </c>
    </row>
    <row r="333" spans="1:11" ht="1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">
        <f t="shared" si="5"/>
        <v>0</v>
      </c>
    </row>
    <row r="334" spans="1:11" ht="1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">
        <f t="shared" si="5"/>
        <v>0</v>
      </c>
    </row>
    <row r="335" spans="1:11" ht="1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">
        <f t="shared" si="5"/>
        <v>0</v>
      </c>
    </row>
    <row r="336" spans="1:11" ht="1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">
        <f t="shared" si="5"/>
        <v>0</v>
      </c>
    </row>
    <row r="337" spans="1:11" ht="1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">
        <f t="shared" si="5"/>
        <v>0</v>
      </c>
    </row>
    <row r="338" spans="1:11" ht="1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">
        <f t="shared" si="5"/>
        <v>0</v>
      </c>
    </row>
    <row r="339" spans="1:11" ht="1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">
        <f t="shared" si="5"/>
        <v>0</v>
      </c>
    </row>
    <row r="340" spans="1:11" ht="1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">
        <f t="shared" si="5"/>
        <v>0</v>
      </c>
    </row>
    <row r="341" spans="1:11" ht="1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">
        <f t="shared" si="5"/>
        <v>0</v>
      </c>
    </row>
    <row r="342" spans="1:11" ht="1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">
        <f t="shared" si="5"/>
        <v>0</v>
      </c>
    </row>
    <row r="343" spans="1:11" ht="1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">
        <f t="shared" si="5"/>
        <v>0</v>
      </c>
    </row>
    <row r="344" spans="1:11" ht="1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">
        <f t="shared" si="5"/>
        <v>0</v>
      </c>
    </row>
    <row r="345" spans="1:11" ht="1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">
        <f t="shared" si="5"/>
        <v>0</v>
      </c>
    </row>
    <row r="346" spans="1:11" ht="1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">
        <f t="shared" si="5"/>
        <v>0</v>
      </c>
    </row>
    <row r="347" spans="1:11" ht="1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">
        <f t="shared" si="5"/>
        <v>0</v>
      </c>
    </row>
    <row r="348" spans="1:11" ht="1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">
        <f t="shared" si="5"/>
        <v>0</v>
      </c>
    </row>
    <row r="349" spans="1:11" ht="1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">
        <f t="shared" si="5"/>
        <v>0</v>
      </c>
    </row>
    <row r="350" spans="1:11" ht="1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">
        <f t="shared" si="5"/>
        <v>0</v>
      </c>
    </row>
    <row r="351" spans="1:11" ht="1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">
        <f t="shared" si="5"/>
        <v>0</v>
      </c>
    </row>
    <row r="352" spans="1:11" ht="1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">
        <f t="shared" si="5"/>
        <v>0</v>
      </c>
    </row>
    <row r="353" spans="1:11" ht="1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">
        <f t="shared" si="5"/>
        <v>0</v>
      </c>
    </row>
    <row r="354" spans="1:11" ht="1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">
        <f t="shared" si="5"/>
        <v>0</v>
      </c>
    </row>
    <row r="355" spans="1:11" ht="1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">
        <f t="shared" si="5"/>
        <v>0</v>
      </c>
    </row>
    <row r="356" spans="1:11" ht="1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">
        <f t="shared" si="5"/>
        <v>0</v>
      </c>
    </row>
    <row r="357" spans="1:11" ht="1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">
        <f t="shared" si="5"/>
        <v>0</v>
      </c>
    </row>
    <row r="358" spans="1:11" ht="1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">
        <f t="shared" si="5"/>
        <v>0</v>
      </c>
    </row>
    <row r="359" spans="1:11" ht="1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">
        <f t="shared" si="5"/>
        <v>0</v>
      </c>
    </row>
    <row r="360" spans="1:11" ht="1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">
        <f t="shared" si="5"/>
        <v>0</v>
      </c>
    </row>
    <row r="361" spans="1:11" ht="1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">
        <f t="shared" si="5"/>
        <v>0</v>
      </c>
    </row>
    <row r="362" spans="1:11" ht="1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">
        <f t="shared" si="5"/>
        <v>0</v>
      </c>
    </row>
    <row r="363" spans="1:11" ht="1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">
        <f t="shared" si="5"/>
        <v>0</v>
      </c>
    </row>
    <row r="364" spans="1:11" ht="1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">
        <f t="shared" si="5"/>
        <v>0</v>
      </c>
    </row>
    <row r="365" spans="1:11" ht="1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">
        <f t="shared" si="5"/>
        <v>0</v>
      </c>
    </row>
    <row r="366" spans="1:11" ht="1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">
        <f t="shared" si="5"/>
        <v>0</v>
      </c>
    </row>
    <row r="367" spans="1:11" ht="1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">
        <f t="shared" si="5"/>
        <v>0</v>
      </c>
    </row>
    <row r="368" spans="1:11" ht="1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">
        <f t="shared" si="5"/>
        <v>0</v>
      </c>
    </row>
    <row r="369" spans="1:11" ht="1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">
        <f t="shared" si="5"/>
        <v>0</v>
      </c>
    </row>
    <row r="370" spans="1:11" ht="1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">
        <f t="shared" si="5"/>
        <v>0</v>
      </c>
    </row>
    <row r="371" spans="1:11" ht="1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">
        <f t="shared" si="5"/>
        <v>0</v>
      </c>
    </row>
    <row r="372" spans="1:11" ht="1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">
        <f t="shared" si="5"/>
        <v>0</v>
      </c>
    </row>
    <row r="373" spans="1:11" ht="1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">
        <f t="shared" si="5"/>
        <v>0</v>
      </c>
    </row>
    <row r="374" spans="1:11" ht="1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">
        <f t="shared" si="5"/>
        <v>0</v>
      </c>
    </row>
    <row r="375" spans="1:11" ht="1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">
        <f t="shared" si="5"/>
        <v>0</v>
      </c>
    </row>
    <row r="376" spans="1:11" ht="1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">
        <f t="shared" si="5"/>
        <v>0</v>
      </c>
    </row>
    <row r="377" spans="1:11" ht="1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">
        <f t="shared" si="5"/>
        <v>0</v>
      </c>
    </row>
    <row r="378" spans="1:11" ht="1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">
        <f t="shared" si="5"/>
        <v>0</v>
      </c>
    </row>
    <row r="379" spans="1:11" ht="1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">
        <f t="shared" si="5"/>
        <v>0</v>
      </c>
    </row>
    <row r="380" spans="1:11" ht="1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">
        <f t="shared" si="5"/>
        <v>0</v>
      </c>
    </row>
    <row r="381" spans="1:11" ht="1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">
        <f t="shared" si="5"/>
        <v>0</v>
      </c>
    </row>
    <row r="382" spans="1:11" ht="1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">
        <f t="shared" si="5"/>
        <v>0</v>
      </c>
    </row>
    <row r="383" spans="1:11" ht="1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">
        <f t="shared" si="5"/>
        <v>0</v>
      </c>
    </row>
    <row r="384" spans="1:11" ht="1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">
        <f t="shared" si="5"/>
        <v>0</v>
      </c>
    </row>
    <row r="385" spans="1:11" ht="1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">
        <f t="shared" si="5"/>
        <v>0</v>
      </c>
    </row>
    <row r="386" spans="1:11" ht="1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">
        <f t="shared" si="5"/>
        <v>0</v>
      </c>
    </row>
    <row r="387" spans="1:11" ht="1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">
        <f t="shared" ref="K387:K450" si="6">LEN(I387)</f>
        <v>0</v>
      </c>
    </row>
    <row r="388" spans="1:11" ht="1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">
        <f t="shared" si="6"/>
        <v>0</v>
      </c>
    </row>
    <row r="389" spans="1:11" ht="1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">
        <f t="shared" si="6"/>
        <v>0</v>
      </c>
    </row>
    <row r="390" spans="1:11" ht="1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">
        <f t="shared" si="6"/>
        <v>0</v>
      </c>
    </row>
    <row r="391" spans="1:11" ht="1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">
        <f t="shared" si="6"/>
        <v>0</v>
      </c>
    </row>
    <row r="392" spans="1:11" ht="1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">
        <f t="shared" si="6"/>
        <v>0</v>
      </c>
    </row>
    <row r="393" spans="1:11" ht="1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">
        <f t="shared" si="6"/>
        <v>0</v>
      </c>
    </row>
    <row r="394" spans="1:11" ht="1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">
        <f t="shared" si="6"/>
        <v>0</v>
      </c>
    </row>
    <row r="395" spans="1:11" ht="1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">
        <f t="shared" si="6"/>
        <v>0</v>
      </c>
    </row>
    <row r="396" spans="1:11" ht="1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">
        <f t="shared" si="6"/>
        <v>0</v>
      </c>
    </row>
    <row r="397" spans="1:11" ht="1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">
        <f t="shared" si="6"/>
        <v>0</v>
      </c>
    </row>
    <row r="398" spans="1:11" ht="1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">
        <f t="shared" si="6"/>
        <v>0</v>
      </c>
    </row>
    <row r="399" spans="1:11" ht="1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">
        <f t="shared" si="6"/>
        <v>0</v>
      </c>
    </row>
    <row r="400" spans="1:11" ht="1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">
        <f t="shared" si="6"/>
        <v>0</v>
      </c>
    </row>
    <row r="401" spans="1:11" ht="1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">
        <f t="shared" si="6"/>
        <v>0</v>
      </c>
    </row>
    <row r="402" spans="1:11" ht="1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">
        <f t="shared" si="6"/>
        <v>0</v>
      </c>
    </row>
    <row r="403" spans="1:11" ht="1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">
        <f t="shared" si="6"/>
        <v>0</v>
      </c>
    </row>
    <row r="404" spans="1:11" ht="1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">
        <f t="shared" si="6"/>
        <v>0</v>
      </c>
    </row>
    <row r="405" spans="1:11" ht="1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">
        <f t="shared" si="6"/>
        <v>0</v>
      </c>
    </row>
    <row r="406" spans="1:11" ht="1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">
        <f t="shared" si="6"/>
        <v>0</v>
      </c>
    </row>
    <row r="407" spans="1:11" ht="1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">
        <f t="shared" si="6"/>
        <v>0</v>
      </c>
    </row>
    <row r="408" spans="1:11" ht="1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">
        <f t="shared" si="6"/>
        <v>0</v>
      </c>
    </row>
    <row r="409" spans="1:11" ht="1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">
        <f t="shared" si="6"/>
        <v>0</v>
      </c>
    </row>
    <row r="410" spans="1:11" ht="1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">
        <f t="shared" si="6"/>
        <v>0</v>
      </c>
    </row>
    <row r="411" spans="1:11" ht="1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">
        <f t="shared" si="6"/>
        <v>0</v>
      </c>
    </row>
    <row r="412" spans="1:11" ht="1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">
        <f t="shared" si="6"/>
        <v>0</v>
      </c>
    </row>
    <row r="413" spans="1:11" ht="1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">
        <f t="shared" si="6"/>
        <v>0</v>
      </c>
    </row>
    <row r="414" spans="1:11" ht="1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">
        <f t="shared" si="6"/>
        <v>0</v>
      </c>
    </row>
    <row r="415" spans="1:11" ht="1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">
        <f t="shared" si="6"/>
        <v>0</v>
      </c>
    </row>
    <row r="416" spans="1:11" ht="1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">
        <f t="shared" si="6"/>
        <v>0</v>
      </c>
    </row>
    <row r="417" spans="1:11" ht="1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">
        <f t="shared" si="6"/>
        <v>0</v>
      </c>
    </row>
    <row r="418" spans="1:11" ht="1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">
        <f t="shared" si="6"/>
        <v>0</v>
      </c>
    </row>
    <row r="419" spans="1:11" ht="15">
      <c r="A419" s="32"/>
      <c r="B419" s="32"/>
      <c r="C419" s="31"/>
      <c r="D419" s="31"/>
      <c r="E419" s="31"/>
      <c r="F419" s="31"/>
      <c r="G419" s="31"/>
      <c r="H419" s="31"/>
      <c r="I419" s="31"/>
      <c r="J419" s="31"/>
      <c r="K419" s="3">
        <f t="shared" si="6"/>
        <v>0</v>
      </c>
    </row>
    <row r="420" spans="1:11" ht="1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">
        <f t="shared" si="6"/>
        <v>0</v>
      </c>
    </row>
    <row r="421" spans="1:11" ht="1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">
        <f t="shared" si="6"/>
        <v>0</v>
      </c>
    </row>
    <row r="422" spans="1:11" ht="1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">
        <f t="shared" si="6"/>
        <v>0</v>
      </c>
    </row>
    <row r="423" spans="1:11" ht="1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">
        <f t="shared" si="6"/>
        <v>0</v>
      </c>
    </row>
    <row r="424" spans="1:11" ht="1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">
        <f t="shared" si="6"/>
        <v>0</v>
      </c>
    </row>
    <row r="425" spans="1:11" ht="1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">
        <f t="shared" si="6"/>
        <v>0</v>
      </c>
    </row>
    <row r="426" spans="1:11" ht="1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">
        <f t="shared" si="6"/>
        <v>0</v>
      </c>
    </row>
    <row r="427" spans="1:11" ht="1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">
        <f t="shared" si="6"/>
        <v>0</v>
      </c>
    </row>
    <row r="428" spans="1:11" ht="1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">
        <f t="shared" si="6"/>
        <v>0</v>
      </c>
    </row>
    <row r="429" spans="1:11" ht="1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">
        <f t="shared" si="6"/>
        <v>0</v>
      </c>
    </row>
    <row r="430" spans="1:11" ht="1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">
        <f t="shared" si="6"/>
        <v>0</v>
      </c>
    </row>
    <row r="431" spans="1:11" ht="1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">
        <f t="shared" si="6"/>
        <v>0</v>
      </c>
    </row>
    <row r="432" spans="1:11" ht="1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">
        <f t="shared" si="6"/>
        <v>0</v>
      </c>
    </row>
    <row r="433" spans="1:11" ht="1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">
        <f t="shared" si="6"/>
        <v>0</v>
      </c>
    </row>
    <row r="434" spans="1:11" ht="1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">
        <f t="shared" si="6"/>
        <v>0</v>
      </c>
    </row>
    <row r="435" spans="1:11" ht="1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">
        <f t="shared" si="6"/>
        <v>0</v>
      </c>
    </row>
    <row r="436" spans="1:11" ht="1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">
        <f t="shared" si="6"/>
        <v>0</v>
      </c>
    </row>
    <row r="437" spans="1:11" ht="1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">
        <f t="shared" si="6"/>
        <v>0</v>
      </c>
    </row>
    <row r="438" spans="1:11" ht="1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">
        <f t="shared" si="6"/>
        <v>0</v>
      </c>
    </row>
    <row r="439" spans="1:11" ht="1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">
        <f t="shared" si="6"/>
        <v>0</v>
      </c>
    </row>
    <row r="440" spans="1:11" ht="1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">
        <f t="shared" si="6"/>
        <v>0</v>
      </c>
    </row>
    <row r="441" spans="1:11" ht="1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">
        <f t="shared" si="6"/>
        <v>0</v>
      </c>
    </row>
    <row r="442" spans="1:11" ht="1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">
        <f t="shared" si="6"/>
        <v>0</v>
      </c>
    </row>
    <row r="443" spans="1:11" ht="1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">
        <f t="shared" si="6"/>
        <v>0</v>
      </c>
    </row>
    <row r="444" spans="1:11" ht="1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">
        <f t="shared" si="6"/>
        <v>0</v>
      </c>
    </row>
    <row r="445" spans="1:11" ht="1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">
        <f t="shared" si="6"/>
        <v>0</v>
      </c>
    </row>
    <row r="446" spans="1:11" ht="1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">
        <f t="shared" si="6"/>
        <v>0</v>
      </c>
    </row>
    <row r="447" spans="1:11" ht="1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">
        <f t="shared" si="6"/>
        <v>0</v>
      </c>
    </row>
    <row r="448" spans="1:11" ht="1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">
        <f t="shared" si="6"/>
        <v>0</v>
      </c>
    </row>
    <row r="449" spans="1:11" ht="1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">
        <f t="shared" si="6"/>
        <v>0</v>
      </c>
    </row>
    <row r="450" spans="1:11" ht="1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">
        <f t="shared" si="6"/>
        <v>0</v>
      </c>
    </row>
    <row r="451" spans="1:11" ht="1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">
        <f t="shared" ref="K451:K514" si="7">LEN(I451)</f>
        <v>0</v>
      </c>
    </row>
    <row r="452" spans="1:11" ht="1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">
        <f t="shared" si="7"/>
        <v>0</v>
      </c>
    </row>
    <row r="453" spans="1:11" ht="1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">
        <f t="shared" si="7"/>
        <v>0</v>
      </c>
    </row>
    <row r="454" spans="1:11" ht="1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">
        <f t="shared" si="7"/>
        <v>0</v>
      </c>
    </row>
    <row r="455" spans="1:11" ht="1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">
        <f t="shared" si="7"/>
        <v>0</v>
      </c>
    </row>
    <row r="456" spans="1:11" ht="1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">
        <f t="shared" si="7"/>
        <v>0</v>
      </c>
    </row>
    <row r="457" spans="1:11" ht="1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">
        <f t="shared" si="7"/>
        <v>0</v>
      </c>
    </row>
    <row r="458" spans="1:11" ht="1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">
        <f t="shared" si="7"/>
        <v>0</v>
      </c>
    </row>
    <row r="459" spans="1:11" ht="1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">
        <f t="shared" si="7"/>
        <v>0</v>
      </c>
    </row>
    <row r="460" spans="1:11" ht="1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">
        <f t="shared" si="7"/>
        <v>0</v>
      </c>
    </row>
    <row r="461" spans="1:11" ht="1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">
        <f t="shared" si="7"/>
        <v>0</v>
      </c>
    </row>
    <row r="462" spans="1:11" ht="1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">
        <f t="shared" si="7"/>
        <v>0</v>
      </c>
    </row>
    <row r="463" spans="1:11" ht="1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">
        <f t="shared" si="7"/>
        <v>0</v>
      </c>
    </row>
    <row r="464" spans="1:11" ht="1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">
        <f t="shared" si="7"/>
        <v>0</v>
      </c>
    </row>
    <row r="465" spans="1:11" ht="1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">
        <f t="shared" si="7"/>
        <v>0</v>
      </c>
    </row>
    <row r="466" spans="1:11" ht="1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">
        <f t="shared" si="7"/>
        <v>0</v>
      </c>
    </row>
    <row r="467" spans="1:11" ht="1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">
        <f t="shared" si="7"/>
        <v>0</v>
      </c>
    </row>
    <row r="468" spans="1:11" ht="1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">
        <f t="shared" si="7"/>
        <v>0</v>
      </c>
    </row>
    <row r="469" spans="1:11" ht="1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">
        <f t="shared" si="7"/>
        <v>0</v>
      </c>
    </row>
    <row r="470" spans="1:11" ht="1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">
        <f t="shared" si="7"/>
        <v>0</v>
      </c>
    </row>
    <row r="471" spans="1:11" ht="1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">
        <f t="shared" si="7"/>
        <v>0</v>
      </c>
    </row>
    <row r="472" spans="1:11" ht="1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">
        <f t="shared" si="7"/>
        <v>0</v>
      </c>
    </row>
    <row r="473" spans="1:11" ht="1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">
        <f t="shared" si="7"/>
        <v>0</v>
      </c>
    </row>
    <row r="474" spans="1:11" ht="1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">
        <f t="shared" si="7"/>
        <v>0</v>
      </c>
    </row>
    <row r="475" spans="1:11" ht="15">
      <c r="A475" s="32"/>
      <c r="B475" s="31"/>
      <c r="C475" s="31"/>
      <c r="D475" s="31"/>
      <c r="E475" s="31"/>
      <c r="F475" s="31"/>
      <c r="G475" s="31"/>
      <c r="H475" s="31"/>
      <c r="I475" s="31"/>
      <c r="J475" s="31"/>
      <c r="K475" s="3">
        <f t="shared" si="7"/>
        <v>0</v>
      </c>
    </row>
    <row r="476" spans="1:11" ht="1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">
        <f t="shared" si="7"/>
        <v>0</v>
      </c>
    </row>
    <row r="477" spans="1:11" ht="1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">
        <f t="shared" si="7"/>
        <v>0</v>
      </c>
    </row>
    <row r="478" spans="1:11" ht="1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">
        <f t="shared" si="7"/>
        <v>0</v>
      </c>
    </row>
    <row r="479" spans="1:11" ht="1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">
        <f t="shared" si="7"/>
        <v>0</v>
      </c>
    </row>
    <row r="480" spans="1:11" ht="1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">
        <f t="shared" si="7"/>
        <v>0</v>
      </c>
    </row>
    <row r="481" spans="1:11" ht="1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">
        <f t="shared" si="7"/>
        <v>0</v>
      </c>
    </row>
    <row r="482" spans="1:11" ht="15">
      <c r="A482" s="32"/>
      <c r="B482" s="32"/>
      <c r="C482" s="32"/>
      <c r="D482" s="32"/>
      <c r="E482" s="31"/>
      <c r="F482" s="31"/>
      <c r="G482" s="31"/>
      <c r="H482" s="31"/>
      <c r="I482" s="31"/>
      <c r="J482" s="31"/>
      <c r="K482" s="3">
        <f t="shared" si="7"/>
        <v>0</v>
      </c>
    </row>
    <row r="483" spans="1:11" ht="1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">
        <f t="shared" si="7"/>
        <v>0</v>
      </c>
    </row>
    <row r="484" spans="1:11" ht="15">
      <c r="A484" s="32"/>
      <c r="B484" s="31"/>
      <c r="C484" s="31"/>
      <c r="D484" s="31"/>
      <c r="E484" s="31"/>
      <c r="F484" s="31"/>
      <c r="G484" s="31"/>
      <c r="H484" s="31"/>
      <c r="I484" s="31"/>
      <c r="J484" s="31"/>
      <c r="K484" s="3">
        <f t="shared" si="7"/>
        <v>0</v>
      </c>
    </row>
    <row r="485" spans="1:11" ht="1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">
        <f t="shared" si="7"/>
        <v>0</v>
      </c>
    </row>
    <row r="486" spans="1:11" ht="1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">
        <f t="shared" si="7"/>
        <v>0</v>
      </c>
    </row>
    <row r="487" spans="1:11" ht="1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">
        <f t="shared" si="7"/>
        <v>0</v>
      </c>
    </row>
    <row r="488" spans="1:11" ht="1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">
        <f t="shared" si="7"/>
        <v>0</v>
      </c>
    </row>
    <row r="489" spans="1:11" ht="1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">
        <f t="shared" si="7"/>
        <v>0</v>
      </c>
    </row>
    <row r="490" spans="1:11" ht="1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">
        <f t="shared" si="7"/>
        <v>0</v>
      </c>
    </row>
    <row r="491" spans="1:11" ht="1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">
        <f t="shared" si="7"/>
        <v>0</v>
      </c>
    </row>
    <row r="492" spans="1:11" ht="1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">
        <f t="shared" si="7"/>
        <v>0</v>
      </c>
    </row>
    <row r="493" spans="1:11" ht="1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">
        <f t="shared" si="7"/>
        <v>0</v>
      </c>
    </row>
    <row r="494" spans="1:11" ht="1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">
        <f t="shared" si="7"/>
        <v>0</v>
      </c>
    </row>
    <row r="495" spans="1:11" ht="1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">
        <f t="shared" si="7"/>
        <v>0</v>
      </c>
    </row>
    <row r="496" spans="1:11" ht="1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">
        <f t="shared" si="7"/>
        <v>0</v>
      </c>
    </row>
    <row r="497" spans="1:11" ht="1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">
        <f t="shared" si="7"/>
        <v>0</v>
      </c>
    </row>
    <row r="498" spans="1:11" ht="1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">
        <f t="shared" si="7"/>
        <v>0</v>
      </c>
    </row>
    <row r="499" spans="1:11" ht="1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">
        <f t="shared" si="7"/>
        <v>0</v>
      </c>
    </row>
    <row r="500" spans="1:11" ht="1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">
        <f t="shared" si="7"/>
        <v>0</v>
      </c>
    </row>
    <row r="501" spans="1:11" ht="1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">
        <f t="shared" si="7"/>
        <v>0</v>
      </c>
    </row>
    <row r="502" spans="1:11" ht="1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">
        <f t="shared" si="7"/>
        <v>0</v>
      </c>
    </row>
    <row r="503" spans="1:11" ht="1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">
        <f t="shared" si="7"/>
        <v>0</v>
      </c>
    </row>
    <row r="504" spans="1:11" ht="1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">
        <f t="shared" si="7"/>
        <v>0</v>
      </c>
    </row>
    <row r="505" spans="1:11" ht="1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">
        <f t="shared" si="7"/>
        <v>0</v>
      </c>
    </row>
    <row r="506" spans="1:11" ht="1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">
        <f t="shared" si="7"/>
        <v>0</v>
      </c>
    </row>
    <row r="507" spans="1:11" ht="1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">
        <f t="shared" si="7"/>
        <v>0</v>
      </c>
    </row>
    <row r="508" spans="1:11" ht="1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">
        <f t="shared" si="7"/>
        <v>0</v>
      </c>
    </row>
    <row r="509" spans="1:11" ht="1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">
        <f t="shared" si="7"/>
        <v>0</v>
      </c>
    </row>
    <row r="510" spans="1:11" ht="1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">
        <f t="shared" si="7"/>
        <v>0</v>
      </c>
    </row>
    <row r="511" spans="1:11" ht="1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">
        <f t="shared" si="7"/>
        <v>0</v>
      </c>
    </row>
    <row r="512" spans="1:11" ht="1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">
        <f t="shared" si="7"/>
        <v>0</v>
      </c>
    </row>
    <row r="513" spans="1:11" ht="1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">
        <f t="shared" si="7"/>
        <v>0</v>
      </c>
    </row>
    <row r="514" spans="1:11" ht="1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">
        <f t="shared" si="7"/>
        <v>0</v>
      </c>
    </row>
    <row r="515" spans="1:11" ht="1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">
        <f t="shared" ref="K515:K578" si="8">LEN(I515)</f>
        <v>0</v>
      </c>
    </row>
    <row r="516" spans="1:11" ht="1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">
        <f t="shared" si="8"/>
        <v>0</v>
      </c>
    </row>
    <row r="517" spans="1:11" ht="1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">
        <f t="shared" si="8"/>
        <v>0</v>
      </c>
    </row>
    <row r="518" spans="1:11" ht="1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">
        <f t="shared" si="8"/>
        <v>0</v>
      </c>
    </row>
    <row r="519" spans="1:11" ht="1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">
        <f t="shared" si="8"/>
        <v>0</v>
      </c>
    </row>
    <row r="520" spans="1:11" ht="1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">
        <f t="shared" si="8"/>
        <v>0</v>
      </c>
    </row>
    <row r="521" spans="1:11" ht="1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">
        <f t="shared" si="8"/>
        <v>0</v>
      </c>
    </row>
    <row r="522" spans="1:11" ht="1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">
        <f t="shared" si="8"/>
        <v>0</v>
      </c>
    </row>
    <row r="523" spans="1:11" ht="1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">
        <f t="shared" si="8"/>
        <v>0</v>
      </c>
    </row>
    <row r="524" spans="1:11" ht="1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">
        <f t="shared" si="8"/>
        <v>0</v>
      </c>
    </row>
    <row r="525" spans="1:11" ht="1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">
        <f t="shared" si="8"/>
        <v>0</v>
      </c>
    </row>
    <row r="526" spans="1:11" ht="1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">
        <f t="shared" si="8"/>
        <v>0</v>
      </c>
    </row>
    <row r="527" spans="1:11" ht="1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">
        <f t="shared" si="8"/>
        <v>0</v>
      </c>
    </row>
    <row r="528" spans="1:11" ht="1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">
        <f t="shared" si="8"/>
        <v>0</v>
      </c>
    </row>
    <row r="529" spans="1:11" ht="1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">
        <f t="shared" si="8"/>
        <v>0</v>
      </c>
    </row>
    <row r="530" spans="1:11" ht="1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">
        <f t="shared" si="8"/>
        <v>0</v>
      </c>
    </row>
    <row r="531" spans="1:11" ht="1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">
        <f t="shared" si="8"/>
        <v>0</v>
      </c>
    </row>
    <row r="532" spans="1:11" ht="1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">
        <f t="shared" si="8"/>
        <v>0</v>
      </c>
    </row>
    <row r="533" spans="1:11" ht="1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">
        <f t="shared" si="8"/>
        <v>0</v>
      </c>
    </row>
    <row r="534" spans="1:11" ht="1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">
        <f t="shared" si="8"/>
        <v>0</v>
      </c>
    </row>
    <row r="535" spans="1:11" ht="1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">
        <f t="shared" si="8"/>
        <v>0</v>
      </c>
    </row>
    <row r="536" spans="1:11" ht="1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">
        <f t="shared" si="8"/>
        <v>0</v>
      </c>
    </row>
    <row r="537" spans="1:11" ht="1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">
        <f t="shared" si="8"/>
        <v>0</v>
      </c>
    </row>
    <row r="538" spans="1:11" ht="1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">
        <f t="shared" si="8"/>
        <v>0</v>
      </c>
    </row>
    <row r="539" spans="1:11" ht="1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">
        <f t="shared" si="8"/>
        <v>0</v>
      </c>
    </row>
    <row r="540" spans="1:11" ht="1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">
        <f t="shared" si="8"/>
        <v>0</v>
      </c>
    </row>
    <row r="541" spans="1:11" ht="1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">
        <f t="shared" si="8"/>
        <v>0</v>
      </c>
    </row>
    <row r="542" spans="1:11" ht="15">
      <c r="A542" s="32"/>
      <c r="B542" s="31"/>
      <c r="C542" s="31"/>
      <c r="D542" s="31"/>
      <c r="E542" s="31"/>
      <c r="F542" s="31"/>
      <c r="G542" s="31"/>
      <c r="H542" s="31"/>
      <c r="I542" s="31"/>
      <c r="J542" s="31"/>
      <c r="K542" s="3">
        <f t="shared" si="8"/>
        <v>0</v>
      </c>
    </row>
    <row r="543" spans="1:11" ht="1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">
        <f t="shared" si="8"/>
        <v>0</v>
      </c>
    </row>
    <row r="544" spans="1:11" ht="1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">
        <f t="shared" si="8"/>
        <v>0</v>
      </c>
    </row>
    <row r="545" spans="1:11" ht="1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">
        <f t="shared" si="8"/>
        <v>0</v>
      </c>
    </row>
    <row r="546" spans="1:11" ht="1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">
        <f t="shared" si="8"/>
        <v>0</v>
      </c>
    </row>
    <row r="547" spans="1:11" ht="1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">
        <f t="shared" si="8"/>
        <v>0</v>
      </c>
    </row>
    <row r="548" spans="1:11" ht="1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">
        <f t="shared" si="8"/>
        <v>0</v>
      </c>
    </row>
    <row r="549" spans="1:11" ht="1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">
        <f t="shared" si="8"/>
        <v>0</v>
      </c>
    </row>
    <row r="550" spans="1:11" ht="1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">
        <f t="shared" si="8"/>
        <v>0</v>
      </c>
    </row>
    <row r="551" spans="1:11" ht="15">
      <c r="A551" s="32"/>
      <c r="B551" s="32"/>
      <c r="C551" s="32"/>
      <c r="D551" s="31"/>
      <c r="E551" s="31"/>
      <c r="F551" s="31"/>
      <c r="G551" s="31"/>
      <c r="H551" s="31"/>
      <c r="I551" s="31"/>
      <c r="J551" s="31"/>
      <c r="K551" s="3">
        <f t="shared" si="8"/>
        <v>0</v>
      </c>
    </row>
    <row r="552" spans="1:11" ht="1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">
        <f t="shared" si="8"/>
        <v>0</v>
      </c>
    </row>
    <row r="553" spans="1:11" ht="1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">
        <f t="shared" si="8"/>
        <v>0</v>
      </c>
    </row>
    <row r="554" spans="1:11" ht="1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">
        <f t="shared" si="8"/>
        <v>0</v>
      </c>
    </row>
    <row r="555" spans="1:11" ht="1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">
        <f t="shared" si="8"/>
        <v>0</v>
      </c>
    </row>
    <row r="556" spans="1:11" ht="1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">
        <f t="shared" si="8"/>
        <v>0</v>
      </c>
    </row>
    <row r="557" spans="1:11" ht="1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">
        <f t="shared" si="8"/>
        <v>0</v>
      </c>
    </row>
    <row r="558" spans="1:11" ht="1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">
        <f t="shared" si="8"/>
        <v>0</v>
      </c>
    </row>
    <row r="559" spans="1:11" ht="1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">
        <f t="shared" si="8"/>
        <v>0</v>
      </c>
    </row>
    <row r="560" spans="1:11" ht="1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">
        <f t="shared" si="8"/>
        <v>0</v>
      </c>
    </row>
    <row r="561" spans="1:11" ht="1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">
        <f t="shared" si="8"/>
        <v>0</v>
      </c>
    </row>
    <row r="562" spans="1:11" ht="1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">
        <f t="shared" si="8"/>
        <v>0</v>
      </c>
    </row>
    <row r="563" spans="1:11" ht="1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">
        <f t="shared" si="8"/>
        <v>0</v>
      </c>
    </row>
    <row r="564" spans="1:11" ht="1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">
        <f t="shared" si="8"/>
        <v>0</v>
      </c>
    </row>
    <row r="565" spans="1:11" ht="1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">
        <f t="shared" si="8"/>
        <v>0</v>
      </c>
    </row>
    <row r="566" spans="1:11" ht="1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">
        <f t="shared" si="8"/>
        <v>0</v>
      </c>
    </row>
    <row r="567" spans="1:11" ht="1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">
        <f t="shared" si="8"/>
        <v>0</v>
      </c>
    </row>
    <row r="568" spans="1:11" ht="1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">
        <f t="shared" si="8"/>
        <v>0</v>
      </c>
    </row>
    <row r="569" spans="1:11" ht="1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">
        <f t="shared" si="8"/>
        <v>0</v>
      </c>
    </row>
    <row r="570" spans="1:11" ht="1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">
        <f t="shared" si="8"/>
        <v>0</v>
      </c>
    </row>
    <row r="571" spans="1:11" ht="1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">
        <f t="shared" si="8"/>
        <v>0</v>
      </c>
    </row>
    <row r="572" spans="1:11" ht="1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">
        <f t="shared" si="8"/>
        <v>0</v>
      </c>
    </row>
    <row r="573" spans="1:11" ht="1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">
        <f t="shared" si="8"/>
        <v>0</v>
      </c>
    </row>
    <row r="574" spans="1:11" ht="1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">
        <f t="shared" si="8"/>
        <v>0</v>
      </c>
    </row>
    <row r="575" spans="1:11" ht="1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">
        <f t="shared" si="8"/>
        <v>0</v>
      </c>
    </row>
    <row r="576" spans="1:11" ht="1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">
        <f t="shared" si="8"/>
        <v>0</v>
      </c>
    </row>
    <row r="577" spans="1:11" ht="1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">
        <f t="shared" si="8"/>
        <v>0</v>
      </c>
    </row>
    <row r="578" spans="1:11" ht="1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">
        <f t="shared" si="8"/>
        <v>0</v>
      </c>
    </row>
    <row r="579" spans="1:11" ht="1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">
        <f t="shared" ref="K579:K642" si="9">LEN(I579)</f>
        <v>0</v>
      </c>
    </row>
    <row r="580" spans="1:11" ht="1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">
        <f t="shared" si="9"/>
        <v>0</v>
      </c>
    </row>
    <row r="581" spans="1:11" ht="1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">
        <f t="shared" si="9"/>
        <v>0</v>
      </c>
    </row>
    <row r="582" spans="1:11" ht="1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">
        <f t="shared" si="9"/>
        <v>0</v>
      </c>
    </row>
    <row r="583" spans="1:11" ht="1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">
        <f t="shared" si="9"/>
        <v>0</v>
      </c>
    </row>
    <row r="584" spans="1:11" ht="1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">
        <f t="shared" si="9"/>
        <v>0</v>
      </c>
    </row>
    <row r="585" spans="1:11" ht="1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">
        <f t="shared" si="9"/>
        <v>0</v>
      </c>
    </row>
    <row r="586" spans="1:11" ht="1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">
        <f t="shared" si="9"/>
        <v>0</v>
      </c>
    </row>
    <row r="587" spans="1:11" ht="1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">
        <f t="shared" si="9"/>
        <v>0</v>
      </c>
    </row>
    <row r="588" spans="1:11" ht="1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">
        <f t="shared" si="9"/>
        <v>0</v>
      </c>
    </row>
    <row r="589" spans="1:11" ht="1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">
        <f t="shared" si="9"/>
        <v>0</v>
      </c>
    </row>
    <row r="590" spans="1:11" ht="1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">
        <f t="shared" si="9"/>
        <v>0</v>
      </c>
    </row>
    <row r="591" spans="1:11" ht="1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">
        <f t="shared" si="9"/>
        <v>0</v>
      </c>
    </row>
    <row r="592" spans="1:11" ht="1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">
        <f t="shared" si="9"/>
        <v>0</v>
      </c>
    </row>
    <row r="593" spans="1:11" ht="1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">
        <f t="shared" si="9"/>
        <v>0</v>
      </c>
    </row>
    <row r="594" spans="1:11" ht="1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">
        <f t="shared" si="9"/>
        <v>0</v>
      </c>
    </row>
    <row r="595" spans="1:11" ht="1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">
        <f t="shared" si="9"/>
        <v>0</v>
      </c>
    </row>
    <row r="596" spans="1:11" ht="1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">
        <f t="shared" si="9"/>
        <v>0</v>
      </c>
    </row>
    <row r="597" spans="1:11" ht="1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">
        <f t="shared" si="9"/>
        <v>0</v>
      </c>
    </row>
    <row r="598" spans="1:11" ht="1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">
        <f t="shared" si="9"/>
        <v>0</v>
      </c>
    </row>
    <row r="599" spans="1:11" ht="1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">
        <f t="shared" si="9"/>
        <v>0</v>
      </c>
    </row>
    <row r="600" spans="1:11" ht="1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">
        <f t="shared" si="9"/>
        <v>0</v>
      </c>
    </row>
    <row r="601" spans="1:11" ht="1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">
        <f t="shared" si="9"/>
        <v>0</v>
      </c>
    </row>
    <row r="602" spans="1:11" ht="1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">
        <f t="shared" si="9"/>
        <v>0</v>
      </c>
    </row>
    <row r="603" spans="1:11" ht="1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">
        <f t="shared" si="9"/>
        <v>0</v>
      </c>
    </row>
    <row r="604" spans="1:11" ht="1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">
        <f t="shared" si="9"/>
        <v>0</v>
      </c>
    </row>
    <row r="605" spans="1:11" ht="1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">
        <f t="shared" si="9"/>
        <v>0</v>
      </c>
    </row>
    <row r="606" spans="1:11" ht="1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">
        <f t="shared" si="9"/>
        <v>0</v>
      </c>
    </row>
    <row r="607" spans="1:11" ht="1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">
        <f t="shared" si="9"/>
        <v>0</v>
      </c>
    </row>
    <row r="608" spans="1:11" ht="1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">
        <f t="shared" si="9"/>
        <v>0</v>
      </c>
    </row>
    <row r="609" spans="1:11" ht="1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">
        <f t="shared" si="9"/>
        <v>0</v>
      </c>
    </row>
    <row r="610" spans="1:11" ht="1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">
        <f t="shared" si="9"/>
        <v>0</v>
      </c>
    </row>
    <row r="611" spans="1:11" ht="1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">
        <f t="shared" si="9"/>
        <v>0</v>
      </c>
    </row>
    <row r="612" spans="1:11" ht="1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">
        <f t="shared" si="9"/>
        <v>0</v>
      </c>
    </row>
    <row r="613" spans="1:11" ht="1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">
        <f t="shared" si="9"/>
        <v>0</v>
      </c>
    </row>
    <row r="614" spans="1:11" ht="1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">
        <f t="shared" si="9"/>
        <v>0</v>
      </c>
    </row>
    <row r="615" spans="1:11" ht="1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">
        <f t="shared" si="9"/>
        <v>0</v>
      </c>
    </row>
    <row r="616" spans="1:11" ht="1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">
        <f t="shared" si="9"/>
        <v>0</v>
      </c>
    </row>
    <row r="617" spans="1:11" ht="1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">
        <f t="shared" si="9"/>
        <v>0</v>
      </c>
    </row>
    <row r="618" spans="1:11" ht="1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">
        <f t="shared" si="9"/>
        <v>0</v>
      </c>
    </row>
    <row r="619" spans="1:11" ht="1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">
        <f t="shared" si="9"/>
        <v>0</v>
      </c>
    </row>
    <row r="620" spans="1:11" ht="1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">
        <f t="shared" si="9"/>
        <v>0</v>
      </c>
    </row>
    <row r="621" spans="1:11" ht="1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">
        <f t="shared" si="9"/>
        <v>0</v>
      </c>
    </row>
    <row r="622" spans="1:11" ht="1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">
        <f t="shared" si="9"/>
        <v>0</v>
      </c>
    </row>
    <row r="623" spans="1:11" ht="1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">
        <f t="shared" si="9"/>
        <v>0</v>
      </c>
    </row>
    <row r="624" spans="1:11" ht="1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">
        <f t="shared" si="9"/>
        <v>0</v>
      </c>
    </row>
    <row r="625" spans="1:11" ht="1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">
        <f t="shared" si="9"/>
        <v>0</v>
      </c>
    </row>
    <row r="626" spans="1:11" ht="1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">
        <f t="shared" si="9"/>
        <v>0</v>
      </c>
    </row>
    <row r="627" spans="1:11" ht="1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">
        <f t="shared" si="9"/>
        <v>0</v>
      </c>
    </row>
    <row r="628" spans="1:11" ht="1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">
        <f t="shared" si="9"/>
        <v>0</v>
      </c>
    </row>
    <row r="629" spans="1:11" ht="1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">
        <f t="shared" si="9"/>
        <v>0</v>
      </c>
    </row>
    <row r="630" spans="1:11" ht="15">
      <c r="A630" s="34"/>
      <c r="B630" s="31"/>
      <c r="C630" s="31"/>
      <c r="D630" s="31"/>
      <c r="E630" s="31"/>
      <c r="F630" s="31"/>
      <c r="G630" s="31"/>
      <c r="H630" s="31"/>
      <c r="I630" s="31"/>
      <c r="J630" s="31"/>
      <c r="K630" s="3">
        <f t="shared" si="9"/>
        <v>0</v>
      </c>
    </row>
    <row r="631" spans="1:11" ht="1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">
        <f t="shared" si="9"/>
        <v>0</v>
      </c>
    </row>
    <row r="632" spans="1:11" ht="1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">
        <f t="shared" si="9"/>
        <v>0</v>
      </c>
    </row>
    <row r="633" spans="1:11" ht="1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">
        <f t="shared" si="9"/>
        <v>0</v>
      </c>
    </row>
    <row r="634" spans="1:11" ht="15">
      <c r="A634" s="31"/>
      <c r="B634" s="32"/>
      <c r="C634" s="32"/>
      <c r="D634" s="32"/>
      <c r="E634" s="31"/>
      <c r="F634" s="31"/>
      <c r="G634" s="31"/>
      <c r="H634" s="31"/>
      <c r="I634" s="31"/>
      <c r="J634" s="31"/>
      <c r="K634" s="3">
        <f t="shared" si="9"/>
        <v>0</v>
      </c>
    </row>
    <row r="635" spans="1:11" ht="1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">
        <f t="shared" si="9"/>
        <v>0</v>
      </c>
    </row>
    <row r="636" spans="1:11" ht="1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">
        <f t="shared" si="9"/>
        <v>0</v>
      </c>
    </row>
    <row r="637" spans="1:11" ht="1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">
        <f t="shared" si="9"/>
        <v>0</v>
      </c>
    </row>
    <row r="638" spans="1:11" ht="1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">
        <f t="shared" si="9"/>
        <v>0</v>
      </c>
    </row>
    <row r="639" spans="1:11" ht="1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">
        <f t="shared" si="9"/>
        <v>0</v>
      </c>
    </row>
    <row r="640" spans="1:11" ht="1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">
        <f t="shared" si="9"/>
        <v>0</v>
      </c>
    </row>
    <row r="641" spans="1:11" ht="1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">
        <f t="shared" si="9"/>
        <v>0</v>
      </c>
    </row>
    <row r="642" spans="1:11" ht="1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">
        <f t="shared" si="9"/>
        <v>0</v>
      </c>
    </row>
    <row r="643" spans="1:11" ht="1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">
        <f t="shared" ref="K643:K653" si="10">LEN(I643)</f>
        <v>0</v>
      </c>
    </row>
    <row r="644" spans="1:11" ht="1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">
        <f t="shared" si="10"/>
        <v>0</v>
      </c>
    </row>
    <row r="645" spans="1:11" ht="1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">
        <f t="shared" si="10"/>
        <v>0</v>
      </c>
    </row>
    <row r="646" spans="1:11" ht="1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">
        <f t="shared" si="10"/>
        <v>0</v>
      </c>
    </row>
    <row r="647" spans="1:11" ht="1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">
        <f t="shared" si="10"/>
        <v>0</v>
      </c>
    </row>
    <row r="648" spans="1:11" ht="1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">
        <f t="shared" si="10"/>
        <v>0</v>
      </c>
    </row>
    <row r="649" spans="1:11" ht="1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">
        <f t="shared" si="10"/>
        <v>0</v>
      </c>
    </row>
    <row r="650" spans="1:11" ht="1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">
        <f t="shared" si="10"/>
        <v>0</v>
      </c>
    </row>
    <row r="651" spans="1:11" ht="1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">
        <f t="shared" si="10"/>
        <v>0</v>
      </c>
    </row>
    <row r="652" spans="1:11" ht="15">
      <c r="A652" s="32"/>
      <c r="B652" s="32"/>
      <c r="C652" s="32"/>
      <c r="D652" s="32"/>
      <c r="E652" s="31"/>
      <c r="F652" s="31"/>
      <c r="G652" s="31"/>
      <c r="H652" s="31"/>
      <c r="I652" s="31"/>
      <c r="J652" s="31"/>
      <c r="K652" s="3">
        <f t="shared" si="10"/>
        <v>0</v>
      </c>
    </row>
    <row r="653" spans="1:11" ht="1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">
        <f t="shared" si="10"/>
        <v>0</v>
      </c>
    </row>
    <row r="654" spans="1:11">
      <c r="A654" s="6"/>
      <c r="B654" s="5"/>
      <c r="C654" s="5"/>
      <c r="D654" s="5"/>
      <c r="E654" s="5"/>
      <c r="F654" s="5"/>
      <c r="H654" s="5"/>
      <c r="I654" s="5"/>
      <c r="J654" s="5"/>
    </row>
    <row r="655" spans="1:11">
      <c r="A655" s="6"/>
      <c r="B655" s="5"/>
      <c r="C655" s="5"/>
      <c r="D655" s="5"/>
      <c r="E655" s="5"/>
      <c r="F655" s="5"/>
      <c r="H655" s="5"/>
      <c r="I655" s="5"/>
      <c r="J655" s="5"/>
    </row>
    <row r="656" spans="1:11">
      <c r="A656" s="6"/>
      <c r="B656" s="5"/>
      <c r="C656" s="5"/>
      <c r="D656" s="5"/>
      <c r="E656" s="5"/>
      <c r="F656" s="5"/>
      <c r="H656" s="5"/>
      <c r="I656" s="5"/>
      <c r="J656" s="5"/>
    </row>
    <row r="657" spans="1:10">
      <c r="A657" s="6"/>
      <c r="B657" s="5"/>
      <c r="C657" s="5"/>
      <c r="D657" s="5"/>
      <c r="E657" s="5"/>
      <c r="F657" s="5"/>
      <c r="H657" s="5"/>
      <c r="I657" s="5"/>
      <c r="J657" s="5"/>
    </row>
    <row r="658" spans="1:10">
      <c r="A658" s="6"/>
      <c r="B658" s="5"/>
      <c r="C658" s="5"/>
      <c r="D658" s="5"/>
      <c r="E658" s="5"/>
      <c r="F658" s="5"/>
      <c r="H658" s="5"/>
      <c r="I658" s="5"/>
      <c r="J658" s="5"/>
    </row>
    <row r="659" spans="1:10">
      <c r="A659" s="6"/>
      <c r="B659" s="5"/>
      <c r="C659" s="5"/>
      <c r="D659" s="5"/>
      <c r="E659" s="5"/>
      <c r="F659" s="5"/>
      <c r="H659" s="5"/>
      <c r="I659" s="5"/>
      <c r="J659" s="5"/>
    </row>
    <row r="660" spans="1:10">
      <c r="A660" s="6"/>
      <c r="B660" s="5"/>
      <c r="C660" s="5"/>
      <c r="D660" s="5"/>
      <c r="E660" s="5"/>
      <c r="F660" s="5"/>
      <c r="H660" s="5"/>
      <c r="I660" s="5"/>
      <c r="J660" s="5"/>
    </row>
    <row r="661" spans="1:10">
      <c r="A661" s="6"/>
      <c r="B661" s="5"/>
      <c r="C661" s="5"/>
      <c r="D661" s="5"/>
      <c r="E661" s="5"/>
      <c r="F661" s="5"/>
      <c r="H661" s="5"/>
      <c r="I661" s="5"/>
      <c r="J661" s="5"/>
    </row>
    <row r="662" spans="1:10">
      <c r="A662" s="6"/>
      <c r="B662" s="5"/>
      <c r="C662" s="5"/>
      <c r="D662" s="5"/>
      <c r="E662" s="5"/>
      <c r="F662" s="5"/>
      <c r="H662" s="5"/>
      <c r="I662" s="5"/>
      <c r="J662" s="5"/>
    </row>
    <row r="663" spans="1:10">
      <c r="A663" s="6"/>
      <c r="B663" s="5"/>
      <c r="C663" s="5"/>
      <c r="D663" s="5"/>
      <c r="E663" s="5"/>
      <c r="F663" s="5"/>
      <c r="H663" s="5"/>
      <c r="I663" s="5"/>
      <c r="J663" s="5"/>
    </row>
    <row r="664" spans="1:10">
      <c r="A664" s="6"/>
      <c r="B664" s="5"/>
      <c r="C664" s="5"/>
      <c r="D664" s="5"/>
      <c r="E664" s="5"/>
      <c r="F664" s="5"/>
      <c r="H664" s="5"/>
      <c r="I664" s="5"/>
      <c r="J664" s="5"/>
    </row>
    <row r="665" spans="1:10">
      <c r="A665" s="6"/>
      <c r="B665" s="5"/>
      <c r="C665" s="5"/>
      <c r="D665" s="5"/>
      <c r="E665" s="5"/>
      <c r="F665" s="5"/>
      <c r="H665" s="5"/>
      <c r="I665" s="5"/>
      <c r="J665" s="5"/>
    </row>
    <row r="666" spans="1:10">
      <c r="A666" s="6"/>
      <c r="B666" s="5"/>
      <c r="C666" s="5"/>
      <c r="D666" s="5"/>
      <c r="E666" s="5"/>
      <c r="F666" s="5"/>
      <c r="H666" s="5"/>
      <c r="I666" s="5"/>
      <c r="J666" s="5"/>
    </row>
    <row r="667" spans="1:10">
      <c r="A667" s="6"/>
      <c r="B667" s="5"/>
      <c r="C667" s="5"/>
      <c r="D667" s="5"/>
      <c r="E667" s="5"/>
      <c r="F667" s="5"/>
      <c r="H667" s="5"/>
      <c r="I667" s="5"/>
      <c r="J667" s="5"/>
    </row>
    <row r="668" spans="1:10">
      <c r="A668" s="6"/>
      <c r="B668" s="5"/>
      <c r="C668" s="5"/>
      <c r="D668" s="5"/>
      <c r="E668" s="5"/>
      <c r="F668" s="5"/>
      <c r="H668" s="5"/>
      <c r="I668" s="5"/>
      <c r="J668" s="5"/>
    </row>
    <row r="669" spans="1:10">
      <c r="A669" s="6"/>
      <c r="B669" s="5"/>
      <c r="C669" s="5"/>
      <c r="D669" s="5"/>
      <c r="E669" s="5"/>
      <c r="F669" s="5"/>
      <c r="H669" s="5"/>
      <c r="I669" s="5"/>
      <c r="J669" s="5"/>
    </row>
    <row r="670" spans="1:10">
      <c r="A670" s="6"/>
      <c r="B670" s="5"/>
      <c r="C670" s="5"/>
      <c r="D670" s="5"/>
      <c r="E670" s="5"/>
      <c r="F670" s="5"/>
      <c r="H670" s="5"/>
      <c r="I670" s="5"/>
      <c r="J670" s="5"/>
    </row>
    <row r="671" spans="1:10">
      <c r="A671" s="6"/>
      <c r="B671" s="5"/>
      <c r="C671" s="5"/>
      <c r="D671" s="5"/>
      <c r="E671" s="5"/>
      <c r="F671" s="5"/>
      <c r="H671" s="5"/>
      <c r="I671" s="5"/>
      <c r="J671" s="5"/>
    </row>
    <row r="672" spans="1:10">
      <c r="A672" s="6"/>
      <c r="B672" s="5"/>
      <c r="C672" s="5"/>
      <c r="D672" s="5"/>
      <c r="E672" s="5"/>
      <c r="F672" s="5"/>
      <c r="H672" s="5"/>
      <c r="I672" s="5"/>
      <c r="J672" s="5"/>
    </row>
    <row r="673" spans="1:10">
      <c r="A673" s="6"/>
      <c r="B673" s="5"/>
      <c r="C673" s="5"/>
      <c r="D673" s="5"/>
      <c r="E673" s="5"/>
      <c r="F673" s="5"/>
      <c r="H673" s="5"/>
      <c r="I673" s="5"/>
      <c r="J673" s="5"/>
    </row>
    <row r="674" spans="1:10">
      <c r="A674" s="6"/>
      <c r="B674" s="5"/>
      <c r="C674" s="5"/>
      <c r="D674" s="5"/>
      <c r="E674" s="5"/>
      <c r="F674" s="5"/>
      <c r="H674" s="5"/>
      <c r="I674" s="5"/>
      <c r="J674" s="5"/>
    </row>
    <row r="675" spans="1:10">
      <c r="A675" s="6"/>
      <c r="B675" s="5"/>
      <c r="C675" s="5"/>
      <c r="D675" s="5"/>
      <c r="E675" s="5"/>
      <c r="F675" s="5"/>
      <c r="H675" s="5"/>
      <c r="I675" s="5"/>
      <c r="J675" s="5"/>
    </row>
    <row r="676" spans="1:10">
      <c r="A676" s="6"/>
      <c r="B676" s="5"/>
      <c r="C676" s="5"/>
      <c r="D676" s="5"/>
      <c r="E676" s="5"/>
      <c r="F676" s="5"/>
      <c r="H676" s="5"/>
      <c r="I676" s="5"/>
      <c r="J676" s="5"/>
    </row>
    <row r="677" spans="1:10">
      <c r="A677" s="6"/>
      <c r="B677" s="5"/>
      <c r="C677" s="5"/>
      <c r="D677" s="5"/>
      <c r="E677" s="5"/>
      <c r="F677" s="5"/>
      <c r="H677" s="5"/>
      <c r="I677" s="5"/>
      <c r="J677" s="5"/>
    </row>
    <row r="678" spans="1:10">
      <c r="A678" s="6"/>
      <c r="B678" s="5"/>
      <c r="C678" s="5"/>
      <c r="D678" s="5"/>
      <c r="E678" s="5"/>
      <c r="F678" s="5"/>
      <c r="H678" s="5"/>
      <c r="I678" s="5"/>
      <c r="J678" s="5"/>
    </row>
    <row r="679" spans="1:10">
      <c r="A679" s="6"/>
      <c r="B679" s="5"/>
      <c r="C679" s="5"/>
      <c r="D679" s="5"/>
      <c r="E679" s="5"/>
      <c r="F679" s="5"/>
      <c r="H679" s="5"/>
      <c r="I679" s="5"/>
      <c r="J679" s="5"/>
    </row>
    <row r="680" spans="1:10">
      <c r="A680" s="6"/>
      <c r="B680" s="5"/>
      <c r="C680" s="5"/>
      <c r="D680" s="5"/>
      <c r="E680" s="5"/>
      <c r="F680" s="5"/>
      <c r="H680" s="5"/>
      <c r="I680" s="5"/>
      <c r="J680" s="5"/>
    </row>
    <row r="681" spans="1:10">
      <c r="A681" s="6"/>
      <c r="B681" s="5"/>
      <c r="C681" s="5"/>
      <c r="D681" s="5"/>
      <c r="E681" s="5"/>
      <c r="F681" s="5"/>
      <c r="H681" s="5"/>
      <c r="I681" s="5"/>
      <c r="J681" s="5"/>
    </row>
    <row r="682" spans="1:10">
      <c r="A682" s="6"/>
      <c r="B682" s="5"/>
      <c r="C682" s="5"/>
      <c r="D682" s="5"/>
      <c r="E682" s="5"/>
      <c r="F682" s="5"/>
      <c r="H682" s="5"/>
      <c r="I682" s="5"/>
      <c r="J682" s="5"/>
    </row>
    <row r="683" spans="1:10">
      <c r="A683" s="6"/>
      <c r="B683" s="5"/>
      <c r="C683" s="5"/>
      <c r="D683" s="5"/>
      <c r="E683" s="5"/>
      <c r="F683" s="5"/>
      <c r="H683" s="5"/>
      <c r="I683" s="5"/>
      <c r="J683" s="5"/>
    </row>
    <row r="684" spans="1:10">
      <c r="A684" s="6"/>
      <c r="B684" s="5"/>
      <c r="C684" s="5"/>
      <c r="D684" s="5"/>
      <c r="E684" s="5"/>
      <c r="F684" s="5"/>
      <c r="H684" s="5"/>
      <c r="I684" s="5"/>
      <c r="J684" s="5"/>
    </row>
    <row r="685" spans="1:10">
      <c r="A685" s="6"/>
      <c r="B685" s="5"/>
      <c r="C685" s="5"/>
      <c r="D685" s="5"/>
      <c r="E685" s="5"/>
      <c r="F685" s="5"/>
      <c r="H685" s="5"/>
      <c r="I685" s="5"/>
      <c r="J685" s="5"/>
    </row>
    <row r="686" spans="1:10">
      <c r="A686" s="6"/>
      <c r="B686" s="5"/>
      <c r="C686" s="5"/>
      <c r="D686" s="5"/>
      <c r="E686" s="5"/>
      <c r="F686" s="5"/>
      <c r="H686" s="5"/>
      <c r="I686" s="5"/>
      <c r="J686" s="5"/>
    </row>
    <row r="687" spans="1:10">
      <c r="A687" s="6"/>
      <c r="B687" s="5"/>
      <c r="C687" s="5"/>
      <c r="D687" s="5"/>
      <c r="E687" s="5"/>
      <c r="F687" s="5"/>
      <c r="H687" s="5"/>
      <c r="I687" s="5"/>
      <c r="J687" s="5"/>
    </row>
    <row r="688" spans="1:10">
      <c r="A688" s="6"/>
      <c r="B688" s="5"/>
      <c r="C688" s="5"/>
      <c r="D688" s="5"/>
      <c r="E688" s="5"/>
      <c r="F688" s="5"/>
      <c r="H688" s="5"/>
      <c r="I688" s="5"/>
      <c r="J688" s="5"/>
    </row>
    <row r="689" spans="1:10">
      <c r="A689" s="6"/>
      <c r="B689" s="5"/>
      <c r="C689" s="5"/>
      <c r="D689" s="5"/>
      <c r="E689" s="5"/>
      <c r="F689" s="5"/>
      <c r="H689" s="5"/>
      <c r="I689" s="5"/>
      <c r="J689" s="5"/>
    </row>
    <row r="690" spans="1:10">
      <c r="A690" s="6"/>
      <c r="B690" s="5"/>
      <c r="C690" s="5"/>
      <c r="D690" s="5"/>
      <c r="E690" s="5"/>
      <c r="F690" s="5"/>
      <c r="H690" s="5"/>
      <c r="I690" s="5"/>
      <c r="J690" s="5"/>
    </row>
    <row r="691" spans="1:10">
      <c r="A691" s="6"/>
      <c r="B691" s="5"/>
      <c r="C691" s="5"/>
      <c r="D691" s="5"/>
      <c r="E691" s="5"/>
      <c r="F691" s="5"/>
      <c r="H691" s="5"/>
      <c r="I691" s="5"/>
      <c r="J691" s="5"/>
    </row>
    <row r="692" spans="1:10">
      <c r="A692" s="6"/>
      <c r="B692" s="5"/>
      <c r="C692" s="5"/>
      <c r="D692" s="5"/>
      <c r="E692" s="5"/>
      <c r="F692" s="5"/>
      <c r="H692" s="5"/>
      <c r="I692" s="5"/>
      <c r="J692" s="5"/>
    </row>
    <row r="693" spans="1:10">
      <c r="A693" s="6"/>
      <c r="B693" s="5"/>
      <c r="C693" s="5"/>
      <c r="D693" s="5"/>
      <c r="E693" s="5"/>
      <c r="F693" s="5"/>
      <c r="H693" s="5"/>
      <c r="I693" s="5"/>
      <c r="J693" s="5"/>
    </row>
    <row r="694" spans="1:10">
      <c r="A694" s="6"/>
      <c r="B694" s="5"/>
      <c r="C694" s="5"/>
      <c r="D694" s="5"/>
      <c r="E694" s="5"/>
      <c r="F694" s="5"/>
      <c r="H694" s="5"/>
      <c r="I694" s="5"/>
      <c r="J694" s="5"/>
    </row>
    <row r="695" spans="1:10">
      <c r="A695" s="6"/>
      <c r="B695" s="5"/>
      <c r="C695" s="5"/>
      <c r="D695" s="5"/>
      <c r="E695" s="5"/>
      <c r="F695" s="5"/>
      <c r="H695" s="5"/>
      <c r="I695" s="5"/>
      <c r="J695" s="5"/>
    </row>
    <row r="696" spans="1:10">
      <c r="A696" s="6"/>
      <c r="B696" s="5"/>
      <c r="C696" s="5"/>
      <c r="D696" s="5"/>
      <c r="E696" s="5"/>
      <c r="F696" s="5"/>
      <c r="H696" s="5"/>
      <c r="I696" s="5"/>
      <c r="J696" s="5"/>
    </row>
    <row r="697" spans="1:10">
      <c r="A697" s="6"/>
      <c r="B697" s="5"/>
      <c r="C697" s="5"/>
      <c r="D697" s="5"/>
      <c r="E697" s="5"/>
      <c r="F697" s="5"/>
      <c r="H697" s="5"/>
      <c r="I697" s="5"/>
      <c r="J697" s="5"/>
    </row>
    <row r="698" spans="1:10">
      <c r="A698" s="6"/>
      <c r="B698" s="5"/>
      <c r="C698" s="5"/>
      <c r="D698" s="5"/>
      <c r="E698" s="5"/>
      <c r="F698" s="5"/>
      <c r="H698" s="5"/>
      <c r="I698" s="5"/>
      <c r="J698" s="5"/>
    </row>
    <row r="699" spans="1:10">
      <c r="A699" s="6"/>
      <c r="B699" s="5"/>
      <c r="C699" s="5"/>
      <c r="D699" s="5"/>
      <c r="E699" s="5"/>
      <c r="F699" s="5"/>
      <c r="H699" s="5"/>
      <c r="I699" s="5"/>
      <c r="J699" s="5"/>
    </row>
    <row r="700" spans="1:10">
      <c r="A700" s="6"/>
      <c r="B700" s="5"/>
      <c r="C700" s="5"/>
      <c r="D700" s="5"/>
      <c r="E700" s="5"/>
      <c r="F700" s="5"/>
      <c r="H700" s="5"/>
      <c r="I700" s="5"/>
      <c r="J700" s="5"/>
    </row>
    <row r="701" spans="1:10">
      <c r="A701" s="6"/>
      <c r="B701" s="5"/>
      <c r="C701" s="5"/>
      <c r="D701" s="5"/>
      <c r="E701" s="5"/>
      <c r="F701" s="5"/>
      <c r="H701" s="5"/>
      <c r="I701" s="5"/>
      <c r="J701" s="5"/>
    </row>
    <row r="702" spans="1:10">
      <c r="A702" s="6"/>
      <c r="B702" s="5"/>
      <c r="C702" s="5"/>
      <c r="D702" s="5"/>
      <c r="E702" s="5"/>
      <c r="F702" s="5"/>
      <c r="H702" s="5"/>
      <c r="I702" s="5"/>
      <c r="J702" s="5"/>
    </row>
    <row r="703" spans="1:10">
      <c r="A703" s="6"/>
      <c r="B703" s="5"/>
      <c r="C703" s="5"/>
      <c r="D703" s="5"/>
      <c r="E703" s="5"/>
      <c r="F703" s="5"/>
      <c r="H703" s="5"/>
      <c r="I703" s="5"/>
      <c r="J703" s="5"/>
    </row>
    <row r="704" spans="1:10">
      <c r="A704" s="6"/>
      <c r="B704" s="5"/>
      <c r="C704" s="5"/>
      <c r="D704" s="5"/>
      <c r="E704" s="5"/>
      <c r="F704" s="5"/>
      <c r="H704" s="5"/>
      <c r="I704" s="5"/>
      <c r="J704" s="5"/>
    </row>
    <row r="705" spans="1:10">
      <c r="A705" s="6"/>
      <c r="B705" s="5"/>
      <c r="C705" s="5"/>
      <c r="D705" s="5"/>
      <c r="E705" s="5"/>
      <c r="F705" s="5"/>
      <c r="H705" s="5"/>
      <c r="I705" s="5"/>
      <c r="J705" s="5"/>
    </row>
    <row r="706" spans="1:10">
      <c r="A706" s="6"/>
      <c r="B706" s="5"/>
      <c r="C706" s="5"/>
      <c r="D706" s="5"/>
      <c r="E706" s="5"/>
      <c r="F706" s="5"/>
      <c r="H706" s="5"/>
      <c r="I706" s="5"/>
      <c r="J706" s="5"/>
    </row>
    <row r="707" spans="1:10">
      <c r="A707" s="6"/>
      <c r="B707" s="5"/>
      <c r="C707" s="5"/>
      <c r="D707" s="5"/>
      <c r="E707" s="5"/>
      <c r="F707" s="5"/>
      <c r="H707" s="5"/>
      <c r="I707" s="5"/>
      <c r="J707" s="5"/>
    </row>
    <row r="708" spans="1:10">
      <c r="A708" s="6"/>
      <c r="B708" s="5"/>
      <c r="C708" s="5"/>
      <c r="D708" s="5"/>
      <c r="E708" s="5"/>
      <c r="F708" s="5"/>
      <c r="H708" s="5"/>
      <c r="I708" s="5"/>
      <c r="J708" s="5"/>
    </row>
    <row r="709" spans="1:10">
      <c r="A709" s="6"/>
      <c r="B709" s="5"/>
      <c r="C709" s="5"/>
      <c r="D709" s="5"/>
      <c r="E709" s="5"/>
      <c r="F709" s="5"/>
      <c r="H709" s="5"/>
      <c r="I709" s="5"/>
      <c r="J709" s="5"/>
    </row>
    <row r="710" spans="1:10">
      <c r="A710" s="6"/>
      <c r="B710" s="5"/>
      <c r="C710" s="5"/>
      <c r="D710" s="5"/>
      <c r="E710" s="5"/>
      <c r="F710" s="5"/>
      <c r="H710" s="5"/>
      <c r="I710" s="5"/>
      <c r="J710" s="5"/>
    </row>
    <row r="711" spans="1:10">
      <c r="A711" s="6"/>
      <c r="B711" s="5"/>
      <c r="C711" s="5"/>
      <c r="D711" s="5"/>
      <c r="E711" s="5"/>
      <c r="F711" s="5"/>
      <c r="H711" s="5"/>
      <c r="I711" s="5"/>
      <c r="J711" s="5"/>
    </row>
    <row r="712" spans="1:10">
      <c r="A712" s="6"/>
      <c r="B712" s="5"/>
      <c r="C712" s="5"/>
      <c r="D712" s="5"/>
      <c r="E712" s="5"/>
      <c r="F712" s="5"/>
      <c r="H712" s="5"/>
      <c r="I712" s="5"/>
      <c r="J712" s="5"/>
    </row>
    <row r="713" spans="1:10">
      <c r="A713" s="6"/>
      <c r="B713" s="5"/>
      <c r="C713" s="5"/>
      <c r="D713" s="5"/>
      <c r="E713" s="5"/>
      <c r="F713" s="5"/>
      <c r="H713" s="5"/>
      <c r="I713" s="5"/>
      <c r="J713" s="5"/>
    </row>
    <row r="714" spans="1:10">
      <c r="A714" s="6"/>
      <c r="B714" s="5"/>
      <c r="C714" s="5"/>
      <c r="D714" s="5"/>
      <c r="E714" s="5"/>
      <c r="F714" s="5"/>
      <c r="H714" s="5"/>
      <c r="I714" s="5"/>
      <c r="J714" s="5"/>
    </row>
    <row r="715" spans="1:10">
      <c r="A715" s="6"/>
      <c r="B715" s="5"/>
      <c r="C715" s="5"/>
      <c r="D715" s="5"/>
      <c r="E715" s="5"/>
      <c r="F715" s="5"/>
      <c r="H715" s="5"/>
      <c r="I715" s="5"/>
      <c r="J715" s="5"/>
    </row>
    <row r="716" spans="1:10">
      <c r="A716" s="6"/>
      <c r="B716" s="5"/>
      <c r="C716" s="5"/>
      <c r="D716" s="5"/>
      <c r="E716" s="5"/>
      <c r="F716" s="5"/>
      <c r="H716" s="5"/>
      <c r="I716" s="5"/>
      <c r="J716" s="5"/>
    </row>
    <row r="717" spans="1:10">
      <c r="A717" s="6"/>
      <c r="B717" s="5"/>
      <c r="C717" s="5"/>
      <c r="D717" s="5"/>
      <c r="E717" s="5"/>
      <c r="F717" s="5"/>
      <c r="H717" s="5"/>
      <c r="I717" s="5"/>
      <c r="J717" s="5"/>
    </row>
    <row r="718" spans="1:10">
      <c r="A718" s="6"/>
      <c r="B718" s="5"/>
      <c r="C718" s="5"/>
      <c r="D718" s="5"/>
      <c r="E718" s="5"/>
      <c r="F718" s="5"/>
      <c r="H718" s="5"/>
      <c r="I718" s="5"/>
      <c r="J718" s="5"/>
    </row>
    <row r="719" spans="1:10">
      <c r="A719" s="6"/>
      <c r="B719" s="5"/>
      <c r="C719" s="5"/>
      <c r="D719" s="5"/>
      <c r="E719" s="5"/>
      <c r="F719" s="5"/>
      <c r="H719" s="5"/>
      <c r="I719" s="5"/>
      <c r="J719" s="5"/>
    </row>
    <row r="720" spans="1:10">
      <c r="A720" s="6"/>
      <c r="B720" s="5"/>
      <c r="C720" s="5"/>
      <c r="D720" s="5"/>
      <c r="E720" s="5"/>
      <c r="F720" s="5"/>
      <c r="H720" s="5"/>
      <c r="I720" s="5"/>
      <c r="J720" s="5"/>
    </row>
    <row r="721" spans="1:10">
      <c r="A721" s="6"/>
      <c r="B721" s="5"/>
      <c r="C721" s="5"/>
      <c r="D721" s="5"/>
      <c r="E721" s="5"/>
      <c r="F721" s="5"/>
      <c r="H721" s="5"/>
      <c r="I721" s="5"/>
      <c r="J721" s="5"/>
    </row>
    <row r="722" spans="1:10">
      <c r="A722" s="6"/>
      <c r="B722" s="5"/>
      <c r="C722" s="5"/>
      <c r="D722" s="5"/>
      <c r="E722" s="5"/>
      <c r="F722" s="5"/>
      <c r="H722" s="5"/>
      <c r="I722" s="5"/>
      <c r="J722" s="5"/>
    </row>
    <row r="723" spans="1:10">
      <c r="A723" s="6"/>
      <c r="B723" s="5"/>
      <c r="C723" s="5"/>
      <c r="D723" s="5"/>
      <c r="E723" s="5"/>
      <c r="F723" s="5"/>
      <c r="H723" s="5"/>
      <c r="I723" s="5"/>
      <c r="J723" s="5"/>
    </row>
    <row r="724" spans="1:10">
      <c r="A724" s="6"/>
      <c r="B724" s="5"/>
      <c r="C724" s="5"/>
      <c r="D724" s="5"/>
      <c r="E724" s="5"/>
      <c r="F724" s="5"/>
      <c r="H724" s="5"/>
      <c r="I724" s="5"/>
      <c r="J724" s="5"/>
    </row>
    <row r="725" spans="1:10">
      <c r="A725" s="6"/>
      <c r="B725" s="5"/>
      <c r="C725" s="5"/>
      <c r="D725" s="5"/>
      <c r="E725" s="5"/>
      <c r="F725" s="5"/>
      <c r="H725" s="5"/>
      <c r="I725" s="5"/>
      <c r="J725" s="5"/>
    </row>
    <row r="726" spans="1:10">
      <c r="A726" s="6"/>
      <c r="B726" s="5"/>
      <c r="C726" s="5"/>
      <c r="D726" s="5"/>
      <c r="E726" s="5"/>
      <c r="F726" s="5"/>
      <c r="H726" s="5"/>
      <c r="I726" s="5"/>
      <c r="J726" s="5"/>
    </row>
    <row r="727" spans="1:10">
      <c r="A727" s="6"/>
      <c r="B727" s="5"/>
      <c r="C727" s="5"/>
      <c r="D727" s="5"/>
      <c r="E727" s="5"/>
      <c r="F727" s="5"/>
      <c r="H727" s="5"/>
      <c r="I727" s="5"/>
      <c r="J727" s="5"/>
    </row>
    <row r="728" spans="1:10">
      <c r="A728" s="6"/>
      <c r="B728" s="5"/>
      <c r="C728" s="5"/>
      <c r="D728" s="5"/>
      <c r="E728" s="5"/>
      <c r="F728" s="5"/>
      <c r="H728" s="5"/>
      <c r="I728" s="5"/>
      <c r="J728" s="5"/>
    </row>
    <row r="729" spans="1:10">
      <c r="A729" s="6"/>
      <c r="B729" s="5"/>
      <c r="C729" s="5"/>
      <c r="D729" s="5"/>
      <c r="E729" s="5"/>
      <c r="F729" s="5"/>
      <c r="H729" s="5"/>
      <c r="I729" s="5"/>
      <c r="J729" s="5"/>
    </row>
    <row r="730" spans="1:10">
      <c r="A730" s="6"/>
      <c r="B730" s="5"/>
      <c r="C730" s="5"/>
      <c r="D730" s="5"/>
      <c r="E730" s="5"/>
      <c r="F730" s="5"/>
      <c r="H730" s="5"/>
      <c r="I730" s="5"/>
      <c r="J730" s="5"/>
    </row>
    <row r="731" spans="1:10">
      <c r="A731" s="6"/>
      <c r="B731" s="5"/>
      <c r="C731" s="5"/>
      <c r="D731" s="5"/>
      <c r="E731" s="5"/>
      <c r="F731" s="5"/>
      <c r="H731" s="5"/>
      <c r="I731" s="5"/>
      <c r="J731" s="5"/>
    </row>
    <row r="732" spans="1:10">
      <c r="A732" s="6"/>
      <c r="B732" s="5"/>
      <c r="C732" s="5"/>
      <c r="D732" s="5"/>
      <c r="E732" s="5"/>
      <c r="F732" s="5"/>
      <c r="H732" s="5"/>
      <c r="I732" s="5"/>
      <c r="J732" s="5"/>
    </row>
    <row r="733" spans="1:10">
      <c r="A733" s="6"/>
      <c r="B733" s="5"/>
      <c r="C733" s="5"/>
      <c r="D733" s="5"/>
      <c r="E733" s="5"/>
      <c r="F733" s="5"/>
      <c r="H733" s="5"/>
      <c r="I733" s="5"/>
      <c r="J733" s="5"/>
    </row>
    <row r="734" spans="1:10">
      <c r="A734" s="6"/>
      <c r="B734" s="5"/>
      <c r="C734" s="5"/>
      <c r="D734" s="5"/>
      <c r="E734" s="5"/>
      <c r="F734" s="5"/>
      <c r="H734" s="5"/>
      <c r="I734" s="5"/>
      <c r="J734" s="5"/>
    </row>
    <row r="735" spans="1:10">
      <c r="A735" s="6"/>
      <c r="B735" s="5"/>
      <c r="C735" s="5"/>
      <c r="D735" s="5"/>
      <c r="E735" s="5"/>
      <c r="F735" s="5"/>
      <c r="H735" s="5"/>
      <c r="I735" s="5"/>
      <c r="J735" s="5"/>
    </row>
    <row r="736" spans="1:10">
      <c r="A736" s="6"/>
      <c r="B736" s="5"/>
      <c r="C736" s="5"/>
      <c r="D736" s="5"/>
      <c r="E736" s="5"/>
      <c r="F736" s="5"/>
      <c r="H736" s="5"/>
      <c r="I736" s="5"/>
      <c r="J736" s="5"/>
    </row>
    <row r="737" spans="1:10">
      <c r="A737" s="6"/>
      <c r="B737" s="5"/>
      <c r="C737" s="5"/>
      <c r="D737" s="5"/>
      <c r="E737" s="5"/>
      <c r="F737" s="5"/>
      <c r="H737" s="5"/>
      <c r="I737" s="5"/>
      <c r="J737" s="5"/>
    </row>
    <row r="738" spans="1:10">
      <c r="A738" s="6"/>
      <c r="B738" s="5"/>
      <c r="C738" s="5"/>
      <c r="D738" s="5"/>
      <c r="E738" s="5"/>
      <c r="F738" s="5"/>
      <c r="H738" s="5"/>
      <c r="I738" s="5"/>
      <c r="J738" s="5"/>
    </row>
  </sheetData>
  <conditionalFormatting sqref="B178">
    <cfRule type="duplicateValues" dxfId="5" priority="6" stopIfTrue="1"/>
  </conditionalFormatting>
  <conditionalFormatting sqref="C178">
    <cfRule type="duplicateValues" dxfId="4" priority="5" stopIfTrue="1"/>
  </conditionalFormatting>
  <conditionalFormatting sqref="D178">
    <cfRule type="duplicateValues" dxfId="3" priority="4" stopIfTrue="1"/>
  </conditionalFormatting>
  <conditionalFormatting sqref="B185">
    <cfRule type="duplicateValues" dxfId="2" priority="3" stopIfTrue="1"/>
  </conditionalFormatting>
  <conditionalFormatting sqref="C185">
    <cfRule type="duplicateValues" dxfId="1" priority="2" stopIfTrue="1"/>
  </conditionalFormatting>
  <conditionalFormatting sqref="D185">
    <cfRule type="duplicateValues" dxfId="0" priority="1" stopIfTrue="1"/>
  </conditionalFormatting>
  <dataValidations count="1">
    <dataValidation type="list" allowBlank="1" showInputMessage="1" showErrorMessage="1" sqref="A2">
      <formula1>party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IZ52"/>
  <sheetViews>
    <sheetView tabSelected="1" topLeftCell="D7" zoomScaleSheetLayoutView="100" workbookViewId="0">
      <selection activeCell="G12" sqref="G12"/>
    </sheetView>
  </sheetViews>
  <sheetFormatPr defaultColWidth="0" defaultRowHeight="15" zeroHeight="1"/>
  <cols>
    <col min="1" max="1" width="2.44140625" style="10" hidden="1" customWidth="1"/>
    <col min="2" max="2" width="1.109375" style="10" hidden="1" customWidth="1"/>
    <col min="3" max="3" width="1.44140625" style="10" hidden="1" customWidth="1"/>
    <col min="4" max="4" width="4.33203125" style="10" customWidth="1"/>
    <col min="5" max="5" width="8.88671875" style="10" customWidth="1"/>
    <col min="6" max="6" width="10.88671875" style="10" customWidth="1"/>
    <col min="7" max="7" width="10.5546875" style="10" bestFit="1" customWidth="1"/>
    <col min="8" max="8" width="9.44140625" style="10" customWidth="1"/>
    <col min="9" max="9" width="8.77734375" style="10" bestFit="1" customWidth="1"/>
    <col min="10" max="10" width="7.77734375" style="10" customWidth="1"/>
    <col min="11" max="11" width="11.33203125" style="10" customWidth="1"/>
    <col min="12" max="12" width="0.33203125" style="10" customWidth="1"/>
    <col min="13" max="13" width="12.5546875" style="10" customWidth="1"/>
    <col min="14" max="14" width="8.88671875" style="10" hidden="1" customWidth="1"/>
    <col min="15" max="260" width="0" style="10" hidden="1" customWidth="1"/>
    <col min="261" max="16384" width="8.88671875" style="10" hidden="1"/>
  </cols>
  <sheetData>
    <row r="1" spans="3:15" ht="18" hidden="1">
      <c r="N1" s="35">
        <v>4</v>
      </c>
      <c r="O1" s="27" t="str">
        <f>VLOOKUP($D$8,Address!$A$1:$G$1146,MATCH(C7,Address!$A$1:$J$1,0)+0,0)</f>
        <v>Man Mohan</v>
      </c>
    </row>
    <row r="2" spans="3:15" hidden="1"/>
    <row r="3" spans="3:15" hidden="1"/>
    <row r="4" spans="3:15" hidden="1"/>
    <row r="5" spans="3:15" hidden="1"/>
    <row r="6" spans="3:15" hidden="1">
      <c r="C6" s="13"/>
      <c r="D6" s="25"/>
      <c r="E6" s="25"/>
      <c r="F6" s="25"/>
      <c r="G6" s="25"/>
      <c r="H6" s="25"/>
      <c r="I6" s="25"/>
    </row>
    <row r="7" spans="3:15" ht="18">
      <c r="C7" s="10" t="s">
        <v>10</v>
      </c>
      <c r="D7" s="100" t="str">
        <f>"Sh."&amp;VLOOKUP($D$8,Address!$A$1:$J$1046,MATCH(C7,Address!$A$1:$J$1,0)+0,0)</f>
        <v>Sh.Man Mohan</v>
      </c>
      <c r="E7" s="100"/>
      <c r="F7" s="100"/>
      <c r="G7" s="100"/>
      <c r="H7" s="25"/>
      <c r="I7" s="25"/>
      <c r="J7" s="26" t="s">
        <v>16</v>
      </c>
      <c r="K7" s="9" t="str">
        <f ca="1">TEXT(TODAY()," dd,mm, yyyy")</f>
        <v xml:space="preserve"> 20,10, 2011</v>
      </c>
    </row>
    <row r="8" spans="3:15" ht="18.75" customHeight="1">
      <c r="C8" s="13"/>
      <c r="D8" s="102" t="s">
        <v>86</v>
      </c>
      <c r="E8" s="102"/>
      <c r="F8" s="102"/>
      <c r="G8" s="102"/>
      <c r="H8" s="86"/>
      <c r="I8" s="25"/>
      <c r="J8" s="25"/>
      <c r="K8" s="25"/>
    </row>
    <row r="9" spans="3:15" ht="18">
      <c r="C9" s="14" t="s">
        <v>7</v>
      </c>
      <c r="D9" s="100" t="str">
        <f>VLOOKUP($D$8,Address!$A$1:$J$1046,MATCH(C9,Address!$A$1:$J$1,0)+0,0)</f>
        <v>P-261/1 Benaras Road</v>
      </c>
      <c r="E9" s="100"/>
      <c r="F9" s="100"/>
      <c r="G9" s="100"/>
      <c r="H9" s="25"/>
      <c r="I9" s="25"/>
      <c r="J9" s="25"/>
      <c r="K9" s="25"/>
    </row>
    <row r="10" spans="3:15" ht="18">
      <c r="C10" s="14" t="s">
        <v>8</v>
      </c>
      <c r="D10" s="100" t="str">
        <f>VLOOKUP($D$8,Address!$A$1:$J$1046,MATCH(C10,Address!$A$1:$J$1,0)+0,0)</f>
        <v>Belgachia</v>
      </c>
      <c r="E10" s="100"/>
      <c r="F10" s="100"/>
      <c r="G10" s="100"/>
      <c r="H10" s="25"/>
      <c r="I10" s="25"/>
      <c r="J10" s="25"/>
      <c r="K10" s="25"/>
    </row>
    <row r="11" spans="3:15" ht="18">
      <c r="C11" s="16" t="s">
        <v>9</v>
      </c>
      <c r="D11" s="100" t="str">
        <f>VLOOKUP($D$8,Address!$A$1:$J$1046,MATCH(C11,Address!$A$1:$J$1,0)+0,0)</f>
        <v>Howrah-711108</v>
      </c>
      <c r="E11" s="100"/>
      <c r="F11" s="100"/>
      <c r="G11" s="100"/>
      <c r="H11" s="25"/>
      <c r="I11" s="25"/>
      <c r="J11" s="25"/>
      <c r="K11" s="25"/>
    </row>
    <row r="12" spans="3:15" ht="18">
      <c r="C12" s="16" t="s">
        <v>11</v>
      </c>
      <c r="D12" s="100" t="str">
        <f>"Ph."&amp;" "&amp;VLOOKUP($D$8,Address!$A$1:$J$1046,MATCH(C12,Address!$A$1:$J$1,0)+0,0)</f>
        <v>Ph. fewf</v>
      </c>
      <c r="E12" s="100"/>
      <c r="F12" s="100"/>
      <c r="G12" s="25"/>
      <c r="H12" s="25"/>
      <c r="I12" s="25"/>
      <c r="J12" s="25"/>
      <c r="K12" s="25"/>
      <c r="N12" s="65">
        <f>IF($D$8="","",VLOOKUP($D$8,table,2,0))</f>
        <v>45</v>
      </c>
      <c r="O12" s="28"/>
    </row>
    <row r="13" spans="3:15" ht="2.25" customHeight="1">
      <c r="C13" s="16"/>
      <c r="D13" s="100"/>
      <c r="E13" s="100"/>
      <c r="F13" s="25"/>
      <c r="G13" s="25"/>
      <c r="H13" s="25"/>
      <c r="I13" s="25"/>
      <c r="J13" s="25"/>
      <c r="K13" s="25"/>
    </row>
    <row r="14" spans="3:15" ht="18">
      <c r="C14" s="11"/>
      <c r="D14" s="15"/>
      <c r="E14" s="15"/>
      <c r="F14" s="13"/>
      <c r="G14" s="85"/>
      <c r="H14" s="13"/>
      <c r="I14" s="13"/>
      <c r="J14" s="83"/>
      <c r="K14" s="84"/>
    </row>
    <row r="15" spans="3:15">
      <c r="D15" s="13" t="s">
        <v>0</v>
      </c>
      <c r="E15" s="13"/>
      <c r="F15" s="13"/>
      <c r="G15" s="13"/>
      <c r="H15" s="13"/>
      <c r="I15" s="13"/>
      <c r="J15" s="13"/>
      <c r="K15" s="13"/>
    </row>
    <row r="16" spans="3:15">
      <c r="D16" s="13"/>
      <c r="E16" s="13"/>
      <c r="F16" s="13"/>
      <c r="G16" s="13"/>
      <c r="H16" s="13"/>
      <c r="I16" s="13"/>
      <c r="J16" s="13"/>
      <c r="K16" s="13"/>
    </row>
    <row r="17" spans="4:18" ht="15" customHeight="1">
      <c r="D17" s="17" t="s">
        <v>21</v>
      </c>
      <c r="E17" s="18"/>
      <c r="F17" s="18"/>
      <c r="G17" s="19"/>
      <c r="H17" s="19"/>
      <c r="I17" s="17"/>
      <c r="J17" s="20"/>
      <c r="K17" s="17"/>
    </row>
    <row r="18" spans="4:18" ht="15.75">
      <c r="D18" s="21"/>
      <c r="E18" s="22"/>
      <c r="F18" s="22"/>
      <c r="G18" s="13"/>
      <c r="H18" s="13"/>
      <c r="I18" s="17"/>
      <c r="J18" s="18"/>
      <c r="K18" s="18"/>
    </row>
    <row r="19" spans="4:18">
      <c r="D19" s="23"/>
      <c r="E19" s="18"/>
      <c r="F19" s="18"/>
      <c r="G19" s="18"/>
      <c r="H19" s="18"/>
      <c r="I19" s="18"/>
      <c r="J19" s="12"/>
      <c r="K19" s="12"/>
    </row>
    <row r="20" spans="4:18">
      <c r="D20" s="24" t="s">
        <v>17</v>
      </c>
      <c r="E20" s="24" t="s">
        <v>18</v>
      </c>
      <c r="F20" s="24" t="s">
        <v>19</v>
      </c>
      <c r="G20" s="24" t="s">
        <v>34</v>
      </c>
      <c r="H20" s="24" t="s">
        <v>44</v>
      </c>
      <c r="I20" s="24" t="s">
        <v>20</v>
      </c>
      <c r="J20" s="48" t="s">
        <v>45</v>
      </c>
      <c r="K20" s="49" t="s">
        <v>43</v>
      </c>
      <c r="R20" s="36" t="str">
        <f>IF(C1&gt;=0,"OK","Warning - Time to Renew")</f>
        <v>OK</v>
      </c>
    </row>
    <row r="21" spans="4:18" ht="15.75">
      <c r="D21" s="66">
        <f>IF(ROW()-20&gt;MAX(Data!A:A),"",ROW()-20)</f>
        <v>1</v>
      </c>
      <c r="E21" s="63">
        <f>IF($D21="","",VLOOKUP($D21,Data!A6:L101,3,0))</f>
        <v>1</v>
      </c>
      <c r="F21" s="64">
        <f>IF($D21="","",VLOOKUP($D21,Data!A6:L101,4,0))</f>
        <v>40532</v>
      </c>
      <c r="G21" s="65">
        <f>IF($D21="","",VLOOKUP($D21,Data!A6:E101,5,0))</f>
        <v>1300120</v>
      </c>
      <c r="H21" s="77">
        <f ca="1">IF(I21="","",VLOOKUP($D21,Data!A6:G735,7,0))</f>
        <v>1224308</v>
      </c>
      <c r="I21" s="67">
        <f ca="1">IF(F21="","",IF(F21&lt;=TODAY()-$N$12,F21+$N$12,IF(F21&lt;=TODAY(),"")))</f>
        <v>40577</v>
      </c>
      <c r="J21" s="68" t="str">
        <f ca="1">IF(ISERROR(TODAY()-I21),"",TODAY()-I21&amp;" Days")</f>
        <v>259 Days</v>
      </c>
      <c r="K21" s="78" t="str">
        <f ca="1">IF(I21="","",IF(G21&gt;H21,"Part Payment"," "))</f>
        <v>Part Payment</v>
      </c>
    </row>
    <row r="22" spans="4:18" ht="15.75">
      <c r="D22" s="66">
        <f>IF(ROW()-20&gt;MAX(Data!A:A),"",ROW()-20)</f>
        <v>2</v>
      </c>
      <c r="E22" s="63">
        <f>IF($D22="","",VLOOKUP($D22,Data!A7:L102,3,0))</f>
        <v>2</v>
      </c>
      <c r="F22" s="64">
        <f>IF($D22="","",VLOOKUP($D22,Data!A7:L102,4,0))</f>
        <v>40534</v>
      </c>
      <c r="G22" s="65">
        <f>IF($D22="","",VLOOKUP($D22,Data!A7:E102,5,0))</f>
        <v>633859</v>
      </c>
      <c r="H22" s="77">
        <f ca="1">IF(I22="","",VLOOKUP($D22,Data!A7:G736,7,0))</f>
        <v>633859</v>
      </c>
      <c r="I22" s="67">
        <f t="shared" ref="I22:I36" ca="1" si="0">IF(F22="","",IF(F22&lt;=TODAY()-$N$12,F22+$N$12,IF(F22&lt;=TODAY(),"")))</f>
        <v>40579</v>
      </c>
      <c r="J22" s="68" t="str">
        <f t="shared" ref="J22:J36" ca="1" si="1">IF(ISERROR(TODAY()-I22),"",TODAY()-I22&amp;" Days")</f>
        <v>257 Days</v>
      </c>
      <c r="K22" s="78" t="str">
        <f t="shared" ref="K22:K36" ca="1" si="2">IF(I22="","",IF(G22&gt;H22,"Part Payment"," "))</f>
        <v xml:space="preserve"> </v>
      </c>
      <c r="O22" s="10" t="s">
        <v>1</v>
      </c>
      <c r="Q22" s="10" t="s">
        <v>1</v>
      </c>
    </row>
    <row r="23" spans="4:18" ht="15.75">
      <c r="D23" s="66">
        <f>IF(ROW()-20&gt;MAX(Data!A:A),"",ROW()-20)</f>
        <v>3</v>
      </c>
      <c r="E23" s="63">
        <f>IF($D23="","",VLOOKUP($D23,Data!A8:L103,3,0))</f>
        <v>3</v>
      </c>
      <c r="F23" s="64">
        <f>IF($D23="","",VLOOKUP($D23,Data!A8:L103,4,0))</f>
        <v>40560</v>
      </c>
      <c r="G23" s="65">
        <f>IF($D23="","",VLOOKUP($D23,Data!A8:E103,5,0))</f>
        <v>527619</v>
      </c>
      <c r="H23" s="77">
        <f ca="1">IF(I23="","",VLOOKUP($D23,Data!A8:G737,7,0))</f>
        <v>527619</v>
      </c>
      <c r="I23" s="67">
        <f t="shared" ca="1" si="0"/>
        <v>40605</v>
      </c>
      <c r="J23" s="68" t="str">
        <f t="shared" ca="1" si="1"/>
        <v>231 Days</v>
      </c>
      <c r="K23" s="78" t="str">
        <f t="shared" ca="1" si="2"/>
        <v xml:space="preserve"> </v>
      </c>
      <c r="O23" s="10" t="s">
        <v>1</v>
      </c>
      <c r="Q23" s="10" t="s">
        <v>1</v>
      </c>
    </row>
    <row r="24" spans="4:18" ht="15.75">
      <c r="D24" s="66">
        <f>IF(ROW()-20&gt;MAX(Data!A:A),"",ROW()-20)</f>
        <v>4</v>
      </c>
      <c r="E24" s="63">
        <f>IF($D24="","",VLOOKUP($D24,Data!A9:L104,3,0))</f>
        <v>4</v>
      </c>
      <c r="F24" s="64">
        <f>IF($D24="","",VLOOKUP($D24,Data!A9:L104,4,0))</f>
        <v>40571</v>
      </c>
      <c r="G24" s="65">
        <f>IF($D24="","",VLOOKUP($D24,Data!A9:E104,5,0))</f>
        <v>524284</v>
      </c>
      <c r="H24" s="77">
        <f ca="1">IF(I24="","",VLOOKUP($D24,Data!A9:G738,7,0))</f>
        <v>524284</v>
      </c>
      <c r="I24" s="67">
        <f t="shared" ca="1" si="0"/>
        <v>40616</v>
      </c>
      <c r="J24" s="68" t="str">
        <f t="shared" ca="1" si="1"/>
        <v>220 Days</v>
      </c>
      <c r="K24" s="78" t="str">
        <f t="shared" ca="1" si="2"/>
        <v xml:space="preserve"> </v>
      </c>
      <c r="M24" s="10" t="s">
        <v>1</v>
      </c>
      <c r="O24" s="10" t="s">
        <v>1</v>
      </c>
      <c r="Q24" s="10" t="s">
        <v>1</v>
      </c>
    </row>
    <row r="25" spans="4:18" ht="15.75">
      <c r="D25" s="66">
        <f>IF(ROW()-20&gt;MAX(Data!A:A),"",ROW()-20)</f>
        <v>5</v>
      </c>
      <c r="E25" s="63">
        <f>IF($D25="","",VLOOKUP($D25,Data!A10:L105,3,0))</f>
        <v>5</v>
      </c>
      <c r="F25" s="64">
        <f>IF($D25="","",VLOOKUP($D25,Data!A10:L105,4,0))</f>
        <v>40574</v>
      </c>
      <c r="G25" s="65">
        <f>IF($D25="","",VLOOKUP($D25,Data!A10:E105,5,0))</f>
        <v>1403377</v>
      </c>
      <c r="H25" s="77">
        <f ca="1">IF(I25="","",VLOOKUP($D25,Data!A10:G739,7,0))</f>
        <v>1403377</v>
      </c>
      <c r="I25" s="67">
        <f t="shared" ca="1" si="0"/>
        <v>40619</v>
      </c>
      <c r="J25" s="68" t="str">
        <f t="shared" ca="1" si="1"/>
        <v>217 Days</v>
      </c>
      <c r="K25" s="78" t="str">
        <f t="shared" ca="1" si="2"/>
        <v xml:space="preserve"> </v>
      </c>
    </row>
    <row r="26" spans="4:18" ht="15.75">
      <c r="D26" s="66">
        <f>IF(ROW()-20&gt;MAX(Data!A:A),"",ROW()-20)</f>
        <v>6</v>
      </c>
      <c r="E26" s="63">
        <f>IF($D26="","",VLOOKUP($D26,Data!A11:L106,3,0))</f>
        <v>6</v>
      </c>
      <c r="F26" s="64">
        <f>IF($D26="","",VLOOKUP($D26,Data!A11:L106,4,0))</f>
        <v>40599</v>
      </c>
      <c r="G26" s="65">
        <f>IF($D26="","",VLOOKUP($D26,Data!A11:E106,5,0))</f>
        <v>814055</v>
      </c>
      <c r="H26" s="77">
        <f ca="1">IF(I26="","",VLOOKUP($D26,Data!A11:G740,7,0))</f>
        <v>814055</v>
      </c>
      <c r="I26" s="67">
        <f t="shared" ca="1" si="0"/>
        <v>40644</v>
      </c>
      <c r="J26" s="68" t="str">
        <f t="shared" ca="1" si="1"/>
        <v>192 Days</v>
      </c>
      <c r="K26" s="78" t="str">
        <f t="shared" ca="1" si="2"/>
        <v xml:space="preserve"> </v>
      </c>
    </row>
    <row r="27" spans="4:18" ht="15.75">
      <c r="D27" s="66">
        <f>IF(ROW()-20&gt;MAX(Data!A:A),"",ROW()-20)</f>
        <v>7</v>
      </c>
      <c r="E27" s="63">
        <f>IF($D27="","",VLOOKUP($D27,Data!A12:L107,3,0))</f>
        <v>7</v>
      </c>
      <c r="F27" s="64">
        <f>IF($D27="","",VLOOKUP($D27,Data!A12:L107,4,0))</f>
        <v>40603</v>
      </c>
      <c r="G27" s="65">
        <f>IF($D27="","",VLOOKUP($D27,Data!A12:E107,5,0))</f>
        <v>535652</v>
      </c>
      <c r="H27" s="77">
        <f ca="1">IF(I27="","",VLOOKUP($D27,Data!A12:G741,7,0))</f>
        <v>535652</v>
      </c>
      <c r="I27" s="67">
        <f t="shared" ca="1" si="0"/>
        <v>40648</v>
      </c>
      <c r="J27" s="68" t="str">
        <f t="shared" ca="1" si="1"/>
        <v>188 Days</v>
      </c>
      <c r="K27" s="78" t="str">
        <f t="shared" ca="1" si="2"/>
        <v xml:space="preserve"> </v>
      </c>
    </row>
    <row r="28" spans="4:18" ht="15.75">
      <c r="D28" s="66">
        <f>IF(ROW()-20&gt;MAX(Data!A:A),"",ROW()-20)</f>
        <v>8</v>
      </c>
      <c r="E28" s="63">
        <f>IF($D28="","",VLOOKUP($D28,Data!A13:L108,3,0))</f>
        <v>8</v>
      </c>
      <c r="F28" s="64">
        <f>IF($D28="","",VLOOKUP($D28,Data!A13:L108,4,0))</f>
        <v>40603</v>
      </c>
      <c r="G28" s="65">
        <f>IF($D28="","",VLOOKUP($D28,Data!A13:E108,5,0))</f>
        <v>443117</v>
      </c>
      <c r="H28" s="77">
        <f ca="1">IF(I28="","",VLOOKUP($D28,Data!A13:G742,7,0))</f>
        <v>443117</v>
      </c>
      <c r="I28" s="67">
        <f t="shared" ca="1" si="0"/>
        <v>40648</v>
      </c>
      <c r="J28" s="68" t="str">
        <f t="shared" ca="1" si="1"/>
        <v>188 Days</v>
      </c>
      <c r="K28" s="78" t="str">
        <f t="shared" ca="1" si="2"/>
        <v xml:space="preserve"> </v>
      </c>
    </row>
    <row r="29" spans="4:18" ht="15.75">
      <c r="D29" s="66">
        <f>IF(ROW()-20&gt;MAX(Data!A:A),"",ROW()-20)</f>
        <v>9</v>
      </c>
      <c r="E29" s="63">
        <f>IF($D29="","",VLOOKUP($D29,Data!A14:L109,3,0))</f>
        <v>9</v>
      </c>
      <c r="F29" s="64">
        <f>IF($D29="","",VLOOKUP($D29,Data!A14:L109,4,0))</f>
        <v>40614</v>
      </c>
      <c r="G29" s="65">
        <f>IF($D29="","",VLOOKUP($D29,Data!A14:E109,5,0))</f>
        <v>537504</v>
      </c>
      <c r="H29" s="77">
        <f ca="1">IF(I29="","",VLOOKUP($D29,Data!A14:G743,7,0))</f>
        <v>537504</v>
      </c>
      <c r="I29" s="67">
        <f t="shared" ca="1" si="0"/>
        <v>40659</v>
      </c>
      <c r="J29" s="68" t="str">
        <f t="shared" ca="1" si="1"/>
        <v>177 Days</v>
      </c>
      <c r="K29" s="78" t="str">
        <f t="shared" ca="1" si="2"/>
        <v xml:space="preserve"> </v>
      </c>
    </row>
    <row r="30" spans="4:18" ht="15.75">
      <c r="D30" s="66">
        <f>IF(ROW()-20&gt;MAX(Data!A:A),"",ROW()-20)</f>
        <v>10</v>
      </c>
      <c r="E30" s="63">
        <f>IF($D30="","",VLOOKUP($D30,Data!A15:L110,3,0))</f>
        <v>10</v>
      </c>
      <c r="F30" s="64">
        <f>IF($D30="","",VLOOKUP($D30,Data!A15:L110,4,0))</f>
        <v>40614</v>
      </c>
      <c r="G30" s="65">
        <f>IF($D30="","",VLOOKUP($D30,Data!A15:E110,5,0))</f>
        <v>530630</v>
      </c>
      <c r="H30" s="77">
        <f ca="1">IF(I30="","",VLOOKUP($D30,Data!A15:G744,7,0))</f>
        <v>530630</v>
      </c>
      <c r="I30" s="67">
        <f t="shared" ca="1" si="0"/>
        <v>40659</v>
      </c>
      <c r="J30" s="68" t="str">
        <f t="shared" ca="1" si="1"/>
        <v>177 Days</v>
      </c>
      <c r="K30" s="78" t="str">
        <f ca="1">IF(I30="","",IF(G30&gt;H30,"Part Payment"," "))</f>
        <v xml:space="preserve"> </v>
      </c>
    </row>
    <row r="31" spans="4:18" ht="15.75">
      <c r="D31" s="66" t="str">
        <f>IF(ROW()-20&gt;MAX(Data!A:A),"",ROW()-20)</f>
        <v/>
      </c>
      <c r="E31" s="63" t="str">
        <f>IF($D31="","",VLOOKUP($D31,Data!A16:L111,3,0))</f>
        <v/>
      </c>
      <c r="F31" s="64" t="str">
        <f>IF($D31="","",VLOOKUP($D31,Data!A16:L111,4,0))</f>
        <v/>
      </c>
      <c r="G31" s="65" t="str">
        <f>IF($D31="","",VLOOKUP($D31,Data!A16:E111,5,0))</f>
        <v/>
      </c>
      <c r="H31" s="77" t="str">
        <f ca="1">IF(I31="","",VLOOKUP($D31,Data!A16:G745,7,0))</f>
        <v/>
      </c>
      <c r="I31" s="67" t="str">
        <f t="shared" ca="1" si="0"/>
        <v/>
      </c>
      <c r="J31" s="68" t="str">
        <f t="shared" ca="1" si="1"/>
        <v/>
      </c>
      <c r="K31" s="78" t="str">
        <f t="shared" ca="1" si="2"/>
        <v/>
      </c>
    </row>
    <row r="32" spans="4:18" ht="15.75">
      <c r="D32" s="66" t="str">
        <f>IF(ROW()-20&gt;MAX(Data!A:A),"",ROW()-20)</f>
        <v/>
      </c>
      <c r="E32" s="63" t="str">
        <f>IF($D32="","",VLOOKUP($D32,Data!A17:L112,3,0))</f>
        <v/>
      </c>
      <c r="F32" s="64" t="str">
        <f>IF($D32="","",VLOOKUP($D32,Data!A17:L112,4,0))</f>
        <v/>
      </c>
      <c r="G32" s="65" t="str">
        <f>IF($D32="","",VLOOKUP($D32,Data!A17:E112,5,0))</f>
        <v/>
      </c>
      <c r="H32" s="77" t="str">
        <f ca="1">IF(I32="","",VLOOKUP($D32,Data!A17:G746,7,0))</f>
        <v/>
      </c>
      <c r="I32" s="67" t="str">
        <f t="shared" ca="1" si="0"/>
        <v/>
      </c>
      <c r="J32" s="68" t="str">
        <f t="shared" ca="1" si="1"/>
        <v/>
      </c>
      <c r="K32" s="78" t="str">
        <f t="shared" ca="1" si="2"/>
        <v/>
      </c>
    </row>
    <row r="33" spans="4:17" ht="15.75">
      <c r="D33" s="66" t="str">
        <f>IF(ROW()-20&gt;MAX(Data!A:A),"",ROW()-20)</f>
        <v/>
      </c>
      <c r="E33" s="63" t="str">
        <f>IF($D33="","",VLOOKUP($D33,Data!A18:L113,3,0))</f>
        <v/>
      </c>
      <c r="F33" s="64" t="str">
        <f>IF($D33="","",VLOOKUP($D33,Data!A18:L113,4,0))</f>
        <v/>
      </c>
      <c r="G33" s="65" t="str">
        <f>IF($D33="","",VLOOKUP($D33,Data!A18:E113,5,0))</f>
        <v/>
      </c>
      <c r="H33" s="77" t="str">
        <f ca="1">IF(I33="","",VLOOKUP($D33,Data!A18:G747,7,0))</f>
        <v/>
      </c>
      <c r="I33" s="67" t="str">
        <f t="shared" ca="1" si="0"/>
        <v/>
      </c>
      <c r="J33" s="68" t="str">
        <f t="shared" ca="1" si="1"/>
        <v/>
      </c>
      <c r="K33" s="78" t="str">
        <f t="shared" ca="1" si="2"/>
        <v/>
      </c>
    </row>
    <row r="34" spans="4:17" ht="15.75">
      <c r="D34" s="66" t="str">
        <f>IF(ROW()-20&gt;MAX(Data!A:A),"",ROW()-20)</f>
        <v/>
      </c>
      <c r="E34" s="63" t="str">
        <f>IF($D34="","",VLOOKUP($D34,Data!A19:L114,3,0))</f>
        <v/>
      </c>
      <c r="F34" s="64" t="str">
        <f>IF($D34="","",VLOOKUP($D34,Data!A19:L114,4,0))</f>
        <v/>
      </c>
      <c r="G34" s="65" t="str">
        <f>IF($D34="","",VLOOKUP($D34,Data!A19:E114,5,0))</f>
        <v/>
      </c>
      <c r="H34" s="77" t="str">
        <f ca="1">IF(I34="","",VLOOKUP($D34,Data!A19:G748,7,0))</f>
        <v/>
      </c>
      <c r="I34" s="67" t="str">
        <f t="shared" ca="1" si="0"/>
        <v/>
      </c>
      <c r="J34" s="68" t="str">
        <f t="shared" ca="1" si="1"/>
        <v/>
      </c>
      <c r="K34" s="78" t="str">
        <f t="shared" ca="1" si="2"/>
        <v/>
      </c>
    </row>
    <row r="35" spans="4:17" ht="15.75">
      <c r="D35" s="66" t="str">
        <f>IF(ROW()-20&gt;MAX(Data!A:A),"",ROW()-20)</f>
        <v/>
      </c>
      <c r="E35" s="63" t="str">
        <f>IF($D35="","",VLOOKUP($D35,Data!A20:L115,3,0))</f>
        <v/>
      </c>
      <c r="F35" s="64" t="str">
        <f>IF($D35="","",VLOOKUP($D35,Data!A20:L115,4,0))</f>
        <v/>
      </c>
      <c r="G35" s="65" t="str">
        <f>IF($D35="","",VLOOKUP($D35,Data!A20:E115,5,0))</f>
        <v/>
      </c>
      <c r="H35" s="77" t="str">
        <f ca="1">IF(I35="","",VLOOKUP($D35,Data!A20:G749,7,0))</f>
        <v/>
      </c>
      <c r="I35" s="67" t="str">
        <f t="shared" ca="1" si="0"/>
        <v/>
      </c>
      <c r="J35" s="68" t="str">
        <f t="shared" ca="1" si="1"/>
        <v/>
      </c>
      <c r="K35" s="78" t="str">
        <f t="shared" ca="1" si="2"/>
        <v/>
      </c>
    </row>
    <row r="36" spans="4:17" ht="15.75">
      <c r="D36" s="66" t="str">
        <f>IF(ROW()-20&gt;MAX(Data!A:A),"",ROW()-20)</f>
        <v/>
      </c>
      <c r="E36" s="63" t="str">
        <f>IF($D36="","",VLOOKUP($D36,Data!A21:L116,3,0))</f>
        <v/>
      </c>
      <c r="F36" s="64" t="str">
        <f>IF($D36="","",VLOOKUP($D36,Data!A21:L116,4,0))</f>
        <v/>
      </c>
      <c r="G36" s="65" t="str">
        <f>IF($D36="","",VLOOKUP($D36,Data!A21:E116,5,0))</f>
        <v/>
      </c>
      <c r="H36" s="77" t="str">
        <f ca="1">IF(I36="","",VLOOKUP($D36,Data!A21:G750,7,0))</f>
        <v/>
      </c>
      <c r="I36" s="67" t="str">
        <f t="shared" ca="1" si="0"/>
        <v/>
      </c>
      <c r="J36" s="68" t="str">
        <f t="shared" ca="1" si="1"/>
        <v/>
      </c>
      <c r="K36" s="78" t="str">
        <f t="shared" ca="1" si="2"/>
        <v/>
      </c>
      <c r="M36" s="10" t="s">
        <v>1</v>
      </c>
      <c r="O36" s="10" t="s">
        <v>1</v>
      </c>
      <c r="Q36" s="10" t="s">
        <v>1</v>
      </c>
    </row>
    <row r="37" spans="4:17" ht="15.75" thickBot="1">
      <c r="D37" s="50"/>
      <c r="E37" s="50"/>
      <c r="F37" s="50" t="s">
        <v>2</v>
      </c>
      <c r="G37" s="50">
        <f>SUM(G21:G36)</f>
        <v>7250217</v>
      </c>
      <c r="H37" s="51">
        <f ca="1">SUM(H21:H36)</f>
        <v>7174405</v>
      </c>
      <c r="I37" s="50"/>
      <c r="J37" s="52" t="str">
        <f>IF(ISERROR(K37/I37),"",K37/I37)</f>
        <v/>
      </c>
      <c r="K37" s="52"/>
      <c r="M37" s="10" t="s">
        <v>1</v>
      </c>
      <c r="O37" s="10" t="s">
        <v>1</v>
      </c>
    </row>
    <row r="38" spans="4:17" ht="15.75" thickTop="1">
      <c r="D38" s="13"/>
      <c r="E38" s="13"/>
      <c r="F38" s="13"/>
      <c r="G38" s="13"/>
      <c r="H38" s="13"/>
      <c r="I38" s="13"/>
      <c r="J38" s="13"/>
      <c r="K38" s="13"/>
    </row>
    <row r="39" spans="4:17">
      <c r="D39" s="101" t="s">
        <v>71</v>
      </c>
      <c r="E39" s="101"/>
      <c r="F39" s="101"/>
      <c r="G39" s="101"/>
      <c r="H39" s="101"/>
      <c r="I39" s="101"/>
      <c r="J39" s="101"/>
      <c r="K39" s="13"/>
    </row>
    <row r="40" spans="4:17">
      <c r="D40" s="101"/>
      <c r="E40" s="101"/>
      <c r="F40" s="101"/>
      <c r="G40" s="101"/>
      <c r="H40" s="101"/>
      <c r="I40" s="101"/>
      <c r="J40" s="101"/>
      <c r="K40" s="13"/>
    </row>
    <row r="41" spans="4:17">
      <c r="D41" s="13"/>
      <c r="E41" s="13"/>
      <c r="F41" s="13"/>
      <c r="G41" s="13"/>
      <c r="H41" s="13"/>
      <c r="I41" s="13"/>
      <c r="J41" s="13"/>
      <c r="K41" s="13"/>
    </row>
    <row r="42" spans="4:17">
      <c r="D42" s="13" t="s">
        <v>3</v>
      </c>
      <c r="E42" s="13"/>
      <c r="F42" s="13"/>
      <c r="G42" s="13"/>
      <c r="H42" s="13"/>
      <c r="I42" s="13"/>
      <c r="J42" s="13"/>
      <c r="K42" s="13"/>
    </row>
    <row r="43" spans="4:17">
      <c r="D43" s="13"/>
      <c r="E43" s="13"/>
      <c r="F43" s="13"/>
      <c r="G43" s="13"/>
      <c r="H43" s="13"/>
      <c r="I43" s="13"/>
      <c r="J43" s="13"/>
      <c r="K43" s="13"/>
    </row>
    <row r="44" spans="4:17">
      <c r="D44" s="13"/>
      <c r="E44" s="13"/>
      <c r="F44" s="13"/>
      <c r="G44" s="13"/>
      <c r="H44" s="13"/>
      <c r="I44" s="13"/>
      <c r="J44" s="13"/>
      <c r="K44" s="13"/>
    </row>
    <row r="45" spans="4:17">
      <c r="D45" s="13" t="s">
        <v>4</v>
      </c>
      <c r="E45" s="13"/>
      <c r="F45" s="13"/>
      <c r="G45" s="13"/>
      <c r="H45" s="13"/>
      <c r="I45" s="13"/>
      <c r="J45" s="13"/>
      <c r="K45" s="13"/>
    </row>
    <row r="46" spans="4:17">
      <c r="D46" s="13" t="str">
        <f>"For XYZ LTD"</f>
        <v>For XYZ LTD</v>
      </c>
      <c r="E46" s="13"/>
      <c r="F46" s="13"/>
      <c r="G46" s="13"/>
      <c r="H46" s="13"/>
      <c r="I46" s="13"/>
      <c r="J46" s="13"/>
      <c r="K46" s="13"/>
    </row>
    <row r="47" spans="4:17">
      <c r="D47" s="13"/>
      <c r="E47" s="13"/>
      <c r="F47" s="13"/>
      <c r="G47" s="13"/>
      <c r="H47" s="13"/>
      <c r="I47" s="13"/>
      <c r="J47" s="13"/>
      <c r="K47" s="13"/>
    </row>
    <row r="48" spans="4:17">
      <c r="D48" s="13"/>
      <c r="E48" s="13"/>
      <c r="F48" s="13"/>
      <c r="G48" s="13"/>
      <c r="H48" s="13"/>
      <c r="I48" s="13"/>
      <c r="J48" s="13"/>
      <c r="K48" s="13"/>
    </row>
    <row r="49" spans="4:11">
      <c r="D49" s="13"/>
      <c r="E49" s="13"/>
      <c r="F49" s="13"/>
      <c r="G49" s="13"/>
      <c r="H49" s="13"/>
      <c r="I49" s="13"/>
      <c r="J49" s="13"/>
      <c r="K49" s="13"/>
    </row>
    <row r="50" spans="4:11">
      <c r="D50" s="13" t="s">
        <v>5</v>
      </c>
      <c r="E50" s="13"/>
      <c r="F50" s="13"/>
      <c r="G50" s="13"/>
      <c r="H50" s="13"/>
      <c r="I50" s="13"/>
      <c r="J50" s="13"/>
      <c r="K50" s="13"/>
    </row>
    <row r="51" spans="4:11"/>
    <row r="52" spans="4:11"/>
  </sheetData>
  <sheetProtection insertColumns="0" insertRows="0" selectLockedCells="1"/>
  <mergeCells count="8">
    <mergeCell ref="D7:G7"/>
    <mergeCell ref="D13:E13"/>
    <mergeCell ref="D39:J40"/>
    <mergeCell ref="D8:G8"/>
    <mergeCell ref="D12:F12"/>
    <mergeCell ref="D11:G11"/>
    <mergeCell ref="D10:G10"/>
    <mergeCell ref="D9:G9"/>
  </mergeCells>
  <conditionalFormatting sqref="I21:I36 K21:K36">
    <cfRule type="containsText" dxfId="15" priority="16" stopIfTrue="1" operator="containsText" text="Due">
      <formula>NOT(ISERROR(SEARCH("Due",I21)))</formula>
    </cfRule>
  </conditionalFormatting>
  <conditionalFormatting sqref="K21:K36">
    <cfRule type="cellIs" dxfId="14" priority="1" operator="equal">
      <formula>"Part Payment"</formula>
    </cfRule>
    <cfRule type="containsText" dxfId="13" priority="4" stopIfTrue="1" operator="containsText" text="Due">
      <formula>NOT(ISERROR(SEARCH("Due",K21)))</formula>
    </cfRule>
  </conditionalFormatting>
  <dataValidations count="1">
    <dataValidation type="list" allowBlank="1" showInputMessage="1" showErrorMessage="1" sqref="D8">
      <formula1>party</formula1>
    </dataValidation>
  </dataValidations>
  <pageMargins left="1" right="0" top="1.5" bottom="0" header="0" footer="0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H82"/>
  <sheetViews>
    <sheetView showZeros="0" workbookViewId="0">
      <selection activeCell="A7" sqref="A7"/>
    </sheetView>
  </sheetViews>
  <sheetFormatPr defaultRowHeight="15"/>
  <cols>
    <col min="1" max="1" width="20.109375" style="10" bestFit="1" customWidth="1"/>
    <col min="2" max="2" width="13" style="10" customWidth="1"/>
    <col min="3" max="7" width="8.88671875" hidden="1" customWidth="1"/>
    <col min="8" max="8" width="8.21875" hidden="1" customWidth="1"/>
  </cols>
  <sheetData>
    <row r="1" spans="1:8" s="53" customFormat="1">
      <c r="A1" s="96" t="s">
        <v>84</v>
      </c>
      <c r="B1" s="97" t="s">
        <v>77</v>
      </c>
      <c r="C1" s="81" t="s">
        <v>83</v>
      </c>
      <c r="D1" s="81" t="s">
        <v>39</v>
      </c>
      <c r="E1" s="81" t="s">
        <v>80</v>
      </c>
      <c r="F1" s="81" t="s">
        <v>81</v>
      </c>
      <c r="G1" s="81" t="s">
        <v>40</v>
      </c>
      <c r="H1" s="81" t="s">
        <v>82</v>
      </c>
    </row>
    <row r="2" spans="1:8">
      <c r="A2" s="41" t="s">
        <v>86</v>
      </c>
      <c r="B2" s="95">
        <v>45</v>
      </c>
      <c r="C2" s="82">
        <f>SUMIF(Data!$B$6:$B$735,'Credit limit in days'!A2,Data!$G$6:$G$735)</f>
        <v>7174405</v>
      </c>
      <c r="D2" s="82">
        <f ca="1">SUMIF(Data!$B$6:$B$735,'Credit limit in days'!A2,Data!$H$6:$H$735)</f>
        <v>0</v>
      </c>
      <c r="E2" s="82">
        <f ca="1">SUMIF(Data!$B$6:$B$735,'Credit limit in days'!A2,Data!$I$6:$I$735)</f>
        <v>0</v>
      </c>
      <c r="F2" s="82">
        <f ca="1">SUMIF(Data!$B$6:$B$735,'Credit limit in days'!A2,Data!J6:$J$735)</f>
        <v>0</v>
      </c>
      <c r="G2" s="82">
        <f ca="1">SUMIF(Data!$B$6:$B$735,'Credit limit in days'!A2,Data!$K$6:$K$735)</f>
        <v>0</v>
      </c>
      <c r="H2" s="82">
        <f ca="1">SUMIF(Data!$B$6:$B$735,'Credit limit in days'!A2,Data!$L$6:$L$735)</f>
        <v>7250217</v>
      </c>
    </row>
    <row r="3" spans="1:8">
      <c r="A3" s="80" t="s">
        <v>85</v>
      </c>
      <c r="B3" s="95">
        <v>45</v>
      </c>
      <c r="C3" s="82">
        <f>SUMIF(Data!$B$6:$B$735,'Credit limit in days'!A3,Data!$G$6:$G$735)</f>
        <v>3518892</v>
      </c>
      <c r="D3" s="82">
        <f ca="1">SUMIF(Data!$B$6:$B$735,'Credit limit in days'!A3,Data!$H$6:$H$735)</f>
        <v>0</v>
      </c>
      <c r="E3" s="82">
        <f ca="1">SUMIF(Data!$B$6:$B$735,'Credit limit in days'!A3,Data!$I$6:$I$735)</f>
        <v>0</v>
      </c>
      <c r="F3" s="82">
        <f ca="1">SUMIF(Data!$B$6:$B$735,'Credit limit in days'!A3,Data!J7:$J$735)</f>
        <v>0</v>
      </c>
      <c r="G3" s="82">
        <f ca="1">SUMIF(Data!$B$6:$B$735,'Credit limit in days'!A3,Data!$K$6:$K$735)</f>
        <v>0</v>
      </c>
      <c r="H3" s="82">
        <f ca="1">SUMIF(Data!$B$6:$B$735,'Credit limit in days'!A3,Data!$L$6:$L$735)</f>
        <v>3518892</v>
      </c>
    </row>
    <row r="4" spans="1:8">
      <c r="A4" s="41" t="s">
        <v>95</v>
      </c>
      <c r="B4" s="95">
        <v>45</v>
      </c>
      <c r="C4" s="82">
        <f>SUMIF(Data!$B$6:$B$735,'Credit limit in days'!A4,Data!$G$6:$G$735)</f>
        <v>379961</v>
      </c>
      <c r="D4" s="82">
        <f ca="1">SUMIF(Data!$B$6:$B$735,'Credit limit in days'!A4,Data!$H$6:$H$735)</f>
        <v>0</v>
      </c>
      <c r="E4" s="82">
        <f ca="1">SUMIF(Data!$B$6:$B$735,'Credit limit in days'!A4,Data!$I$6:$I$735)</f>
        <v>0</v>
      </c>
      <c r="F4" s="82">
        <f ca="1">SUMIF(Data!$B$6:$B$735,'Credit limit in days'!A4,Data!J8:$J$735)</f>
        <v>0</v>
      </c>
      <c r="G4" s="82">
        <f ca="1">SUMIF(Data!$B$6:$B$735,'Credit limit in days'!A4,Data!$K$6:$K$735)</f>
        <v>0</v>
      </c>
      <c r="H4" s="82">
        <f ca="1">SUMIF(Data!$B$6:$B$735,'Credit limit in days'!A4,Data!$L$6:$L$735)</f>
        <v>379961</v>
      </c>
    </row>
    <row r="5" spans="1:8">
      <c r="A5" s="80"/>
      <c r="B5" s="95">
        <v>45</v>
      </c>
      <c r="C5" s="82">
        <f>SUMIF(Data!$B$6:$B$735,'Credit limit in days'!A5,Data!$G$6:$G$735)</f>
        <v>0</v>
      </c>
      <c r="D5" s="82">
        <f>SUMIF(Data!$B$6:$B$735,'Credit limit in days'!A5,Data!$H$6:$H$735)</f>
        <v>0</v>
      </c>
      <c r="E5" s="82">
        <f>SUMIF(Data!$B$6:$B$735,'Credit limit in days'!A5,Data!$I$6:$I$735)</f>
        <v>0</v>
      </c>
      <c r="F5" s="82">
        <f ca="1">SUMIF(Data!$B$6:$B$735,'Credit limit in days'!A5,Data!J9:$J$735)</f>
        <v>0</v>
      </c>
      <c r="G5" s="82">
        <f>SUMIF(Data!$B$6:$B$735,'Credit limit in days'!A5,Data!$K$6:$K$735)</f>
        <v>0</v>
      </c>
      <c r="H5" s="82">
        <f>SUMIF(Data!$B$6:$B$735,'Credit limit in days'!A5,Data!$L$6:$L$735)</f>
        <v>0</v>
      </c>
    </row>
    <row r="6" spans="1:8">
      <c r="A6" s="41"/>
      <c r="B6" s="95">
        <v>45</v>
      </c>
      <c r="C6" s="82">
        <f>SUMIF(Data!$B$6:$B$735,'Credit limit in days'!A6,Data!$G$6:$G$735)</f>
        <v>0</v>
      </c>
      <c r="D6" s="82">
        <f>SUMIF(Data!$B$6:$B$735,'Credit limit in days'!A6,Data!$H$6:$H$735)</f>
        <v>0</v>
      </c>
      <c r="E6" s="82">
        <f>SUMIF(Data!$B$6:$B$735,'Credit limit in days'!A6,Data!$I$6:$I$735)</f>
        <v>0</v>
      </c>
      <c r="F6" s="82">
        <f ca="1">SUMIF(Data!$B$6:$B$735,'Credit limit in days'!A6,Data!J10:$J$735)</f>
        <v>0</v>
      </c>
      <c r="G6" s="82">
        <f>SUMIF(Data!$B$6:$B$735,'Credit limit in days'!A6,Data!$K$6:$K$735)</f>
        <v>0</v>
      </c>
      <c r="H6" s="82">
        <f>SUMIF(Data!$B$6:$B$735,'Credit limit in days'!A6,Data!$L$6:$L$735)</f>
        <v>0</v>
      </c>
    </row>
    <row r="7" spans="1:8">
      <c r="A7" s="80"/>
      <c r="B7" s="95">
        <v>45</v>
      </c>
      <c r="C7" s="82">
        <f>SUMIF(Data!$B$6:$B$735,'Credit limit in days'!A7,Data!$G$6:$G$735)</f>
        <v>0</v>
      </c>
      <c r="D7" s="82">
        <f>SUMIF(Data!$B$6:$B$735,'Credit limit in days'!A7,Data!$H$6:$H$735)</f>
        <v>0</v>
      </c>
      <c r="E7" s="82">
        <f>SUMIF(Data!$B$6:$B$735,'Credit limit in days'!A7,Data!$I$6:$I$735)</f>
        <v>0</v>
      </c>
      <c r="F7" s="82">
        <f ca="1">SUMIF(Data!$B$6:$B$735,'Credit limit in days'!A7,Data!J11:$J$735)</f>
        <v>0</v>
      </c>
      <c r="G7" s="82">
        <f>SUMIF(Data!$B$6:$B$735,'Credit limit in days'!A7,Data!$K$6:$K$735)</f>
        <v>0</v>
      </c>
      <c r="H7" s="82">
        <f>SUMIF(Data!$B$6:$B$735,'Credit limit in days'!A7,Data!$L$6:$L$735)</f>
        <v>0</v>
      </c>
    </row>
    <row r="8" spans="1:8">
      <c r="A8" s="41"/>
      <c r="B8" s="95">
        <v>45</v>
      </c>
      <c r="C8" s="82">
        <f>SUMIF(Data!$B$6:$B$735,'Credit limit in days'!A8,Data!$G$6:$G$735)</f>
        <v>0</v>
      </c>
      <c r="D8" s="82">
        <f>SUMIF(Data!$B$6:$B$735,'Credit limit in days'!A8,Data!$H$6:$H$735)</f>
        <v>0</v>
      </c>
      <c r="E8" s="82">
        <f>SUMIF(Data!$B$6:$B$735,'Credit limit in days'!A8,Data!$I$6:$I$735)</f>
        <v>0</v>
      </c>
      <c r="F8" s="82">
        <f ca="1">SUMIF(Data!$B$6:$B$735,'Credit limit in days'!A8,Data!J12:$J$735)</f>
        <v>0</v>
      </c>
      <c r="G8" s="82">
        <f>SUMIF(Data!$B$6:$B$735,'Credit limit in days'!A8,Data!$K$6:$K$735)</f>
        <v>0</v>
      </c>
      <c r="H8" s="82">
        <f>SUMIF(Data!$B$6:$B$735,'Credit limit in days'!A8,Data!$L$6:$L$735)</f>
        <v>0</v>
      </c>
    </row>
    <row r="9" spans="1:8">
      <c r="A9" s="80"/>
      <c r="B9" s="95">
        <v>45</v>
      </c>
      <c r="C9" s="82">
        <f>SUMIF(Data!$B$6:$B$735,'Credit limit in days'!A9,Data!$G$6:$G$735)</f>
        <v>0</v>
      </c>
      <c r="D9" s="82">
        <f>SUMIF(Data!$B$6:$B$735,'Credit limit in days'!A9,Data!$H$6:$H$735)</f>
        <v>0</v>
      </c>
      <c r="E9" s="82">
        <f>SUMIF(Data!$B$6:$B$735,'Credit limit in days'!A9,Data!$I$6:$I$735)</f>
        <v>0</v>
      </c>
      <c r="F9" s="82">
        <f ca="1">SUMIF(Data!$B$6:$B$735,'Credit limit in days'!A9,Data!J13:$J$735)</f>
        <v>0</v>
      </c>
      <c r="G9" s="82">
        <f>SUMIF(Data!$B$6:$B$735,'Credit limit in days'!A9,Data!$K$6:$K$735)</f>
        <v>0</v>
      </c>
      <c r="H9" s="82">
        <f>SUMIF(Data!$B$6:$B$735,'Credit limit in days'!A9,Data!$L$6:$L$735)</f>
        <v>0</v>
      </c>
    </row>
    <row r="10" spans="1:8">
      <c r="A10" s="41"/>
      <c r="B10" s="95">
        <v>45</v>
      </c>
      <c r="C10" s="82">
        <f>SUMIF(Data!$B$6:$B$735,'Credit limit in days'!A10,Data!$G$6:$G$735)</f>
        <v>0</v>
      </c>
      <c r="D10" s="82">
        <f>SUMIF(Data!$B$6:$B$735,'Credit limit in days'!A10,Data!$H$6:$H$735)</f>
        <v>0</v>
      </c>
      <c r="E10" s="82">
        <f>SUMIF(Data!$B$6:$B$735,'Credit limit in days'!A10,Data!$I$6:$I$735)</f>
        <v>0</v>
      </c>
      <c r="F10" s="82">
        <f ca="1">SUMIF(Data!$B$6:$B$735,'Credit limit in days'!A10,Data!J14:$J$735)</f>
        <v>0</v>
      </c>
      <c r="G10" s="82">
        <f>SUMIF(Data!$B$6:$B$735,'Credit limit in days'!A10,Data!$K$6:$K$735)</f>
        <v>0</v>
      </c>
      <c r="H10" s="82">
        <f>SUMIF(Data!$B$6:$B$735,'Credit limit in days'!A10,Data!$L$6:$L$735)</f>
        <v>0</v>
      </c>
    </row>
    <row r="11" spans="1:8">
      <c r="A11" s="80"/>
      <c r="B11" s="95">
        <v>30</v>
      </c>
      <c r="C11" s="82">
        <f>SUMIF(Data!$B$6:$B$735,'Credit limit in days'!A11,Data!$G$6:$G$735)</f>
        <v>0</v>
      </c>
      <c r="D11" s="82">
        <f>SUMIF(Data!$B$6:$B$735,'Credit limit in days'!A11,Data!$H$6:$H$735)</f>
        <v>0</v>
      </c>
      <c r="E11" s="82">
        <f>SUMIF(Data!$B$6:$B$735,'Credit limit in days'!A11,Data!$I$6:$I$735)</f>
        <v>0</v>
      </c>
      <c r="F11" s="82">
        <f ca="1">SUMIF(Data!$B$6:$B$735,'Credit limit in days'!A11,Data!J15:$J$735)</f>
        <v>0</v>
      </c>
      <c r="G11" s="82">
        <f>SUMIF(Data!$B$6:$B$735,'Credit limit in days'!A11,Data!$K$6:$K$735)</f>
        <v>0</v>
      </c>
      <c r="H11" s="82">
        <f>SUMIF(Data!$B$6:$B$735,'Credit limit in days'!A11,Data!$L$6:$L$735)</f>
        <v>0</v>
      </c>
    </row>
    <row r="12" spans="1:8">
      <c r="A12" s="41"/>
      <c r="B12" s="95">
        <v>45</v>
      </c>
      <c r="C12" s="82">
        <f>SUMIF(Data!$B$6:$B$735,'Credit limit in days'!A12,Data!$G$6:$G$735)</f>
        <v>0</v>
      </c>
      <c r="D12" s="82">
        <f>SUMIF(Data!$B$6:$B$735,'Credit limit in days'!A12,Data!$H$6:$H$735)</f>
        <v>0</v>
      </c>
      <c r="E12" s="82">
        <f>SUMIF(Data!$B$6:$B$735,'Credit limit in days'!A12,Data!$I$6:$I$735)</f>
        <v>0</v>
      </c>
      <c r="F12" s="82">
        <f ca="1">SUMIF(Data!$B$6:$B$735,'Credit limit in days'!A12,Data!J16:$J$735)</f>
        <v>0</v>
      </c>
      <c r="G12" s="82">
        <f>SUMIF(Data!$B$6:$B$735,'Credit limit in days'!A12,Data!$K$6:$K$735)</f>
        <v>0</v>
      </c>
      <c r="H12" s="82">
        <f>SUMIF(Data!$B$6:$B$735,'Credit limit in days'!A12,Data!$L$6:$L$735)</f>
        <v>0</v>
      </c>
    </row>
    <row r="13" spans="1:8">
      <c r="A13" s="80"/>
      <c r="B13" s="95">
        <v>45</v>
      </c>
      <c r="C13" s="82">
        <f>SUMIF(Data!$B$6:$B$735,'Credit limit in days'!A13,Data!$G$6:$G$735)</f>
        <v>0</v>
      </c>
      <c r="D13" s="82">
        <f>SUMIF(Data!$B$6:$B$735,'Credit limit in days'!A13,Data!$H$6:$H$735)</f>
        <v>0</v>
      </c>
      <c r="E13" s="82">
        <f>SUMIF(Data!$B$6:$B$735,'Credit limit in days'!A13,Data!$I$6:$I$735)</f>
        <v>0</v>
      </c>
      <c r="F13" s="82">
        <f ca="1">SUMIF(Data!$B$6:$B$735,'Credit limit in days'!A13,Data!J17:$J$735)</f>
        <v>0</v>
      </c>
      <c r="G13" s="82">
        <f>SUMIF(Data!$B$6:$B$735,'Credit limit in days'!A13,Data!$K$6:$K$735)</f>
        <v>0</v>
      </c>
      <c r="H13" s="82">
        <f>SUMIF(Data!$B$6:$B$735,'Credit limit in days'!A13,Data!$L$6:$L$735)</f>
        <v>0</v>
      </c>
    </row>
    <row r="14" spans="1:8">
      <c r="A14" s="41"/>
      <c r="B14" s="95">
        <v>45</v>
      </c>
      <c r="C14" s="82">
        <f>SUMIF(Data!$B$6:$B$735,'Credit limit in days'!A14,Data!$G$6:$G$735)</f>
        <v>0</v>
      </c>
      <c r="D14" s="82">
        <f>SUMIF(Data!$B$6:$B$735,'Credit limit in days'!A14,Data!$H$6:$H$735)</f>
        <v>0</v>
      </c>
      <c r="E14" s="82">
        <f>SUMIF(Data!$B$6:$B$735,'Credit limit in days'!A14,Data!$I$6:$I$735)</f>
        <v>0</v>
      </c>
      <c r="F14" s="82">
        <f ca="1">SUMIF(Data!$B$6:$B$735,'Credit limit in days'!A14,Data!J18:$J$735)</f>
        <v>0</v>
      </c>
      <c r="G14" s="82">
        <f>SUMIF(Data!$B$6:$B$735,'Credit limit in days'!A14,Data!$K$6:$K$735)</f>
        <v>0</v>
      </c>
      <c r="H14" s="82">
        <f>SUMIF(Data!$B$6:$B$735,'Credit limit in days'!A14,Data!$L$6:$L$735)</f>
        <v>0</v>
      </c>
    </row>
    <row r="15" spans="1:8">
      <c r="A15" s="80"/>
      <c r="B15" s="95">
        <v>30</v>
      </c>
      <c r="C15" s="82">
        <f>SUMIF(Data!$B$6:$B$735,'Credit limit in days'!A15,Data!$G$6:$G$735)</f>
        <v>0</v>
      </c>
      <c r="D15" s="82">
        <f>SUMIF(Data!$B$6:$B$735,'Credit limit in days'!A15,Data!$H$6:$H$735)</f>
        <v>0</v>
      </c>
      <c r="E15" s="82">
        <f>SUMIF(Data!$B$6:$B$735,'Credit limit in days'!A15,Data!$I$6:$I$735)</f>
        <v>0</v>
      </c>
      <c r="F15" s="82">
        <f ca="1">SUMIF(Data!$B$6:$B$735,'Credit limit in days'!A15,Data!J19:$J$735)</f>
        <v>0</v>
      </c>
      <c r="G15" s="82">
        <f>SUMIF(Data!$B$6:$B$735,'Credit limit in days'!A15,Data!$K$6:$K$735)</f>
        <v>0</v>
      </c>
      <c r="H15" s="82">
        <f>SUMIF(Data!$B$6:$B$735,'Credit limit in days'!A15,Data!$L$6:$L$735)</f>
        <v>0</v>
      </c>
    </row>
    <row r="16" spans="1:8">
      <c r="A16" s="41"/>
      <c r="B16" s="95">
        <v>30</v>
      </c>
      <c r="C16" s="82">
        <f>SUMIF(Data!$B$6:$B$735,'Credit limit in days'!A16,Data!$G$6:$G$735)</f>
        <v>0</v>
      </c>
      <c r="D16" s="82">
        <f>SUMIF(Data!$B$6:$B$735,'Credit limit in days'!A16,Data!$H$6:$H$735)</f>
        <v>0</v>
      </c>
      <c r="E16" s="82">
        <f>SUMIF(Data!$B$6:$B$735,'Credit limit in days'!A16,Data!$I$6:$I$735)</f>
        <v>0</v>
      </c>
      <c r="F16" s="82">
        <f ca="1">SUMIF(Data!$B$6:$B$735,'Credit limit in days'!A16,Data!J20:$J$735)</f>
        <v>0</v>
      </c>
      <c r="G16" s="82">
        <f>SUMIF(Data!$B$6:$B$735,'Credit limit in days'!A16,Data!$K$6:$K$735)</f>
        <v>0</v>
      </c>
      <c r="H16" s="82">
        <f>SUMIF(Data!$B$6:$B$735,'Credit limit in days'!A16,Data!$L$6:$L$735)</f>
        <v>0</v>
      </c>
    </row>
    <row r="17" spans="1:8">
      <c r="A17" s="80"/>
      <c r="B17" s="95">
        <v>30</v>
      </c>
      <c r="C17" s="82">
        <f>SUMIF(Data!$B$6:$B$735,'Credit limit in days'!A17,Data!$G$6:$G$735)</f>
        <v>0</v>
      </c>
      <c r="D17" s="82">
        <f>SUMIF(Data!$B$6:$B$735,'Credit limit in days'!A17,Data!$H$6:$H$735)</f>
        <v>0</v>
      </c>
      <c r="E17" s="82">
        <f>SUMIF(Data!$B$6:$B$735,'Credit limit in days'!A17,Data!$I$6:$I$735)</f>
        <v>0</v>
      </c>
      <c r="F17" s="82">
        <f ca="1">SUMIF(Data!$B$6:$B$735,'Credit limit in days'!A17,Data!J21:$J$735)</f>
        <v>0</v>
      </c>
      <c r="G17" s="82">
        <f>SUMIF(Data!$B$6:$B$735,'Credit limit in days'!A17,Data!$K$6:$K$735)</f>
        <v>0</v>
      </c>
      <c r="H17" s="82">
        <f>SUMIF(Data!$B$6:$B$735,'Credit limit in days'!A17,Data!$L$6:$L$735)</f>
        <v>0</v>
      </c>
    </row>
    <row r="18" spans="1:8">
      <c r="A18" s="41"/>
      <c r="B18" s="95">
        <v>0</v>
      </c>
      <c r="C18" s="82">
        <f>SUMIF(Data!$B$6:$B$735,'Credit limit in days'!A18,Data!$G$6:$G$735)</f>
        <v>0</v>
      </c>
      <c r="D18" s="82">
        <f>SUMIF(Data!$B$6:$B$735,'Credit limit in days'!A18,Data!$H$6:$H$735)</f>
        <v>0</v>
      </c>
      <c r="E18" s="82">
        <f>SUMIF(Data!$B$6:$B$735,'Credit limit in days'!A18,Data!$I$6:$I$735)</f>
        <v>0</v>
      </c>
      <c r="F18" s="82">
        <f ca="1">SUMIF(Data!$B$6:$B$735,'Credit limit in days'!A18,Data!J22:$J$735)</f>
        <v>0</v>
      </c>
      <c r="G18" s="82">
        <f>SUMIF(Data!$B$6:$B$735,'Credit limit in days'!A18,Data!$K$6:$K$735)</f>
        <v>0</v>
      </c>
      <c r="H18" s="82">
        <f>SUMIF(Data!$B$6:$B$735,'Credit limit in days'!A18,Data!$L$6:$L$735)</f>
        <v>0</v>
      </c>
    </row>
    <row r="19" spans="1:8">
      <c r="A19" s="80"/>
      <c r="B19" s="95">
        <v>45</v>
      </c>
      <c r="C19" s="82">
        <f>SUMIF(Data!$B$6:$B$735,'Credit limit in days'!A19,Data!$G$6:$G$735)</f>
        <v>0</v>
      </c>
      <c r="D19" s="82">
        <f>SUMIF(Data!$B$6:$B$735,'Credit limit in days'!A19,Data!$H$6:$H$735)</f>
        <v>0</v>
      </c>
      <c r="E19" s="82">
        <f>SUMIF(Data!$B$6:$B$735,'Credit limit in days'!A19,Data!$I$6:$I$735)</f>
        <v>0</v>
      </c>
      <c r="F19" s="82">
        <f ca="1">SUMIF(Data!$B$6:$B$735,'Credit limit in days'!A19,Data!J23:$J$735)</f>
        <v>0</v>
      </c>
      <c r="G19" s="82">
        <f>SUMIF(Data!$B$6:$B$735,'Credit limit in days'!A19,Data!$K$6:$K$735)</f>
        <v>0</v>
      </c>
      <c r="H19" s="82">
        <f>SUMIF(Data!$B$6:$B$735,'Credit limit in days'!A19,Data!$L$6:$L$735)</f>
        <v>0</v>
      </c>
    </row>
    <row r="20" spans="1:8">
      <c r="A20" s="41"/>
      <c r="B20" s="95">
        <v>45</v>
      </c>
      <c r="C20" s="82">
        <f>SUMIF(Data!$B$6:$B$735,'Credit limit in days'!A20,Data!$G$6:$G$735)</f>
        <v>0</v>
      </c>
      <c r="D20" s="82">
        <f>SUMIF(Data!$B$6:$B$735,'Credit limit in days'!A20,Data!$H$6:$H$735)</f>
        <v>0</v>
      </c>
      <c r="E20" s="82">
        <f>SUMIF(Data!$B$6:$B$735,'Credit limit in days'!A20,Data!$I$6:$I$735)</f>
        <v>0</v>
      </c>
      <c r="F20" s="82">
        <f ca="1">SUMIF(Data!$B$6:$B$735,'Credit limit in days'!A20,Data!J24:$J$735)</f>
        <v>0</v>
      </c>
      <c r="G20" s="82">
        <f>SUMIF(Data!$B$6:$B$735,'Credit limit in days'!A20,Data!$K$6:$K$735)</f>
        <v>0</v>
      </c>
      <c r="H20" s="82">
        <f>SUMIF(Data!$B$6:$B$735,'Credit limit in days'!A20,Data!$L$6:$L$735)</f>
        <v>0</v>
      </c>
    </row>
    <row r="21" spans="1:8">
      <c r="A21" s="80"/>
      <c r="B21" s="95">
        <v>30</v>
      </c>
      <c r="C21" s="82">
        <f>SUMIF(Data!$B$6:$B$735,'Credit limit in days'!A21,Data!$G$6:$G$735)</f>
        <v>0</v>
      </c>
      <c r="D21" s="82">
        <f>SUMIF(Data!$B$6:$B$735,'Credit limit in days'!A21,Data!$H$6:$H$735)</f>
        <v>0</v>
      </c>
      <c r="E21" s="82">
        <f>SUMIF(Data!$B$6:$B$735,'Credit limit in days'!A21,Data!$I$6:$I$735)</f>
        <v>0</v>
      </c>
      <c r="F21" s="82">
        <f ca="1">SUMIF(Data!$B$6:$B$735,'Credit limit in days'!A21,Data!J25:$J$735)</f>
        <v>0</v>
      </c>
      <c r="G21" s="82">
        <f>SUMIF(Data!$B$6:$B$735,'Credit limit in days'!A21,Data!$K$6:$K$735)</f>
        <v>0</v>
      </c>
      <c r="H21" s="82">
        <f>SUMIF(Data!$B$6:$B$735,'Credit limit in days'!A21,Data!$L$6:$L$735)</f>
        <v>0</v>
      </c>
    </row>
    <row r="22" spans="1:8">
      <c r="A22" s="41"/>
      <c r="B22" s="95">
        <v>45</v>
      </c>
      <c r="C22" s="82">
        <f>SUMIF(Data!$B$6:$B$735,'Credit limit in days'!A22,Data!$G$6:$G$735)</f>
        <v>0</v>
      </c>
      <c r="D22" s="82">
        <f>SUMIF(Data!$B$6:$B$735,'Credit limit in days'!A22,Data!$H$6:$H$735)</f>
        <v>0</v>
      </c>
      <c r="E22" s="82">
        <f>SUMIF(Data!$B$6:$B$735,'Credit limit in days'!A22,Data!$I$6:$I$735)</f>
        <v>0</v>
      </c>
      <c r="F22" s="82">
        <f ca="1">SUMIF(Data!$B$6:$B$735,'Credit limit in days'!A22,Data!J26:$J$735)</f>
        <v>0</v>
      </c>
      <c r="G22" s="82">
        <f>SUMIF(Data!$B$6:$B$735,'Credit limit in days'!A22,Data!$K$6:$K$735)</f>
        <v>0</v>
      </c>
      <c r="H22" s="82">
        <f>SUMIF(Data!$B$6:$B$735,'Credit limit in days'!A22,Data!$L$6:$L$735)</f>
        <v>0</v>
      </c>
    </row>
    <row r="23" spans="1:8">
      <c r="A23" s="80"/>
      <c r="B23" s="95">
        <v>30</v>
      </c>
      <c r="C23" s="82">
        <f>SUMIF(Data!$B$6:$B$735,'Credit limit in days'!A23,Data!$G$6:$G$735)</f>
        <v>0</v>
      </c>
      <c r="D23" s="82">
        <f>SUMIF(Data!$B$6:$B$735,'Credit limit in days'!A23,Data!$H$6:$H$735)</f>
        <v>0</v>
      </c>
      <c r="E23" s="82">
        <f>SUMIF(Data!$B$6:$B$735,'Credit limit in days'!A23,Data!$I$6:$I$735)</f>
        <v>0</v>
      </c>
      <c r="F23" s="82">
        <f ca="1">SUMIF(Data!$B$6:$B$735,'Credit limit in days'!A23,Data!J27:$J$735)</f>
        <v>0</v>
      </c>
      <c r="G23" s="82">
        <f>SUMIF(Data!$B$6:$B$735,'Credit limit in days'!A23,Data!$K$6:$K$735)</f>
        <v>0</v>
      </c>
      <c r="H23" s="82">
        <f>SUMIF(Data!$B$6:$B$735,'Credit limit in days'!A23,Data!$L$6:$L$735)</f>
        <v>0</v>
      </c>
    </row>
    <row r="24" spans="1:8">
      <c r="A24" s="80"/>
      <c r="B24" s="95">
        <v>45</v>
      </c>
      <c r="C24" s="82">
        <f>SUMIF(Data!$B$6:$B$735,'Credit limit in days'!#REF!,Data!$G$6:$G$735)</f>
        <v>0</v>
      </c>
      <c r="D24" s="82">
        <f>SUMIF(Data!$B$6:$B$735,'Credit limit in days'!#REF!,Data!$H$6:$H$735)</f>
        <v>0</v>
      </c>
      <c r="E24" s="82">
        <f>SUMIF(Data!$B$6:$B$735,'Credit limit in days'!#REF!,Data!$I$6:$I$735)</f>
        <v>0</v>
      </c>
      <c r="F24" s="82">
        <f ca="1">SUMIF(Data!$B$6:$B$735,'Credit limit in days'!#REF!,Data!J28:$J$735)</f>
        <v>0</v>
      </c>
      <c r="G24" s="82">
        <f>SUMIF(Data!$B$6:$B$735,'Credit limit in days'!#REF!,Data!$K$6:$K$735)</f>
        <v>0</v>
      </c>
      <c r="H24" s="82">
        <f>SUMIF(Data!$B$6:$B$735,'Credit limit in days'!#REF!,Data!$L$6:$L$735)</f>
        <v>0</v>
      </c>
    </row>
    <row r="25" spans="1:8">
      <c r="A25" s="80"/>
      <c r="B25" s="95">
        <v>45</v>
      </c>
      <c r="C25" s="82">
        <f>SUMIF(Data!$B$6:$B$735,'Credit limit in days'!A24,Data!$G$6:$G$735)</f>
        <v>0</v>
      </c>
      <c r="D25" s="82">
        <f>SUMIF(Data!$B$6:$B$735,'Credit limit in days'!A24,Data!$H$6:$H$735)</f>
        <v>0</v>
      </c>
      <c r="E25" s="82">
        <f>SUMIF(Data!$B$6:$B$735,'Credit limit in days'!A24,Data!$I$6:$I$735)</f>
        <v>0</v>
      </c>
      <c r="F25" s="82">
        <f ca="1">SUMIF(Data!$B$6:$B$735,'Credit limit in days'!A24,Data!J29:$J$735)</f>
        <v>0</v>
      </c>
      <c r="G25" s="82">
        <f>SUMIF(Data!$B$6:$B$735,'Credit limit in days'!A24,Data!$K$6:$K$735)</f>
        <v>0</v>
      </c>
      <c r="H25" s="82">
        <f>SUMIF(Data!$B$6:$B$735,'Credit limit in days'!A24,Data!$L$6:$L$735)</f>
        <v>0</v>
      </c>
    </row>
    <row r="26" spans="1:8">
      <c r="A26" s="80"/>
      <c r="B26" s="95">
        <v>45</v>
      </c>
      <c r="C26" s="82">
        <f>SUMIF(Data!$B$6:$B$735,'Credit limit in days'!A25,Data!$G$6:$G$735)</f>
        <v>0</v>
      </c>
      <c r="D26" s="82">
        <f>SUMIF(Data!$B$6:$B$735,'Credit limit in days'!A25,Data!$H$6:$H$735)</f>
        <v>0</v>
      </c>
      <c r="E26" s="82">
        <f>SUMIF(Data!$B$6:$B$735,'Credit limit in days'!A25,Data!$I$6:$I$735)</f>
        <v>0</v>
      </c>
      <c r="F26" s="82">
        <f ca="1">SUMIF(Data!$B$6:$B$735,'Credit limit in days'!A25,Data!J30:$J$735)</f>
        <v>0</v>
      </c>
      <c r="G26" s="82">
        <f>SUMIF(Data!$B$6:$B$735,'Credit limit in days'!A25,Data!$K$6:$K$735)</f>
        <v>0</v>
      </c>
      <c r="H26" s="82">
        <f>SUMIF(Data!$B$6:$B$735,'Credit limit in days'!A25,Data!$L$6:$L$735)</f>
        <v>0</v>
      </c>
    </row>
    <row r="27" spans="1:8">
      <c r="A27" s="80"/>
      <c r="B27" s="95">
        <v>45</v>
      </c>
      <c r="C27" s="82">
        <f>SUMIF(Data!$B$6:$B$735,'Credit limit in days'!A26,Data!$G$6:$G$735)</f>
        <v>0</v>
      </c>
      <c r="D27" s="82">
        <f>SUMIF(Data!$B$6:$B$735,'Credit limit in days'!A26,Data!$H$6:$H$735)</f>
        <v>0</v>
      </c>
      <c r="E27" s="82">
        <f>SUMIF(Data!$B$6:$B$735,'Credit limit in days'!A26,Data!$I$6:$I$735)</f>
        <v>0</v>
      </c>
      <c r="F27" s="82">
        <f ca="1">SUMIF(Data!$B$6:$B$735,'Credit limit in days'!A26,Data!J31:$J$735)</f>
        <v>0</v>
      </c>
      <c r="G27" s="82">
        <f>SUMIF(Data!$B$6:$B$735,'Credit limit in days'!A26,Data!$K$6:$K$735)</f>
        <v>0</v>
      </c>
      <c r="H27" s="82">
        <f>SUMIF(Data!$B$6:$B$735,'Credit limit in days'!A26,Data!$L$6:$L$735)</f>
        <v>0</v>
      </c>
    </row>
    <row r="28" spans="1:8">
      <c r="A28" s="80"/>
      <c r="B28" s="95">
        <v>45</v>
      </c>
      <c r="C28" s="82">
        <f>SUMIF(Data!$B$6:$B$735,'Credit limit in days'!A27,Data!$G$6:$G$735)</f>
        <v>0</v>
      </c>
      <c r="D28" s="82">
        <f>SUMIF(Data!$B$6:$B$735,'Credit limit in days'!A27,Data!$H$6:$H$735)</f>
        <v>0</v>
      </c>
      <c r="E28" s="82">
        <f>SUMIF(Data!$B$6:$B$735,'Credit limit in days'!A27,Data!$I$6:$I$735)</f>
        <v>0</v>
      </c>
      <c r="F28" s="82">
        <f ca="1">SUMIF(Data!$B$6:$B$735,'Credit limit in days'!A27,Data!J32:$J$735)</f>
        <v>0</v>
      </c>
      <c r="G28" s="82">
        <f>SUMIF(Data!$B$6:$B$735,'Credit limit in days'!A27,Data!$K$6:$K$735)</f>
        <v>0</v>
      </c>
      <c r="H28" s="82">
        <f>SUMIF(Data!$B$6:$B$735,'Credit limit in days'!A27,Data!$L$6:$L$735)</f>
        <v>0</v>
      </c>
    </row>
    <row r="29" spans="1:8">
      <c r="A29" s="80"/>
      <c r="B29" s="95">
        <v>45</v>
      </c>
      <c r="C29" s="82">
        <f>SUMIF(Data!$B$6:$B$735,'Credit limit in days'!A28,Data!$G$6:$G$735)</f>
        <v>0</v>
      </c>
      <c r="D29" s="82">
        <f>SUMIF(Data!$B$6:$B$735,'Credit limit in days'!A28,Data!$H$6:$H$735)</f>
        <v>0</v>
      </c>
      <c r="E29" s="82">
        <f>SUMIF(Data!$B$6:$B$735,'Credit limit in days'!A28,Data!$I$6:$I$735)</f>
        <v>0</v>
      </c>
      <c r="F29" s="82">
        <f ca="1">SUMIF(Data!$B$6:$B$735,'Credit limit in days'!A28,Data!J33:$J$735)</f>
        <v>0</v>
      </c>
      <c r="G29" s="82">
        <f>SUMIF(Data!$B$6:$B$735,'Credit limit in days'!A28,Data!$K$6:$K$735)</f>
        <v>0</v>
      </c>
      <c r="H29" s="82">
        <f>SUMIF(Data!$B$6:$B$735,'Credit limit in days'!A28,Data!$L$6:$L$735)</f>
        <v>0</v>
      </c>
    </row>
    <row r="30" spans="1:8">
      <c r="A30" s="80"/>
      <c r="B30" s="95">
        <v>45</v>
      </c>
      <c r="C30" s="82">
        <f>SUMIF(Data!$B$6:$B$735,'Credit limit in days'!A29,Data!$G$6:$G$735)</f>
        <v>0</v>
      </c>
      <c r="D30" s="82">
        <f>SUMIF(Data!$B$6:$B$735,'Credit limit in days'!A29,Data!$H$6:$H$735)</f>
        <v>0</v>
      </c>
      <c r="E30" s="82">
        <f>SUMIF(Data!$B$6:$B$735,'Credit limit in days'!A29,Data!$I$6:$I$735)</f>
        <v>0</v>
      </c>
      <c r="F30" s="82">
        <f ca="1">SUMIF(Data!$B$6:$B$735,'Credit limit in days'!A29,Data!J34:$J$735)</f>
        <v>0</v>
      </c>
      <c r="G30" s="82">
        <f>SUMIF(Data!$B$6:$B$735,'Credit limit in days'!A29,Data!$K$6:$K$735)</f>
        <v>0</v>
      </c>
      <c r="H30" s="82">
        <f>SUMIF(Data!$B$6:$B$735,'Credit limit in days'!A29,Data!$L$6:$L$735)</f>
        <v>0</v>
      </c>
    </row>
    <row r="31" spans="1:8">
      <c r="A31" s="80"/>
      <c r="B31" s="95">
        <v>45</v>
      </c>
      <c r="C31" s="82">
        <f>SUMIF(Data!$B$6:$B$735,'Credit limit in days'!A30,Data!$G$6:$G$735)</f>
        <v>0</v>
      </c>
      <c r="D31" s="82">
        <f>SUMIF(Data!$B$6:$B$735,'Credit limit in days'!A30,Data!$H$6:$H$735)</f>
        <v>0</v>
      </c>
      <c r="E31" s="82">
        <f>SUMIF(Data!$B$6:$B$735,'Credit limit in days'!A30,Data!$I$6:$I$735)</f>
        <v>0</v>
      </c>
      <c r="F31" s="82">
        <f ca="1">SUMIF(Data!$B$6:$B$735,'Credit limit in days'!A30,Data!J35:$J$735)</f>
        <v>0</v>
      </c>
      <c r="G31" s="82">
        <f>SUMIF(Data!$B$6:$B$735,'Credit limit in days'!A30,Data!$K$6:$K$735)</f>
        <v>0</v>
      </c>
      <c r="H31" s="82">
        <f>SUMIF(Data!$B$6:$B$735,'Credit limit in days'!A30,Data!$L$6:$L$735)</f>
        <v>0</v>
      </c>
    </row>
    <row r="32" spans="1:8">
      <c r="A32" s="80"/>
      <c r="B32" s="95">
        <v>45</v>
      </c>
      <c r="C32" s="82">
        <f>SUMIF(Data!$B$6:$B$735,'Credit limit in days'!A31,Data!$G$6:$G$735)</f>
        <v>0</v>
      </c>
      <c r="D32" s="82">
        <f>SUMIF(Data!$B$6:$B$735,'Credit limit in days'!A31,Data!$H$6:$H$735)</f>
        <v>0</v>
      </c>
      <c r="E32" s="82">
        <f>SUMIF(Data!$B$6:$B$735,'Credit limit in days'!A31,Data!$I$6:$I$735)</f>
        <v>0</v>
      </c>
      <c r="F32" s="82">
        <f ca="1">SUMIF(Data!$B$6:$B$735,'Credit limit in days'!A31,Data!J36:$J$735)</f>
        <v>0</v>
      </c>
      <c r="G32" s="82">
        <f>SUMIF(Data!$B$6:$B$735,'Credit limit in days'!A31,Data!$K$6:$K$735)</f>
        <v>0</v>
      </c>
      <c r="H32" s="82">
        <f>SUMIF(Data!$B$6:$B$735,'Credit limit in days'!A31,Data!$L$6:$L$735)</f>
        <v>0</v>
      </c>
    </row>
    <row r="33" spans="1:8">
      <c r="B33" s="95"/>
      <c r="C33" s="82">
        <f>SUMIF(Data!$B$6:$B$735,'Credit limit in days'!A32,Data!$G$6:$G$735)</f>
        <v>0</v>
      </c>
      <c r="D33" s="82">
        <f>SUMIF(Data!$B$6:$B$735,'Credit limit in days'!A32,Data!$H$6:$H$735)</f>
        <v>0</v>
      </c>
      <c r="E33" s="82">
        <f>SUMIF(Data!$B$6:$B$735,'Credit limit in days'!A32,Data!$I$6:$I$735)</f>
        <v>0</v>
      </c>
      <c r="F33" s="82">
        <f ca="1">SUMIF(Data!$B$6:$B$735,'Credit limit in days'!A32,Data!J37:$J$735)</f>
        <v>0</v>
      </c>
      <c r="G33" s="82">
        <f>SUMIF(Data!$B$6:$B$735,'Credit limit in days'!A32,Data!$K$6:$K$735)</f>
        <v>0</v>
      </c>
      <c r="H33" s="82">
        <f>SUMIF(Data!$B$6:$B$735,'Credit limit in days'!A32,Data!$L$6:$L$735)</f>
        <v>0</v>
      </c>
    </row>
    <row r="34" spans="1:8">
      <c r="A34" s="80"/>
      <c r="B34" s="95"/>
      <c r="C34" s="82">
        <f>SUMIF(Data!$B$6:$B$735,'Credit limit in days'!A34,Data!$G$6:$G$735)</f>
        <v>0</v>
      </c>
      <c r="D34" s="82">
        <f>SUMIF(Data!$B$6:$B$735,'Credit limit in days'!A34,Data!$H$6:$H$735)</f>
        <v>0</v>
      </c>
      <c r="E34" s="82">
        <f>SUMIF(Data!$B$6:$B$735,'Credit limit in days'!A34,Data!$I$6:$I$735)</f>
        <v>0</v>
      </c>
      <c r="F34" s="82">
        <f ca="1">SUMIF(Data!$B$6:$B$735,'Credit limit in days'!A34,Data!J38:$J$735)</f>
        <v>0</v>
      </c>
      <c r="G34" s="82">
        <f>SUMIF(Data!$B$6:$B$735,'Credit limit in days'!A34,Data!$K$6:$K$735)</f>
        <v>0</v>
      </c>
      <c r="H34" s="82">
        <f>SUMIF(Data!$B$6:$B$735,'Credit limit in days'!A34,Data!$L$6:$L$735)</f>
        <v>0</v>
      </c>
    </row>
    <row r="35" spans="1:8">
      <c r="A35" s="80"/>
      <c r="B35" s="95"/>
      <c r="C35" s="82">
        <f>SUMIF(Data!$B$6:$B$735,'Credit limit in days'!A35,Data!$G$6:$G$735)</f>
        <v>0</v>
      </c>
      <c r="D35" s="82">
        <f>SUMIF(Data!$B$6:$B$735,'Credit limit in days'!A35,Data!$H$6:$H$735)</f>
        <v>0</v>
      </c>
      <c r="E35" s="82">
        <f>SUMIF(Data!$B$6:$B$735,'Credit limit in days'!A35,Data!$I$6:$I$735)</f>
        <v>0</v>
      </c>
      <c r="F35" s="82">
        <f ca="1">SUMIF(Data!$B$6:$B$735,'Credit limit in days'!A35,Data!J39:$J$735)</f>
        <v>0</v>
      </c>
      <c r="G35" s="82">
        <f>SUMIF(Data!$B$6:$B$735,'Credit limit in days'!A35,Data!$K$6:$K$735)</f>
        <v>0</v>
      </c>
      <c r="H35" s="82">
        <f>SUMIF(Data!$B$6:$B$735,'Credit limit in days'!A35,Data!$L$6:$L$735)</f>
        <v>0</v>
      </c>
    </row>
    <row r="36" spans="1:8">
      <c r="A36" s="80"/>
      <c r="B36" s="95"/>
      <c r="C36" s="82">
        <f>SUMIF(Data!$B$6:$B$735,'Credit limit in days'!A36,Data!$G$6:$G$735)</f>
        <v>0</v>
      </c>
      <c r="D36" s="82">
        <f>SUMIF(Data!$B$6:$B$735,'Credit limit in days'!A36,Data!$H$6:$H$735)</f>
        <v>0</v>
      </c>
      <c r="E36" s="82">
        <f>SUMIF(Data!$B$6:$B$735,'Credit limit in days'!A36,Data!$I$6:$I$735)</f>
        <v>0</v>
      </c>
      <c r="F36" s="82">
        <f ca="1">SUMIF(Data!$B$6:$B$735,'Credit limit in days'!A36,Data!J40:$J$735)</f>
        <v>0</v>
      </c>
      <c r="G36" s="82">
        <f>SUMIF(Data!$B$6:$B$735,'Credit limit in days'!A36,Data!$K$6:$K$735)</f>
        <v>0</v>
      </c>
      <c r="H36" s="82">
        <f>SUMIF(Data!$B$6:$B$735,'Credit limit in days'!A36,Data!$L$6:$L$735)</f>
        <v>0</v>
      </c>
    </row>
    <row r="37" spans="1:8">
      <c r="A37" s="80"/>
      <c r="B37" s="95"/>
      <c r="C37" s="82">
        <f>SUMIF(Data!$B$6:$B$735,'Credit limit in days'!A37,Data!$G$6:$G$735)</f>
        <v>0</v>
      </c>
      <c r="D37" s="82">
        <f>SUMIF(Data!$B$6:$B$735,'Credit limit in days'!A37,Data!$H$6:$H$735)</f>
        <v>0</v>
      </c>
      <c r="E37" s="82">
        <f>SUMIF(Data!$B$6:$B$735,'Credit limit in days'!A37,Data!$I$6:$I$735)</f>
        <v>0</v>
      </c>
      <c r="F37" s="82">
        <f ca="1">SUMIF(Data!$B$6:$B$735,'Credit limit in days'!A37,Data!J41:$J$735)</f>
        <v>0</v>
      </c>
      <c r="G37" s="82">
        <f>SUMIF(Data!$B$6:$B$735,'Credit limit in days'!A37,Data!$K$6:$K$735)</f>
        <v>0</v>
      </c>
      <c r="H37" s="82">
        <f>SUMIF(Data!$B$6:$B$735,'Credit limit in days'!A37,Data!$L$6:$L$735)</f>
        <v>0</v>
      </c>
    </row>
    <row r="38" spans="1:8">
      <c r="A38" s="80"/>
      <c r="B38" s="95"/>
      <c r="C38" s="82">
        <f>SUMIF(Data!$B$6:$B$735,'Credit limit in days'!A38,Data!$G$6:$G$735)</f>
        <v>0</v>
      </c>
      <c r="D38" s="82">
        <f>SUMIF(Data!$B$6:$B$735,'Credit limit in days'!A38,Data!$H$6:$H$735)</f>
        <v>0</v>
      </c>
      <c r="E38" s="82">
        <f>SUMIF(Data!$B$6:$B$735,'Credit limit in days'!A38,Data!$I$6:$I$735)</f>
        <v>0</v>
      </c>
      <c r="F38" s="82">
        <f ca="1">SUMIF(Data!$B$6:$B$735,'Credit limit in days'!A38,Data!J42:$J$735)</f>
        <v>0</v>
      </c>
      <c r="G38" s="82">
        <f>SUMIF(Data!$B$6:$B$735,'Credit limit in days'!A38,Data!$K$6:$K$735)</f>
        <v>0</v>
      </c>
      <c r="H38" s="82">
        <f>SUMIF(Data!$B$6:$B$735,'Credit limit in days'!A38,Data!$L$6:$L$735)</f>
        <v>0</v>
      </c>
    </row>
    <row r="39" spans="1:8">
      <c r="A39" s="80"/>
      <c r="B39" s="95"/>
      <c r="C39" s="82">
        <f>SUMIF(Data!$B$6:$B$735,'Credit limit in days'!A39,Data!$G$6:$G$735)</f>
        <v>0</v>
      </c>
      <c r="D39" s="82">
        <f>SUMIF(Data!$B$6:$B$735,'Credit limit in days'!A39,Data!$H$6:$H$735)</f>
        <v>0</v>
      </c>
      <c r="E39" s="82">
        <f>SUMIF(Data!$B$6:$B$735,'Credit limit in days'!A39,Data!$I$6:$I$735)</f>
        <v>0</v>
      </c>
      <c r="F39" s="82">
        <f ca="1">SUMIF(Data!$B$6:$B$735,'Credit limit in days'!A39,Data!J43:$J$735)</f>
        <v>0</v>
      </c>
      <c r="G39" s="82">
        <f>SUMIF(Data!$B$6:$B$735,'Credit limit in days'!A39,Data!$K$6:$K$735)</f>
        <v>0</v>
      </c>
      <c r="H39" s="82">
        <f>SUMIF(Data!$B$6:$B$735,'Credit limit in days'!A39,Data!$L$6:$L$735)</f>
        <v>0</v>
      </c>
    </row>
    <row r="40" spans="1:8">
      <c r="A40" s="80"/>
      <c r="B40" s="95"/>
      <c r="C40" s="82">
        <f>SUMIF(Data!$B$6:$B$735,'Credit limit in days'!A40,Data!$G$6:$G$735)</f>
        <v>0</v>
      </c>
      <c r="D40" s="82">
        <f>SUMIF(Data!$B$6:$B$735,'Credit limit in days'!A40,Data!$H$6:$H$735)</f>
        <v>0</v>
      </c>
      <c r="E40" s="82">
        <f>SUMIF(Data!$B$6:$B$735,'Credit limit in days'!A40,Data!$I$6:$I$735)</f>
        <v>0</v>
      </c>
      <c r="F40" s="82">
        <f ca="1">SUMIF(Data!$B$6:$B$735,'Credit limit in days'!A40,Data!J44:$J$735)</f>
        <v>0</v>
      </c>
      <c r="G40" s="82">
        <f>SUMIF(Data!$B$6:$B$735,'Credit limit in days'!A40,Data!$K$6:$K$735)</f>
        <v>0</v>
      </c>
      <c r="H40" s="82">
        <f>SUMIF(Data!$B$6:$B$735,'Credit limit in days'!A40,Data!$L$6:$L$735)</f>
        <v>0</v>
      </c>
    </row>
    <row r="41" spans="1:8">
      <c r="A41" s="80"/>
      <c r="B41" s="95"/>
      <c r="C41" s="82">
        <f>SUMIF(Data!$B$6:$B$735,'Credit limit in days'!A41,Data!$G$6:$G$735)</f>
        <v>0</v>
      </c>
      <c r="D41" s="82">
        <f>SUMIF(Data!$B$6:$B$735,'Credit limit in days'!A41,Data!$H$6:$H$735)</f>
        <v>0</v>
      </c>
      <c r="E41" s="82">
        <f>SUMIF(Data!$B$6:$B$735,'Credit limit in days'!A41,Data!$I$6:$I$735)</f>
        <v>0</v>
      </c>
      <c r="F41" s="82">
        <f ca="1">SUMIF(Data!$B$6:$B$735,'Credit limit in days'!A41,Data!J45:$J$735)</f>
        <v>0</v>
      </c>
      <c r="G41" s="82">
        <f>SUMIF(Data!$B$6:$B$735,'Credit limit in days'!A41,Data!$K$6:$K$735)</f>
        <v>0</v>
      </c>
      <c r="H41" s="82">
        <f>SUMIF(Data!$B$6:$B$735,'Credit limit in days'!A41,Data!$L$6:$L$735)</f>
        <v>0</v>
      </c>
    </row>
    <row r="42" spans="1:8">
      <c r="A42" s="80"/>
      <c r="B42" s="95"/>
      <c r="C42" s="82">
        <f>SUMIF(Data!$B$6:$B$735,'Credit limit in days'!A42,Data!$G$6:$G$735)</f>
        <v>0</v>
      </c>
      <c r="D42" s="82">
        <f>SUMIF(Data!$B$6:$B$735,'Credit limit in days'!A42,Data!$H$6:$H$735)</f>
        <v>0</v>
      </c>
      <c r="E42" s="82">
        <f>SUMIF(Data!$B$6:$B$735,'Credit limit in days'!A42,Data!$I$6:$I$735)</f>
        <v>0</v>
      </c>
      <c r="F42" s="82">
        <f ca="1">SUMIF(Data!$B$6:$B$735,'Credit limit in days'!A42,Data!J46:$J$735)</f>
        <v>0</v>
      </c>
      <c r="G42" s="82">
        <f>SUMIF(Data!$B$6:$B$735,'Credit limit in days'!A42,Data!$K$6:$K$735)</f>
        <v>0</v>
      </c>
      <c r="H42" s="82">
        <f>SUMIF(Data!$B$6:$B$735,'Credit limit in days'!A42,Data!$L$6:$L$735)</f>
        <v>0</v>
      </c>
    </row>
    <row r="43" spans="1:8">
      <c r="A43" s="80"/>
      <c r="B43" s="95"/>
      <c r="C43" s="82">
        <f>SUMIF(Data!$B$6:$B$735,'Credit limit in days'!A43,Data!$G$6:$G$735)</f>
        <v>0</v>
      </c>
      <c r="D43" s="82">
        <f>SUMIF(Data!$B$6:$B$735,'Credit limit in days'!A43,Data!$H$6:$H$735)</f>
        <v>0</v>
      </c>
      <c r="E43" s="82">
        <f>SUMIF(Data!$B$6:$B$735,'Credit limit in days'!A43,Data!$I$6:$I$735)</f>
        <v>0</v>
      </c>
      <c r="F43" s="82">
        <f ca="1">SUMIF(Data!$B$6:$B$735,'Credit limit in days'!A43,Data!J47:$J$735)</f>
        <v>0</v>
      </c>
      <c r="G43" s="82">
        <f>SUMIF(Data!$B$6:$B$735,'Credit limit in days'!A43,Data!$K$6:$K$735)</f>
        <v>0</v>
      </c>
      <c r="H43" s="82">
        <f>SUMIF(Data!$B$6:$B$735,'Credit limit in days'!A43,Data!$L$6:$L$735)</f>
        <v>0</v>
      </c>
    </row>
    <row r="44" spans="1:8">
      <c r="A44" s="80"/>
      <c r="B44" s="95"/>
      <c r="C44" s="82">
        <f>SUMIF(Data!$B$6:$B$735,'Credit limit in days'!A44,Data!$G$6:$G$735)</f>
        <v>0</v>
      </c>
      <c r="D44" s="82">
        <f>SUMIF(Data!$B$6:$B$735,'Credit limit in days'!A44,Data!$H$6:$H$735)</f>
        <v>0</v>
      </c>
      <c r="E44" s="82">
        <f>SUMIF(Data!$B$6:$B$735,'Credit limit in days'!A44,Data!$I$6:$I$735)</f>
        <v>0</v>
      </c>
      <c r="F44" s="82">
        <f ca="1">SUMIF(Data!$B$6:$B$735,'Credit limit in days'!A44,Data!J48:$J$735)</f>
        <v>0</v>
      </c>
      <c r="G44" s="82">
        <f>SUMIF(Data!$B$6:$B$735,'Credit limit in days'!A44,Data!$K$6:$K$735)</f>
        <v>0</v>
      </c>
      <c r="H44" s="82">
        <f>SUMIF(Data!$B$6:$B$735,'Credit limit in days'!A44,Data!$L$6:$L$735)</f>
        <v>0</v>
      </c>
    </row>
    <row r="45" spans="1:8">
      <c r="A45" s="80"/>
      <c r="B45" s="95"/>
      <c r="C45" s="82">
        <f>SUMIF(Data!$B$6:$B$735,'Credit limit in days'!A45,Data!$G$6:$G$735)</f>
        <v>0</v>
      </c>
      <c r="D45" s="82">
        <f>SUMIF(Data!$B$6:$B$735,'Credit limit in days'!A45,Data!$H$6:$H$735)</f>
        <v>0</v>
      </c>
      <c r="E45" s="82">
        <f>SUMIF(Data!$B$6:$B$735,'Credit limit in days'!A45,Data!$I$6:$I$735)</f>
        <v>0</v>
      </c>
      <c r="F45" s="82">
        <f ca="1">SUMIF(Data!$B$6:$B$735,'Credit limit in days'!A45,Data!J49:$J$735)</f>
        <v>0</v>
      </c>
      <c r="G45" s="82">
        <f>SUMIF(Data!$B$6:$B$735,'Credit limit in days'!A45,Data!$K$6:$K$735)</f>
        <v>0</v>
      </c>
      <c r="H45" s="82">
        <f>SUMIF(Data!$B$6:$B$735,'Credit limit in days'!A45,Data!$L$6:$L$735)</f>
        <v>0</v>
      </c>
    </row>
    <row r="46" spans="1:8">
      <c r="A46" s="80"/>
      <c r="B46" s="95"/>
      <c r="C46" s="82">
        <f>SUMIF(Data!$B$6:$B$735,'Credit limit in days'!A46,Data!$G$6:$G$735)</f>
        <v>0</v>
      </c>
      <c r="D46" s="82">
        <f>SUMIF(Data!$B$6:$B$735,'Credit limit in days'!A46,Data!$H$6:$H$735)</f>
        <v>0</v>
      </c>
      <c r="E46" s="82">
        <f>SUMIF(Data!$B$6:$B$735,'Credit limit in days'!A46,Data!$I$6:$I$735)</f>
        <v>0</v>
      </c>
      <c r="F46" s="82">
        <f ca="1">SUMIF(Data!$B$6:$B$735,'Credit limit in days'!A46,Data!J50:$J$735)</f>
        <v>0</v>
      </c>
      <c r="G46" s="82">
        <f>SUMIF(Data!$B$6:$B$735,'Credit limit in days'!A46,Data!$K$6:$K$735)</f>
        <v>0</v>
      </c>
      <c r="H46" s="82">
        <f>SUMIF(Data!$B$6:$B$735,'Credit limit in days'!A46,Data!$L$6:$L$735)</f>
        <v>0</v>
      </c>
    </row>
    <row r="47" spans="1:8">
      <c r="A47" s="80"/>
      <c r="B47" s="95"/>
      <c r="C47" s="82">
        <f>SUMIF(Data!$B$6:$B$735,'Credit limit in days'!A47,Data!$G$6:$G$735)</f>
        <v>0</v>
      </c>
      <c r="D47" s="82">
        <f>SUMIF(Data!$B$6:$B$735,'Credit limit in days'!A47,Data!$H$6:$H$735)</f>
        <v>0</v>
      </c>
      <c r="E47" s="82">
        <f>SUMIF(Data!$B$6:$B$735,'Credit limit in days'!A47,Data!$I$6:$I$735)</f>
        <v>0</v>
      </c>
      <c r="F47" s="82">
        <f ca="1">SUMIF(Data!$B$6:$B$735,'Credit limit in days'!A47,Data!J51:$J$735)</f>
        <v>0</v>
      </c>
      <c r="G47" s="82">
        <f>SUMIF(Data!$B$6:$B$735,'Credit limit in days'!A47,Data!$K$6:$K$735)</f>
        <v>0</v>
      </c>
      <c r="H47" s="82">
        <f>SUMIF(Data!$B$6:$B$735,'Credit limit in days'!A47,Data!$L$6:$L$735)</f>
        <v>0</v>
      </c>
    </row>
    <row r="48" spans="1:8">
      <c r="A48" s="80"/>
      <c r="B48" s="95"/>
      <c r="C48" s="82">
        <f>SUMIF(Data!$B$6:$B$735,'Credit limit in days'!A48,Data!$G$6:$G$735)</f>
        <v>0</v>
      </c>
      <c r="D48" s="82">
        <f>SUMIF(Data!$B$6:$B$735,'Credit limit in days'!A48,Data!$H$6:$H$735)</f>
        <v>0</v>
      </c>
      <c r="E48" s="82">
        <f>SUMIF(Data!$B$6:$B$735,'Credit limit in days'!A48,Data!$I$6:$I$735)</f>
        <v>0</v>
      </c>
      <c r="F48" s="82">
        <f ca="1">SUMIF(Data!$B$6:$B$735,'Credit limit in days'!A48,Data!J52:$J$735)</f>
        <v>0</v>
      </c>
      <c r="G48" s="82">
        <f>SUMIF(Data!$B$6:$B$735,'Credit limit in days'!A48,Data!$K$6:$K$735)</f>
        <v>0</v>
      </c>
      <c r="H48" s="82">
        <f>SUMIF(Data!$B$6:$B$735,'Credit limit in days'!A48,Data!$L$6:$L$735)</f>
        <v>0</v>
      </c>
    </row>
    <row r="49" spans="1:8">
      <c r="A49" s="80"/>
      <c r="B49" s="95"/>
      <c r="C49" s="82">
        <f>SUMIF(Data!$B$6:$B$735,'Credit limit in days'!A49,Data!$G$6:$G$735)</f>
        <v>0</v>
      </c>
      <c r="D49" s="82">
        <f>SUMIF(Data!$B$6:$B$735,'Credit limit in days'!A49,Data!$H$6:$H$735)</f>
        <v>0</v>
      </c>
      <c r="E49" s="82">
        <f>SUMIF(Data!$B$6:$B$735,'Credit limit in days'!A49,Data!$I$6:$I$735)</f>
        <v>0</v>
      </c>
      <c r="F49" s="82">
        <f ca="1">SUMIF(Data!$B$6:$B$735,'Credit limit in days'!A49,Data!J53:$J$735)</f>
        <v>0</v>
      </c>
      <c r="G49" s="82">
        <f>SUMIF(Data!$B$6:$B$735,'Credit limit in days'!A49,Data!$K$6:$K$735)</f>
        <v>0</v>
      </c>
      <c r="H49" s="82">
        <f>SUMIF(Data!$B$6:$B$735,'Credit limit in days'!A49,Data!$L$6:$L$735)</f>
        <v>0</v>
      </c>
    </row>
    <row r="50" spans="1:8">
      <c r="A50" s="80"/>
      <c r="B50" s="95"/>
      <c r="C50" s="82">
        <f>SUMIF(Data!$B$6:$B$735,'Credit limit in days'!A50,Data!$G$6:$G$735)</f>
        <v>0</v>
      </c>
      <c r="D50" s="82">
        <f>SUMIF(Data!$B$6:$B$735,'Credit limit in days'!A50,Data!$H$6:$H$735)</f>
        <v>0</v>
      </c>
      <c r="E50" s="82">
        <f>SUMIF(Data!$B$6:$B$735,'Credit limit in days'!A50,Data!$I$6:$I$735)</f>
        <v>0</v>
      </c>
      <c r="F50" s="82">
        <f ca="1">SUMIF(Data!$B$6:$B$735,'Credit limit in days'!A50,Data!J54:$J$735)</f>
        <v>0</v>
      </c>
      <c r="G50" s="82">
        <f>SUMIF(Data!$B$6:$B$735,'Credit limit in days'!A50,Data!$K$6:$K$735)</f>
        <v>0</v>
      </c>
      <c r="H50" s="82">
        <f>SUMIF(Data!$B$6:$B$735,'Credit limit in days'!A50,Data!$L$6:$L$735)</f>
        <v>0</v>
      </c>
    </row>
    <row r="51" spans="1:8">
      <c r="A51" s="80"/>
      <c r="B51" s="95"/>
      <c r="C51" s="82">
        <f>SUMIF(Data!$B$6:$B$735,'Credit limit in days'!A51,Data!$G$6:$G$735)</f>
        <v>0</v>
      </c>
      <c r="D51" s="82">
        <f>SUMIF(Data!$B$6:$B$735,'Credit limit in days'!A51,Data!$H$6:$H$735)</f>
        <v>0</v>
      </c>
      <c r="E51" s="82">
        <f>SUMIF(Data!$B$6:$B$735,'Credit limit in days'!A51,Data!$I$6:$I$735)</f>
        <v>0</v>
      </c>
      <c r="F51" s="82">
        <f ca="1">SUMIF(Data!$B$6:$B$735,'Credit limit in days'!A51,Data!J55:$J$735)</f>
        <v>0</v>
      </c>
      <c r="G51" s="82">
        <f>SUMIF(Data!$B$6:$B$735,'Credit limit in days'!A51,Data!$K$6:$K$735)</f>
        <v>0</v>
      </c>
      <c r="H51" s="82">
        <f>SUMIF(Data!$B$6:$B$735,'Credit limit in days'!A51,Data!$L$6:$L$735)</f>
        <v>0</v>
      </c>
    </row>
    <row r="52" spans="1:8">
      <c r="A52" s="80"/>
      <c r="B52" s="95"/>
      <c r="C52" s="82">
        <f>SUMIF(Data!$B$6:$B$735,'Credit limit in days'!A52,Data!$G$6:$G$735)</f>
        <v>0</v>
      </c>
      <c r="D52" s="82">
        <f>SUMIF(Data!$B$6:$B$735,'Credit limit in days'!A52,Data!$H$6:$H$735)</f>
        <v>0</v>
      </c>
      <c r="E52" s="82">
        <f>SUMIF(Data!$B$6:$B$735,'Credit limit in days'!A52,Data!$I$6:$I$735)</f>
        <v>0</v>
      </c>
      <c r="F52" s="82">
        <f ca="1">SUMIF(Data!$B$6:$B$735,'Credit limit in days'!A52,Data!J56:$J$735)</f>
        <v>0</v>
      </c>
      <c r="G52" s="82">
        <f>SUMIF(Data!$B$6:$B$735,'Credit limit in days'!A52,Data!$K$6:$K$735)</f>
        <v>0</v>
      </c>
      <c r="H52" s="82">
        <f>SUMIF(Data!$B$6:$B$735,'Credit limit in days'!A52,Data!$L$6:$L$735)</f>
        <v>0</v>
      </c>
    </row>
    <row r="53" spans="1:8">
      <c r="A53" s="80"/>
      <c r="B53" s="95"/>
      <c r="C53" s="82">
        <f>SUMIF(Data!$B$6:$B$735,'Credit limit in days'!A53,Data!$G$6:$G$735)</f>
        <v>0</v>
      </c>
      <c r="D53" s="82">
        <f>SUMIF(Data!$B$6:$B$735,'Credit limit in days'!A53,Data!$H$6:$H$735)</f>
        <v>0</v>
      </c>
      <c r="E53" s="82">
        <f>SUMIF(Data!$B$6:$B$735,'Credit limit in days'!A53,Data!$I$6:$I$735)</f>
        <v>0</v>
      </c>
      <c r="F53" s="82">
        <f ca="1">SUMIF(Data!$B$6:$B$735,'Credit limit in days'!A53,Data!J57:$J$735)</f>
        <v>0</v>
      </c>
      <c r="G53" s="82">
        <f>SUMIF(Data!$B$6:$B$735,'Credit limit in days'!A53,Data!$K$6:$K$735)</f>
        <v>0</v>
      </c>
      <c r="H53" s="82">
        <f>SUMIF(Data!$B$6:$B$735,'Credit limit in days'!A53,Data!$L$6:$L$735)</f>
        <v>0</v>
      </c>
    </row>
    <row r="54" spans="1:8">
      <c r="A54" s="80"/>
      <c r="B54" s="95"/>
      <c r="C54" s="82">
        <f>SUMIF(Data!$B$6:$B$735,'Credit limit in days'!A54,Data!$G$6:$G$735)</f>
        <v>0</v>
      </c>
      <c r="D54" s="82">
        <f>SUMIF(Data!$B$6:$B$735,'Credit limit in days'!A54,Data!$H$6:$H$735)</f>
        <v>0</v>
      </c>
      <c r="E54" s="82">
        <f>SUMIF(Data!$B$6:$B$735,'Credit limit in days'!A54,Data!$I$6:$I$735)</f>
        <v>0</v>
      </c>
      <c r="F54" s="82">
        <f ca="1">SUMIF(Data!$B$6:$B$735,'Credit limit in days'!A54,Data!J58:$J$735)</f>
        <v>0</v>
      </c>
      <c r="G54" s="82">
        <f>SUMIF(Data!$B$6:$B$735,'Credit limit in days'!A54,Data!$K$6:$K$735)</f>
        <v>0</v>
      </c>
      <c r="H54" s="82">
        <f>SUMIF(Data!$B$6:$B$735,'Credit limit in days'!A54,Data!$L$6:$L$735)</f>
        <v>0</v>
      </c>
    </row>
    <row r="55" spans="1:8">
      <c r="A55" s="80"/>
      <c r="B55" s="95"/>
      <c r="C55" s="82">
        <f>SUMIF(Data!$B$6:$B$735,'Credit limit in days'!A55,Data!$G$6:$G$735)</f>
        <v>0</v>
      </c>
      <c r="D55" s="82">
        <f>SUMIF(Data!$B$6:$B$735,'Credit limit in days'!A55,Data!$H$6:$H$735)</f>
        <v>0</v>
      </c>
      <c r="E55" s="82">
        <f>SUMIF(Data!$B$6:$B$735,'Credit limit in days'!A55,Data!$I$6:$I$735)</f>
        <v>0</v>
      </c>
      <c r="F55" s="82">
        <f ca="1">SUMIF(Data!$B$6:$B$735,'Credit limit in days'!A55,Data!J59:$J$735)</f>
        <v>0</v>
      </c>
      <c r="G55" s="82">
        <f>SUMIF(Data!$B$6:$B$735,'Credit limit in days'!A55,Data!$K$6:$K$735)</f>
        <v>0</v>
      </c>
      <c r="H55" s="82">
        <f>SUMIF(Data!$B$6:$B$735,'Credit limit in days'!A55,Data!$L$6:$L$735)</f>
        <v>0</v>
      </c>
    </row>
    <row r="56" spans="1:8">
      <c r="A56" s="80"/>
      <c r="B56" s="95"/>
      <c r="C56" s="82">
        <f>SUMIF(Data!$B$6:$B$735,'Credit limit in days'!A56,Data!$G$6:$G$735)</f>
        <v>0</v>
      </c>
      <c r="D56" s="82">
        <f>SUMIF(Data!$B$6:$B$735,'Credit limit in days'!A56,Data!$H$6:$H$735)</f>
        <v>0</v>
      </c>
      <c r="E56" s="82">
        <f>SUMIF(Data!$B$6:$B$735,'Credit limit in days'!A56,Data!$I$6:$I$735)</f>
        <v>0</v>
      </c>
      <c r="F56" s="82">
        <f ca="1">SUMIF(Data!$B$6:$B$735,'Credit limit in days'!A56,Data!J60:$J$735)</f>
        <v>0</v>
      </c>
      <c r="G56" s="82">
        <f>SUMIF(Data!$B$6:$B$735,'Credit limit in days'!A56,Data!$K$6:$K$735)</f>
        <v>0</v>
      </c>
      <c r="H56" s="82">
        <f>SUMIF(Data!$B$6:$B$735,'Credit limit in days'!A56,Data!$L$6:$L$735)</f>
        <v>0</v>
      </c>
    </row>
    <row r="57" spans="1:8">
      <c r="A57" s="80"/>
      <c r="B57" s="95"/>
      <c r="C57" s="82">
        <f>SUMIF(Data!$B$6:$B$735,'Credit limit in days'!A57,Data!$G$6:$G$735)</f>
        <v>0</v>
      </c>
      <c r="D57" s="82">
        <f>SUMIF(Data!$B$6:$B$735,'Credit limit in days'!A57,Data!$H$6:$H$735)</f>
        <v>0</v>
      </c>
      <c r="E57" s="82">
        <f>SUMIF(Data!$B$6:$B$735,'Credit limit in days'!A57,Data!$I$6:$I$735)</f>
        <v>0</v>
      </c>
      <c r="F57" s="82">
        <f ca="1">SUMIF(Data!$B$6:$B$735,'Credit limit in days'!A57,Data!J61:$J$735)</f>
        <v>0</v>
      </c>
      <c r="G57" s="82">
        <f>SUMIF(Data!$B$6:$B$735,'Credit limit in days'!A57,Data!$K$6:$K$735)</f>
        <v>0</v>
      </c>
      <c r="H57" s="82">
        <f>SUMIF(Data!$B$6:$B$735,'Credit limit in days'!A57,Data!$L$6:$L$735)</f>
        <v>0</v>
      </c>
    </row>
    <row r="58" spans="1:8">
      <c r="A58" s="98"/>
      <c r="B58" s="99"/>
      <c r="C58" s="82">
        <f>SUMIF(Data!$B$6:$B$735,'Credit limit in days'!A58,Data!$G$6:$G$735)</f>
        <v>0</v>
      </c>
      <c r="D58" s="82">
        <f>SUMIF(Data!$B$6:$B$735,'Credit limit in days'!A58,Data!$H$6:$H$735)</f>
        <v>0</v>
      </c>
      <c r="E58" s="82">
        <f>SUMIF(Data!$B$6:$B$735,'Credit limit in days'!A58,Data!$I$6:$I$735)</f>
        <v>0</v>
      </c>
      <c r="F58" s="82">
        <f ca="1">SUMIF(Data!$B$6:$B$735,'Credit limit in days'!A58,Data!J62:$J$735)</f>
        <v>0</v>
      </c>
      <c r="G58" s="82">
        <f>SUMIF(Data!$B$6:$B$735,'Credit limit in days'!A58,Data!$K$6:$K$735)</f>
        <v>0</v>
      </c>
      <c r="H58" s="82">
        <f>SUMIF(Data!$B$6:$B$735,'Credit limit in days'!A58,Data!$L$6:$L$735)</f>
        <v>0</v>
      </c>
    </row>
    <row r="59" spans="1:8">
      <c r="C59" s="25"/>
      <c r="D59" s="25"/>
      <c r="E59" s="25"/>
      <c r="F59" s="25"/>
      <c r="G59" s="25"/>
      <c r="H59" s="25"/>
    </row>
    <row r="60" spans="1:8">
      <c r="C60" s="25"/>
      <c r="D60" s="25"/>
      <c r="E60" s="25"/>
      <c r="F60" s="25"/>
      <c r="G60" s="25"/>
      <c r="H60" s="25"/>
    </row>
    <row r="61" spans="1:8">
      <c r="C61" s="25"/>
      <c r="D61" s="25"/>
      <c r="E61" s="25"/>
      <c r="F61" s="25"/>
      <c r="G61" s="25"/>
      <c r="H61" s="25"/>
    </row>
    <row r="62" spans="1:8">
      <c r="C62" s="25"/>
      <c r="D62" s="25"/>
      <c r="E62" s="25"/>
      <c r="F62" s="25"/>
      <c r="G62" s="25"/>
      <c r="H62" s="25"/>
    </row>
    <row r="63" spans="1:8">
      <c r="C63" s="25"/>
      <c r="D63" s="25"/>
      <c r="E63" s="25"/>
      <c r="F63" s="25"/>
      <c r="G63" s="25"/>
      <c r="H63" s="25"/>
    </row>
    <row r="64" spans="1:8">
      <c r="C64" s="25"/>
      <c r="D64" s="25"/>
      <c r="E64" s="25"/>
      <c r="F64" s="25"/>
      <c r="G64" s="25"/>
      <c r="H64" s="25"/>
    </row>
    <row r="65" spans="3:8">
      <c r="C65" s="25"/>
      <c r="D65" s="25"/>
      <c r="E65" s="25"/>
      <c r="F65" s="25"/>
      <c r="G65" s="25"/>
      <c r="H65" s="25"/>
    </row>
    <row r="66" spans="3:8">
      <c r="C66" s="25"/>
      <c r="D66" s="25"/>
      <c r="E66" s="25"/>
      <c r="F66" s="25"/>
      <c r="G66" s="25"/>
      <c r="H66" s="25"/>
    </row>
    <row r="67" spans="3:8">
      <c r="C67" s="25"/>
      <c r="D67" s="25"/>
      <c r="E67" s="25"/>
      <c r="F67" s="25"/>
      <c r="G67" s="25"/>
      <c r="H67" s="25"/>
    </row>
    <row r="68" spans="3:8">
      <c r="C68" s="25"/>
      <c r="D68" s="25"/>
      <c r="E68" s="25"/>
      <c r="F68" s="25"/>
      <c r="G68" s="25"/>
      <c r="H68" s="25"/>
    </row>
    <row r="69" spans="3:8">
      <c r="C69" s="25"/>
      <c r="D69" s="25"/>
      <c r="E69" s="25"/>
      <c r="F69" s="25"/>
      <c r="G69" s="25"/>
      <c r="H69" s="25"/>
    </row>
    <row r="70" spans="3:8">
      <c r="C70" s="25"/>
      <c r="D70" s="25"/>
      <c r="E70" s="25"/>
      <c r="F70" s="25"/>
      <c r="G70" s="25"/>
      <c r="H70" s="25"/>
    </row>
    <row r="71" spans="3:8">
      <c r="C71" s="25"/>
      <c r="D71" s="25"/>
      <c r="E71" s="25"/>
      <c r="F71" s="25"/>
      <c r="G71" s="25"/>
      <c r="H71" s="25"/>
    </row>
    <row r="72" spans="3:8">
      <c r="C72" s="25"/>
      <c r="D72" s="25"/>
      <c r="E72" s="25"/>
      <c r="F72" s="25"/>
      <c r="G72" s="25"/>
      <c r="H72" s="25"/>
    </row>
    <row r="73" spans="3:8">
      <c r="C73" s="25"/>
      <c r="D73" s="25"/>
      <c r="E73" s="25"/>
      <c r="F73" s="25"/>
      <c r="G73" s="25"/>
      <c r="H73" s="25"/>
    </row>
    <row r="74" spans="3:8">
      <c r="C74" s="25"/>
      <c r="D74" s="25"/>
      <c r="E74" s="25"/>
      <c r="F74" s="25"/>
      <c r="G74" s="25"/>
      <c r="H74" s="25"/>
    </row>
    <row r="75" spans="3:8">
      <c r="C75" s="25"/>
      <c r="D75" s="25"/>
      <c r="E75" s="25"/>
      <c r="F75" s="25"/>
      <c r="G75" s="25"/>
      <c r="H75" s="25"/>
    </row>
    <row r="76" spans="3:8">
      <c r="C76" s="25"/>
      <c r="D76" s="25"/>
      <c r="E76" s="25"/>
      <c r="F76" s="25"/>
      <c r="G76" s="25"/>
      <c r="H76" s="25"/>
    </row>
    <row r="77" spans="3:8">
      <c r="C77" s="25"/>
      <c r="D77" s="25"/>
      <c r="E77" s="25"/>
      <c r="F77" s="25"/>
      <c r="G77" s="25"/>
      <c r="H77" s="25"/>
    </row>
    <row r="78" spans="3:8">
      <c r="C78" s="25"/>
      <c r="D78" s="25"/>
      <c r="E78" s="25"/>
      <c r="F78" s="25"/>
      <c r="G78" s="25"/>
      <c r="H78" s="25"/>
    </row>
    <row r="79" spans="3:8">
      <c r="C79" s="25"/>
      <c r="D79" s="25"/>
      <c r="E79" s="25"/>
      <c r="F79" s="25"/>
      <c r="G79" s="25"/>
      <c r="H79" s="25"/>
    </row>
    <row r="80" spans="3:8">
      <c r="C80" s="25"/>
      <c r="D80" s="25"/>
      <c r="E80" s="25"/>
      <c r="F80" s="25"/>
      <c r="G80" s="25"/>
      <c r="H80" s="25"/>
    </row>
    <row r="81" spans="3:8">
      <c r="C81" s="25"/>
      <c r="D81" s="25"/>
      <c r="E81" s="25"/>
      <c r="F81" s="25"/>
      <c r="G81" s="25"/>
      <c r="H81" s="25"/>
    </row>
    <row r="82" spans="3:8">
      <c r="C82" s="25"/>
      <c r="D82" s="25"/>
      <c r="E82" s="25"/>
      <c r="F82" s="25"/>
      <c r="G82" s="25"/>
      <c r="H82" s="25"/>
    </row>
  </sheetData>
  <sheetProtection formatColumns="0" formatRows="0" selectLockedCells="1" sort="0" autoFilter="0"/>
  <sortState ref="A2:H82">
    <sortCondition ref="A1"/>
  </sortState>
  <dataValidations count="1">
    <dataValidation type="list" allowBlank="1" showInputMessage="1" showErrorMessage="1" sqref="A2 A4 A6 A8 A10 A12 A14 A16 A18 A20 A22">
      <formula1>party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C125"/>
  <sheetViews>
    <sheetView view="pageBreakPreview" zoomScaleSheetLayoutView="100" workbookViewId="0">
      <selection activeCell="B1" sqref="B1"/>
    </sheetView>
  </sheetViews>
  <sheetFormatPr defaultRowHeight="15"/>
  <cols>
    <col min="1" max="1" width="31.33203125" customWidth="1"/>
    <col min="2" max="2" width="9.88671875" customWidth="1"/>
    <col min="3" max="3" width="11.44140625" customWidth="1"/>
    <col min="4" max="5" width="9" customWidth="1"/>
    <col min="6" max="6" width="8.88671875" customWidth="1"/>
    <col min="7" max="7" width="9.88671875" customWidth="1"/>
    <col min="8" max="8" width="10.33203125" bestFit="1" customWidth="1"/>
    <col min="9" max="9" width="10.33203125" customWidth="1"/>
  </cols>
  <sheetData>
    <row r="1" spans="1:3">
      <c r="A1" s="53" t="s">
        <v>42</v>
      </c>
    </row>
    <row r="2" spans="1:3">
      <c r="A2" s="53" t="s">
        <v>76</v>
      </c>
    </row>
    <row r="3" spans="1:3" ht="2.25" customHeight="1">
      <c r="A3" s="69" t="s">
        <v>72</v>
      </c>
      <c r="B3" s="69" t="s">
        <v>75</v>
      </c>
      <c r="C3" t="s">
        <v>74</v>
      </c>
    </row>
    <row r="4" spans="1:3">
      <c r="A4" s="70" t="s">
        <v>14</v>
      </c>
      <c r="C4" s="72">
        <v>6106271</v>
      </c>
    </row>
    <row r="5" spans="1:3">
      <c r="A5" s="71">
        <v>345</v>
      </c>
      <c r="B5" s="73">
        <v>40532</v>
      </c>
      <c r="C5" s="72">
        <v>1224308</v>
      </c>
    </row>
    <row r="6" spans="1:3">
      <c r="A6" s="71">
        <v>350</v>
      </c>
      <c r="B6" s="73">
        <v>40534</v>
      </c>
      <c r="C6" s="72">
        <v>633859</v>
      </c>
    </row>
    <row r="7" spans="1:3">
      <c r="A7" s="71">
        <v>370</v>
      </c>
      <c r="B7" s="73">
        <v>40560</v>
      </c>
      <c r="C7" s="72">
        <v>527619</v>
      </c>
    </row>
    <row r="8" spans="1:3">
      <c r="A8" s="71">
        <v>391</v>
      </c>
      <c r="B8" s="73">
        <v>40571</v>
      </c>
      <c r="C8" s="72">
        <v>524284</v>
      </c>
    </row>
    <row r="9" spans="1:3">
      <c r="A9" s="71">
        <v>397</v>
      </c>
      <c r="B9" s="73">
        <v>40574</v>
      </c>
      <c r="C9" s="72">
        <v>1403377</v>
      </c>
    </row>
    <row r="10" spans="1:3">
      <c r="A10" s="71">
        <v>426</v>
      </c>
      <c r="B10" s="73">
        <v>40599</v>
      </c>
      <c r="C10" s="72">
        <v>814055</v>
      </c>
    </row>
    <row r="11" spans="1:3">
      <c r="A11" s="71">
        <v>443</v>
      </c>
      <c r="B11" s="73">
        <v>40603</v>
      </c>
      <c r="C11" s="72">
        <v>535652</v>
      </c>
    </row>
    <row r="12" spans="1:3">
      <c r="A12" s="71">
        <v>446</v>
      </c>
      <c r="B12" s="73">
        <v>40603</v>
      </c>
      <c r="C12" s="72">
        <v>443117</v>
      </c>
    </row>
    <row r="13" spans="1:3">
      <c r="A13" s="70" t="s">
        <v>46</v>
      </c>
      <c r="C13" s="72">
        <v>1290163</v>
      </c>
    </row>
    <row r="14" spans="1:3">
      <c r="A14" s="71">
        <v>429</v>
      </c>
      <c r="B14" s="73">
        <v>40599</v>
      </c>
      <c r="C14" s="72">
        <v>1290163</v>
      </c>
    </row>
    <row r="15" spans="1:3">
      <c r="A15" s="70" t="s">
        <v>47</v>
      </c>
      <c r="C15" s="72">
        <v>606774</v>
      </c>
    </row>
    <row r="16" spans="1:3">
      <c r="A16" s="71">
        <v>430</v>
      </c>
      <c r="B16" s="73">
        <v>40600</v>
      </c>
      <c r="C16" s="72">
        <v>606774</v>
      </c>
    </row>
    <row r="17" spans="1:3">
      <c r="A17" s="70" t="s">
        <v>48</v>
      </c>
      <c r="C17" s="72">
        <v>993918</v>
      </c>
    </row>
    <row r="18" spans="1:3">
      <c r="A18" s="71">
        <v>290</v>
      </c>
      <c r="B18" s="73">
        <v>40500</v>
      </c>
      <c r="C18" s="72">
        <v>343256</v>
      </c>
    </row>
    <row r="19" spans="1:3">
      <c r="A19" s="71">
        <v>415</v>
      </c>
      <c r="B19" s="73">
        <v>40584</v>
      </c>
      <c r="C19" s="72">
        <v>650662</v>
      </c>
    </row>
    <row r="20" spans="1:3">
      <c r="A20" s="70" t="s">
        <v>49</v>
      </c>
      <c r="C20" s="72">
        <v>208333</v>
      </c>
    </row>
    <row r="21" spans="1:3">
      <c r="A21" s="71">
        <v>279</v>
      </c>
      <c r="B21" s="73">
        <v>40492</v>
      </c>
      <c r="C21" s="72">
        <v>208333</v>
      </c>
    </row>
    <row r="22" spans="1:3">
      <c r="A22" s="70" t="s">
        <v>50</v>
      </c>
      <c r="C22" s="72">
        <v>6441754</v>
      </c>
    </row>
    <row r="23" spans="1:3">
      <c r="A23" s="71">
        <v>273</v>
      </c>
      <c r="B23" s="73">
        <v>40491</v>
      </c>
      <c r="C23" s="72">
        <v>370342</v>
      </c>
    </row>
    <row r="24" spans="1:3">
      <c r="A24" s="71">
        <v>286</v>
      </c>
      <c r="B24" s="73">
        <v>40499</v>
      </c>
      <c r="C24" s="72">
        <v>392618</v>
      </c>
    </row>
    <row r="25" spans="1:3">
      <c r="A25" s="71">
        <v>287</v>
      </c>
      <c r="B25" s="73">
        <v>40499</v>
      </c>
      <c r="C25" s="72">
        <v>379961</v>
      </c>
    </row>
    <row r="26" spans="1:3">
      <c r="A26" s="71">
        <v>296</v>
      </c>
      <c r="B26" s="73">
        <v>40503</v>
      </c>
      <c r="C26" s="72">
        <v>523238</v>
      </c>
    </row>
    <row r="27" spans="1:3">
      <c r="A27" s="71">
        <v>300</v>
      </c>
      <c r="B27" s="73">
        <v>40506</v>
      </c>
      <c r="C27" s="72">
        <v>511846</v>
      </c>
    </row>
    <row r="28" spans="1:3">
      <c r="A28" s="71">
        <v>310</v>
      </c>
      <c r="B28" s="73">
        <v>40515</v>
      </c>
      <c r="C28" s="72">
        <v>475648</v>
      </c>
    </row>
    <row r="29" spans="1:3">
      <c r="A29" s="71">
        <v>347</v>
      </c>
      <c r="B29" s="73">
        <v>40533</v>
      </c>
      <c r="C29" s="72">
        <v>1271262</v>
      </c>
    </row>
    <row r="30" spans="1:3">
      <c r="A30" s="71">
        <v>351</v>
      </c>
      <c r="B30" s="73">
        <v>40534</v>
      </c>
      <c r="C30" s="72">
        <v>203524</v>
      </c>
    </row>
    <row r="31" spans="1:3">
      <c r="A31" s="71">
        <v>353</v>
      </c>
      <c r="B31" s="73">
        <v>40535</v>
      </c>
      <c r="C31" s="72">
        <v>289590</v>
      </c>
    </row>
    <row r="32" spans="1:3">
      <c r="A32" s="71">
        <v>360</v>
      </c>
      <c r="B32" s="73">
        <v>40547</v>
      </c>
      <c r="C32" s="72">
        <v>354900</v>
      </c>
    </row>
    <row r="33" spans="1:3">
      <c r="A33" s="71">
        <v>394</v>
      </c>
      <c r="B33" s="73">
        <v>40572</v>
      </c>
      <c r="C33" s="72">
        <v>275758</v>
      </c>
    </row>
    <row r="34" spans="1:3">
      <c r="A34" s="71">
        <v>432</v>
      </c>
      <c r="B34" s="73">
        <v>40600</v>
      </c>
      <c r="C34" s="72">
        <v>323348</v>
      </c>
    </row>
    <row r="35" spans="1:3">
      <c r="A35" s="71">
        <v>435</v>
      </c>
      <c r="B35" s="73">
        <v>40601</v>
      </c>
      <c r="C35" s="72">
        <v>1069719</v>
      </c>
    </row>
    <row r="36" spans="1:3">
      <c r="A36" s="70" t="s">
        <v>51</v>
      </c>
      <c r="C36" s="72">
        <v>1100124</v>
      </c>
    </row>
    <row r="37" spans="1:3">
      <c r="A37" s="71">
        <v>431</v>
      </c>
      <c r="B37" s="73">
        <v>40600</v>
      </c>
      <c r="C37" s="72">
        <v>512122</v>
      </c>
    </row>
    <row r="38" spans="1:3">
      <c r="A38" s="71">
        <v>441</v>
      </c>
      <c r="B38" s="73">
        <v>40602</v>
      </c>
      <c r="C38" s="72">
        <v>330751</v>
      </c>
    </row>
    <row r="39" spans="1:3">
      <c r="A39" s="71">
        <v>445</v>
      </c>
      <c r="B39" s="73">
        <v>40604</v>
      </c>
      <c r="C39" s="72">
        <v>257251</v>
      </c>
    </row>
    <row r="40" spans="1:3">
      <c r="A40" s="70" t="s">
        <v>52</v>
      </c>
      <c r="C40" s="72">
        <v>926054</v>
      </c>
    </row>
    <row r="41" spans="1:3">
      <c r="A41" s="71">
        <v>309</v>
      </c>
      <c r="B41" s="73">
        <v>40514</v>
      </c>
      <c r="C41" s="72">
        <v>410338</v>
      </c>
    </row>
    <row r="42" spans="1:3">
      <c r="A42" s="71">
        <v>375</v>
      </c>
      <c r="B42" s="73">
        <v>40561</v>
      </c>
      <c r="C42" s="72">
        <v>515716</v>
      </c>
    </row>
    <row r="43" spans="1:3">
      <c r="A43" s="70" t="s">
        <v>53</v>
      </c>
      <c r="C43" s="72">
        <v>1629431</v>
      </c>
    </row>
    <row r="44" spans="1:3">
      <c r="A44" s="71">
        <v>404</v>
      </c>
      <c r="B44" s="73">
        <v>40576</v>
      </c>
      <c r="C44" s="72">
        <v>281839</v>
      </c>
    </row>
    <row r="45" spans="1:3">
      <c r="A45" s="71">
        <v>447</v>
      </c>
      <c r="B45" s="73">
        <v>40605</v>
      </c>
      <c r="C45" s="72">
        <v>1347592</v>
      </c>
    </row>
    <row r="46" spans="1:3">
      <c r="A46" s="70" t="s">
        <v>54</v>
      </c>
      <c r="C46" s="72">
        <v>1724294</v>
      </c>
    </row>
    <row r="47" spans="1:3">
      <c r="A47" s="71">
        <v>423</v>
      </c>
      <c r="B47" s="73">
        <v>40596</v>
      </c>
      <c r="C47" s="72">
        <v>542015</v>
      </c>
    </row>
    <row r="48" spans="1:3">
      <c r="A48" s="71">
        <v>428</v>
      </c>
      <c r="B48" s="73">
        <v>40599</v>
      </c>
      <c r="C48" s="72">
        <v>580041</v>
      </c>
    </row>
    <row r="49" spans="1:3">
      <c r="A49" s="71">
        <v>434</v>
      </c>
      <c r="B49" s="73">
        <v>40601</v>
      </c>
      <c r="C49" s="72">
        <v>602238</v>
      </c>
    </row>
    <row r="50" spans="1:3">
      <c r="A50" s="70" t="s">
        <v>55</v>
      </c>
      <c r="C50" s="72">
        <v>1430610</v>
      </c>
    </row>
    <row r="51" spans="1:3">
      <c r="A51" s="71">
        <v>402</v>
      </c>
      <c r="B51" s="73">
        <v>40576</v>
      </c>
      <c r="C51" s="72">
        <v>1430610</v>
      </c>
    </row>
    <row r="52" spans="1:3">
      <c r="A52" s="70" t="s">
        <v>56</v>
      </c>
      <c r="C52" s="72">
        <v>2356381</v>
      </c>
    </row>
    <row r="53" spans="1:3">
      <c r="A53" s="71">
        <v>438</v>
      </c>
      <c r="B53" s="73">
        <v>40601</v>
      </c>
      <c r="C53" s="72">
        <v>2191841</v>
      </c>
    </row>
    <row r="54" spans="1:3">
      <c r="A54" s="71">
        <v>448</v>
      </c>
      <c r="B54" s="73">
        <v>40607</v>
      </c>
      <c r="C54" s="72">
        <v>164540</v>
      </c>
    </row>
    <row r="55" spans="1:3">
      <c r="A55" s="70" t="s">
        <v>57</v>
      </c>
      <c r="C55" s="72">
        <v>762201</v>
      </c>
    </row>
    <row r="56" spans="1:3">
      <c r="A56" s="71">
        <v>288</v>
      </c>
      <c r="B56" s="73">
        <v>40500</v>
      </c>
      <c r="C56" s="72">
        <v>440714</v>
      </c>
    </row>
    <row r="57" spans="1:3">
      <c r="A57" s="71">
        <v>292</v>
      </c>
      <c r="B57" s="73">
        <v>40501</v>
      </c>
      <c r="C57" s="72">
        <v>321487</v>
      </c>
    </row>
    <row r="58" spans="1:3">
      <c r="A58" s="70" t="s">
        <v>58</v>
      </c>
      <c r="C58" s="72">
        <v>2746660</v>
      </c>
    </row>
    <row r="59" spans="1:3">
      <c r="A59" s="71">
        <v>320</v>
      </c>
      <c r="B59" s="73">
        <v>40523</v>
      </c>
      <c r="C59" s="72">
        <v>170348</v>
      </c>
    </row>
    <row r="60" spans="1:3">
      <c r="A60" s="71">
        <v>321</v>
      </c>
      <c r="B60" s="73">
        <v>40523</v>
      </c>
      <c r="C60" s="72">
        <v>410726</v>
      </c>
    </row>
    <row r="61" spans="1:3">
      <c r="A61" s="71">
        <v>327</v>
      </c>
      <c r="B61" s="73">
        <v>40526</v>
      </c>
      <c r="C61" s="72">
        <v>577478</v>
      </c>
    </row>
    <row r="62" spans="1:3">
      <c r="A62" s="71">
        <v>328</v>
      </c>
      <c r="B62" s="73">
        <v>40526</v>
      </c>
      <c r="C62" s="72">
        <v>406942</v>
      </c>
    </row>
    <row r="63" spans="1:3">
      <c r="A63" s="71">
        <v>373</v>
      </c>
      <c r="B63" s="73">
        <v>40561</v>
      </c>
      <c r="C63" s="72">
        <v>579559</v>
      </c>
    </row>
    <row r="64" spans="1:3">
      <c r="A64" s="71">
        <v>416</v>
      </c>
      <c r="B64" s="73">
        <v>40587</v>
      </c>
      <c r="C64" s="72">
        <v>601607</v>
      </c>
    </row>
    <row r="65" spans="1:3">
      <c r="A65" s="70" t="s">
        <v>59</v>
      </c>
      <c r="C65" s="72">
        <v>6310</v>
      </c>
    </row>
    <row r="66" spans="1:3">
      <c r="A66" s="71">
        <v>403</v>
      </c>
      <c r="B66" s="73">
        <v>40576</v>
      </c>
      <c r="C66" s="72">
        <v>6310</v>
      </c>
    </row>
    <row r="67" spans="1:3">
      <c r="A67" s="70" t="s">
        <v>60</v>
      </c>
      <c r="C67" s="72">
        <v>8221653</v>
      </c>
    </row>
    <row r="68" spans="1:3">
      <c r="A68" s="71">
        <v>385</v>
      </c>
      <c r="B68" s="73">
        <v>40565</v>
      </c>
      <c r="C68" s="72">
        <v>528335</v>
      </c>
    </row>
    <row r="69" spans="1:3">
      <c r="A69" s="71">
        <v>449</v>
      </c>
      <c r="B69" s="73">
        <v>40608</v>
      </c>
      <c r="C69" s="72">
        <v>447819</v>
      </c>
    </row>
    <row r="70" spans="1:3">
      <c r="A70" s="71">
        <v>451</v>
      </c>
      <c r="B70" s="73">
        <v>40611</v>
      </c>
      <c r="C70" s="72">
        <v>2230201</v>
      </c>
    </row>
    <row r="71" spans="1:3">
      <c r="A71" s="71">
        <v>457</v>
      </c>
      <c r="B71" s="73">
        <v>40614</v>
      </c>
      <c r="C71" s="72">
        <v>2780529</v>
      </c>
    </row>
    <row r="72" spans="1:3">
      <c r="A72" s="71">
        <v>459</v>
      </c>
      <c r="B72" s="73">
        <v>40614</v>
      </c>
      <c r="C72" s="72">
        <v>2234769</v>
      </c>
    </row>
    <row r="73" spans="1:3">
      <c r="A73" s="70" t="s">
        <v>30</v>
      </c>
      <c r="C73" s="72">
        <v>2138334</v>
      </c>
    </row>
    <row r="74" spans="1:3">
      <c r="A74" s="71">
        <v>276</v>
      </c>
      <c r="B74" s="73">
        <v>40491</v>
      </c>
      <c r="C74" s="72">
        <v>337068</v>
      </c>
    </row>
    <row r="75" spans="1:3">
      <c r="A75" s="71">
        <v>277</v>
      </c>
      <c r="B75" s="73">
        <v>40492</v>
      </c>
      <c r="C75" s="72">
        <v>339768</v>
      </c>
    </row>
    <row r="76" spans="1:3">
      <c r="A76" s="71">
        <v>378</v>
      </c>
      <c r="B76" s="73">
        <v>40562</v>
      </c>
      <c r="C76" s="72">
        <v>439898</v>
      </c>
    </row>
    <row r="77" spans="1:3">
      <c r="A77" s="71">
        <v>379</v>
      </c>
      <c r="B77" s="73">
        <v>40562</v>
      </c>
      <c r="C77" s="72">
        <v>544378</v>
      </c>
    </row>
    <row r="78" spans="1:3">
      <c r="A78" s="71">
        <v>420</v>
      </c>
      <c r="B78" s="73">
        <v>40595</v>
      </c>
      <c r="C78" s="72">
        <v>477222</v>
      </c>
    </row>
    <row r="79" spans="1:3">
      <c r="A79" s="70" t="s">
        <v>61</v>
      </c>
      <c r="C79" s="72">
        <v>550987</v>
      </c>
    </row>
    <row r="80" spans="1:3">
      <c r="A80" s="71">
        <v>450</v>
      </c>
      <c r="B80" s="73">
        <v>40611</v>
      </c>
      <c r="C80" s="72">
        <v>550987</v>
      </c>
    </row>
    <row r="81" spans="1:3">
      <c r="A81" s="70" t="s">
        <v>62</v>
      </c>
      <c r="C81" s="72">
        <v>102725</v>
      </c>
    </row>
    <row r="82" spans="1:3">
      <c r="A82" s="71">
        <v>281</v>
      </c>
      <c r="B82" s="73">
        <v>40492</v>
      </c>
      <c r="C82" s="72">
        <v>102725</v>
      </c>
    </row>
    <row r="83" spans="1:3">
      <c r="A83" s="70" t="s">
        <v>31</v>
      </c>
      <c r="C83" s="72">
        <v>541769</v>
      </c>
    </row>
    <row r="84" spans="1:3">
      <c r="A84" s="71">
        <v>395</v>
      </c>
      <c r="B84" s="73">
        <v>40573</v>
      </c>
      <c r="C84" s="72"/>
    </row>
    <row r="85" spans="1:3">
      <c r="A85" s="71">
        <v>396</v>
      </c>
      <c r="B85" s="73">
        <v>40573</v>
      </c>
      <c r="C85" s="72">
        <v>1092</v>
      </c>
    </row>
    <row r="86" spans="1:3">
      <c r="A86" s="71">
        <v>440</v>
      </c>
      <c r="B86" s="73">
        <v>40602</v>
      </c>
      <c r="C86" s="72">
        <v>540677</v>
      </c>
    </row>
    <row r="87" spans="1:3">
      <c r="A87" s="70" t="s">
        <v>63</v>
      </c>
      <c r="C87" s="72">
        <v>787211</v>
      </c>
    </row>
    <row r="88" spans="1:3">
      <c r="A88" s="71">
        <v>312</v>
      </c>
      <c r="B88" s="73">
        <v>40515</v>
      </c>
      <c r="C88" s="72">
        <v>787211</v>
      </c>
    </row>
    <row r="89" spans="1:3">
      <c r="A89" s="70" t="s">
        <v>64</v>
      </c>
      <c r="C89" s="72">
        <v>822514</v>
      </c>
    </row>
    <row r="90" spans="1:3">
      <c r="A90" s="71">
        <v>387</v>
      </c>
      <c r="B90" s="73">
        <v>40568</v>
      </c>
      <c r="C90" s="72">
        <v>527720</v>
      </c>
    </row>
    <row r="91" spans="1:3">
      <c r="A91" s="71">
        <v>390</v>
      </c>
      <c r="B91" s="73">
        <v>40570</v>
      </c>
      <c r="C91" s="72">
        <v>294794</v>
      </c>
    </row>
    <row r="92" spans="1:3">
      <c r="A92" s="70" t="s">
        <v>70</v>
      </c>
      <c r="C92" s="72">
        <v>994531</v>
      </c>
    </row>
    <row r="93" spans="1:3">
      <c r="A93" s="71">
        <v>76</v>
      </c>
      <c r="B93" s="73">
        <v>39211</v>
      </c>
      <c r="C93" s="72">
        <v>994531</v>
      </c>
    </row>
    <row r="94" spans="1:3">
      <c r="A94" s="70" t="s">
        <v>32</v>
      </c>
      <c r="C94" s="72">
        <v>1228680</v>
      </c>
    </row>
    <row r="95" spans="1:3">
      <c r="A95" s="71">
        <v>412</v>
      </c>
      <c r="B95" s="73">
        <v>40581</v>
      </c>
      <c r="C95" s="72">
        <v>1133500</v>
      </c>
    </row>
    <row r="96" spans="1:3">
      <c r="A96" s="71">
        <v>413</v>
      </c>
      <c r="B96" s="73">
        <v>40581</v>
      </c>
      <c r="C96" s="72">
        <v>95180</v>
      </c>
    </row>
    <row r="97" spans="1:3">
      <c r="A97" s="70" t="s">
        <v>65</v>
      </c>
      <c r="C97" s="72">
        <v>507892</v>
      </c>
    </row>
    <row r="98" spans="1:3">
      <c r="A98" s="71">
        <v>422</v>
      </c>
      <c r="B98" s="73">
        <v>40596</v>
      </c>
      <c r="C98" s="72">
        <v>507892</v>
      </c>
    </row>
    <row r="99" spans="1:3">
      <c r="A99" s="70" t="s">
        <v>33</v>
      </c>
      <c r="C99" s="72">
        <v>199282</v>
      </c>
    </row>
    <row r="100" spans="1:3">
      <c r="A100" s="71">
        <v>344</v>
      </c>
      <c r="B100" s="73">
        <v>40531</v>
      </c>
      <c r="C100" s="72">
        <v>199282</v>
      </c>
    </row>
    <row r="101" spans="1:3">
      <c r="A101" s="70" t="s">
        <v>66</v>
      </c>
      <c r="C101" s="72">
        <v>20794208</v>
      </c>
    </row>
    <row r="102" spans="1:3">
      <c r="A102" s="71">
        <v>376</v>
      </c>
      <c r="B102" s="73">
        <v>40562</v>
      </c>
      <c r="C102" s="72">
        <v>596805</v>
      </c>
    </row>
    <row r="103" spans="1:3">
      <c r="A103" s="71">
        <v>392</v>
      </c>
      <c r="B103" s="73">
        <v>40571</v>
      </c>
      <c r="C103" s="72">
        <v>894137</v>
      </c>
    </row>
    <row r="104" spans="1:3">
      <c r="A104" s="71">
        <v>393</v>
      </c>
      <c r="B104" s="73">
        <v>40572</v>
      </c>
      <c r="C104" s="72">
        <v>2517969</v>
      </c>
    </row>
    <row r="105" spans="1:3">
      <c r="A105" s="71">
        <v>406</v>
      </c>
      <c r="B105" s="73">
        <v>40578</v>
      </c>
      <c r="C105" s="72">
        <v>2493010</v>
      </c>
    </row>
    <row r="106" spans="1:3">
      <c r="A106" s="71">
        <v>408</v>
      </c>
      <c r="B106" s="73">
        <v>40579</v>
      </c>
      <c r="C106" s="72">
        <v>2526779</v>
      </c>
    </row>
    <row r="107" spans="1:3">
      <c r="A107" s="71">
        <v>409</v>
      </c>
      <c r="B107" s="73">
        <v>40579</v>
      </c>
      <c r="C107" s="72">
        <v>495764</v>
      </c>
    </row>
    <row r="108" spans="1:3">
      <c r="A108" s="71">
        <v>418</v>
      </c>
      <c r="B108" s="73">
        <v>40593</v>
      </c>
      <c r="C108" s="72">
        <v>1803106</v>
      </c>
    </row>
    <row r="109" spans="1:3">
      <c r="A109" s="71">
        <v>425</v>
      </c>
      <c r="B109" s="73">
        <v>40599</v>
      </c>
      <c r="C109" s="72">
        <v>1803966</v>
      </c>
    </row>
    <row r="110" spans="1:3">
      <c r="A110" s="71">
        <v>433</v>
      </c>
      <c r="B110" s="73">
        <v>40600</v>
      </c>
      <c r="C110" s="72">
        <v>3090197</v>
      </c>
    </row>
    <row r="111" spans="1:3">
      <c r="A111" s="71">
        <v>442</v>
      </c>
      <c r="B111" s="73">
        <v>40602</v>
      </c>
      <c r="C111" s="72">
        <v>1991862</v>
      </c>
    </row>
    <row r="112" spans="1:3">
      <c r="A112" s="71">
        <v>444</v>
      </c>
      <c r="B112" s="73">
        <v>40604</v>
      </c>
      <c r="C112" s="72">
        <v>2580613</v>
      </c>
    </row>
    <row r="113" spans="1:3">
      <c r="A113" s="70" t="s">
        <v>67</v>
      </c>
      <c r="C113" s="72">
        <v>741613</v>
      </c>
    </row>
    <row r="114" spans="1:3">
      <c r="A114" s="71">
        <v>410</v>
      </c>
      <c r="B114" s="73">
        <v>40579</v>
      </c>
      <c r="C114" s="72">
        <v>273907</v>
      </c>
    </row>
    <row r="115" spans="1:3">
      <c r="A115" s="71">
        <v>414</v>
      </c>
      <c r="B115" s="73">
        <v>40581</v>
      </c>
      <c r="C115" s="72">
        <v>291357</v>
      </c>
    </row>
    <row r="116" spans="1:3">
      <c r="A116" s="71">
        <v>417</v>
      </c>
      <c r="B116" s="73">
        <v>40591</v>
      </c>
      <c r="C116" s="72">
        <v>176349</v>
      </c>
    </row>
    <row r="117" spans="1:3">
      <c r="A117" s="70" t="s">
        <v>68</v>
      </c>
      <c r="C117" s="72">
        <v>2544749</v>
      </c>
    </row>
    <row r="118" spans="1:3">
      <c r="A118" s="71">
        <v>424</v>
      </c>
      <c r="B118" s="73">
        <v>40597</v>
      </c>
      <c r="C118" s="72">
        <v>995427</v>
      </c>
    </row>
    <row r="119" spans="1:3">
      <c r="A119" s="71">
        <v>437</v>
      </c>
      <c r="B119" s="73">
        <v>40601</v>
      </c>
      <c r="C119" s="72">
        <v>326256</v>
      </c>
    </row>
    <row r="120" spans="1:3">
      <c r="A120" s="71">
        <v>452</v>
      </c>
      <c r="B120" s="73">
        <v>40612</v>
      </c>
      <c r="C120" s="72">
        <v>324935</v>
      </c>
    </row>
    <row r="121" spans="1:3">
      <c r="A121" s="71">
        <v>453</v>
      </c>
      <c r="B121" s="73">
        <v>40612</v>
      </c>
      <c r="C121" s="72">
        <v>544113</v>
      </c>
    </row>
    <row r="122" spans="1:3">
      <c r="A122" s="71">
        <v>454</v>
      </c>
      <c r="B122" s="73">
        <v>40612</v>
      </c>
      <c r="C122" s="72">
        <v>354018</v>
      </c>
    </row>
    <row r="123" spans="1:3">
      <c r="A123" s="70" t="s">
        <v>73</v>
      </c>
      <c r="C123" s="72"/>
    </row>
    <row r="124" spans="1:3">
      <c r="A124" s="71" t="s">
        <v>73</v>
      </c>
      <c r="B124" s="70" t="s">
        <v>73</v>
      </c>
      <c r="C124" s="72"/>
    </row>
    <row r="125" spans="1:3">
      <c r="A125" s="70" t="s">
        <v>69</v>
      </c>
      <c r="C125" s="72">
        <v>68505426</v>
      </c>
    </row>
  </sheetData>
  <pageMargins left="0.25" right="0" top="0.5" bottom="0.25" header="0" footer="0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L735"/>
  <sheetViews>
    <sheetView showZeros="0" workbookViewId="0">
      <selection activeCell="C2" sqref="C2"/>
    </sheetView>
  </sheetViews>
  <sheetFormatPr defaultRowHeight="11.25"/>
  <cols>
    <col min="1" max="1" width="3.77734375" style="60" customWidth="1"/>
    <col min="2" max="2" width="23.33203125" style="39" customWidth="1"/>
    <col min="3" max="3" width="7.33203125" style="39" customWidth="1"/>
    <col min="4" max="4" width="9.21875" style="57" bestFit="1" customWidth="1"/>
    <col min="5" max="5" width="8.77734375" style="39" bestFit="1" customWidth="1"/>
    <col min="6" max="7" width="7" style="39" bestFit="1" customWidth="1"/>
    <col min="8" max="8" width="7.6640625" style="40" hidden="1" customWidth="1"/>
    <col min="9" max="12" width="7" style="40" hidden="1" customWidth="1"/>
    <col min="13" max="16384" width="8.88671875" style="37"/>
  </cols>
  <sheetData>
    <row r="1" spans="1:12">
      <c r="B1" s="87" t="s">
        <v>35</v>
      </c>
      <c r="C1" s="43" t="s">
        <v>104</v>
      </c>
      <c r="D1" s="54"/>
      <c r="E1" s="88"/>
      <c r="F1" s="89"/>
      <c r="G1" s="89"/>
    </row>
    <row r="3" spans="1:12">
      <c r="B3" s="90" t="s">
        <v>36</v>
      </c>
      <c r="C3" s="88"/>
      <c r="D3" s="91">
        <f ca="1">TODAY()</f>
        <v>40836</v>
      </c>
    </row>
    <row r="6" spans="1:12">
      <c r="A6" s="61" t="s">
        <v>41</v>
      </c>
      <c r="B6" s="92" t="s">
        <v>37</v>
      </c>
      <c r="C6" s="92" t="s">
        <v>18</v>
      </c>
      <c r="D6" s="93" t="s">
        <v>19</v>
      </c>
      <c r="E6" s="92" t="s">
        <v>38</v>
      </c>
      <c r="F6" s="92" t="s">
        <v>78</v>
      </c>
      <c r="G6" s="92" t="s">
        <v>79</v>
      </c>
      <c r="H6" s="94" t="s">
        <v>39</v>
      </c>
      <c r="I6" s="94" t="s">
        <v>80</v>
      </c>
      <c r="J6" s="94" t="s">
        <v>81</v>
      </c>
      <c r="K6" s="94" t="s">
        <v>40</v>
      </c>
      <c r="L6" s="94" t="s">
        <v>82</v>
      </c>
    </row>
    <row r="7" spans="1:12" ht="15">
      <c r="A7" s="62">
        <f>IF(B7='Payment Reminder'!$D$8,MAX($A$1:$A6)+1,"")</f>
        <v>1</v>
      </c>
      <c r="B7" s="41" t="s">
        <v>86</v>
      </c>
      <c r="C7" s="76">
        <v>1</v>
      </c>
      <c r="D7" s="55">
        <v>40532</v>
      </c>
      <c r="E7" s="38">
        <v>1300120</v>
      </c>
      <c r="F7" s="44">
        <v>75812</v>
      </c>
      <c r="G7" s="79">
        <f>IF(E7&gt;1,E7-F7,"")</f>
        <v>1224308</v>
      </c>
      <c r="H7" s="45" t="str">
        <f t="shared" ref="H7:H70" ca="1" si="0">IF($D$3-D7&lt;=30,E7,"")</f>
        <v/>
      </c>
      <c r="I7" s="46" t="str">
        <f t="shared" ref="I7:I70" ca="1" si="1">IF(AND($D$3-D7&gt;=31,$D$3-D7&lt;=45),E7,"")</f>
        <v/>
      </c>
      <c r="J7" s="46" t="str">
        <f t="shared" ref="J7:J70" ca="1" si="2">IF(AND($D$3-D7&gt;=46,$D$3-D7&lt;=60),E7,"")</f>
        <v/>
      </c>
      <c r="K7" s="46" t="str">
        <f t="shared" ref="K7:K70" ca="1" si="3">IF(AND($D$3-D7&gt;=61,$D$3-D7&lt;=90),E7,"")</f>
        <v/>
      </c>
      <c r="L7" s="47">
        <f t="shared" ref="L7:L70" ca="1" si="4">IF($D$3-D7&gt;91,E7,"")</f>
        <v>1300120</v>
      </c>
    </row>
    <row r="8" spans="1:12" ht="15">
      <c r="A8" s="62">
        <f>IF(B8='Payment Reminder'!$D$8,MAX($A$1:$A7)+1,"")</f>
        <v>2</v>
      </c>
      <c r="B8" s="41" t="s">
        <v>86</v>
      </c>
      <c r="C8" s="76">
        <v>2</v>
      </c>
      <c r="D8" s="56">
        <v>40534</v>
      </c>
      <c r="E8" s="38">
        <v>633859</v>
      </c>
      <c r="F8" s="44"/>
      <c r="G8" s="79">
        <f t="shared" ref="G8:G71" si="5">IF(E8&gt;1,E8-F8,)</f>
        <v>633859</v>
      </c>
      <c r="H8" s="45" t="str">
        <f t="shared" ca="1" si="0"/>
        <v/>
      </c>
      <c r="I8" s="46" t="str">
        <f t="shared" ca="1" si="1"/>
        <v/>
      </c>
      <c r="J8" s="46" t="str">
        <f t="shared" ca="1" si="2"/>
        <v/>
      </c>
      <c r="K8" s="46" t="str">
        <f t="shared" ca="1" si="3"/>
        <v/>
      </c>
      <c r="L8" s="47">
        <f t="shared" ca="1" si="4"/>
        <v>633859</v>
      </c>
    </row>
    <row r="9" spans="1:12" ht="15">
      <c r="A9" s="62">
        <f>IF(B9='Payment Reminder'!$D$8,MAX($A$1:$A8)+1,"")</f>
        <v>3</v>
      </c>
      <c r="B9" s="41" t="s">
        <v>86</v>
      </c>
      <c r="C9" s="76">
        <v>3</v>
      </c>
      <c r="D9" s="56">
        <v>40560</v>
      </c>
      <c r="E9" s="38">
        <v>527619</v>
      </c>
      <c r="F9" s="44"/>
      <c r="G9" s="79">
        <f t="shared" si="5"/>
        <v>527619</v>
      </c>
      <c r="H9" s="45" t="str">
        <f t="shared" ca="1" si="0"/>
        <v/>
      </c>
      <c r="I9" s="46" t="str">
        <f t="shared" ca="1" si="1"/>
        <v/>
      </c>
      <c r="J9" s="46" t="str">
        <f t="shared" ca="1" si="2"/>
        <v/>
      </c>
      <c r="K9" s="46" t="str">
        <f t="shared" ca="1" si="3"/>
        <v/>
      </c>
      <c r="L9" s="47">
        <f t="shared" ca="1" si="4"/>
        <v>527619</v>
      </c>
    </row>
    <row r="10" spans="1:12" ht="15">
      <c r="A10" s="62">
        <f>IF(B10='Payment Reminder'!$D$8,MAX($A$1:$A9)+1,"")</f>
        <v>4</v>
      </c>
      <c r="B10" s="41" t="s">
        <v>86</v>
      </c>
      <c r="C10" s="76">
        <v>4</v>
      </c>
      <c r="D10" s="56">
        <v>40571</v>
      </c>
      <c r="E10" s="38">
        <v>524284</v>
      </c>
      <c r="F10" s="44"/>
      <c r="G10" s="79">
        <f t="shared" si="5"/>
        <v>524284</v>
      </c>
      <c r="H10" s="45" t="str">
        <f t="shared" ca="1" si="0"/>
        <v/>
      </c>
      <c r="I10" s="46" t="str">
        <f t="shared" ca="1" si="1"/>
        <v/>
      </c>
      <c r="J10" s="46" t="str">
        <f t="shared" ca="1" si="2"/>
        <v/>
      </c>
      <c r="K10" s="46" t="str">
        <f t="shared" ca="1" si="3"/>
        <v/>
      </c>
      <c r="L10" s="47">
        <f t="shared" ca="1" si="4"/>
        <v>524284</v>
      </c>
    </row>
    <row r="11" spans="1:12" ht="15">
      <c r="A11" s="62">
        <f>IF(B11='Payment Reminder'!$D$8,MAX($A$1:$A10)+1,"")</f>
        <v>5</v>
      </c>
      <c r="B11" s="41" t="s">
        <v>86</v>
      </c>
      <c r="C11" s="76">
        <v>5</v>
      </c>
      <c r="D11" s="56">
        <v>40574</v>
      </c>
      <c r="E11" s="38">
        <v>1403377</v>
      </c>
      <c r="F11" s="44"/>
      <c r="G11" s="79">
        <f t="shared" si="5"/>
        <v>1403377</v>
      </c>
      <c r="H11" s="45" t="str">
        <f t="shared" ca="1" si="0"/>
        <v/>
      </c>
      <c r="I11" s="46" t="str">
        <f t="shared" ca="1" si="1"/>
        <v/>
      </c>
      <c r="J11" s="46" t="str">
        <f t="shared" ca="1" si="2"/>
        <v/>
      </c>
      <c r="K11" s="46" t="str">
        <f t="shared" ca="1" si="3"/>
        <v/>
      </c>
      <c r="L11" s="47">
        <f t="shared" ca="1" si="4"/>
        <v>1403377</v>
      </c>
    </row>
    <row r="12" spans="1:12" ht="15">
      <c r="A12" s="62">
        <f>IF(B12='Payment Reminder'!$D$8,MAX($A$1:$A11)+1,"")</f>
        <v>6</v>
      </c>
      <c r="B12" s="41" t="s">
        <v>86</v>
      </c>
      <c r="C12" s="76">
        <v>6</v>
      </c>
      <c r="D12" s="56">
        <v>40599</v>
      </c>
      <c r="E12" s="38">
        <v>814055</v>
      </c>
      <c r="F12" s="44"/>
      <c r="G12" s="79">
        <f t="shared" si="5"/>
        <v>814055</v>
      </c>
      <c r="H12" s="45" t="str">
        <f t="shared" ca="1" si="0"/>
        <v/>
      </c>
      <c r="I12" s="46" t="str">
        <f t="shared" ca="1" si="1"/>
        <v/>
      </c>
      <c r="J12" s="46" t="str">
        <f t="shared" ca="1" si="2"/>
        <v/>
      </c>
      <c r="K12" s="46" t="str">
        <f t="shared" ca="1" si="3"/>
        <v/>
      </c>
      <c r="L12" s="47">
        <f t="shared" ca="1" si="4"/>
        <v>814055</v>
      </c>
    </row>
    <row r="13" spans="1:12" ht="15">
      <c r="A13" s="62">
        <f>IF(B13='Payment Reminder'!$D$8,MAX($A$1:$A12)+1,"")</f>
        <v>7</v>
      </c>
      <c r="B13" s="41" t="s">
        <v>86</v>
      </c>
      <c r="C13" s="76">
        <v>7</v>
      </c>
      <c r="D13" s="56">
        <v>40603</v>
      </c>
      <c r="E13" s="38">
        <v>535652</v>
      </c>
      <c r="F13" s="44"/>
      <c r="G13" s="79">
        <f t="shared" si="5"/>
        <v>535652</v>
      </c>
      <c r="H13" s="45" t="str">
        <f t="shared" ca="1" si="0"/>
        <v/>
      </c>
      <c r="I13" s="46" t="str">
        <f t="shared" ca="1" si="1"/>
        <v/>
      </c>
      <c r="J13" s="46" t="str">
        <f t="shared" ca="1" si="2"/>
        <v/>
      </c>
      <c r="K13" s="46" t="str">
        <f t="shared" ca="1" si="3"/>
        <v/>
      </c>
      <c r="L13" s="47">
        <f t="shared" ca="1" si="4"/>
        <v>535652</v>
      </c>
    </row>
    <row r="14" spans="1:12" ht="15">
      <c r="A14" s="62">
        <f>IF(B14='Payment Reminder'!$D$8,MAX($A$1:$A13)+1,"")</f>
        <v>8</v>
      </c>
      <c r="B14" s="41" t="s">
        <v>86</v>
      </c>
      <c r="C14" s="76">
        <v>8</v>
      </c>
      <c r="D14" s="56">
        <v>40603</v>
      </c>
      <c r="E14" s="38">
        <v>443117</v>
      </c>
      <c r="F14" s="44"/>
      <c r="G14" s="79">
        <f t="shared" si="5"/>
        <v>443117</v>
      </c>
      <c r="H14" s="45" t="str">
        <f t="shared" ca="1" si="0"/>
        <v/>
      </c>
      <c r="I14" s="46" t="str">
        <f t="shared" ca="1" si="1"/>
        <v/>
      </c>
      <c r="J14" s="46" t="str">
        <f t="shared" ca="1" si="2"/>
        <v/>
      </c>
      <c r="K14" s="46" t="str">
        <f t="shared" ca="1" si="3"/>
        <v/>
      </c>
      <c r="L14" s="47">
        <f t="shared" ca="1" si="4"/>
        <v>443117</v>
      </c>
    </row>
    <row r="15" spans="1:12" ht="15">
      <c r="A15" s="62">
        <f>IF(B15='Payment Reminder'!$D$8,MAX($A$1:$A14)+1,"")</f>
        <v>9</v>
      </c>
      <c r="B15" s="41" t="s">
        <v>86</v>
      </c>
      <c r="C15" s="58">
        <v>9</v>
      </c>
      <c r="D15" s="56">
        <v>40614</v>
      </c>
      <c r="E15" s="44">
        <v>537504</v>
      </c>
      <c r="F15" s="44"/>
      <c r="G15" s="79">
        <f t="shared" si="5"/>
        <v>537504</v>
      </c>
      <c r="H15" s="45" t="str">
        <f t="shared" ca="1" si="0"/>
        <v/>
      </c>
      <c r="I15" s="46" t="str">
        <f t="shared" ca="1" si="1"/>
        <v/>
      </c>
      <c r="J15" s="46" t="str">
        <f t="shared" ca="1" si="2"/>
        <v/>
      </c>
      <c r="K15" s="46" t="str">
        <f t="shared" ca="1" si="3"/>
        <v/>
      </c>
      <c r="L15" s="47">
        <f t="shared" ca="1" si="4"/>
        <v>537504</v>
      </c>
    </row>
    <row r="16" spans="1:12" ht="15">
      <c r="A16" s="62">
        <f>IF(B16='Payment Reminder'!$D$8,MAX($A$1:$A15)+1,"")</f>
        <v>10</v>
      </c>
      <c r="B16" s="41" t="s">
        <v>86</v>
      </c>
      <c r="C16" s="42">
        <v>10</v>
      </c>
      <c r="D16" s="56">
        <v>40614</v>
      </c>
      <c r="E16" s="44">
        <v>530630</v>
      </c>
      <c r="F16" s="44"/>
      <c r="G16" s="79">
        <f t="shared" si="5"/>
        <v>530630</v>
      </c>
      <c r="H16" s="45" t="str">
        <f t="shared" ca="1" si="0"/>
        <v/>
      </c>
      <c r="I16" s="46" t="str">
        <f t="shared" ca="1" si="1"/>
        <v/>
      </c>
      <c r="J16" s="46" t="str">
        <f t="shared" ca="1" si="2"/>
        <v/>
      </c>
      <c r="K16" s="46" t="str">
        <f t="shared" ca="1" si="3"/>
        <v/>
      </c>
      <c r="L16" s="47">
        <f t="shared" ca="1" si="4"/>
        <v>530630</v>
      </c>
    </row>
    <row r="17" spans="1:12" ht="15">
      <c r="A17" s="62" t="str">
        <f>IF(B17='Payment Reminder'!$D$8,MAX($A$1:$A16)+1,"")</f>
        <v/>
      </c>
      <c r="B17" s="41" t="s">
        <v>85</v>
      </c>
      <c r="C17" s="58">
        <v>11</v>
      </c>
      <c r="D17" s="56">
        <v>40599</v>
      </c>
      <c r="E17" s="44">
        <v>1290163</v>
      </c>
      <c r="F17" s="44"/>
      <c r="G17" s="79">
        <f t="shared" si="5"/>
        <v>1290163</v>
      </c>
      <c r="H17" s="45" t="str">
        <f t="shared" ca="1" si="0"/>
        <v/>
      </c>
      <c r="I17" s="46" t="str">
        <f t="shared" ca="1" si="1"/>
        <v/>
      </c>
      <c r="J17" s="46" t="str">
        <f t="shared" ca="1" si="2"/>
        <v/>
      </c>
      <c r="K17" s="46" t="str">
        <f t="shared" ca="1" si="3"/>
        <v/>
      </c>
      <c r="L17" s="47">
        <f t="shared" ca="1" si="4"/>
        <v>1290163</v>
      </c>
    </row>
    <row r="18" spans="1:12" ht="15">
      <c r="A18" s="62" t="str">
        <f>IF(B18='Payment Reminder'!$D$8,MAX($A$1:$A17)+1,"")</f>
        <v/>
      </c>
      <c r="B18" s="41" t="s">
        <v>85</v>
      </c>
      <c r="C18" s="58">
        <v>12</v>
      </c>
      <c r="D18" s="56">
        <v>40600</v>
      </c>
      <c r="E18" s="44">
        <v>606774</v>
      </c>
      <c r="F18" s="44"/>
      <c r="G18" s="79">
        <f t="shared" si="5"/>
        <v>606774</v>
      </c>
      <c r="H18" s="45" t="str">
        <f t="shared" ca="1" si="0"/>
        <v/>
      </c>
      <c r="I18" s="46" t="str">
        <f t="shared" ca="1" si="1"/>
        <v/>
      </c>
      <c r="J18" s="46" t="str">
        <f t="shared" ca="1" si="2"/>
        <v/>
      </c>
      <c r="K18" s="46" t="str">
        <f t="shared" ca="1" si="3"/>
        <v/>
      </c>
      <c r="L18" s="47">
        <f t="shared" ca="1" si="4"/>
        <v>606774</v>
      </c>
    </row>
    <row r="19" spans="1:12" ht="15">
      <c r="A19" s="62" t="str">
        <f>IF(B19='Payment Reminder'!$D$8,MAX($A$1:$A18)+1,"")</f>
        <v/>
      </c>
      <c r="B19" s="41" t="s">
        <v>85</v>
      </c>
      <c r="C19" s="58">
        <v>13</v>
      </c>
      <c r="D19" s="56">
        <v>40584</v>
      </c>
      <c r="E19" s="44">
        <v>650662</v>
      </c>
      <c r="F19" s="44"/>
      <c r="G19" s="79">
        <f t="shared" si="5"/>
        <v>650662</v>
      </c>
      <c r="H19" s="45" t="str">
        <f t="shared" ca="1" si="0"/>
        <v/>
      </c>
      <c r="I19" s="46" t="str">
        <f t="shared" ca="1" si="1"/>
        <v/>
      </c>
      <c r="J19" s="46" t="str">
        <f t="shared" ca="1" si="2"/>
        <v/>
      </c>
      <c r="K19" s="46" t="str">
        <f t="shared" ca="1" si="3"/>
        <v/>
      </c>
      <c r="L19" s="47">
        <f t="shared" ca="1" si="4"/>
        <v>650662</v>
      </c>
    </row>
    <row r="20" spans="1:12" ht="15">
      <c r="A20" s="62" t="str">
        <f>IF(B20='Payment Reminder'!$D$8,MAX($A$1:$A19)+1,"")</f>
        <v/>
      </c>
      <c r="B20" s="41" t="s">
        <v>85</v>
      </c>
      <c r="C20" s="58">
        <v>14</v>
      </c>
      <c r="D20" s="56">
        <v>40492</v>
      </c>
      <c r="E20" s="44">
        <v>208333</v>
      </c>
      <c r="F20" s="44"/>
      <c r="G20" s="79">
        <f t="shared" si="5"/>
        <v>208333</v>
      </c>
      <c r="H20" s="45" t="str">
        <f t="shared" ca="1" si="0"/>
        <v/>
      </c>
      <c r="I20" s="46" t="str">
        <f t="shared" ca="1" si="1"/>
        <v/>
      </c>
      <c r="J20" s="46" t="str">
        <f t="shared" ca="1" si="2"/>
        <v/>
      </c>
      <c r="K20" s="46" t="str">
        <f t="shared" ca="1" si="3"/>
        <v/>
      </c>
      <c r="L20" s="47">
        <f t="shared" ca="1" si="4"/>
        <v>208333</v>
      </c>
    </row>
    <row r="21" spans="1:12" ht="15">
      <c r="A21" s="62" t="str">
        <f>IF(B21='Payment Reminder'!$D$8,MAX($A$1:$A20)+1,"")</f>
        <v/>
      </c>
      <c r="B21" s="41" t="s">
        <v>85</v>
      </c>
      <c r="C21" s="58">
        <v>15</v>
      </c>
      <c r="D21" s="56">
        <v>40491</v>
      </c>
      <c r="E21" s="44">
        <v>370342</v>
      </c>
      <c r="F21" s="44"/>
      <c r="G21" s="79">
        <f t="shared" si="5"/>
        <v>370342</v>
      </c>
      <c r="H21" s="45" t="str">
        <f t="shared" ca="1" si="0"/>
        <v/>
      </c>
      <c r="I21" s="46" t="str">
        <f t="shared" ca="1" si="1"/>
        <v/>
      </c>
      <c r="J21" s="46" t="str">
        <f t="shared" ca="1" si="2"/>
        <v/>
      </c>
      <c r="K21" s="46" t="str">
        <f t="shared" ca="1" si="3"/>
        <v/>
      </c>
      <c r="L21" s="47">
        <f t="shared" ca="1" si="4"/>
        <v>370342</v>
      </c>
    </row>
    <row r="22" spans="1:12" ht="15">
      <c r="A22" s="62" t="str">
        <f>IF(B22='Payment Reminder'!$D$8,MAX($A$1:$A21)+1,"")</f>
        <v/>
      </c>
      <c r="B22" s="41" t="s">
        <v>85</v>
      </c>
      <c r="C22" s="58">
        <v>16</v>
      </c>
      <c r="D22" s="56">
        <v>40499</v>
      </c>
      <c r="E22" s="44">
        <v>392618</v>
      </c>
      <c r="F22" s="44"/>
      <c r="G22" s="79">
        <f t="shared" si="5"/>
        <v>392618</v>
      </c>
      <c r="H22" s="45" t="str">
        <f t="shared" ca="1" si="0"/>
        <v/>
      </c>
      <c r="I22" s="46" t="str">
        <f t="shared" ca="1" si="1"/>
        <v/>
      </c>
      <c r="J22" s="46" t="str">
        <f t="shared" ca="1" si="2"/>
        <v/>
      </c>
      <c r="K22" s="46" t="str">
        <f t="shared" ca="1" si="3"/>
        <v/>
      </c>
      <c r="L22" s="47">
        <f t="shared" ca="1" si="4"/>
        <v>392618</v>
      </c>
    </row>
    <row r="23" spans="1:12" ht="15">
      <c r="A23" s="62" t="str">
        <f>IF(B23='Payment Reminder'!$D$8,MAX($A$1:$A22)+1,"")</f>
        <v/>
      </c>
      <c r="B23" s="41" t="s">
        <v>95</v>
      </c>
      <c r="C23" s="58">
        <v>17</v>
      </c>
      <c r="D23" s="56">
        <v>40499</v>
      </c>
      <c r="E23" s="44">
        <v>379961</v>
      </c>
      <c r="F23" s="44"/>
      <c r="G23" s="79">
        <f t="shared" si="5"/>
        <v>379961</v>
      </c>
      <c r="H23" s="45" t="str">
        <f t="shared" ca="1" si="0"/>
        <v/>
      </c>
      <c r="I23" s="46" t="str">
        <f t="shared" ca="1" si="1"/>
        <v/>
      </c>
      <c r="J23" s="46" t="str">
        <f t="shared" ca="1" si="2"/>
        <v/>
      </c>
      <c r="K23" s="46" t="str">
        <f t="shared" ca="1" si="3"/>
        <v/>
      </c>
      <c r="L23" s="47">
        <f t="shared" ca="1" si="4"/>
        <v>379961</v>
      </c>
    </row>
    <row r="24" spans="1:12" ht="15">
      <c r="A24" s="62" t="str">
        <f>IF(B24='Payment Reminder'!$D$8,MAX($A$1:$A23)+1,"")</f>
        <v/>
      </c>
      <c r="B24" s="41"/>
      <c r="C24" s="58"/>
      <c r="D24" s="56"/>
      <c r="E24" s="44"/>
      <c r="F24" s="44"/>
      <c r="G24" s="79">
        <f t="shared" si="5"/>
        <v>0</v>
      </c>
      <c r="H24" s="45" t="str">
        <f t="shared" ca="1" si="0"/>
        <v/>
      </c>
      <c r="I24" s="46" t="str">
        <f t="shared" ca="1" si="1"/>
        <v/>
      </c>
      <c r="J24" s="46" t="str">
        <f t="shared" ca="1" si="2"/>
        <v/>
      </c>
      <c r="K24" s="46" t="str">
        <f t="shared" ca="1" si="3"/>
        <v/>
      </c>
      <c r="L24" s="47">
        <f t="shared" ca="1" si="4"/>
        <v>0</v>
      </c>
    </row>
    <row r="25" spans="1:12" ht="15">
      <c r="A25" s="62" t="str">
        <f>IF(B25='Payment Reminder'!$D$8,MAX($A$1:$A24)+1,"")</f>
        <v/>
      </c>
      <c r="B25" s="41"/>
      <c r="C25" s="58"/>
      <c r="D25" s="56"/>
      <c r="E25" s="44"/>
      <c r="F25" s="44"/>
      <c r="G25" s="79">
        <f t="shared" si="5"/>
        <v>0</v>
      </c>
      <c r="H25" s="45" t="str">
        <f t="shared" ca="1" si="0"/>
        <v/>
      </c>
      <c r="I25" s="46" t="str">
        <f t="shared" ca="1" si="1"/>
        <v/>
      </c>
      <c r="J25" s="46" t="str">
        <f t="shared" ca="1" si="2"/>
        <v/>
      </c>
      <c r="K25" s="46" t="str">
        <f t="shared" ca="1" si="3"/>
        <v/>
      </c>
      <c r="L25" s="47">
        <f t="shared" ca="1" si="4"/>
        <v>0</v>
      </c>
    </row>
    <row r="26" spans="1:12" ht="15">
      <c r="A26" s="62" t="str">
        <f>IF(B26='Payment Reminder'!$D$8,MAX($A$1:$A25)+1,"")</f>
        <v/>
      </c>
      <c r="B26" s="41"/>
      <c r="C26" s="58"/>
      <c r="D26" s="56"/>
      <c r="E26" s="44"/>
      <c r="F26" s="44"/>
      <c r="G26" s="79">
        <f t="shared" si="5"/>
        <v>0</v>
      </c>
      <c r="H26" s="45" t="str">
        <f t="shared" ca="1" si="0"/>
        <v/>
      </c>
      <c r="I26" s="46" t="str">
        <f t="shared" ca="1" si="1"/>
        <v/>
      </c>
      <c r="J26" s="46" t="str">
        <f t="shared" ca="1" si="2"/>
        <v/>
      </c>
      <c r="K26" s="46" t="str">
        <f t="shared" ca="1" si="3"/>
        <v/>
      </c>
      <c r="L26" s="47">
        <f t="shared" ca="1" si="4"/>
        <v>0</v>
      </c>
    </row>
    <row r="27" spans="1:12" ht="15">
      <c r="A27" s="62" t="str">
        <f>IF(B27='Payment Reminder'!$D$8,MAX($A$1:$A26)+1,"")</f>
        <v/>
      </c>
      <c r="B27" s="41"/>
      <c r="C27" s="58"/>
      <c r="D27" s="56"/>
      <c r="E27" s="44"/>
      <c r="F27" s="44"/>
      <c r="G27" s="79">
        <f t="shared" si="5"/>
        <v>0</v>
      </c>
      <c r="H27" s="45" t="str">
        <f t="shared" ca="1" si="0"/>
        <v/>
      </c>
      <c r="I27" s="46" t="str">
        <f t="shared" ca="1" si="1"/>
        <v/>
      </c>
      <c r="J27" s="46" t="str">
        <f t="shared" ca="1" si="2"/>
        <v/>
      </c>
      <c r="K27" s="46" t="str">
        <f t="shared" ca="1" si="3"/>
        <v/>
      </c>
      <c r="L27" s="47">
        <f t="shared" ca="1" si="4"/>
        <v>0</v>
      </c>
    </row>
    <row r="28" spans="1:12" ht="15">
      <c r="A28" s="62" t="str">
        <f>IF(B28='Payment Reminder'!$D$8,MAX($A$1:$A27)+1,"")</f>
        <v/>
      </c>
      <c r="B28" s="41"/>
      <c r="C28" s="58"/>
      <c r="D28" s="56"/>
      <c r="E28" s="44"/>
      <c r="F28" s="44"/>
      <c r="G28" s="79">
        <f t="shared" si="5"/>
        <v>0</v>
      </c>
      <c r="H28" s="45" t="str">
        <f t="shared" ca="1" si="0"/>
        <v/>
      </c>
      <c r="I28" s="46" t="str">
        <f t="shared" ca="1" si="1"/>
        <v/>
      </c>
      <c r="J28" s="46" t="str">
        <f t="shared" ca="1" si="2"/>
        <v/>
      </c>
      <c r="K28" s="46" t="str">
        <f t="shared" ca="1" si="3"/>
        <v/>
      </c>
      <c r="L28" s="47">
        <f t="shared" ca="1" si="4"/>
        <v>0</v>
      </c>
    </row>
    <row r="29" spans="1:12" ht="15">
      <c r="A29" s="62" t="str">
        <f>IF(B29='Payment Reminder'!$D$8,MAX($A$1:$A28)+1,"")</f>
        <v/>
      </c>
      <c r="B29" s="41"/>
      <c r="C29" s="58"/>
      <c r="D29" s="56"/>
      <c r="E29" s="44"/>
      <c r="F29" s="44"/>
      <c r="G29" s="79">
        <f t="shared" si="5"/>
        <v>0</v>
      </c>
      <c r="H29" s="45" t="str">
        <f t="shared" ca="1" si="0"/>
        <v/>
      </c>
      <c r="I29" s="46" t="str">
        <f t="shared" ca="1" si="1"/>
        <v/>
      </c>
      <c r="J29" s="46" t="str">
        <f t="shared" ca="1" si="2"/>
        <v/>
      </c>
      <c r="K29" s="46" t="str">
        <f t="shared" ca="1" si="3"/>
        <v/>
      </c>
      <c r="L29" s="47">
        <f t="shared" ca="1" si="4"/>
        <v>0</v>
      </c>
    </row>
    <row r="30" spans="1:12" ht="15">
      <c r="A30" s="62" t="str">
        <f>IF(B30='Payment Reminder'!$D$8,MAX($A$1:$A29)+1,"")</f>
        <v/>
      </c>
      <c r="B30" s="41"/>
      <c r="C30" s="58"/>
      <c r="D30" s="56"/>
      <c r="E30" s="44"/>
      <c r="F30" s="44"/>
      <c r="G30" s="79">
        <f t="shared" si="5"/>
        <v>0</v>
      </c>
      <c r="H30" s="45" t="str">
        <f t="shared" ca="1" si="0"/>
        <v/>
      </c>
      <c r="I30" s="46" t="str">
        <f t="shared" ca="1" si="1"/>
        <v/>
      </c>
      <c r="J30" s="46" t="str">
        <f t="shared" ca="1" si="2"/>
        <v/>
      </c>
      <c r="K30" s="46" t="str">
        <f t="shared" ca="1" si="3"/>
        <v/>
      </c>
      <c r="L30" s="47">
        <f t="shared" ca="1" si="4"/>
        <v>0</v>
      </c>
    </row>
    <row r="31" spans="1:12" ht="15">
      <c r="A31" s="62" t="str">
        <f>IF(B31='Payment Reminder'!$D$8,MAX($A$1:$A30)+1,"")</f>
        <v/>
      </c>
      <c r="B31" s="41"/>
      <c r="C31" s="58"/>
      <c r="D31" s="56"/>
      <c r="E31" s="44"/>
      <c r="F31" s="44"/>
      <c r="G31" s="79">
        <f t="shared" si="5"/>
        <v>0</v>
      </c>
      <c r="H31" s="45" t="str">
        <f t="shared" ca="1" si="0"/>
        <v/>
      </c>
      <c r="I31" s="46" t="str">
        <f t="shared" ca="1" si="1"/>
        <v/>
      </c>
      <c r="J31" s="46" t="str">
        <f t="shared" ca="1" si="2"/>
        <v/>
      </c>
      <c r="K31" s="46" t="str">
        <f t="shared" ca="1" si="3"/>
        <v/>
      </c>
      <c r="L31" s="47">
        <f t="shared" ca="1" si="4"/>
        <v>0</v>
      </c>
    </row>
    <row r="32" spans="1:12" ht="15">
      <c r="A32" s="62" t="str">
        <f>IF(B32='Payment Reminder'!$D$8,MAX($A$1:$A31)+1,"")</f>
        <v/>
      </c>
      <c r="B32" s="41"/>
      <c r="C32" s="58"/>
      <c r="D32" s="56"/>
      <c r="E32" s="44"/>
      <c r="F32" s="44"/>
      <c r="G32" s="79">
        <f t="shared" si="5"/>
        <v>0</v>
      </c>
      <c r="H32" s="45" t="str">
        <f t="shared" ca="1" si="0"/>
        <v/>
      </c>
      <c r="I32" s="46" t="str">
        <f t="shared" ca="1" si="1"/>
        <v/>
      </c>
      <c r="J32" s="46" t="str">
        <f t="shared" ca="1" si="2"/>
        <v/>
      </c>
      <c r="K32" s="46" t="str">
        <f t="shared" ca="1" si="3"/>
        <v/>
      </c>
      <c r="L32" s="47">
        <f t="shared" ca="1" si="4"/>
        <v>0</v>
      </c>
    </row>
    <row r="33" spans="1:12" ht="15">
      <c r="A33" s="62" t="str">
        <f>IF(B33='Payment Reminder'!$D$8,MAX($A$1:$A32)+1,"")</f>
        <v/>
      </c>
      <c r="B33" s="41"/>
      <c r="C33" s="58"/>
      <c r="D33" s="56"/>
      <c r="E33" s="44"/>
      <c r="F33" s="44"/>
      <c r="G33" s="79">
        <f t="shared" si="5"/>
        <v>0</v>
      </c>
      <c r="H33" s="45" t="str">
        <f t="shared" ca="1" si="0"/>
        <v/>
      </c>
      <c r="I33" s="46" t="str">
        <f t="shared" ca="1" si="1"/>
        <v/>
      </c>
      <c r="J33" s="46" t="str">
        <f t="shared" ca="1" si="2"/>
        <v/>
      </c>
      <c r="K33" s="46" t="str">
        <f t="shared" ca="1" si="3"/>
        <v/>
      </c>
      <c r="L33" s="47">
        <f t="shared" ca="1" si="4"/>
        <v>0</v>
      </c>
    </row>
    <row r="34" spans="1:12" ht="15">
      <c r="A34" s="62" t="str">
        <f>IF(B34='Payment Reminder'!$D$8,MAX($A$1:$A33)+1,"")</f>
        <v/>
      </c>
      <c r="B34" s="41"/>
      <c r="C34" s="58"/>
      <c r="D34" s="56"/>
      <c r="E34" s="44"/>
      <c r="F34" s="44"/>
      <c r="G34" s="79">
        <f t="shared" si="5"/>
        <v>0</v>
      </c>
      <c r="H34" s="45" t="str">
        <f t="shared" ca="1" si="0"/>
        <v/>
      </c>
      <c r="I34" s="46" t="str">
        <f t="shared" ca="1" si="1"/>
        <v/>
      </c>
      <c r="J34" s="46" t="str">
        <f t="shared" ca="1" si="2"/>
        <v/>
      </c>
      <c r="K34" s="46" t="str">
        <f t="shared" ca="1" si="3"/>
        <v/>
      </c>
      <c r="L34" s="47">
        <f t="shared" ca="1" si="4"/>
        <v>0</v>
      </c>
    </row>
    <row r="35" spans="1:12" ht="15">
      <c r="A35" s="62" t="str">
        <f>IF(B35='Payment Reminder'!$D$8,MAX($A$1:$A34)+1,"")</f>
        <v/>
      </c>
      <c r="B35" s="41"/>
      <c r="C35" s="58"/>
      <c r="D35" s="56"/>
      <c r="E35" s="44"/>
      <c r="F35" s="44"/>
      <c r="G35" s="79">
        <f t="shared" si="5"/>
        <v>0</v>
      </c>
      <c r="H35" s="45" t="str">
        <f t="shared" ca="1" si="0"/>
        <v/>
      </c>
      <c r="I35" s="46" t="str">
        <f t="shared" ca="1" si="1"/>
        <v/>
      </c>
      <c r="J35" s="46" t="str">
        <f t="shared" ca="1" si="2"/>
        <v/>
      </c>
      <c r="K35" s="46" t="str">
        <f t="shared" ca="1" si="3"/>
        <v/>
      </c>
      <c r="L35" s="47">
        <f t="shared" ca="1" si="4"/>
        <v>0</v>
      </c>
    </row>
    <row r="36" spans="1:12" ht="15">
      <c r="A36" s="62" t="str">
        <f>IF(B36='Payment Reminder'!$D$8,MAX($A$1:$A35)+1,"")</f>
        <v/>
      </c>
      <c r="B36" s="41"/>
      <c r="C36" s="58"/>
      <c r="D36" s="56"/>
      <c r="E36" s="44"/>
      <c r="F36" s="44"/>
      <c r="G36" s="79">
        <f t="shared" si="5"/>
        <v>0</v>
      </c>
      <c r="H36" s="45" t="str">
        <f t="shared" ca="1" si="0"/>
        <v/>
      </c>
      <c r="I36" s="46" t="str">
        <f t="shared" ca="1" si="1"/>
        <v/>
      </c>
      <c r="J36" s="46" t="str">
        <f t="shared" ca="1" si="2"/>
        <v/>
      </c>
      <c r="K36" s="46" t="str">
        <f t="shared" ca="1" si="3"/>
        <v/>
      </c>
      <c r="L36" s="47">
        <f t="shared" ca="1" si="4"/>
        <v>0</v>
      </c>
    </row>
    <row r="37" spans="1:12" ht="15">
      <c r="A37" s="62" t="str">
        <f>IF(B37='Payment Reminder'!$D$8,MAX($A$1:$A36)+1,"")</f>
        <v/>
      </c>
      <c r="B37" s="41"/>
      <c r="C37" s="58"/>
      <c r="D37" s="56"/>
      <c r="E37" s="44"/>
      <c r="F37" s="44"/>
      <c r="G37" s="79">
        <f t="shared" si="5"/>
        <v>0</v>
      </c>
      <c r="H37" s="45" t="str">
        <f t="shared" ca="1" si="0"/>
        <v/>
      </c>
      <c r="I37" s="46" t="str">
        <f t="shared" ca="1" si="1"/>
        <v/>
      </c>
      <c r="J37" s="46" t="str">
        <f t="shared" ca="1" si="2"/>
        <v/>
      </c>
      <c r="K37" s="46" t="str">
        <f t="shared" ca="1" si="3"/>
        <v/>
      </c>
      <c r="L37" s="47">
        <f t="shared" ca="1" si="4"/>
        <v>0</v>
      </c>
    </row>
    <row r="38" spans="1:12" ht="15">
      <c r="A38" s="62" t="str">
        <f>IF(B38='Payment Reminder'!$D$8,MAX($A$1:$A37)+1,"")</f>
        <v/>
      </c>
      <c r="B38" s="41"/>
      <c r="C38" s="58"/>
      <c r="D38" s="56"/>
      <c r="E38" s="44"/>
      <c r="F38" s="44"/>
      <c r="G38" s="79">
        <f t="shared" si="5"/>
        <v>0</v>
      </c>
      <c r="H38" s="45" t="str">
        <f t="shared" ca="1" si="0"/>
        <v/>
      </c>
      <c r="I38" s="46" t="str">
        <f t="shared" ca="1" si="1"/>
        <v/>
      </c>
      <c r="J38" s="46" t="str">
        <f t="shared" ca="1" si="2"/>
        <v/>
      </c>
      <c r="K38" s="46" t="str">
        <f t="shared" ca="1" si="3"/>
        <v/>
      </c>
      <c r="L38" s="47">
        <f t="shared" ca="1" si="4"/>
        <v>0</v>
      </c>
    </row>
    <row r="39" spans="1:12" ht="15">
      <c r="A39" s="62" t="str">
        <f>IF(B39='Payment Reminder'!$D$8,MAX($A$1:$A38)+1,"")</f>
        <v/>
      </c>
      <c r="B39" s="41"/>
      <c r="C39" s="58"/>
      <c r="D39" s="56"/>
      <c r="E39" s="44"/>
      <c r="F39" s="44"/>
      <c r="G39" s="79">
        <f t="shared" si="5"/>
        <v>0</v>
      </c>
      <c r="H39" s="45" t="str">
        <f t="shared" ca="1" si="0"/>
        <v/>
      </c>
      <c r="I39" s="46" t="str">
        <f t="shared" ca="1" si="1"/>
        <v/>
      </c>
      <c r="J39" s="46" t="str">
        <f t="shared" ca="1" si="2"/>
        <v/>
      </c>
      <c r="K39" s="46" t="str">
        <f t="shared" ca="1" si="3"/>
        <v/>
      </c>
      <c r="L39" s="47">
        <f t="shared" ca="1" si="4"/>
        <v>0</v>
      </c>
    </row>
    <row r="40" spans="1:12" ht="15">
      <c r="A40" s="62" t="str">
        <f>IF(B40='Payment Reminder'!$D$8,MAX($A$1:$A39)+1,"")</f>
        <v/>
      </c>
      <c r="B40" s="41"/>
      <c r="C40" s="58"/>
      <c r="D40" s="56"/>
      <c r="E40" s="44"/>
      <c r="F40" s="44"/>
      <c r="G40" s="79">
        <f t="shared" si="5"/>
        <v>0</v>
      </c>
      <c r="H40" s="45" t="str">
        <f t="shared" ca="1" si="0"/>
        <v/>
      </c>
      <c r="I40" s="46" t="str">
        <f t="shared" ca="1" si="1"/>
        <v/>
      </c>
      <c r="J40" s="46" t="str">
        <f t="shared" ca="1" si="2"/>
        <v/>
      </c>
      <c r="K40" s="46" t="str">
        <f t="shared" ca="1" si="3"/>
        <v/>
      </c>
      <c r="L40" s="47">
        <f t="shared" ca="1" si="4"/>
        <v>0</v>
      </c>
    </row>
    <row r="41" spans="1:12" ht="15">
      <c r="A41" s="62" t="str">
        <f>IF(B41='Payment Reminder'!$D$8,MAX($A$1:$A40)+1,"")</f>
        <v/>
      </c>
      <c r="B41" s="41"/>
      <c r="C41" s="58"/>
      <c r="D41" s="56"/>
      <c r="E41" s="44"/>
      <c r="F41" s="44"/>
      <c r="G41" s="79">
        <f t="shared" si="5"/>
        <v>0</v>
      </c>
      <c r="H41" s="45" t="str">
        <f t="shared" ca="1" si="0"/>
        <v/>
      </c>
      <c r="I41" s="46" t="str">
        <f t="shared" ca="1" si="1"/>
        <v/>
      </c>
      <c r="J41" s="46" t="str">
        <f t="shared" ca="1" si="2"/>
        <v/>
      </c>
      <c r="K41" s="46" t="str">
        <f t="shared" ca="1" si="3"/>
        <v/>
      </c>
      <c r="L41" s="47">
        <f t="shared" ca="1" si="4"/>
        <v>0</v>
      </c>
    </row>
    <row r="42" spans="1:12" ht="15">
      <c r="A42" s="62" t="str">
        <f>IF(B42='Payment Reminder'!$D$8,MAX($A$1:$A41)+1,"")</f>
        <v/>
      </c>
      <c r="B42" s="41"/>
      <c r="C42" s="58"/>
      <c r="D42" s="56"/>
      <c r="E42" s="44"/>
      <c r="F42" s="44"/>
      <c r="G42" s="79">
        <f t="shared" si="5"/>
        <v>0</v>
      </c>
      <c r="H42" s="45" t="str">
        <f t="shared" ca="1" si="0"/>
        <v/>
      </c>
      <c r="I42" s="46" t="str">
        <f t="shared" ca="1" si="1"/>
        <v/>
      </c>
      <c r="J42" s="46" t="str">
        <f t="shared" ca="1" si="2"/>
        <v/>
      </c>
      <c r="K42" s="46" t="str">
        <f t="shared" ca="1" si="3"/>
        <v/>
      </c>
      <c r="L42" s="47">
        <f t="shared" ca="1" si="4"/>
        <v>0</v>
      </c>
    </row>
    <row r="43" spans="1:12" ht="15">
      <c r="A43" s="62" t="str">
        <f>IF(B43='Payment Reminder'!$D$8,MAX($A$1:$A42)+1,"")</f>
        <v/>
      </c>
      <c r="B43" s="41"/>
      <c r="C43" s="58"/>
      <c r="D43" s="56"/>
      <c r="E43" s="44"/>
      <c r="F43" s="44"/>
      <c r="G43" s="79">
        <f t="shared" si="5"/>
        <v>0</v>
      </c>
      <c r="H43" s="45" t="str">
        <f t="shared" ca="1" si="0"/>
        <v/>
      </c>
      <c r="I43" s="46" t="str">
        <f t="shared" ca="1" si="1"/>
        <v/>
      </c>
      <c r="J43" s="46" t="str">
        <f t="shared" ca="1" si="2"/>
        <v/>
      </c>
      <c r="K43" s="46" t="str">
        <f t="shared" ca="1" si="3"/>
        <v/>
      </c>
      <c r="L43" s="47">
        <f t="shared" ca="1" si="4"/>
        <v>0</v>
      </c>
    </row>
    <row r="44" spans="1:12" ht="15">
      <c r="A44" s="62" t="str">
        <f>IF(B44='Payment Reminder'!$D$8,MAX($A$1:$A43)+1,"")</f>
        <v/>
      </c>
      <c r="B44" s="41"/>
      <c r="C44" s="58"/>
      <c r="D44" s="56"/>
      <c r="E44" s="44"/>
      <c r="F44" s="44"/>
      <c r="G44" s="79">
        <f t="shared" si="5"/>
        <v>0</v>
      </c>
      <c r="H44" s="45" t="str">
        <f t="shared" ca="1" si="0"/>
        <v/>
      </c>
      <c r="I44" s="46" t="str">
        <f t="shared" ca="1" si="1"/>
        <v/>
      </c>
      <c r="J44" s="46" t="str">
        <f t="shared" ca="1" si="2"/>
        <v/>
      </c>
      <c r="K44" s="46" t="str">
        <f t="shared" ca="1" si="3"/>
        <v/>
      </c>
      <c r="L44" s="47">
        <f t="shared" ca="1" si="4"/>
        <v>0</v>
      </c>
    </row>
    <row r="45" spans="1:12" ht="15">
      <c r="A45" s="62" t="str">
        <f>IF(B45='Payment Reminder'!$D$8,MAX($A$1:$A44)+1,"")</f>
        <v/>
      </c>
      <c r="B45" s="41"/>
      <c r="C45" s="58"/>
      <c r="D45" s="56"/>
      <c r="E45" s="44"/>
      <c r="F45" s="44"/>
      <c r="G45" s="79">
        <f t="shared" si="5"/>
        <v>0</v>
      </c>
      <c r="H45" s="45" t="str">
        <f t="shared" ca="1" si="0"/>
        <v/>
      </c>
      <c r="I45" s="46" t="str">
        <f t="shared" ca="1" si="1"/>
        <v/>
      </c>
      <c r="J45" s="46" t="str">
        <f t="shared" ca="1" si="2"/>
        <v/>
      </c>
      <c r="K45" s="46" t="str">
        <f t="shared" ca="1" si="3"/>
        <v/>
      </c>
      <c r="L45" s="47">
        <f t="shared" ca="1" si="4"/>
        <v>0</v>
      </c>
    </row>
    <row r="46" spans="1:12" ht="15">
      <c r="A46" s="62" t="str">
        <f>IF(B46='Payment Reminder'!$D$8,MAX($A$1:$A45)+1,"")</f>
        <v/>
      </c>
      <c r="B46" s="41"/>
      <c r="C46" s="58"/>
      <c r="D46" s="56"/>
      <c r="E46" s="44"/>
      <c r="F46" s="44"/>
      <c r="G46" s="79">
        <f t="shared" si="5"/>
        <v>0</v>
      </c>
      <c r="H46" s="45" t="str">
        <f t="shared" ca="1" si="0"/>
        <v/>
      </c>
      <c r="I46" s="46" t="str">
        <f t="shared" ca="1" si="1"/>
        <v/>
      </c>
      <c r="J46" s="46" t="str">
        <f t="shared" ca="1" si="2"/>
        <v/>
      </c>
      <c r="K46" s="46" t="str">
        <f t="shared" ca="1" si="3"/>
        <v/>
      </c>
      <c r="L46" s="47">
        <f t="shared" ca="1" si="4"/>
        <v>0</v>
      </c>
    </row>
    <row r="47" spans="1:12" ht="15">
      <c r="A47" s="62" t="str">
        <f>IF(B47='Payment Reminder'!$D$8,MAX($A$1:$A46)+1,"")</f>
        <v/>
      </c>
      <c r="B47" s="41"/>
      <c r="C47" s="58"/>
      <c r="D47" s="56"/>
      <c r="E47" s="44"/>
      <c r="F47" s="44"/>
      <c r="G47" s="79">
        <f t="shared" si="5"/>
        <v>0</v>
      </c>
      <c r="H47" s="45" t="str">
        <f t="shared" ca="1" si="0"/>
        <v/>
      </c>
      <c r="I47" s="46" t="str">
        <f t="shared" ca="1" si="1"/>
        <v/>
      </c>
      <c r="J47" s="46" t="str">
        <f t="shared" ca="1" si="2"/>
        <v/>
      </c>
      <c r="K47" s="46" t="str">
        <f t="shared" ca="1" si="3"/>
        <v/>
      </c>
      <c r="L47" s="47">
        <f t="shared" ca="1" si="4"/>
        <v>0</v>
      </c>
    </row>
    <row r="48" spans="1:12" ht="15">
      <c r="A48" s="62" t="str">
        <f>IF(B48='Payment Reminder'!$D$8,MAX($A$1:$A47)+1,"")</f>
        <v/>
      </c>
      <c r="B48" s="41"/>
      <c r="C48" s="58"/>
      <c r="D48" s="56"/>
      <c r="E48" s="44"/>
      <c r="F48" s="44"/>
      <c r="G48" s="79">
        <f t="shared" si="5"/>
        <v>0</v>
      </c>
      <c r="H48" s="45" t="str">
        <f t="shared" ca="1" si="0"/>
        <v/>
      </c>
      <c r="I48" s="46" t="str">
        <f t="shared" ca="1" si="1"/>
        <v/>
      </c>
      <c r="J48" s="46" t="str">
        <f t="shared" ca="1" si="2"/>
        <v/>
      </c>
      <c r="K48" s="46" t="str">
        <f t="shared" ca="1" si="3"/>
        <v/>
      </c>
      <c r="L48" s="47">
        <f t="shared" ca="1" si="4"/>
        <v>0</v>
      </c>
    </row>
    <row r="49" spans="1:12" ht="15">
      <c r="A49" s="62" t="str">
        <f>IF(B49='Payment Reminder'!$D$8,MAX($A$1:$A48)+1,"")</f>
        <v/>
      </c>
      <c r="B49" s="41"/>
      <c r="C49" s="58"/>
      <c r="D49" s="56"/>
      <c r="E49" s="44"/>
      <c r="F49" s="44"/>
      <c r="G49" s="79">
        <f t="shared" si="5"/>
        <v>0</v>
      </c>
      <c r="H49" s="45" t="str">
        <f t="shared" ca="1" si="0"/>
        <v/>
      </c>
      <c r="I49" s="46" t="str">
        <f t="shared" ca="1" si="1"/>
        <v/>
      </c>
      <c r="J49" s="46" t="str">
        <f t="shared" ca="1" si="2"/>
        <v/>
      </c>
      <c r="K49" s="46" t="str">
        <f t="shared" ca="1" si="3"/>
        <v/>
      </c>
      <c r="L49" s="47">
        <f t="shared" ca="1" si="4"/>
        <v>0</v>
      </c>
    </row>
    <row r="50" spans="1:12" ht="15">
      <c r="A50" s="62" t="str">
        <f>IF(B50='Payment Reminder'!$D$8,MAX($A$1:$A49)+1,"")</f>
        <v/>
      </c>
      <c r="B50" s="41"/>
      <c r="C50" s="58"/>
      <c r="D50" s="56"/>
      <c r="E50" s="44"/>
      <c r="F50" s="44"/>
      <c r="G50" s="79">
        <f t="shared" si="5"/>
        <v>0</v>
      </c>
      <c r="H50" s="45" t="str">
        <f t="shared" ca="1" si="0"/>
        <v/>
      </c>
      <c r="I50" s="46" t="str">
        <f t="shared" ca="1" si="1"/>
        <v/>
      </c>
      <c r="J50" s="46" t="str">
        <f t="shared" ca="1" si="2"/>
        <v/>
      </c>
      <c r="K50" s="46" t="str">
        <f t="shared" ca="1" si="3"/>
        <v/>
      </c>
      <c r="L50" s="47">
        <f t="shared" ca="1" si="4"/>
        <v>0</v>
      </c>
    </row>
    <row r="51" spans="1:12" ht="15">
      <c r="A51" s="62" t="str">
        <f>IF(B51='Payment Reminder'!$D$8,MAX($A$1:$A50)+1,"")</f>
        <v/>
      </c>
      <c r="B51" s="41"/>
      <c r="C51" s="58"/>
      <c r="D51" s="56"/>
      <c r="E51" s="44"/>
      <c r="F51" s="44"/>
      <c r="G51" s="79">
        <f t="shared" si="5"/>
        <v>0</v>
      </c>
      <c r="H51" s="45" t="str">
        <f t="shared" ca="1" si="0"/>
        <v/>
      </c>
      <c r="I51" s="46" t="str">
        <f t="shared" ca="1" si="1"/>
        <v/>
      </c>
      <c r="J51" s="46" t="str">
        <f t="shared" ca="1" si="2"/>
        <v/>
      </c>
      <c r="K51" s="46" t="str">
        <f t="shared" ca="1" si="3"/>
        <v/>
      </c>
      <c r="L51" s="47">
        <f t="shared" ca="1" si="4"/>
        <v>0</v>
      </c>
    </row>
    <row r="52" spans="1:12" ht="15">
      <c r="A52" s="62" t="str">
        <f>IF(B52='Payment Reminder'!$D$8,MAX($A$1:$A51)+1,"")</f>
        <v/>
      </c>
      <c r="B52" s="41"/>
      <c r="C52" s="58"/>
      <c r="D52" s="56"/>
      <c r="E52" s="44"/>
      <c r="F52" s="44"/>
      <c r="G52" s="79">
        <f t="shared" si="5"/>
        <v>0</v>
      </c>
      <c r="H52" s="45" t="str">
        <f t="shared" ca="1" si="0"/>
        <v/>
      </c>
      <c r="I52" s="46" t="str">
        <f t="shared" ca="1" si="1"/>
        <v/>
      </c>
      <c r="J52" s="46" t="str">
        <f t="shared" ca="1" si="2"/>
        <v/>
      </c>
      <c r="K52" s="46" t="str">
        <f t="shared" ca="1" si="3"/>
        <v/>
      </c>
      <c r="L52" s="47">
        <f t="shared" ca="1" si="4"/>
        <v>0</v>
      </c>
    </row>
    <row r="53" spans="1:12" ht="15">
      <c r="A53" s="62" t="str">
        <f>IF(B53='Payment Reminder'!$D$8,MAX($A$1:$A52)+1,"")</f>
        <v/>
      </c>
      <c r="B53" s="41"/>
      <c r="C53" s="58"/>
      <c r="D53" s="56"/>
      <c r="E53" s="44"/>
      <c r="F53" s="44"/>
      <c r="G53" s="79">
        <f t="shared" si="5"/>
        <v>0</v>
      </c>
      <c r="H53" s="45" t="str">
        <f t="shared" ca="1" si="0"/>
        <v/>
      </c>
      <c r="I53" s="46" t="str">
        <f t="shared" ca="1" si="1"/>
        <v/>
      </c>
      <c r="J53" s="46" t="str">
        <f t="shared" ca="1" si="2"/>
        <v/>
      </c>
      <c r="K53" s="46" t="str">
        <f t="shared" ca="1" si="3"/>
        <v/>
      </c>
      <c r="L53" s="47">
        <f t="shared" ca="1" si="4"/>
        <v>0</v>
      </c>
    </row>
    <row r="54" spans="1:12" ht="15">
      <c r="A54" s="62" t="str">
        <f>IF(B54='Payment Reminder'!$D$8,MAX($A$1:$A53)+1,"")</f>
        <v/>
      </c>
      <c r="B54" s="41"/>
      <c r="C54" s="58"/>
      <c r="D54" s="56"/>
      <c r="E54" s="44"/>
      <c r="F54" s="44"/>
      <c r="G54" s="79">
        <f t="shared" si="5"/>
        <v>0</v>
      </c>
      <c r="H54" s="45" t="str">
        <f t="shared" ca="1" si="0"/>
        <v/>
      </c>
      <c r="I54" s="46" t="str">
        <f t="shared" ca="1" si="1"/>
        <v/>
      </c>
      <c r="J54" s="46" t="str">
        <f t="shared" ca="1" si="2"/>
        <v/>
      </c>
      <c r="K54" s="46" t="str">
        <f t="shared" ca="1" si="3"/>
        <v/>
      </c>
      <c r="L54" s="47">
        <f t="shared" ca="1" si="4"/>
        <v>0</v>
      </c>
    </row>
    <row r="55" spans="1:12" ht="15">
      <c r="A55" s="62" t="str">
        <f>IF(B55='Payment Reminder'!$D$8,MAX($A$1:$A54)+1,"")</f>
        <v/>
      </c>
      <c r="B55" s="41"/>
      <c r="C55" s="58"/>
      <c r="D55" s="56"/>
      <c r="E55" s="44"/>
      <c r="F55" s="44"/>
      <c r="G55" s="79">
        <f t="shared" si="5"/>
        <v>0</v>
      </c>
      <c r="H55" s="45" t="str">
        <f t="shared" ca="1" si="0"/>
        <v/>
      </c>
      <c r="I55" s="46" t="str">
        <f t="shared" ca="1" si="1"/>
        <v/>
      </c>
      <c r="J55" s="46" t="str">
        <f t="shared" ca="1" si="2"/>
        <v/>
      </c>
      <c r="K55" s="46" t="str">
        <f t="shared" ca="1" si="3"/>
        <v/>
      </c>
      <c r="L55" s="47">
        <f t="shared" ca="1" si="4"/>
        <v>0</v>
      </c>
    </row>
    <row r="56" spans="1:12" ht="15">
      <c r="A56" s="62" t="str">
        <f>IF(B56='Payment Reminder'!$D$8,MAX($A$1:$A55)+1,"")</f>
        <v/>
      </c>
      <c r="B56" s="41"/>
      <c r="C56" s="58"/>
      <c r="D56" s="56"/>
      <c r="E56" s="44"/>
      <c r="F56" s="44"/>
      <c r="G56" s="79">
        <f t="shared" si="5"/>
        <v>0</v>
      </c>
      <c r="H56" s="45" t="str">
        <f t="shared" ca="1" si="0"/>
        <v/>
      </c>
      <c r="I56" s="46" t="str">
        <f t="shared" ca="1" si="1"/>
        <v/>
      </c>
      <c r="J56" s="46" t="str">
        <f t="shared" ca="1" si="2"/>
        <v/>
      </c>
      <c r="K56" s="46" t="str">
        <f t="shared" ca="1" si="3"/>
        <v/>
      </c>
      <c r="L56" s="47">
        <f t="shared" ca="1" si="4"/>
        <v>0</v>
      </c>
    </row>
    <row r="57" spans="1:12" ht="15">
      <c r="A57" s="62" t="str">
        <f>IF(B57='Payment Reminder'!$D$8,MAX($A$1:$A56)+1,"")</f>
        <v/>
      </c>
      <c r="B57" s="41"/>
      <c r="C57" s="58"/>
      <c r="D57" s="56"/>
      <c r="E57" s="44"/>
      <c r="F57" s="44"/>
      <c r="G57" s="79">
        <f t="shared" si="5"/>
        <v>0</v>
      </c>
      <c r="H57" s="45" t="str">
        <f t="shared" ca="1" si="0"/>
        <v/>
      </c>
      <c r="I57" s="46" t="str">
        <f t="shared" ca="1" si="1"/>
        <v/>
      </c>
      <c r="J57" s="46" t="str">
        <f t="shared" ca="1" si="2"/>
        <v/>
      </c>
      <c r="K57" s="46" t="str">
        <f t="shared" ca="1" si="3"/>
        <v/>
      </c>
      <c r="L57" s="47">
        <f t="shared" ca="1" si="4"/>
        <v>0</v>
      </c>
    </row>
    <row r="58" spans="1:12" ht="15">
      <c r="A58" s="62" t="str">
        <f>IF(B58='Payment Reminder'!$D$8,MAX($A$1:$A57)+1,"")</f>
        <v/>
      </c>
      <c r="B58" s="41"/>
      <c r="C58" s="58"/>
      <c r="D58" s="56"/>
      <c r="E58" s="44"/>
      <c r="F58" s="44"/>
      <c r="G58" s="79">
        <f t="shared" si="5"/>
        <v>0</v>
      </c>
      <c r="H58" s="45" t="str">
        <f t="shared" ca="1" si="0"/>
        <v/>
      </c>
      <c r="I58" s="46" t="str">
        <f t="shared" ca="1" si="1"/>
        <v/>
      </c>
      <c r="J58" s="46" t="str">
        <f t="shared" ca="1" si="2"/>
        <v/>
      </c>
      <c r="K58" s="46" t="str">
        <f t="shared" ca="1" si="3"/>
        <v/>
      </c>
      <c r="L58" s="47">
        <f t="shared" ca="1" si="4"/>
        <v>0</v>
      </c>
    </row>
    <row r="59" spans="1:12" ht="15">
      <c r="A59" s="62" t="str">
        <f>IF(B59='Payment Reminder'!$D$8,MAX($A$1:$A58)+1,"")</f>
        <v/>
      </c>
      <c r="B59" s="41"/>
      <c r="C59" s="58"/>
      <c r="D59" s="56"/>
      <c r="E59" s="44"/>
      <c r="F59" s="44"/>
      <c r="G59" s="79">
        <f t="shared" si="5"/>
        <v>0</v>
      </c>
      <c r="H59" s="45" t="str">
        <f t="shared" ca="1" si="0"/>
        <v/>
      </c>
      <c r="I59" s="46" t="str">
        <f t="shared" ca="1" si="1"/>
        <v/>
      </c>
      <c r="J59" s="46" t="str">
        <f t="shared" ca="1" si="2"/>
        <v/>
      </c>
      <c r="K59" s="46" t="str">
        <f t="shared" ca="1" si="3"/>
        <v/>
      </c>
      <c r="L59" s="47">
        <f t="shared" ca="1" si="4"/>
        <v>0</v>
      </c>
    </row>
    <row r="60" spans="1:12" ht="15">
      <c r="A60" s="62" t="str">
        <f>IF(B60='Payment Reminder'!$D$8,MAX($A$1:$A59)+1,"")</f>
        <v/>
      </c>
      <c r="B60" s="41"/>
      <c r="C60" s="42"/>
      <c r="D60" s="56"/>
      <c r="E60" s="44"/>
      <c r="F60" s="44"/>
      <c r="G60" s="79">
        <f t="shared" si="5"/>
        <v>0</v>
      </c>
      <c r="H60" s="45" t="str">
        <f t="shared" ca="1" si="0"/>
        <v/>
      </c>
      <c r="I60" s="46" t="str">
        <f t="shared" ca="1" si="1"/>
        <v/>
      </c>
      <c r="J60" s="46" t="str">
        <f t="shared" ca="1" si="2"/>
        <v/>
      </c>
      <c r="K60" s="46" t="str">
        <f t="shared" ca="1" si="3"/>
        <v/>
      </c>
      <c r="L60" s="47">
        <f t="shared" ca="1" si="4"/>
        <v>0</v>
      </c>
    </row>
    <row r="61" spans="1:12" ht="15">
      <c r="A61" s="62" t="str">
        <f>IF(B61='Payment Reminder'!$D$8,MAX($A$1:$A60)+1,"")</f>
        <v/>
      </c>
      <c r="B61" s="41"/>
      <c r="C61" s="58"/>
      <c r="D61" s="56"/>
      <c r="E61" s="44"/>
      <c r="F61" s="44"/>
      <c r="G61" s="79">
        <f t="shared" si="5"/>
        <v>0</v>
      </c>
      <c r="H61" s="45" t="str">
        <f t="shared" ca="1" si="0"/>
        <v/>
      </c>
      <c r="I61" s="46" t="str">
        <f t="shared" ca="1" si="1"/>
        <v/>
      </c>
      <c r="J61" s="46" t="str">
        <f t="shared" ca="1" si="2"/>
        <v/>
      </c>
      <c r="K61" s="46" t="str">
        <f t="shared" ca="1" si="3"/>
        <v/>
      </c>
      <c r="L61" s="47">
        <f t="shared" ca="1" si="4"/>
        <v>0</v>
      </c>
    </row>
    <row r="62" spans="1:12" ht="15">
      <c r="A62" s="62" t="str">
        <f>IF(B62='Payment Reminder'!$D$8,MAX($A$1:$A61)+1,"")</f>
        <v/>
      </c>
      <c r="B62" s="41"/>
      <c r="C62" s="42"/>
      <c r="D62" s="56"/>
      <c r="E62" s="44"/>
      <c r="F62" s="44"/>
      <c r="G62" s="79">
        <f t="shared" si="5"/>
        <v>0</v>
      </c>
      <c r="H62" s="45" t="str">
        <f t="shared" ca="1" si="0"/>
        <v/>
      </c>
      <c r="I62" s="46" t="str">
        <f t="shared" ca="1" si="1"/>
        <v/>
      </c>
      <c r="J62" s="46" t="str">
        <f t="shared" ca="1" si="2"/>
        <v/>
      </c>
      <c r="K62" s="46" t="str">
        <f t="shared" ca="1" si="3"/>
        <v/>
      </c>
      <c r="L62" s="47">
        <f t="shared" ca="1" si="4"/>
        <v>0</v>
      </c>
    </row>
    <row r="63" spans="1:12" ht="15">
      <c r="A63" s="62" t="str">
        <f>IF(B63='Payment Reminder'!$D$8,MAX($A$1:$A62)+1,"")</f>
        <v/>
      </c>
      <c r="B63" s="41"/>
      <c r="C63" s="42"/>
      <c r="D63" s="56"/>
      <c r="E63" s="44"/>
      <c r="F63" s="44"/>
      <c r="G63" s="79">
        <f t="shared" si="5"/>
        <v>0</v>
      </c>
      <c r="H63" s="45" t="str">
        <f t="shared" ca="1" si="0"/>
        <v/>
      </c>
      <c r="I63" s="46" t="str">
        <f t="shared" ca="1" si="1"/>
        <v/>
      </c>
      <c r="J63" s="46" t="str">
        <f t="shared" ca="1" si="2"/>
        <v/>
      </c>
      <c r="K63" s="46" t="str">
        <f t="shared" ca="1" si="3"/>
        <v/>
      </c>
      <c r="L63" s="47">
        <f t="shared" ca="1" si="4"/>
        <v>0</v>
      </c>
    </row>
    <row r="64" spans="1:12" ht="15">
      <c r="A64" s="62" t="str">
        <f>IF(B64='Payment Reminder'!$D$8,MAX($A$1:$A63)+1,"")</f>
        <v/>
      </c>
      <c r="B64" s="41"/>
      <c r="C64" s="58"/>
      <c r="D64" s="56"/>
      <c r="E64" s="44"/>
      <c r="F64" s="44"/>
      <c r="G64" s="79">
        <f t="shared" si="5"/>
        <v>0</v>
      </c>
      <c r="H64" s="45" t="str">
        <f t="shared" ca="1" si="0"/>
        <v/>
      </c>
      <c r="I64" s="46" t="str">
        <f t="shared" ca="1" si="1"/>
        <v/>
      </c>
      <c r="J64" s="46" t="str">
        <f t="shared" ca="1" si="2"/>
        <v/>
      </c>
      <c r="K64" s="46" t="str">
        <f t="shared" ca="1" si="3"/>
        <v/>
      </c>
      <c r="L64" s="47">
        <f t="shared" ca="1" si="4"/>
        <v>0</v>
      </c>
    </row>
    <row r="65" spans="1:12" ht="15">
      <c r="A65" s="62" t="str">
        <f>IF(B65='Payment Reminder'!$D$8,MAX($A$1:$A64)+1,"")</f>
        <v/>
      </c>
      <c r="B65" s="41"/>
      <c r="C65" s="58"/>
      <c r="D65" s="56"/>
      <c r="E65" s="44"/>
      <c r="F65" s="44"/>
      <c r="G65" s="79">
        <f t="shared" si="5"/>
        <v>0</v>
      </c>
      <c r="H65" s="45" t="str">
        <f t="shared" ca="1" si="0"/>
        <v/>
      </c>
      <c r="I65" s="46" t="str">
        <f t="shared" ca="1" si="1"/>
        <v/>
      </c>
      <c r="J65" s="46" t="str">
        <f t="shared" ca="1" si="2"/>
        <v/>
      </c>
      <c r="K65" s="46" t="str">
        <f t="shared" ca="1" si="3"/>
        <v/>
      </c>
      <c r="L65" s="47">
        <f t="shared" ca="1" si="4"/>
        <v>0</v>
      </c>
    </row>
    <row r="66" spans="1:12" ht="15">
      <c r="A66" s="62" t="str">
        <f>IF(B66='Payment Reminder'!$D$8,MAX($A$1:$A65)+1,"")</f>
        <v/>
      </c>
      <c r="B66" s="41"/>
      <c r="C66" s="58"/>
      <c r="D66" s="56"/>
      <c r="E66" s="44"/>
      <c r="F66" s="44"/>
      <c r="G66" s="79">
        <f t="shared" si="5"/>
        <v>0</v>
      </c>
      <c r="H66" s="45" t="str">
        <f t="shared" ca="1" si="0"/>
        <v/>
      </c>
      <c r="I66" s="46" t="str">
        <f t="shared" ca="1" si="1"/>
        <v/>
      </c>
      <c r="J66" s="46" t="str">
        <f t="shared" ca="1" si="2"/>
        <v/>
      </c>
      <c r="K66" s="46" t="str">
        <f t="shared" ca="1" si="3"/>
        <v/>
      </c>
      <c r="L66" s="47">
        <f t="shared" ca="1" si="4"/>
        <v>0</v>
      </c>
    </row>
    <row r="67" spans="1:12" ht="15">
      <c r="A67" s="62" t="str">
        <f>IF(B67='Payment Reminder'!$D$8,MAX($A$1:$A66)+1,"")</f>
        <v/>
      </c>
      <c r="B67" s="41"/>
      <c r="C67" s="58"/>
      <c r="D67" s="56"/>
      <c r="E67" s="44"/>
      <c r="F67" s="44"/>
      <c r="G67" s="79">
        <f t="shared" si="5"/>
        <v>0</v>
      </c>
      <c r="H67" s="45" t="str">
        <f t="shared" ca="1" si="0"/>
        <v/>
      </c>
      <c r="I67" s="46" t="str">
        <f t="shared" ca="1" si="1"/>
        <v/>
      </c>
      <c r="J67" s="46" t="str">
        <f t="shared" ca="1" si="2"/>
        <v/>
      </c>
      <c r="K67" s="46" t="str">
        <f t="shared" ca="1" si="3"/>
        <v/>
      </c>
      <c r="L67" s="47">
        <f t="shared" ca="1" si="4"/>
        <v>0</v>
      </c>
    </row>
    <row r="68" spans="1:12" ht="15">
      <c r="A68" s="62" t="str">
        <f>IF(B68='Payment Reminder'!$D$8,MAX($A$1:$A67)+1,"")</f>
        <v/>
      </c>
      <c r="B68" s="41"/>
      <c r="C68" s="58"/>
      <c r="D68" s="56"/>
      <c r="E68" s="44"/>
      <c r="F68" s="44"/>
      <c r="G68" s="79">
        <f t="shared" si="5"/>
        <v>0</v>
      </c>
      <c r="H68" s="45" t="str">
        <f t="shared" ca="1" si="0"/>
        <v/>
      </c>
      <c r="I68" s="46" t="str">
        <f t="shared" ca="1" si="1"/>
        <v/>
      </c>
      <c r="J68" s="46" t="str">
        <f t="shared" ca="1" si="2"/>
        <v/>
      </c>
      <c r="K68" s="46" t="str">
        <f t="shared" ca="1" si="3"/>
        <v/>
      </c>
      <c r="L68" s="47">
        <f t="shared" ca="1" si="4"/>
        <v>0</v>
      </c>
    </row>
    <row r="69" spans="1:12" ht="15">
      <c r="A69" s="62" t="str">
        <f>IF(B69='Payment Reminder'!$D$8,MAX($A$1:$A68)+1,"")</f>
        <v/>
      </c>
      <c r="B69" s="41"/>
      <c r="C69" s="58"/>
      <c r="D69" s="56"/>
      <c r="E69" s="44"/>
      <c r="F69" s="44"/>
      <c r="G69" s="79">
        <f t="shared" si="5"/>
        <v>0</v>
      </c>
      <c r="H69" s="45" t="str">
        <f t="shared" ca="1" si="0"/>
        <v/>
      </c>
      <c r="I69" s="46" t="str">
        <f t="shared" ca="1" si="1"/>
        <v/>
      </c>
      <c r="J69" s="46" t="str">
        <f t="shared" ca="1" si="2"/>
        <v/>
      </c>
      <c r="K69" s="46" t="str">
        <f t="shared" ca="1" si="3"/>
        <v/>
      </c>
      <c r="L69" s="47">
        <f t="shared" ca="1" si="4"/>
        <v>0</v>
      </c>
    </row>
    <row r="70" spans="1:12" ht="15">
      <c r="A70" s="62" t="str">
        <f>IF(B70='Payment Reminder'!$D$8,MAX($A$1:$A69)+1,"")</f>
        <v/>
      </c>
      <c r="B70" s="41"/>
      <c r="C70" s="58"/>
      <c r="D70" s="56"/>
      <c r="E70" s="44"/>
      <c r="F70" s="44"/>
      <c r="G70" s="79">
        <f t="shared" si="5"/>
        <v>0</v>
      </c>
      <c r="H70" s="45" t="str">
        <f t="shared" ca="1" si="0"/>
        <v/>
      </c>
      <c r="I70" s="46" t="str">
        <f t="shared" ca="1" si="1"/>
        <v/>
      </c>
      <c r="J70" s="46" t="str">
        <f t="shared" ca="1" si="2"/>
        <v/>
      </c>
      <c r="K70" s="46" t="str">
        <f t="shared" ca="1" si="3"/>
        <v/>
      </c>
      <c r="L70" s="47">
        <f t="shared" ca="1" si="4"/>
        <v>0</v>
      </c>
    </row>
    <row r="71" spans="1:12" ht="15">
      <c r="A71" s="62" t="str">
        <f>IF(B71='Payment Reminder'!$D$8,MAX($A$1:$A70)+1,"")</f>
        <v/>
      </c>
      <c r="B71" s="41"/>
      <c r="C71" s="58"/>
      <c r="D71" s="56"/>
      <c r="E71" s="44"/>
      <c r="F71" s="44"/>
      <c r="G71" s="79">
        <f t="shared" si="5"/>
        <v>0</v>
      </c>
      <c r="H71" s="45" t="str">
        <f t="shared" ref="H71:H134" ca="1" si="6">IF($D$3-D71&lt;=30,E71,"")</f>
        <v/>
      </c>
      <c r="I71" s="46" t="str">
        <f t="shared" ref="I71:I134" ca="1" si="7">IF(AND($D$3-D71&gt;=31,$D$3-D71&lt;=45),E71,"")</f>
        <v/>
      </c>
      <c r="J71" s="46" t="str">
        <f t="shared" ref="J71:J134" ca="1" si="8">IF(AND($D$3-D71&gt;=46,$D$3-D71&lt;=60),E71,"")</f>
        <v/>
      </c>
      <c r="K71" s="46" t="str">
        <f t="shared" ref="K71:K134" ca="1" si="9">IF(AND($D$3-D71&gt;=61,$D$3-D71&lt;=90),E71,"")</f>
        <v/>
      </c>
      <c r="L71" s="47">
        <f t="shared" ref="L71:L134" ca="1" si="10">IF($D$3-D71&gt;91,E71,"")</f>
        <v>0</v>
      </c>
    </row>
    <row r="72" spans="1:12" ht="15">
      <c r="A72" s="62" t="str">
        <f>IF(B72='Payment Reminder'!$D$8,MAX($A$1:$A71)+1,"")</f>
        <v/>
      </c>
      <c r="B72" s="41"/>
      <c r="C72" s="58"/>
      <c r="D72" s="56"/>
      <c r="E72" s="44"/>
      <c r="F72" s="44"/>
      <c r="G72" s="79">
        <f t="shared" ref="G72:G135" si="11">IF(E72&gt;1,E72-F72,)</f>
        <v>0</v>
      </c>
      <c r="H72" s="45" t="str">
        <f t="shared" ca="1" si="6"/>
        <v/>
      </c>
      <c r="I72" s="46" t="str">
        <f t="shared" ca="1" si="7"/>
        <v/>
      </c>
      <c r="J72" s="46" t="str">
        <f t="shared" ca="1" si="8"/>
        <v/>
      </c>
      <c r="K72" s="46" t="str">
        <f t="shared" ca="1" si="9"/>
        <v/>
      </c>
      <c r="L72" s="47">
        <f t="shared" ca="1" si="10"/>
        <v>0</v>
      </c>
    </row>
    <row r="73" spans="1:12" ht="15">
      <c r="A73" s="62" t="str">
        <f>IF(B73='Payment Reminder'!$D$8,MAX($A$1:$A72)+1,"")</f>
        <v/>
      </c>
      <c r="B73" s="41"/>
      <c r="C73" s="58"/>
      <c r="D73" s="56"/>
      <c r="E73" s="44"/>
      <c r="F73" s="44"/>
      <c r="G73" s="79">
        <f t="shared" si="11"/>
        <v>0</v>
      </c>
      <c r="H73" s="45" t="str">
        <f t="shared" ca="1" si="6"/>
        <v/>
      </c>
      <c r="I73" s="46" t="str">
        <f t="shared" ca="1" si="7"/>
        <v/>
      </c>
      <c r="J73" s="46" t="str">
        <f t="shared" ca="1" si="8"/>
        <v/>
      </c>
      <c r="K73" s="46" t="str">
        <f t="shared" ca="1" si="9"/>
        <v/>
      </c>
      <c r="L73" s="47">
        <f t="shared" ca="1" si="10"/>
        <v>0</v>
      </c>
    </row>
    <row r="74" spans="1:12" ht="15">
      <c r="A74" s="62" t="str">
        <f>IF(B74='Payment Reminder'!$D$8,MAX($A$1:$A73)+1,"")</f>
        <v/>
      </c>
      <c r="B74" s="41"/>
      <c r="C74" s="58"/>
      <c r="D74" s="56"/>
      <c r="E74" s="44"/>
      <c r="F74" s="44"/>
      <c r="G74" s="79">
        <f t="shared" si="11"/>
        <v>0</v>
      </c>
      <c r="H74" s="45" t="str">
        <f t="shared" ca="1" si="6"/>
        <v/>
      </c>
      <c r="I74" s="46" t="str">
        <f t="shared" ca="1" si="7"/>
        <v/>
      </c>
      <c r="J74" s="46" t="str">
        <f t="shared" ca="1" si="8"/>
        <v/>
      </c>
      <c r="K74" s="46" t="str">
        <f t="shared" ca="1" si="9"/>
        <v/>
      </c>
      <c r="L74" s="47">
        <f t="shared" ca="1" si="10"/>
        <v>0</v>
      </c>
    </row>
    <row r="75" spans="1:12" ht="15">
      <c r="A75" s="62" t="str">
        <f>IF(B75='Payment Reminder'!$D$8,MAX($A$1:$A74)+1,"")</f>
        <v/>
      </c>
      <c r="B75" s="41"/>
      <c r="C75" s="58"/>
      <c r="D75" s="56"/>
      <c r="E75" s="44"/>
      <c r="F75" s="44"/>
      <c r="G75" s="79">
        <f t="shared" si="11"/>
        <v>0</v>
      </c>
      <c r="H75" s="45" t="str">
        <f t="shared" ca="1" si="6"/>
        <v/>
      </c>
      <c r="I75" s="46" t="str">
        <f t="shared" ca="1" si="7"/>
        <v/>
      </c>
      <c r="J75" s="46" t="str">
        <f t="shared" ca="1" si="8"/>
        <v/>
      </c>
      <c r="K75" s="46" t="str">
        <f t="shared" ca="1" si="9"/>
        <v/>
      </c>
      <c r="L75" s="47">
        <f t="shared" ca="1" si="10"/>
        <v>0</v>
      </c>
    </row>
    <row r="76" spans="1:12" ht="15">
      <c r="A76" s="62" t="str">
        <f>IF(B76='Payment Reminder'!$D$8,MAX($A$1:$A75)+1,"")</f>
        <v/>
      </c>
      <c r="B76" s="41"/>
      <c r="C76" s="42"/>
      <c r="D76" s="56"/>
      <c r="E76" s="44"/>
      <c r="F76" s="44"/>
      <c r="G76" s="79">
        <f t="shared" si="11"/>
        <v>0</v>
      </c>
      <c r="H76" s="45" t="str">
        <f t="shared" ca="1" si="6"/>
        <v/>
      </c>
      <c r="I76" s="46" t="str">
        <f t="shared" ca="1" si="7"/>
        <v/>
      </c>
      <c r="J76" s="46" t="str">
        <f t="shared" ca="1" si="8"/>
        <v/>
      </c>
      <c r="K76" s="46" t="str">
        <f t="shared" ca="1" si="9"/>
        <v/>
      </c>
      <c r="L76" s="47">
        <f t="shared" ca="1" si="10"/>
        <v>0</v>
      </c>
    </row>
    <row r="77" spans="1:12" ht="15">
      <c r="A77" s="62" t="str">
        <f>IF(B77='Payment Reminder'!$D$8,MAX($A$1:$A76)+1,"")</f>
        <v/>
      </c>
      <c r="B77" s="41"/>
      <c r="C77" s="42"/>
      <c r="D77" s="56"/>
      <c r="E77" s="44"/>
      <c r="F77" s="44"/>
      <c r="G77" s="79">
        <f t="shared" si="11"/>
        <v>0</v>
      </c>
      <c r="H77" s="45" t="str">
        <f t="shared" ca="1" si="6"/>
        <v/>
      </c>
      <c r="I77" s="46" t="str">
        <f t="shared" ca="1" si="7"/>
        <v/>
      </c>
      <c r="J77" s="46" t="str">
        <f t="shared" ca="1" si="8"/>
        <v/>
      </c>
      <c r="K77" s="46" t="str">
        <f t="shared" ca="1" si="9"/>
        <v/>
      </c>
      <c r="L77" s="47">
        <f t="shared" ca="1" si="10"/>
        <v>0</v>
      </c>
    </row>
    <row r="78" spans="1:12" ht="15">
      <c r="A78" s="62" t="str">
        <f>IF(B78='Payment Reminder'!$D$8,MAX($A$1:$A77)+1,"")</f>
        <v/>
      </c>
      <c r="B78" s="41"/>
      <c r="C78" s="58"/>
      <c r="D78" s="56"/>
      <c r="E78" s="44"/>
      <c r="F78" s="44"/>
      <c r="G78" s="79">
        <f t="shared" si="11"/>
        <v>0</v>
      </c>
      <c r="H78" s="45" t="str">
        <f t="shared" ca="1" si="6"/>
        <v/>
      </c>
      <c r="I78" s="46" t="str">
        <f t="shared" ca="1" si="7"/>
        <v/>
      </c>
      <c r="J78" s="46" t="str">
        <f t="shared" ca="1" si="8"/>
        <v/>
      </c>
      <c r="K78" s="46" t="str">
        <f t="shared" ca="1" si="9"/>
        <v/>
      </c>
      <c r="L78" s="47">
        <f t="shared" ca="1" si="10"/>
        <v>0</v>
      </c>
    </row>
    <row r="79" spans="1:12" ht="15">
      <c r="A79" s="62" t="str">
        <f>IF(B79='Payment Reminder'!$D$8,MAX($A$1:$A78)+1,"")</f>
        <v/>
      </c>
      <c r="B79" s="41"/>
      <c r="C79" s="58"/>
      <c r="D79" s="56"/>
      <c r="E79" s="44"/>
      <c r="F79" s="44"/>
      <c r="G79" s="79">
        <f t="shared" si="11"/>
        <v>0</v>
      </c>
      <c r="H79" s="45" t="str">
        <f t="shared" ca="1" si="6"/>
        <v/>
      </c>
      <c r="I79" s="46" t="str">
        <f t="shared" ca="1" si="7"/>
        <v/>
      </c>
      <c r="J79" s="46" t="str">
        <f t="shared" ca="1" si="8"/>
        <v/>
      </c>
      <c r="K79" s="46" t="str">
        <f t="shared" ca="1" si="9"/>
        <v/>
      </c>
      <c r="L79" s="47">
        <f t="shared" ca="1" si="10"/>
        <v>0</v>
      </c>
    </row>
    <row r="80" spans="1:12" ht="15">
      <c r="A80" s="62" t="str">
        <f>IF(B80='Payment Reminder'!$D$8,MAX($A$1:$A79)+1,"")</f>
        <v/>
      </c>
      <c r="B80" s="41"/>
      <c r="C80" s="58"/>
      <c r="D80" s="56"/>
      <c r="E80" s="44"/>
      <c r="F80" s="44"/>
      <c r="G80" s="79">
        <f t="shared" si="11"/>
        <v>0</v>
      </c>
      <c r="H80" s="45" t="str">
        <f t="shared" ca="1" si="6"/>
        <v/>
      </c>
      <c r="I80" s="46" t="str">
        <f t="shared" ca="1" si="7"/>
        <v/>
      </c>
      <c r="J80" s="46" t="str">
        <f t="shared" ca="1" si="8"/>
        <v/>
      </c>
      <c r="K80" s="46" t="str">
        <f t="shared" ca="1" si="9"/>
        <v/>
      </c>
      <c r="L80" s="47">
        <f t="shared" ca="1" si="10"/>
        <v>0</v>
      </c>
    </row>
    <row r="81" spans="1:12" ht="15">
      <c r="A81" s="62" t="str">
        <f>IF(B81='Payment Reminder'!$D$8,MAX($A$1:$A80)+1,"")</f>
        <v/>
      </c>
      <c r="B81" s="41"/>
      <c r="C81" s="58"/>
      <c r="D81" s="56"/>
      <c r="E81" s="44"/>
      <c r="F81" s="44"/>
      <c r="G81" s="79">
        <f t="shared" si="11"/>
        <v>0</v>
      </c>
      <c r="H81" s="45" t="str">
        <f t="shared" ca="1" si="6"/>
        <v/>
      </c>
      <c r="I81" s="46" t="str">
        <f t="shared" ca="1" si="7"/>
        <v/>
      </c>
      <c r="J81" s="46" t="str">
        <f t="shared" ca="1" si="8"/>
        <v/>
      </c>
      <c r="K81" s="46" t="str">
        <f t="shared" ca="1" si="9"/>
        <v/>
      </c>
      <c r="L81" s="47">
        <f t="shared" ca="1" si="10"/>
        <v>0</v>
      </c>
    </row>
    <row r="82" spans="1:12" ht="15">
      <c r="A82" s="62" t="str">
        <f>IF(B82='Payment Reminder'!$D$8,MAX($A$1:$A81)+1,"")</f>
        <v/>
      </c>
      <c r="B82" s="41"/>
      <c r="C82" s="58"/>
      <c r="D82" s="56"/>
      <c r="E82" s="44"/>
      <c r="F82" s="44"/>
      <c r="G82" s="79">
        <f t="shared" si="11"/>
        <v>0</v>
      </c>
      <c r="H82" s="45" t="str">
        <f t="shared" ca="1" si="6"/>
        <v/>
      </c>
      <c r="I82" s="46" t="str">
        <f t="shared" ca="1" si="7"/>
        <v/>
      </c>
      <c r="J82" s="46" t="str">
        <f t="shared" ca="1" si="8"/>
        <v/>
      </c>
      <c r="K82" s="46" t="str">
        <f t="shared" ca="1" si="9"/>
        <v/>
      </c>
      <c r="L82" s="47">
        <f t="shared" ca="1" si="10"/>
        <v>0</v>
      </c>
    </row>
    <row r="83" spans="1:12" ht="15">
      <c r="A83" s="62" t="str">
        <f>IF(B83='Payment Reminder'!$D$8,MAX($A$1:$A82)+1,"")</f>
        <v/>
      </c>
      <c r="B83" s="41"/>
      <c r="C83" s="58"/>
      <c r="D83" s="56"/>
      <c r="E83" s="44"/>
      <c r="F83" s="44"/>
      <c r="G83" s="79">
        <f t="shared" si="11"/>
        <v>0</v>
      </c>
      <c r="H83" s="45" t="str">
        <f t="shared" ca="1" si="6"/>
        <v/>
      </c>
      <c r="I83" s="46" t="str">
        <f t="shared" ca="1" si="7"/>
        <v/>
      </c>
      <c r="J83" s="46" t="str">
        <f t="shared" ca="1" si="8"/>
        <v/>
      </c>
      <c r="K83" s="46" t="str">
        <f t="shared" ca="1" si="9"/>
        <v/>
      </c>
      <c r="L83" s="47">
        <f t="shared" ca="1" si="10"/>
        <v>0</v>
      </c>
    </row>
    <row r="84" spans="1:12" ht="15">
      <c r="A84" s="62" t="str">
        <f>IF(B84='Payment Reminder'!$D$8,MAX($A$1:$A83)+1,"")</f>
        <v/>
      </c>
      <c r="B84" s="41"/>
      <c r="C84" s="58"/>
      <c r="D84" s="56"/>
      <c r="E84" s="44"/>
      <c r="F84" s="44"/>
      <c r="G84" s="79">
        <f t="shared" si="11"/>
        <v>0</v>
      </c>
      <c r="H84" s="45" t="str">
        <f t="shared" ca="1" si="6"/>
        <v/>
      </c>
      <c r="I84" s="46" t="str">
        <f t="shared" ca="1" si="7"/>
        <v/>
      </c>
      <c r="J84" s="46" t="str">
        <f t="shared" ca="1" si="8"/>
        <v/>
      </c>
      <c r="K84" s="46" t="str">
        <f t="shared" ca="1" si="9"/>
        <v/>
      </c>
      <c r="L84" s="47">
        <f t="shared" ca="1" si="10"/>
        <v>0</v>
      </c>
    </row>
    <row r="85" spans="1:12" ht="15">
      <c r="A85" s="62" t="str">
        <f>IF(B85='Payment Reminder'!$D$8,MAX($A$1:$A84)+1,"")</f>
        <v/>
      </c>
      <c r="B85" s="41"/>
      <c r="C85" s="58"/>
      <c r="D85" s="56"/>
      <c r="E85" s="44"/>
      <c r="F85" s="44"/>
      <c r="G85" s="79">
        <f t="shared" si="11"/>
        <v>0</v>
      </c>
      <c r="H85" s="45" t="str">
        <f t="shared" ca="1" si="6"/>
        <v/>
      </c>
      <c r="I85" s="46" t="str">
        <f t="shared" ca="1" si="7"/>
        <v/>
      </c>
      <c r="J85" s="46" t="str">
        <f t="shared" ca="1" si="8"/>
        <v/>
      </c>
      <c r="K85" s="46" t="str">
        <f t="shared" ca="1" si="9"/>
        <v/>
      </c>
      <c r="L85" s="47">
        <f t="shared" ca="1" si="10"/>
        <v>0</v>
      </c>
    </row>
    <row r="86" spans="1:12" ht="15">
      <c r="A86" s="62" t="str">
        <f>IF(B86='Payment Reminder'!$D$8,MAX($A$1:$A85)+1,"")</f>
        <v/>
      </c>
      <c r="B86" s="41"/>
      <c r="C86" s="58"/>
      <c r="D86" s="56"/>
      <c r="E86" s="44"/>
      <c r="F86" s="44"/>
      <c r="G86" s="79">
        <f t="shared" si="11"/>
        <v>0</v>
      </c>
      <c r="H86" s="45" t="str">
        <f t="shared" ca="1" si="6"/>
        <v/>
      </c>
      <c r="I86" s="46" t="str">
        <f t="shared" ca="1" si="7"/>
        <v/>
      </c>
      <c r="J86" s="46" t="str">
        <f t="shared" ca="1" si="8"/>
        <v/>
      </c>
      <c r="K86" s="46" t="str">
        <f t="shared" ca="1" si="9"/>
        <v/>
      </c>
      <c r="L86" s="47">
        <f t="shared" ca="1" si="10"/>
        <v>0</v>
      </c>
    </row>
    <row r="87" spans="1:12" ht="15">
      <c r="A87" s="62" t="str">
        <f>IF(B87='Payment Reminder'!$D$8,MAX($A$1:$A86)+1,"")</f>
        <v/>
      </c>
      <c r="B87" s="41"/>
      <c r="C87" s="58"/>
      <c r="D87" s="56"/>
      <c r="E87" s="44"/>
      <c r="F87" s="44"/>
      <c r="G87" s="79">
        <f t="shared" si="11"/>
        <v>0</v>
      </c>
      <c r="H87" s="45" t="str">
        <f t="shared" ca="1" si="6"/>
        <v/>
      </c>
      <c r="I87" s="46" t="str">
        <f t="shared" ca="1" si="7"/>
        <v/>
      </c>
      <c r="J87" s="46" t="str">
        <f t="shared" ca="1" si="8"/>
        <v/>
      </c>
      <c r="K87" s="46" t="str">
        <f t="shared" ca="1" si="9"/>
        <v/>
      </c>
      <c r="L87" s="47">
        <f t="shared" ca="1" si="10"/>
        <v>0</v>
      </c>
    </row>
    <row r="88" spans="1:12" ht="15">
      <c r="A88" s="62" t="str">
        <f>IF(B88='Payment Reminder'!$D$8,MAX($A$1:$A87)+1,"")</f>
        <v/>
      </c>
      <c r="B88" s="41"/>
      <c r="C88" s="58"/>
      <c r="D88" s="56"/>
      <c r="E88" s="44"/>
      <c r="F88" s="44"/>
      <c r="G88" s="79">
        <f t="shared" si="11"/>
        <v>0</v>
      </c>
      <c r="H88" s="45" t="str">
        <f t="shared" ca="1" si="6"/>
        <v/>
      </c>
      <c r="I88" s="46" t="str">
        <f t="shared" ca="1" si="7"/>
        <v/>
      </c>
      <c r="J88" s="46" t="str">
        <f t="shared" ca="1" si="8"/>
        <v/>
      </c>
      <c r="K88" s="46" t="str">
        <f t="shared" ca="1" si="9"/>
        <v/>
      </c>
      <c r="L88" s="47">
        <f t="shared" ca="1" si="10"/>
        <v>0</v>
      </c>
    </row>
    <row r="89" spans="1:12" ht="15">
      <c r="A89" s="62" t="str">
        <f>IF(B89='Payment Reminder'!$D$8,MAX($A$1:$A88)+1,"")</f>
        <v/>
      </c>
      <c r="B89" s="41"/>
      <c r="C89" s="58"/>
      <c r="D89" s="56"/>
      <c r="E89" s="44"/>
      <c r="F89" s="44"/>
      <c r="G89" s="79">
        <f t="shared" si="11"/>
        <v>0</v>
      </c>
      <c r="H89" s="45" t="str">
        <f t="shared" ca="1" si="6"/>
        <v/>
      </c>
      <c r="I89" s="46" t="str">
        <f t="shared" ca="1" si="7"/>
        <v/>
      </c>
      <c r="J89" s="46" t="str">
        <f t="shared" ca="1" si="8"/>
        <v/>
      </c>
      <c r="K89" s="46" t="str">
        <f t="shared" ca="1" si="9"/>
        <v/>
      </c>
      <c r="L89" s="47">
        <f t="shared" ca="1" si="10"/>
        <v>0</v>
      </c>
    </row>
    <row r="90" spans="1:12" ht="15">
      <c r="A90" s="62" t="str">
        <f>IF(B90='Payment Reminder'!$D$8,MAX($A$1:$A89)+1,"")</f>
        <v/>
      </c>
      <c r="B90" s="41"/>
      <c r="C90" s="59"/>
      <c r="D90" s="56"/>
      <c r="E90" s="44"/>
      <c r="F90" s="44"/>
      <c r="G90" s="79">
        <f t="shared" si="11"/>
        <v>0</v>
      </c>
      <c r="H90" s="45" t="str">
        <f t="shared" ca="1" si="6"/>
        <v/>
      </c>
      <c r="I90" s="46" t="str">
        <f t="shared" ca="1" si="7"/>
        <v/>
      </c>
      <c r="J90" s="46" t="str">
        <f t="shared" ca="1" si="8"/>
        <v/>
      </c>
      <c r="K90" s="46" t="str">
        <f t="shared" ca="1" si="9"/>
        <v/>
      </c>
      <c r="L90" s="47">
        <f t="shared" ca="1" si="10"/>
        <v>0</v>
      </c>
    </row>
    <row r="91" spans="1:12" ht="15">
      <c r="A91" s="62" t="str">
        <f>IF(B91='Payment Reminder'!$D$8,MAX($A$1:$A90)+1,"")</f>
        <v/>
      </c>
      <c r="B91" s="41"/>
      <c r="C91" s="58"/>
      <c r="D91" s="56"/>
      <c r="E91" s="44"/>
      <c r="F91" s="44"/>
      <c r="G91" s="79">
        <f t="shared" si="11"/>
        <v>0</v>
      </c>
      <c r="H91" s="45" t="str">
        <f t="shared" ca="1" si="6"/>
        <v/>
      </c>
      <c r="I91" s="46" t="str">
        <f t="shared" ca="1" si="7"/>
        <v/>
      </c>
      <c r="J91" s="46" t="str">
        <f t="shared" ca="1" si="8"/>
        <v/>
      </c>
      <c r="K91" s="46" t="str">
        <f t="shared" ca="1" si="9"/>
        <v/>
      </c>
      <c r="L91" s="47">
        <f t="shared" ca="1" si="10"/>
        <v>0</v>
      </c>
    </row>
    <row r="92" spans="1:12" ht="15">
      <c r="A92" s="62" t="str">
        <f>IF(B92='Payment Reminder'!$D$8,MAX($A$1:$A91)+1,"")</f>
        <v/>
      </c>
      <c r="B92" s="41"/>
      <c r="C92" s="58"/>
      <c r="D92" s="56"/>
      <c r="E92" s="44"/>
      <c r="F92" s="44"/>
      <c r="G92" s="79">
        <f t="shared" si="11"/>
        <v>0</v>
      </c>
      <c r="H92" s="45" t="str">
        <f t="shared" ca="1" si="6"/>
        <v/>
      </c>
      <c r="I92" s="46" t="str">
        <f t="shared" ca="1" si="7"/>
        <v/>
      </c>
      <c r="J92" s="46" t="str">
        <f t="shared" ca="1" si="8"/>
        <v/>
      </c>
      <c r="K92" s="46" t="str">
        <f t="shared" ca="1" si="9"/>
        <v/>
      </c>
      <c r="L92" s="47">
        <f t="shared" ca="1" si="10"/>
        <v>0</v>
      </c>
    </row>
    <row r="93" spans="1:12" ht="15">
      <c r="A93" s="62" t="str">
        <f>IF(B93='Payment Reminder'!$D$8,MAX($A$1:$A92)+1,"")</f>
        <v/>
      </c>
      <c r="B93" s="41"/>
      <c r="C93" s="58"/>
      <c r="D93" s="56"/>
      <c r="E93" s="44"/>
      <c r="F93" s="44"/>
      <c r="G93" s="79">
        <f t="shared" si="11"/>
        <v>0</v>
      </c>
      <c r="H93" s="45" t="str">
        <f t="shared" ca="1" si="6"/>
        <v/>
      </c>
      <c r="I93" s="46" t="str">
        <f t="shared" ca="1" si="7"/>
        <v/>
      </c>
      <c r="J93" s="46" t="str">
        <f t="shared" ca="1" si="8"/>
        <v/>
      </c>
      <c r="K93" s="46" t="str">
        <f t="shared" ca="1" si="9"/>
        <v/>
      </c>
      <c r="L93" s="47">
        <f t="shared" ca="1" si="10"/>
        <v>0</v>
      </c>
    </row>
    <row r="94" spans="1:12" ht="15">
      <c r="A94" s="62" t="str">
        <f>IF(B94='Payment Reminder'!$D$8,MAX($A$1:$A93)+1,"")</f>
        <v/>
      </c>
      <c r="B94" s="41"/>
      <c r="C94" s="58"/>
      <c r="D94" s="56"/>
      <c r="E94" s="44"/>
      <c r="F94" s="44"/>
      <c r="G94" s="79">
        <f t="shared" si="11"/>
        <v>0</v>
      </c>
      <c r="H94" s="45" t="str">
        <f t="shared" ca="1" si="6"/>
        <v/>
      </c>
      <c r="I94" s="46" t="str">
        <f t="shared" ca="1" si="7"/>
        <v/>
      </c>
      <c r="J94" s="46" t="str">
        <f t="shared" ca="1" si="8"/>
        <v/>
      </c>
      <c r="K94" s="46" t="str">
        <f t="shared" ca="1" si="9"/>
        <v/>
      </c>
      <c r="L94" s="47">
        <f t="shared" ca="1" si="10"/>
        <v>0</v>
      </c>
    </row>
    <row r="95" spans="1:12" ht="15">
      <c r="A95" s="62" t="str">
        <f>IF(B95='Payment Reminder'!$D$8,MAX($A$1:$A94)+1,"")</f>
        <v/>
      </c>
      <c r="B95" s="41"/>
      <c r="C95" s="58"/>
      <c r="D95" s="56"/>
      <c r="E95" s="44"/>
      <c r="F95" s="44"/>
      <c r="G95" s="79">
        <f t="shared" si="11"/>
        <v>0</v>
      </c>
      <c r="H95" s="45" t="str">
        <f t="shared" ca="1" si="6"/>
        <v/>
      </c>
      <c r="I95" s="46" t="str">
        <f t="shared" ca="1" si="7"/>
        <v/>
      </c>
      <c r="J95" s="46" t="str">
        <f t="shared" ca="1" si="8"/>
        <v/>
      </c>
      <c r="K95" s="46" t="str">
        <f t="shared" ca="1" si="9"/>
        <v/>
      </c>
      <c r="L95" s="47">
        <f t="shared" ca="1" si="10"/>
        <v>0</v>
      </c>
    </row>
    <row r="96" spans="1:12" ht="15">
      <c r="A96" s="62" t="str">
        <f>IF(B96='Payment Reminder'!$D$8,MAX($A$1:$A95)+1,"")</f>
        <v/>
      </c>
      <c r="B96" s="41"/>
      <c r="C96" s="58"/>
      <c r="D96" s="56"/>
      <c r="E96" s="44"/>
      <c r="F96" s="44"/>
      <c r="G96" s="79">
        <f t="shared" si="11"/>
        <v>0</v>
      </c>
      <c r="H96" s="45" t="str">
        <f t="shared" ca="1" si="6"/>
        <v/>
      </c>
      <c r="I96" s="46" t="str">
        <f t="shared" ca="1" si="7"/>
        <v/>
      </c>
      <c r="J96" s="46" t="str">
        <f t="shared" ca="1" si="8"/>
        <v/>
      </c>
      <c r="K96" s="46" t="str">
        <f t="shared" ca="1" si="9"/>
        <v/>
      </c>
      <c r="L96" s="47">
        <f t="shared" ca="1" si="10"/>
        <v>0</v>
      </c>
    </row>
    <row r="97" spans="1:12" ht="15">
      <c r="A97" s="62" t="str">
        <f>IF(B97='Payment Reminder'!$D$8,MAX($A$1:$A96)+1,"")</f>
        <v/>
      </c>
      <c r="B97" s="41"/>
      <c r="C97" s="58"/>
      <c r="D97" s="56"/>
      <c r="E97" s="44"/>
      <c r="F97" s="44"/>
      <c r="G97" s="79">
        <f t="shared" si="11"/>
        <v>0</v>
      </c>
      <c r="H97" s="45" t="str">
        <f t="shared" ca="1" si="6"/>
        <v/>
      </c>
      <c r="I97" s="46" t="str">
        <f t="shared" ca="1" si="7"/>
        <v/>
      </c>
      <c r="J97" s="46" t="str">
        <f t="shared" ca="1" si="8"/>
        <v/>
      </c>
      <c r="K97" s="46" t="str">
        <f t="shared" ca="1" si="9"/>
        <v/>
      </c>
      <c r="L97" s="47">
        <f t="shared" ca="1" si="10"/>
        <v>0</v>
      </c>
    </row>
    <row r="98" spans="1:12" ht="15">
      <c r="A98" s="62" t="str">
        <f>IF(B98='Payment Reminder'!$D$8,MAX($A$1:$A97)+1,"")</f>
        <v/>
      </c>
      <c r="B98" s="41"/>
      <c r="C98" s="58"/>
      <c r="D98" s="56"/>
      <c r="E98" s="44"/>
      <c r="F98" s="44"/>
      <c r="G98" s="79">
        <f t="shared" si="11"/>
        <v>0</v>
      </c>
      <c r="H98" s="45" t="str">
        <f t="shared" ca="1" si="6"/>
        <v/>
      </c>
      <c r="I98" s="46" t="str">
        <f t="shared" ca="1" si="7"/>
        <v/>
      </c>
      <c r="J98" s="46" t="str">
        <f t="shared" ca="1" si="8"/>
        <v/>
      </c>
      <c r="K98" s="46" t="str">
        <f t="shared" ca="1" si="9"/>
        <v/>
      </c>
      <c r="L98" s="47">
        <f t="shared" ca="1" si="10"/>
        <v>0</v>
      </c>
    </row>
    <row r="99" spans="1:12" ht="15">
      <c r="A99" s="62" t="str">
        <f>IF(B99='Payment Reminder'!$D$8,MAX($A$1:$A98)+1,"")</f>
        <v/>
      </c>
      <c r="B99" s="41"/>
      <c r="C99" s="58"/>
      <c r="D99" s="56"/>
      <c r="E99" s="44"/>
      <c r="F99" s="44"/>
      <c r="G99" s="79">
        <f t="shared" si="11"/>
        <v>0</v>
      </c>
      <c r="H99" s="45" t="str">
        <f t="shared" ca="1" si="6"/>
        <v/>
      </c>
      <c r="I99" s="46" t="str">
        <f t="shared" ca="1" si="7"/>
        <v/>
      </c>
      <c r="J99" s="46" t="str">
        <f t="shared" ca="1" si="8"/>
        <v/>
      </c>
      <c r="K99" s="46" t="str">
        <f t="shared" ca="1" si="9"/>
        <v/>
      </c>
      <c r="L99" s="47">
        <f t="shared" ca="1" si="10"/>
        <v>0</v>
      </c>
    </row>
    <row r="100" spans="1:12" ht="15">
      <c r="A100" s="62" t="str">
        <f>IF(B100='Payment Reminder'!$D$8,MAX($A$1:$A99)+1,"")</f>
        <v/>
      </c>
      <c r="B100" s="41"/>
      <c r="C100" s="58"/>
      <c r="D100" s="56"/>
      <c r="E100" s="44"/>
      <c r="F100" s="44"/>
      <c r="G100" s="79">
        <f t="shared" si="11"/>
        <v>0</v>
      </c>
      <c r="H100" s="45" t="str">
        <f t="shared" ca="1" si="6"/>
        <v/>
      </c>
      <c r="I100" s="46" t="str">
        <f t="shared" ca="1" si="7"/>
        <v/>
      </c>
      <c r="J100" s="46" t="str">
        <f t="shared" ca="1" si="8"/>
        <v/>
      </c>
      <c r="K100" s="46" t="str">
        <f t="shared" ca="1" si="9"/>
        <v/>
      </c>
      <c r="L100" s="47">
        <f t="shared" ca="1" si="10"/>
        <v>0</v>
      </c>
    </row>
    <row r="101" spans="1:12" ht="15">
      <c r="A101" s="62" t="str">
        <f>IF(B101='Payment Reminder'!$D$8,MAX($A$1:$A100)+1,"")</f>
        <v/>
      </c>
      <c r="B101" s="41"/>
      <c r="C101" s="58"/>
      <c r="D101" s="56"/>
      <c r="E101" s="44"/>
      <c r="F101" s="44"/>
      <c r="G101" s="79">
        <f t="shared" si="11"/>
        <v>0</v>
      </c>
      <c r="H101" s="45" t="str">
        <f t="shared" ca="1" si="6"/>
        <v/>
      </c>
      <c r="I101" s="46" t="str">
        <f t="shared" ca="1" si="7"/>
        <v/>
      </c>
      <c r="J101" s="46" t="str">
        <f t="shared" ca="1" si="8"/>
        <v/>
      </c>
      <c r="K101" s="46" t="str">
        <f t="shared" ca="1" si="9"/>
        <v/>
      </c>
      <c r="L101" s="47">
        <f t="shared" ca="1" si="10"/>
        <v>0</v>
      </c>
    </row>
    <row r="102" spans="1:12" ht="15">
      <c r="A102" s="62" t="str">
        <f>IF(B102='Payment Reminder'!$D$8,MAX($A$1:$A101)+1,"")</f>
        <v/>
      </c>
      <c r="B102" s="41"/>
      <c r="C102" s="42"/>
      <c r="D102" s="56"/>
      <c r="E102" s="44"/>
      <c r="F102" s="44"/>
      <c r="G102" s="79">
        <f t="shared" si="11"/>
        <v>0</v>
      </c>
      <c r="H102" s="45" t="str">
        <f t="shared" ca="1" si="6"/>
        <v/>
      </c>
      <c r="I102" s="46" t="str">
        <f t="shared" ca="1" si="7"/>
        <v/>
      </c>
      <c r="J102" s="46" t="str">
        <f t="shared" ca="1" si="8"/>
        <v/>
      </c>
      <c r="K102" s="46" t="str">
        <f t="shared" ca="1" si="9"/>
        <v/>
      </c>
      <c r="L102" s="47">
        <f t="shared" ca="1" si="10"/>
        <v>0</v>
      </c>
    </row>
    <row r="103" spans="1:12" ht="15">
      <c r="A103" s="62" t="str">
        <f>IF(B103='Payment Reminder'!$D$8,MAX($A$1:$A102)+1,"")</f>
        <v/>
      </c>
      <c r="B103" s="41"/>
      <c r="C103" s="58"/>
      <c r="D103" s="56"/>
      <c r="E103" s="44"/>
      <c r="F103" s="44"/>
      <c r="G103" s="79">
        <f t="shared" si="11"/>
        <v>0</v>
      </c>
      <c r="H103" s="45" t="str">
        <f t="shared" ca="1" si="6"/>
        <v/>
      </c>
      <c r="I103" s="46" t="str">
        <f t="shared" ca="1" si="7"/>
        <v/>
      </c>
      <c r="J103" s="46" t="str">
        <f t="shared" ca="1" si="8"/>
        <v/>
      </c>
      <c r="K103" s="46" t="str">
        <f t="shared" ca="1" si="9"/>
        <v/>
      </c>
      <c r="L103" s="47">
        <f t="shared" ca="1" si="10"/>
        <v>0</v>
      </c>
    </row>
    <row r="104" spans="1:12" ht="15">
      <c r="A104" s="62" t="str">
        <f>IF(B104='Payment Reminder'!$D$8,MAX($A$1:$A103)+1,"")</f>
        <v/>
      </c>
      <c r="B104" s="41"/>
      <c r="C104" s="42"/>
      <c r="D104" s="56"/>
      <c r="E104" s="44"/>
      <c r="F104" s="44"/>
      <c r="G104" s="79">
        <f t="shared" si="11"/>
        <v>0</v>
      </c>
      <c r="H104" s="45" t="str">
        <f t="shared" ca="1" si="6"/>
        <v/>
      </c>
      <c r="I104" s="46" t="str">
        <f t="shared" ca="1" si="7"/>
        <v/>
      </c>
      <c r="J104" s="46" t="str">
        <f t="shared" ca="1" si="8"/>
        <v/>
      </c>
      <c r="K104" s="46" t="str">
        <f t="shared" ca="1" si="9"/>
        <v/>
      </c>
      <c r="L104" s="47">
        <f t="shared" ca="1" si="10"/>
        <v>0</v>
      </c>
    </row>
    <row r="105" spans="1:12" ht="15">
      <c r="A105" s="62" t="str">
        <f>IF(B105='Payment Reminder'!$D$8,MAX($A$1:$A104)+1,"")</f>
        <v/>
      </c>
      <c r="B105" s="41"/>
      <c r="C105" s="42"/>
      <c r="D105" s="56"/>
      <c r="E105" s="44"/>
      <c r="F105" s="44"/>
      <c r="G105" s="79">
        <f t="shared" si="11"/>
        <v>0</v>
      </c>
      <c r="H105" s="45" t="str">
        <f t="shared" ca="1" si="6"/>
        <v/>
      </c>
      <c r="I105" s="46" t="str">
        <f t="shared" ca="1" si="7"/>
        <v/>
      </c>
      <c r="J105" s="46" t="str">
        <f t="shared" ca="1" si="8"/>
        <v/>
      </c>
      <c r="K105" s="46" t="str">
        <f t="shared" ca="1" si="9"/>
        <v/>
      </c>
      <c r="L105" s="47">
        <f t="shared" ca="1" si="10"/>
        <v>0</v>
      </c>
    </row>
    <row r="106" spans="1:12" ht="15">
      <c r="A106" s="62" t="str">
        <f>IF(B106='Payment Reminder'!$D$8,MAX($A$1:$A105)+1,"")</f>
        <v/>
      </c>
      <c r="B106" s="41"/>
      <c r="C106" s="42"/>
      <c r="D106" s="56"/>
      <c r="E106" s="44"/>
      <c r="F106" s="44"/>
      <c r="G106" s="79">
        <f t="shared" si="11"/>
        <v>0</v>
      </c>
      <c r="H106" s="45" t="str">
        <f t="shared" ca="1" si="6"/>
        <v/>
      </c>
      <c r="I106" s="46" t="str">
        <f t="shared" ca="1" si="7"/>
        <v/>
      </c>
      <c r="J106" s="46" t="str">
        <f t="shared" ca="1" si="8"/>
        <v/>
      </c>
      <c r="K106" s="46" t="str">
        <f t="shared" ca="1" si="9"/>
        <v/>
      </c>
      <c r="L106" s="47">
        <f t="shared" ca="1" si="10"/>
        <v>0</v>
      </c>
    </row>
    <row r="107" spans="1:12" ht="15">
      <c r="A107" s="62" t="str">
        <f>IF(B107='Payment Reminder'!$D$8,MAX($A$1:$A106)+1,"")</f>
        <v/>
      </c>
      <c r="B107" s="41"/>
      <c r="C107" s="42"/>
      <c r="D107" s="56"/>
      <c r="E107" s="44"/>
      <c r="F107" s="44"/>
      <c r="G107" s="79">
        <f t="shared" si="11"/>
        <v>0</v>
      </c>
      <c r="H107" s="45" t="str">
        <f t="shared" ca="1" si="6"/>
        <v/>
      </c>
      <c r="I107" s="46" t="str">
        <f t="shared" ca="1" si="7"/>
        <v/>
      </c>
      <c r="J107" s="46" t="str">
        <f t="shared" ca="1" si="8"/>
        <v/>
      </c>
      <c r="K107" s="46" t="str">
        <f t="shared" ca="1" si="9"/>
        <v/>
      </c>
      <c r="L107" s="47">
        <f t="shared" ca="1" si="10"/>
        <v>0</v>
      </c>
    </row>
    <row r="108" spans="1:12" ht="15">
      <c r="A108" s="62" t="str">
        <f>IF(B108='Payment Reminder'!$D$8,MAX($A$1:$A107)+1,"")</f>
        <v/>
      </c>
      <c r="B108" s="41"/>
      <c r="C108" s="42"/>
      <c r="D108" s="56"/>
      <c r="E108" s="44"/>
      <c r="F108" s="44"/>
      <c r="G108" s="79">
        <f t="shared" si="11"/>
        <v>0</v>
      </c>
      <c r="H108" s="45" t="str">
        <f t="shared" ca="1" si="6"/>
        <v/>
      </c>
      <c r="I108" s="46" t="str">
        <f t="shared" ca="1" si="7"/>
        <v/>
      </c>
      <c r="J108" s="46" t="str">
        <f t="shared" ca="1" si="8"/>
        <v/>
      </c>
      <c r="K108" s="46" t="str">
        <f t="shared" ca="1" si="9"/>
        <v/>
      </c>
      <c r="L108" s="47">
        <f t="shared" ca="1" si="10"/>
        <v>0</v>
      </c>
    </row>
    <row r="109" spans="1:12" ht="15">
      <c r="A109" s="62" t="str">
        <f>IF(B109='Payment Reminder'!$D$8,MAX($A$1:$A108)+1,"")</f>
        <v/>
      </c>
      <c r="B109" s="41"/>
      <c r="C109" s="42"/>
      <c r="D109" s="56"/>
      <c r="E109" s="44"/>
      <c r="F109" s="44"/>
      <c r="G109" s="79">
        <f t="shared" si="11"/>
        <v>0</v>
      </c>
      <c r="H109" s="45" t="str">
        <f t="shared" ca="1" si="6"/>
        <v/>
      </c>
      <c r="I109" s="46" t="str">
        <f t="shared" ca="1" si="7"/>
        <v/>
      </c>
      <c r="J109" s="46" t="str">
        <f t="shared" ca="1" si="8"/>
        <v/>
      </c>
      <c r="K109" s="46" t="str">
        <f t="shared" ca="1" si="9"/>
        <v/>
      </c>
      <c r="L109" s="47">
        <f t="shared" ca="1" si="10"/>
        <v>0</v>
      </c>
    </row>
    <row r="110" spans="1:12" ht="15">
      <c r="A110" s="62" t="str">
        <f>IF(B110='Payment Reminder'!$D$8,MAX($A$1:$A109)+1,"")</f>
        <v/>
      </c>
      <c r="B110" s="41"/>
      <c r="C110" s="42"/>
      <c r="D110" s="56"/>
      <c r="E110" s="44"/>
      <c r="F110" s="44"/>
      <c r="G110" s="79">
        <f t="shared" si="11"/>
        <v>0</v>
      </c>
      <c r="H110" s="45" t="str">
        <f t="shared" ca="1" si="6"/>
        <v/>
      </c>
      <c r="I110" s="46" t="str">
        <f t="shared" ca="1" si="7"/>
        <v/>
      </c>
      <c r="J110" s="46" t="str">
        <f t="shared" ca="1" si="8"/>
        <v/>
      </c>
      <c r="K110" s="46" t="str">
        <f t="shared" ca="1" si="9"/>
        <v/>
      </c>
      <c r="L110" s="47">
        <f t="shared" ca="1" si="10"/>
        <v>0</v>
      </c>
    </row>
    <row r="111" spans="1:12" ht="15">
      <c r="A111" s="62" t="str">
        <f>IF(B111='Payment Reminder'!$D$8,MAX($A$1:$A110)+1,"")</f>
        <v/>
      </c>
      <c r="B111" s="41"/>
      <c r="C111" s="42"/>
      <c r="D111" s="56"/>
      <c r="E111" s="44"/>
      <c r="F111" s="44"/>
      <c r="G111" s="79">
        <f t="shared" si="11"/>
        <v>0</v>
      </c>
      <c r="H111" s="45" t="str">
        <f t="shared" ca="1" si="6"/>
        <v/>
      </c>
      <c r="I111" s="46" t="str">
        <f t="shared" ca="1" si="7"/>
        <v/>
      </c>
      <c r="J111" s="46" t="str">
        <f t="shared" ca="1" si="8"/>
        <v/>
      </c>
      <c r="K111" s="46" t="str">
        <f t="shared" ca="1" si="9"/>
        <v/>
      </c>
      <c r="L111" s="47">
        <f t="shared" ca="1" si="10"/>
        <v>0</v>
      </c>
    </row>
    <row r="112" spans="1:12" ht="15">
      <c r="A112" s="62" t="str">
        <f>IF(B112='Payment Reminder'!$D$8,MAX($A$1:$A111)+1,"")</f>
        <v/>
      </c>
      <c r="B112" s="41"/>
      <c r="C112" s="42"/>
      <c r="D112" s="56"/>
      <c r="E112" s="44"/>
      <c r="F112" s="44"/>
      <c r="G112" s="79">
        <f t="shared" si="11"/>
        <v>0</v>
      </c>
      <c r="H112" s="45" t="str">
        <f t="shared" ca="1" si="6"/>
        <v/>
      </c>
      <c r="I112" s="46" t="str">
        <f t="shared" ca="1" si="7"/>
        <v/>
      </c>
      <c r="J112" s="46" t="str">
        <f t="shared" ca="1" si="8"/>
        <v/>
      </c>
      <c r="K112" s="46" t="str">
        <f t="shared" ca="1" si="9"/>
        <v/>
      </c>
      <c r="L112" s="47">
        <f t="shared" ca="1" si="10"/>
        <v>0</v>
      </c>
    </row>
    <row r="113" spans="1:12" ht="15">
      <c r="A113" s="62" t="str">
        <f>IF(B113='Payment Reminder'!$D$8,MAX($A$1:$A112)+1,"")</f>
        <v/>
      </c>
      <c r="B113" s="41"/>
      <c r="C113" s="42"/>
      <c r="D113" s="56"/>
      <c r="E113" s="44"/>
      <c r="F113" s="44"/>
      <c r="G113" s="79">
        <f t="shared" si="11"/>
        <v>0</v>
      </c>
      <c r="H113" s="45" t="str">
        <f t="shared" ca="1" si="6"/>
        <v/>
      </c>
      <c r="I113" s="46" t="str">
        <f t="shared" ca="1" si="7"/>
        <v/>
      </c>
      <c r="J113" s="46" t="str">
        <f t="shared" ca="1" si="8"/>
        <v/>
      </c>
      <c r="K113" s="46" t="str">
        <f t="shared" ca="1" si="9"/>
        <v/>
      </c>
      <c r="L113" s="47">
        <f t="shared" ca="1" si="10"/>
        <v>0</v>
      </c>
    </row>
    <row r="114" spans="1:12" ht="15">
      <c r="A114" s="62" t="str">
        <f>IF(B114='Payment Reminder'!$D$8,MAX($A$1:$A113)+1,"")</f>
        <v/>
      </c>
      <c r="B114" s="42"/>
      <c r="C114" s="42"/>
      <c r="D114" s="56"/>
      <c r="E114" s="44"/>
      <c r="F114" s="44"/>
      <c r="G114" s="79">
        <f t="shared" si="11"/>
        <v>0</v>
      </c>
      <c r="H114" s="45" t="str">
        <f t="shared" ca="1" si="6"/>
        <v/>
      </c>
      <c r="I114" s="46" t="str">
        <f t="shared" ca="1" si="7"/>
        <v/>
      </c>
      <c r="J114" s="46" t="str">
        <f t="shared" ca="1" si="8"/>
        <v/>
      </c>
      <c r="K114" s="46" t="str">
        <f t="shared" ca="1" si="9"/>
        <v/>
      </c>
      <c r="L114" s="47">
        <f t="shared" ca="1" si="10"/>
        <v>0</v>
      </c>
    </row>
    <row r="115" spans="1:12" ht="15">
      <c r="A115" s="62" t="str">
        <f>IF(B115='Payment Reminder'!$D$8,MAX($A$1:$A114)+1,"")</f>
        <v/>
      </c>
      <c r="B115" s="42"/>
      <c r="C115" s="42"/>
      <c r="D115" s="56"/>
      <c r="E115" s="44"/>
      <c r="F115" s="44"/>
      <c r="G115" s="79">
        <f t="shared" si="11"/>
        <v>0</v>
      </c>
      <c r="H115" s="45" t="str">
        <f t="shared" ca="1" si="6"/>
        <v/>
      </c>
      <c r="I115" s="46" t="str">
        <f t="shared" ca="1" si="7"/>
        <v/>
      </c>
      <c r="J115" s="46" t="str">
        <f t="shared" ca="1" si="8"/>
        <v/>
      </c>
      <c r="K115" s="46" t="str">
        <f t="shared" ca="1" si="9"/>
        <v/>
      </c>
      <c r="L115" s="47">
        <f t="shared" ca="1" si="10"/>
        <v>0</v>
      </c>
    </row>
    <row r="116" spans="1:12" ht="15">
      <c r="A116" s="62" t="str">
        <f>IF(B116='Payment Reminder'!$D$8,MAX($A$1:$A115)+1,"")</f>
        <v/>
      </c>
      <c r="B116" s="42"/>
      <c r="C116" s="42"/>
      <c r="D116" s="56"/>
      <c r="E116" s="44"/>
      <c r="F116" s="44"/>
      <c r="G116" s="79">
        <f t="shared" si="11"/>
        <v>0</v>
      </c>
      <c r="H116" s="45" t="str">
        <f t="shared" ca="1" si="6"/>
        <v/>
      </c>
      <c r="I116" s="46" t="str">
        <f t="shared" ca="1" si="7"/>
        <v/>
      </c>
      <c r="J116" s="46" t="str">
        <f t="shared" ca="1" si="8"/>
        <v/>
      </c>
      <c r="K116" s="46" t="str">
        <f t="shared" ca="1" si="9"/>
        <v/>
      </c>
      <c r="L116" s="47">
        <f t="shared" ca="1" si="10"/>
        <v>0</v>
      </c>
    </row>
    <row r="117" spans="1:12" ht="15">
      <c r="A117" s="62" t="str">
        <f>IF(B117='Payment Reminder'!$D$8,MAX($A$1:$A116)+1,"")</f>
        <v/>
      </c>
      <c r="B117" s="42"/>
      <c r="C117" s="42"/>
      <c r="D117" s="56"/>
      <c r="E117" s="44"/>
      <c r="F117" s="44"/>
      <c r="G117" s="79">
        <f t="shared" si="11"/>
        <v>0</v>
      </c>
      <c r="H117" s="45" t="str">
        <f t="shared" ca="1" si="6"/>
        <v/>
      </c>
      <c r="I117" s="46" t="str">
        <f t="shared" ca="1" si="7"/>
        <v/>
      </c>
      <c r="J117" s="46" t="str">
        <f t="shared" ca="1" si="8"/>
        <v/>
      </c>
      <c r="K117" s="46" t="str">
        <f t="shared" ca="1" si="9"/>
        <v/>
      </c>
      <c r="L117" s="47">
        <f t="shared" ca="1" si="10"/>
        <v>0</v>
      </c>
    </row>
    <row r="118" spans="1:12" ht="15">
      <c r="A118" s="62" t="str">
        <f>IF(B118='Payment Reminder'!$D$8,MAX($A$1:$A117)+1,"")</f>
        <v/>
      </c>
      <c r="B118" s="42"/>
      <c r="C118" s="42"/>
      <c r="D118" s="56"/>
      <c r="E118" s="44"/>
      <c r="F118" s="44"/>
      <c r="G118" s="79">
        <f t="shared" si="11"/>
        <v>0</v>
      </c>
      <c r="H118" s="45" t="str">
        <f t="shared" ca="1" si="6"/>
        <v/>
      </c>
      <c r="I118" s="46" t="str">
        <f t="shared" ca="1" si="7"/>
        <v/>
      </c>
      <c r="J118" s="46" t="str">
        <f t="shared" ca="1" si="8"/>
        <v/>
      </c>
      <c r="K118" s="46" t="str">
        <f t="shared" ca="1" si="9"/>
        <v/>
      </c>
      <c r="L118" s="47">
        <f t="shared" ca="1" si="10"/>
        <v>0</v>
      </c>
    </row>
    <row r="119" spans="1:12" ht="15">
      <c r="A119" s="62" t="str">
        <f>IF(B119='Payment Reminder'!$D$8,MAX($A$1:$A118)+1,"")</f>
        <v/>
      </c>
      <c r="B119" s="42"/>
      <c r="C119" s="42"/>
      <c r="D119" s="56"/>
      <c r="E119" s="44"/>
      <c r="F119" s="44"/>
      <c r="G119" s="79">
        <f t="shared" si="11"/>
        <v>0</v>
      </c>
      <c r="H119" s="45" t="str">
        <f t="shared" ca="1" si="6"/>
        <v/>
      </c>
      <c r="I119" s="46" t="str">
        <f t="shared" ca="1" si="7"/>
        <v/>
      </c>
      <c r="J119" s="46" t="str">
        <f t="shared" ca="1" si="8"/>
        <v/>
      </c>
      <c r="K119" s="46" t="str">
        <f t="shared" ca="1" si="9"/>
        <v/>
      </c>
      <c r="L119" s="47">
        <f t="shared" ca="1" si="10"/>
        <v>0</v>
      </c>
    </row>
    <row r="120" spans="1:12" ht="15">
      <c r="A120" s="62" t="str">
        <f>IF(B120='Payment Reminder'!$D$8,MAX($A$1:$A119)+1,"")</f>
        <v/>
      </c>
      <c r="B120" s="42"/>
      <c r="C120" s="42"/>
      <c r="D120" s="56"/>
      <c r="E120" s="44"/>
      <c r="F120" s="44"/>
      <c r="G120" s="79">
        <f t="shared" si="11"/>
        <v>0</v>
      </c>
      <c r="H120" s="45" t="str">
        <f t="shared" ca="1" si="6"/>
        <v/>
      </c>
      <c r="I120" s="46" t="str">
        <f t="shared" ca="1" si="7"/>
        <v/>
      </c>
      <c r="J120" s="46" t="str">
        <f t="shared" ca="1" si="8"/>
        <v/>
      </c>
      <c r="K120" s="46" t="str">
        <f t="shared" ca="1" si="9"/>
        <v/>
      </c>
      <c r="L120" s="47">
        <f t="shared" ca="1" si="10"/>
        <v>0</v>
      </c>
    </row>
    <row r="121" spans="1:12" ht="15">
      <c r="A121" s="62" t="str">
        <f>IF(B121='Payment Reminder'!$D$8,MAX($A$1:$A120)+1,"")</f>
        <v/>
      </c>
      <c r="B121" s="42"/>
      <c r="C121" s="42"/>
      <c r="D121" s="56"/>
      <c r="E121" s="44"/>
      <c r="F121" s="44"/>
      <c r="G121" s="79">
        <f t="shared" si="11"/>
        <v>0</v>
      </c>
      <c r="H121" s="45" t="str">
        <f t="shared" ca="1" si="6"/>
        <v/>
      </c>
      <c r="I121" s="46" t="str">
        <f t="shared" ca="1" si="7"/>
        <v/>
      </c>
      <c r="J121" s="46" t="str">
        <f t="shared" ca="1" si="8"/>
        <v/>
      </c>
      <c r="K121" s="46" t="str">
        <f t="shared" ca="1" si="9"/>
        <v/>
      </c>
      <c r="L121" s="47">
        <f t="shared" ca="1" si="10"/>
        <v>0</v>
      </c>
    </row>
    <row r="122" spans="1:12" ht="15">
      <c r="A122" s="62" t="str">
        <f>IF(B122='Payment Reminder'!$D$8,MAX($A$1:$A121)+1,"")</f>
        <v/>
      </c>
      <c r="B122" s="42"/>
      <c r="C122" s="42"/>
      <c r="D122" s="56"/>
      <c r="E122" s="44"/>
      <c r="F122" s="44"/>
      <c r="G122" s="79">
        <f t="shared" si="11"/>
        <v>0</v>
      </c>
      <c r="H122" s="45" t="str">
        <f t="shared" ca="1" si="6"/>
        <v/>
      </c>
      <c r="I122" s="46" t="str">
        <f t="shared" ca="1" si="7"/>
        <v/>
      </c>
      <c r="J122" s="46" t="str">
        <f t="shared" ca="1" si="8"/>
        <v/>
      </c>
      <c r="K122" s="46" t="str">
        <f t="shared" ca="1" si="9"/>
        <v/>
      </c>
      <c r="L122" s="47">
        <f t="shared" ca="1" si="10"/>
        <v>0</v>
      </c>
    </row>
    <row r="123" spans="1:12" ht="15">
      <c r="A123" s="62" t="str">
        <f>IF(B123='Payment Reminder'!$D$8,MAX($A$1:$A122)+1,"")</f>
        <v/>
      </c>
      <c r="B123" s="42"/>
      <c r="C123" s="42"/>
      <c r="D123" s="56"/>
      <c r="E123" s="44"/>
      <c r="F123" s="44"/>
      <c r="G123" s="79">
        <f t="shared" si="11"/>
        <v>0</v>
      </c>
      <c r="H123" s="45" t="str">
        <f t="shared" ca="1" si="6"/>
        <v/>
      </c>
      <c r="I123" s="46" t="str">
        <f t="shared" ca="1" si="7"/>
        <v/>
      </c>
      <c r="J123" s="46" t="str">
        <f t="shared" ca="1" si="8"/>
        <v/>
      </c>
      <c r="K123" s="46" t="str">
        <f t="shared" ca="1" si="9"/>
        <v/>
      </c>
      <c r="L123" s="47">
        <f t="shared" ca="1" si="10"/>
        <v>0</v>
      </c>
    </row>
    <row r="124" spans="1:12" ht="15">
      <c r="A124" s="62" t="str">
        <f>IF(B124='Payment Reminder'!$D$8,MAX($A$1:$A123)+1,"")</f>
        <v/>
      </c>
      <c r="B124" s="42"/>
      <c r="C124" s="42"/>
      <c r="D124" s="56"/>
      <c r="E124" s="44"/>
      <c r="F124" s="44"/>
      <c r="G124" s="79">
        <f t="shared" si="11"/>
        <v>0</v>
      </c>
      <c r="H124" s="45" t="str">
        <f t="shared" ca="1" si="6"/>
        <v/>
      </c>
      <c r="I124" s="46" t="str">
        <f t="shared" ca="1" si="7"/>
        <v/>
      </c>
      <c r="J124" s="46" t="str">
        <f t="shared" ca="1" si="8"/>
        <v/>
      </c>
      <c r="K124" s="46" t="str">
        <f t="shared" ca="1" si="9"/>
        <v/>
      </c>
      <c r="L124" s="47">
        <f t="shared" ca="1" si="10"/>
        <v>0</v>
      </c>
    </row>
    <row r="125" spans="1:12" ht="15">
      <c r="A125" s="62" t="str">
        <f>IF(B125='Payment Reminder'!$D$8,MAX($A$1:$A124)+1,"")</f>
        <v/>
      </c>
      <c r="B125" s="42"/>
      <c r="C125" s="42"/>
      <c r="D125" s="56"/>
      <c r="E125" s="44"/>
      <c r="F125" s="44"/>
      <c r="G125" s="79">
        <f t="shared" si="11"/>
        <v>0</v>
      </c>
      <c r="H125" s="45" t="str">
        <f t="shared" ca="1" si="6"/>
        <v/>
      </c>
      <c r="I125" s="46" t="str">
        <f t="shared" ca="1" si="7"/>
        <v/>
      </c>
      <c r="J125" s="46" t="str">
        <f t="shared" ca="1" si="8"/>
        <v/>
      </c>
      <c r="K125" s="46" t="str">
        <f t="shared" ca="1" si="9"/>
        <v/>
      </c>
      <c r="L125" s="47">
        <f t="shared" ca="1" si="10"/>
        <v>0</v>
      </c>
    </row>
    <row r="126" spans="1:12" ht="15">
      <c r="A126" s="62" t="str">
        <f>IF(B126='Payment Reminder'!$D$8,MAX($A$1:$A125)+1,"")</f>
        <v/>
      </c>
      <c r="B126" s="42"/>
      <c r="C126" s="42"/>
      <c r="D126" s="56"/>
      <c r="E126" s="44"/>
      <c r="F126" s="44"/>
      <c r="G126" s="79">
        <f t="shared" si="11"/>
        <v>0</v>
      </c>
      <c r="H126" s="45" t="str">
        <f t="shared" ca="1" si="6"/>
        <v/>
      </c>
      <c r="I126" s="46" t="str">
        <f t="shared" ca="1" si="7"/>
        <v/>
      </c>
      <c r="J126" s="46" t="str">
        <f t="shared" ca="1" si="8"/>
        <v/>
      </c>
      <c r="K126" s="46" t="str">
        <f t="shared" ca="1" si="9"/>
        <v/>
      </c>
      <c r="L126" s="47">
        <f t="shared" ca="1" si="10"/>
        <v>0</v>
      </c>
    </row>
    <row r="127" spans="1:12" ht="15">
      <c r="A127" s="62" t="str">
        <f>IF(B127='Payment Reminder'!$D$8,MAX($A$1:$A126)+1,"")</f>
        <v/>
      </c>
      <c r="B127" s="42"/>
      <c r="C127" s="42"/>
      <c r="D127" s="56"/>
      <c r="E127" s="44"/>
      <c r="F127" s="44"/>
      <c r="G127" s="79">
        <f t="shared" si="11"/>
        <v>0</v>
      </c>
      <c r="H127" s="45" t="str">
        <f t="shared" ca="1" si="6"/>
        <v/>
      </c>
      <c r="I127" s="46" t="str">
        <f t="shared" ca="1" si="7"/>
        <v/>
      </c>
      <c r="J127" s="46" t="str">
        <f t="shared" ca="1" si="8"/>
        <v/>
      </c>
      <c r="K127" s="46" t="str">
        <f t="shared" ca="1" si="9"/>
        <v/>
      </c>
      <c r="L127" s="47">
        <f t="shared" ca="1" si="10"/>
        <v>0</v>
      </c>
    </row>
    <row r="128" spans="1:12" ht="15">
      <c r="A128" s="62" t="str">
        <f>IF(B128='Payment Reminder'!$D$8,MAX($A$1:$A127)+1,"")</f>
        <v/>
      </c>
      <c r="B128" s="42"/>
      <c r="C128" s="42"/>
      <c r="D128" s="56"/>
      <c r="E128" s="44"/>
      <c r="F128" s="44"/>
      <c r="G128" s="79">
        <f t="shared" si="11"/>
        <v>0</v>
      </c>
      <c r="H128" s="45" t="str">
        <f t="shared" ca="1" si="6"/>
        <v/>
      </c>
      <c r="I128" s="46" t="str">
        <f t="shared" ca="1" si="7"/>
        <v/>
      </c>
      <c r="J128" s="46" t="str">
        <f t="shared" ca="1" si="8"/>
        <v/>
      </c>
      <c r="K128" s="46" t="str">
        <f t="shared" ca="1" si="9"/>
        <v/>
      </c>
      <c r="L128" s="47">
        <f t="shared" ca="1" si="10"/>
        <v>0</v>
      </c>
    </row>
    <row r="129" spans="1:12" ht="15">
      <c r="A129" s="62" t="str">
        <f>IF(B129='Payment Reminder'!$D$8,MAX($A$1:$A128)+1,"")</f>
        <v/>
      </c>
      <c r="B129" s="42"/>
      <c r="C129" s="42"/>
      <c r="D129" s="56"/>
      <c r="E129" s="44"/>
      <c r="F129" s="44"/>
      <c r="G129" s="79">
        <f t="shared" si="11"/>
        <v>0</v>
      </c>
      <c r="H129" s="45" t="str">
        <f t="shared" ca="1" si="6"/>
        <v/>
      </c>
      <c r="I129" s="46" t="str">
        <f t="shared" ca="1" si="7"/>
        <v/>
      </c>
      <c r="J129" s="46" t="str">
        <f t="shared" ca="1" si="8"/>
        <v/>
      </c>
      <c r="K129" s="46" t="str">
        <f t="shared" ca="1" si="9"/>
        <v/>
      </c>
      <c r="L129" s="47">
        <f t="shared" ca="1" si="10"/>
        <v>0</v>
      </c>
    </row>
    <row r="130" spans="1:12" ht="15">
      <c r="A130" s="62" t="str">
        <f>IF(B130='Payment Reminder'!$D$8,MAX($A$1:$A129)+1,"")</f>
        <v/>
      </c>
      <c r="B130" s="42"/>
      <c r="C130" s="42"/>
      <c r="D130" s="56"/>
      <c r="E130" s="44"/>
      <c r="F130" s="44"/>
      <c r="G130" s="79">
        <f t="shared" si="11"/>
        <v>0</v>
      </c>
      <c r="H130" s="45" t="str">
        <f t="shared" ca="1" si="6"/>
        <v/>
      </c>
      <c r="I130" s="46" t="str">
        <f t="shared" ca="1" si="7"/>
        <v/>
      </c>
      <c r="J130" s="46" t="str">
        <f t="shared" ca="1" si="8"/>
        <v/>
      </c>
      <c r="K130" s="46" t="str">
        <f t="shared" ca="1" si="9"/>
        <v/>
      </c>
      <c r="L130" s="47">
        <f t="shared" ca="1" si="10"/>
        <v>0</v>
      </c>
    </row>
    <row r="131" spans="1:12" ht="15">
      <c r="A131" s="62" t="str">
        <f>IF(B131='Payment Reminder'!$D$8,MAX($A$1:$A130)+1,"")</f>
        <v/>
      </c>
      <c r="B131" s="42"/>
      <c r="C131" s="42"/>
      <c r="D131" s="56"/>
      <c r="E131" s="44"/>
      <c r="F131" s="44"/>
      <c r="G131" s="79">
        <f t="shared" si="11"/>
        <v>0</v>
      </c>
      <c r="H131" s="45" t="str">
        <f t="shared" ca="1" si="6"/>
        <v/>
      </c>
      <c r="I131" s="46" t="str">
        <f t="shared" ca="1" si="7"/>
        <v/>
      </c>
      <c r="J131" s="46" t="str">
        <f t="shared" ca="1" si="8"/>
        <v/>
      </c>
      <c r="K131" s="46" t="str">
        <f t="shared" ca="1" si="9"/>
        <v/>
      </c>
      <c r="L131" s="47">
        <f t="shared" ca="1" si="10"/>
        <v>0</v>
      </c>
    </row>
    <row r="132" spans="1:12" ht="15">
      <c r="A132" s="62" t="str">
        <f>IF(B132='Payment Reminder'!$D$8,MAX($A$1:$A131)+1,"")</f>
        <v/>
      </c>
      <c r="B132" s="42"/>
      <c r="C132" s="42"/>
      <c r="D132" s="56"/>
      <c r="E132" s="44"/>
      <c r="F132" s="44"/>
      <c r="G132" s="79">
        <f t="shared" si="11"/>
        <v>0</v>
      </c>
      <c r="H132" s="45" t="str">
        <f t="shared" ca="1" si="6"/>
        <v/>
      </c>
      <c r="I132" s="46" t="str">
        <f t="shared" ca="1" si="7"/>
        <v/>
      </c>
      <c r="J132" s="46" t="str">
        <f t="shared" ca="1" si="8"/>
        <v/>
      </c>
      <c r="K132" s="46" t="str">
        <f t="shared" ca="1" si="9"/>
        <v/>
      </c>
      <c r="L132" s="47">
        <f t="shared" ca="1" si="10"/>
        <v>0</v>
      </c>
    </row>
    <row r="133" spans="1:12" ht="15">
      <c r="A133" s="62" t="str">
        <f>IF(B133='Payment Reminder'!$D$8,MAX($A$1:$A132)+1,"")</f>
        <v/>
      </c>
      <c r="B133" s="42"/>
      <c r="C133" s="42"/>
      <c r="D133" s="56"/>
      <c r="E133" s="44"/>
      <c r="F133" s="44"/>
      <c r="G133" s="79">
        <f t="shared" si="11"/>
        <v>0</v>
      </c>
      <c r="H133" s="45" t="str">
        <f t="shared" ca="1" si="6"/>
        <v/>
      </c>
      <c r="I133" s="46" t="str">
        <f t="shared" ca="1" si="7"/>
        <v/>
      </c>
      <c r="J133" s="46" t="str">
        <f t="shared" ca="1" si="8"/>
        <v/>
      </c>
      <c r="K133" s="46" t="str">
        <f t="shared" ca="1" si="9"/>
        <v/>
      </c>
      <c r="L133" s="47">
        <f t="shared" ca="1" si="10"/>
        <v>0</v>
      </c>
    </row>
    <row r="134" spans="1:12" ht="15">
      <c r="A134" s="62" t="str">
        <f>IF(B134='Payment Reminder'!$D$8,MAX($A$1:$A133)+1,"")</f>
        <v/>
      </c>
      <c r="B134" s="42"/>
      <c r="C134" s="42"/>
      <c r="D134" s="56"/>
      <c r="E134" s="44"/>
      <c r="F134" s="44"/>
      <c r="G134" s="79">
        <f t="shared" si="11"/>
        <v>0</v>
      </c>
      <c r="H134" s="45" t="str">
        <f t="shared" ca="1" si="6"/>
        <v/>
      </c>
      <c r="I134" s="46" t="str">
        <f t="shared" ca="1" si="7"/>
        <v/>
      </c>
      <c r="J134" s="46" t="str">
        <f t="shared" ca="1" si="8"/>
        <v/>
      </c>
      <c r="K134" s="46" t="str">
        <f t="shared" ca="1" si="9"/>
        <v/>
      </c>
      <c r="L134" s="47">
        <f t="shared" ca="1" si="10"/>
        <v>0</v>
      </c>
    </row>
    <row r="135" spans="1:12" ht="15">
      <c r="A135" s="62" t="str">
        <f>IF(B135='Payment Reminder'!$D$8,MAX($A$1:$A134)+1,"")</f>
        <v/>
      </c>
      <c r="B135" s="42"/>
      <c r="C135" s="42"/>
      <c r="D135" s="56"/>
      <c r="E135" s="44"/>
      <c r="F135" s="44"/>
      <c r="G135" s="79">
        <f t="shared" si="11"/>
        <v>0</v>
      </c>
      <c r="H135" s="45" t="str">
        <f t="shared" ref="H135:H198" ca="1" si="12">IF($D$3-D135&lt;=30,E135,"")</f>
        <v/>
      </c>
      <c r="I135" s="46" t="str">
        <f t="shared" ref="I135:I198" ca="1" si="13">IF(AND($D$3-D135&gt;=31,$D$3-D135&lt;=45),E135,"")</f>
        <v/>
      </c>
      <c r="J135" s="46" t="str">
        <f t="shared" ref="J135:J198" ca="1" si="14">IF(AND($D$3-D135&gt;=46,$D$3-D135&lt;=60),E135,"")</f>
        <v/>
      </c>
      <c r="K135" s="46" t="str">
        <f t="shared" ref="K135:K198" ca="1" si="15">IF(AND($D$3-D135&gt;=61,$D$3-D135&lt;=90),E135,"")</f>
        <v/>
      </c>
      <c r="L135" s="47">
        <f t="shared" ref="L135:L198" ca="1" si="16">IF($D$3-D135&gt;91,E135,"")</f>
        <v>0</v>
      </c>
    </row>
    <row r="136" spans="1:12" ht="15">
      <c r="A136" s="62" t="str">
        <f>IF(B136='Payment Reminder'!$D$8,MAX($A$1:$A135)+1,"")</f>
        <v/>
      </c>
      <c r="B136" s="42"/>
      <c r="C136" s="42"/>
      <c r="D136" s="56"/>
      <c r="E136" s="44"/>
      <c r="F136" s="44"/>
      <c r="G136" s="79">
        <f t="shared" ref="G136:G199" si="17">IF(E136&gt;1,E136-F136,)</f>
        <v>0</v>
      </c>
      <c r="H136" s="45" t="str">
        <f t="shared" ca="1" si="12"/>
        <v/>
      </c>
      <c r="I136" s="46" t="str">
        <f t="shared" ca="1" si="13"/>
        <v/>
      </c>
      <c r="J136" s="46" t="str">
        <f t="shared" ca="1" si="14"/>
        <v/>
      </c>
      <c r="K136" s="46" t="str">
        <f t="shared" ca="1" si="15"/>
        <v/>
      </c>
      <c r="L136" s="47">
        <f t="shared" ca="1" si="16"/>
        <v>0</v>
      </c>
    </row>
    <row r="137" spans="1:12" ht="15">
      <c r="A137" s="62" t="str">
        <f>IF(B137='Payment Reminder'!$D$8,MAX($A$1:$A136)+1,"")</f>
        <v/>
      </c>
      <c r="B137" s="42"/>
      <c r="C137" s="42"/>
      <c r="D137" s="56"/>
      <c r="E137" s="44"/>
      <c r="F137" s="44"/>
      <c r="G137" s="79">
        <f t="shared" si="17"/>
        <v>0</v>
      </c>
      <c r="H137" s="45" t="str">
        <f t="shared" ca="1" si="12"/>
        <v/>
      </c>
      <c r="I137" s="46" t="str">
        <f t="shared" ca="1" si="13"/>
        <v/>
      </c>
      <c r="J137" s="46" t="str">
        <f t="shared" ca="1" si="14"/>
        <v/>
      </c>
      <c r="K137" s="46" t="str">
        <f t="shared" ca="1" si="15"/>
        <v/>
      </c>
      <c r="L137" s="47">
        <f t="shared" ca="1" si="16"/>
        <v>0</v>
      </c>
    </row>
    <row r="138" spans="1:12" ht="15">
      <c r="A138" s="62" t="str">
        <f>IF(B138='Payment Reminder'!$D$8,MAX($A$1:$A137)+1,"")</f>
        <v/>
      </c>
      <c r="B138" s="42"/>
      <c r="C138" s="42"/>
      <c r="D138" s="56"/>
      <c r="E138" s="44"/>
      <c r="F138" s="44"/>
      <c r="G138" s="79">
        <f t="shared" si="17"/>
        <v>0</v>
      </c>
      <c r="H138" s="45" t="str">
        <f t="shared" ca="1" si="12"/>
        <v/>
      </c>
      <c r="I138" s="46" t="str">
        <f t="shared" ca="1" si="13"/>
        <v/>
      </c>
      <c r="J138" s="46" t="str">
        <f t="shared" ca="1" si="14"/>
        <v/>
      </c>
      <c r="K138" s="46" t="str">
        <f t="shared" ca="1" si="15"/>
        <v/>
      </c>
      <c r="L138" s="47">
        <f t="shared" ca="1" si="16"/>
        <v>0</v>
      </c>
    </row>
    <row r="139" spans="1:12" ht="15">
      <c r="A139" s="62" t="str">
        <f>IF(B139='Payment Reminder'!$D$8,MAX($A$1:$A138)+1,"")</f>
        <v/>
      </c>
      <c r="B139" s="42"/>
      <c r="C139" s="42"/>
      <c r="D139" s="56"/>
      <c r="E139" s="44"/>
      <c r="F139" s="44"/>
      <c r="G139" s="79">
        <f t="shared" si="17"/>
        <v>0</v>
      </c>
      <c r="H139" s="45" t="str">
        <f t="shared" ca="1" si="12"/>
        <v/>
      </c>
      <c r="I139" s="46" t="str">
        <f t="shared" ca="1" si="13"/>
        <v/>
      </c>
      <c r="J139" s="46" t="str">
        <f t="shared" ca="1" si="14"/>
        <v/>
      </c>
      <c r="K139" s="46" t="str">
        <f t="shared" ca="1" si="15"/>
        <v/>
      </c>
      <c r="L139" s="47">
        <f t="shared" ca="1" si="16"/>
        <v>0</v>
      </c>
    </row>
    <row r="140" spans="1:12" ht="15">
      <c r="A140" s="62" t="str">
        <f>IF(B140='Payment Reminder'!$D$8,MAX($A$1:$A139)+1,"")</f>
        <v/>
      </c>
      <c r="B140" s="42"/>
      <c r="C140" s="42"/>
      <c r="D140" s="56"/>
      <c r="E140" s="44"/>
      <c r="F140" s="44"/>
      <c r="G140" s="79">
        <f t="shared" si="17"/>
        <v>0</v>
      </c>
      <c r="H140" s="45" t="str">
        <f t="shared" ca="1" si="12"/>
        <v/>
      </c>
      <c r="I140" s="46" t="str">
        <f t="shared" ca="1" si="13"/>
        <v/>
      </c>
      <c r="J140" s="46" t="str">
        <f t="shared" ca="1" si="14"/>
        <v/>
      </c>
      <c r="K140" s="46" t="str">
        <f t="shared" ca="1" si="15"/>
        <v/>
      </c>
      <c r="L140" s="47">
        <f t="shared" ca="1" si="16"/>
        <v>0</v>
      </c>
    </row>
    <row r="141" spans="1:12" ht="15">
      <c r="A141" s="62" t="str">
        <f>IF(B141='Payment Reminder'!$D$8,MAX($A$1:$A140)+1,"")</f>
        <v/>
      </c>
      <c r="B141" s="42"/>
      <c r="C141" s="42"/>
      <c r="D141" s="56"/>
      <c r="E141" s="44"/>
      <c r="F141" s="44"/>
      <c r="G141" s="79">
        <f t="shared" si="17"/>
        <v>0</v>
      </c>
      <c r="H141" s="45" t="str">
        <f t="shared" ca="1" si="12"/>
        <v/>
      </c>
      <c r="I141" s="46" t="str">
        <f t="shared" ca="1" si="13"/>
        <v/>
      </c>
      <c r="J141" s="46" t="str">
        <f t="shared" ca="1" si="14"/>
        <v/>
      </c>
      <c r="K141" s="46" t="str">
        <f t="shared" ca="1" si="15"/>
        <v/>
      </c>
      <c r="L141" s="47">
        <f t="shared" ca="1" si="16"/>
        <v>0</v>
      </c>
    </row>
    <row r="142" spans="1:12" ht="15">
      <c r="A142" s="62" t="str">
        <f>IF(B142='Payment Reminder'!$D$8,MAX($A$1:$A141)+1,"")</f>
        <v/>
      </c>
      <c r="B142" s="42"/>
      <c r="C142" s="42"/>
      <c r="D142" s="56"/>
      <c r="E142" s="44"/>
      <c r="F142" s="44"/>
      <c r="G142" s="79">
        <f t="shared" si="17"/>
        <v>0</v>
      </c>
      <c r="H142" s="45" t="str">
        <f t="shared" ca="1" si="12"/>
        <v/>
      </c>
      <c r="I142" s="46" t="str">
        <f t="shared" ca="1" si="13"/>
        <v/>
      </c>
      <c r="J142" s="46" t="str">
        <f t="shared" ca="1" si="14"/>
        <v/>
      </c>
      <c r="K142" s="46" t="str">
        <f t="shared" ca="1" si="15"/>
        <v/>
      </c>
      <c r="L142" s="47">
        <f t="shared" ca="1" si="16"/>
        <v>0</v>
      </c>
    </row>
    <row r="143" spans="1:12" ht="15">
      <c r="A143" s="62" t="str">
        <f>IF(B143='Payment Reminder'!$D$8,MAX($A$1:$A142)+1,"")</f>
        <v/>
      </c>
      <c r="B143" s="42"/>
      <c r="C143" s="42"/>
      <c r="D143" s="56"/>
      <c r="E143" s="44"/>
      <c r="F143" s="44"/>
      <c r="G143" s="79">
        <f t="shared" si="17"/>
        <v>0</v>
      </c>
      <c r="H143" s="45" t="str">
        <f t="shared" ca="1" si="12"/>
        <v/>
      </c>
      <c r="I143" s="46" t="str">
        <f t="shared" ca="1" si="13"/>
        <v/>
      </c>
      <c r="J143" s="46" t="str">
        <f t="shared" ca="1" si="14"/>
        <v/>
      </c>
      <c r="K143" s="46" t="str">
        <f t="shared" ca="1" si="15"/>
        <v/>
      </c>
      <c r="L143" s="47">
        <f t="shared" ca="1" si="16"/>
        <v>0</v>
      </c>
    </row>
    <row r="144" spans="1:12" ht="15">
      <c r="A144" s="62" t="str">
        <f>IF(B144='Payment Reminder'!$D$8,MAX($A$1:$A143)+1,"")</f>
        <v/>
      </c>
      <c r="B144" s="42"/>
      <c r="C144" s="42"/>
      <c r="D144" s="56"/>
      <c r="E144" s="44"/>
      <c r="F144" s="44"/>
      <c r="G144" s="79">
        <f t="shared" si="17"/>
        <v>0</v>
      </c>
      <c r="H144" s="45" t="str">
        <f t="shared" ca="1" si="12"/>
        <v/>
      </c>
      <c r="I144" s="46" t="str">
        <f t="shared" ca="1" si="13"/>
        <v/>
      </c>
      <c r="J144" s="46" t="str">
        <f t="shared" ca="1" si="14"/>
        <v/>
      </c>
      <c r="K144" s="46" t="str">
        <f t="shared" ca="1" si="15"/>
        <v/>
      </c>
      <c r="L144" s="47">
        <f t="shared" ca="1" si="16"/>
        <v>0</v>
      </c>
    </row>
    <row r="145" spans="1:12" ht="15">
      <c r="A145" s="62" t="str">
        <f>IF(B145='Payment Reminder'!$D$8,MAX($A$1:$A144)+1,"")</f>
        <v/>
      </c>
      <c r="B145" s="42"/>
      <c r="C145" s="42"/>
      <c r="D145" s="56"/>
      <c r="E145" s="44"/>
      <c r="F145" s="44"/>
      <c r="G145" s="79">
        <f t="shared" si="17"/>
        <v>0</v>
      </c>
      <c r="H145" s="45" t="str">
        <f t="shared" ca="1" si="12"/>
        <v/>
      </c>
      <c r="I145" s="46" t="str">
        <f t="shared" ca="1" si="13"/>
        <v/>
      </c>
      <c r="J145" s="46" t="str">
        <f t="shared" ca="1" si="14"/>
        <v/>
      </c>
      <c r="K145" s="46" t="str">
        <f t="shared" ca="1" si="15"/>
        <v/>
      </c>
      <c r="L145" s="47">
        <f t="shared" ca="1" si="16"/>
        <v>0</v>
      </c>
    </row>
    <row r="146" spans="1:12" ht="15">
      <c r="A146" s="62" t="str">
        <f>IF(B146='Payment Reminder'!$D$8,MAX($A$1:$A145)+1,"")</f>
        <v/>
      </c>
      <c r="B146" s="42"/>
      <c r="C146" s="42"/>
      <c r="D146" s="56"/>
      <c r="E146" s="44"/>
      <c r="F146" s="44"/>
      <c r="G146" s="79">
        <f t="shared" si="17"/>
        <v>0</v>
      </c>
      <c r="H146" s="45" t="str">
        <f t="shared" ca="1" si="12"/>
        <v/>
      </c>
      <c r="I146" s="46" t="str">
        <f t="shared" ca="1" si="13"/>
        <v/>
      </c>
      <c r="J146" s="46" t="str">
        <f t="shared" ca="1" si="14"/>
        <v/>
      </c>
      <c r="K146" s="46" t="str">
        <f t="shared" ca="1" si="15"/>
        <v/>
      </c>
      <c r="L146" s="47">
        <f t="shared" ca="1" si="16"/>
        <v>0</v>
      </c>
    </row>
    <row r="147" spans="1:12" ht="15">
      <c r="A147" s="62" t="str">
        <f>IF(B147='Payment Reminder'!$D$8,MAX($A$1:$A146)+1,"")</f>
        <v/>
      </c>
      <c r="B147" s="42"/>
      <c r="C147" s="42"/>
      <c r="D147" s="56"/>
      <c r="E147" s="44"/>
      <c r="F147" s="44"/>
      <c r="G147" s="79">
        <f t="shared" si="17"/>
        <v>0</v>
      </c>
      <c r="H147" s="45" t="str">
        <f t="shared" ca="1" si="12"/>
        <v/>
      </c>
      <c r="I147" s="46" t="str">
        <f t="shared" ca="1" si="13"/>
        <v/>
      </c>
      <c r="J147" s="46" t="str">
        <f t="shared" ca="1" si="14"/>
        <v/>
      </c>
      <c r="K147" s="46" t="str">
        <f t="shared" ca="1" si="15"/>
        <v/>
      </c>
      <c r="L147" s="47">
        <f t="shared" ca="1" si="16"/>
        <v>0</v>
      </c>
    </row>
    <row r="148" spans="1:12" ht="15">
      <c r="A148" s="62" t="str">
        <f>IF(B148='Payment Reminder'!$D$8,MAX($A$1:$A147)+1,"")</f>
        <v/>
      </c>
      <c r="B148" s="42"/>
      <c r="C148" s="42"/>
      <c r="D148" s="56"/>
      <c r="E148" s="44"/>
      <c r="F148" s="44"/>
      <c r="G148" s="79">
        <f t="shared" si="17"/>
        <v>0</v>
      </c>
      <c r="H148" s="45" t="str">
        <f t="shared" ca="1" si="12"/>
        <v/>
      </c>
      <c r="I148" s="46" t="str">
        <f t="shared" ca="1" si="13"/>
        <v/>
      </c>
      <c r="J148" s="46" t="str">
        <f t="shared" ca="1" si="14"/>
        <v/>
      </c>
      <c r="K148" s="46" t="str">
        <f t="shared" ca="1" si="15"/>
        <v/>
      </c>
      <c r="L148" s="47">
        <f t="shared" ca="1" si="16"/>
        <v>0</v>
      </c>
    </row>
    <row r="149" spans="1:12" ht="15">
      <c r="A149" s="62" t="str">
        <f>IF(B149='Payment Reminder'!$D$8,MAX($A$1:$A148)+1,"")</f>
        <v/>
      </c>
      <c r="B149" s="42"/>
      <c r="C149" s="42"/>
      <c r="D149" s="56"/>
      <c r="E149" s="44"/>
      <c r="F149" s="44"/>
      <c r="G149" s="79">
        <f t="shared" si="17"/>
        <v>0</v>
      </c>
      <c r="H149" s="45" t="str">
        <f t="shared" ca="1" si="12"/>
        <v/>
      </c>
      <c r="I149" s="46" t="str">
        <f t="shared" ca="1" si="13"/>
        <v/>
      </c>
      <c r="J149" s="46" t="str">
        <f t="shared" ca="1" si="14"/>
        <v/>
      </c>
      <c r="K149" s="46" t="str">
        <f t="shared" ca="1" si="15"/>
        <v/>
      </c>
      <c r="L149" s="47">
        <f t="shared" ca="1" si="16"/>
        <v>0</v>
      </c>
    </row>
    <row r="150" spans="1:12" ht="15">
      <c r="A150" s="62" t="str">
        <f>IF(B150='Payment Reminder'!$D$8,MAX($A$1:$A149)+1,"")</f>
        <v/>
      </c>
      <c r="B150" s="42"/>
      <c r="C150" s="42"/>
      <c r="D150" s="56"/>
      <c r="E150" s="44"/>
      <c r="F150" s="44"/>
      <c r="G150" s="79">
        <f t="shared" si="17"/>
        <v>0</v>
      </c>
      <c r="H150" s="45" t="str">
        <f t="shared" ca="1" si="12"/>
        <v/>
      </c>
      <c r="I150" s="46" t="str">
        <f t="shared" ca="1" si="13"/>
        <v/>
      </c>
      <c r="J150" s="46" t="str">
        <f t="shared" ca="1" si="14"/>
        <v/>
      </c>
      <c r="K150" s="46" t="str">
        <f t="shared" ca="1" si="15"/>
        <v/>
      </c>
      <c r="L150" s="47">
        <f t="shared" ca="1" si="16"/>
        <v>0</v>
      </c>
    </row>
    <row r="151" spans="1:12" ht="15">
      <c r="A151" s="62" t="str">
        <f>IF(B151='Payment Reminder'!$D$8,MAX($A$1:$A150)+1,"")</f>
        <v/>
      </c>
      <c r="B151" s="42"/>
      <c r="C151" s="42"/>
      <c r="D151" s="56"/>
      <c r="E151" s="44"/>
      <c r="F151" s="44"/>
      <c r="G151" s="79">
        <f t="shared" si="17"/>
        <v>0</v>
      </c>
      <c r="H151" s="45" t="str">
        <f t="shared" ca="1" si="12"/>
        <v/>
      </c>
      <c r="I151" s="46" t="str">
        <f t="shared" ca="1" si="13"/>
        <v/>
      </c>
      <c r="J151" s="46" t="str">
        <f t="shared" ca="1" si="14"/>
        <v/>
      </c>
      <c r="K151" s="46" t="str">
        <f t="shared" ca="1" si="15"/>
        <v/>
      </c>
      <c r="L151" s="47">
        <f t="shared" ca="1" si="16"/>
        <v>0</v>
      </c>
    </row>
    <row r="152" spans="1:12" ht="15">
      <c r="A152" s="62" t="str">
        <f>IF(B152='Payment Reminder'!$D$8,MAX($A$1:$A151)+1,"")</f>
        <v/>
      </c>
      <c r="B152" s="42"/>
      <c r="C152" s="42"/>
      <c r="D152" s="56"/>
      <c r="E152" s="44"/>
      <c r="F152" s="44"/>
      <c r="G152" s="79">
        <f t="shared" si="17"/>
        <v>0</v>
      </c>
      <c r="H152" s="45" t="str">
        <f t="shared" ca="1" si="12"/>
        <v/>
      </c>
      <c r="I152" s="46" t="str">
        <f t="shared" ca="1" si="13"/>
        <v/>
      </c>
      <c r="J152" s="46" t="str">
        <f t="shared" ca="1" si="14"/>
        <v/>
      </c>
      <c r="K152" s="46" t="str">
        <f t="shared" ca="1" si="15"/>
        <v/>
      </c>
      <c r="L152" s="47">
        <f t="shared" ca="1" si="16"/>
        <v>0</v>
      </c>
    </row>
    <row r="153" spans="1:12" ht="15">
      <c r="A153" s="62" t="str">
        <f>IF(B153='Payment Reminder'!$D$8,MAX($A$1:$A152)+1,"")</f>
        <v/>
      </c>
      <c r="B153" s="42"/>
      <c r="C153" s="42"/>
      <c r="D153" s="56"/>
      <c r="E153" s="44"/>
      <c r="F153" s="44"/>
      <c r="G153" s="79">
        <f t="shared" si="17"/>
        <v>0</v>
      </c>
      <c r="H153" s="45" t="str">
        <f t="shared" ca="1" si="12"/>
        <v/>
      </c>
      <c r="I153" s="46" t="str">
        <f t="shared" ca="1" si="13"/>
        <v/>
      </c>
      <c r="J153" s="46" t="str">
        <f t="shared" ca="1" si="14"/>
        <v/>
      </c>
      <c r="K153" s="46" t="str">
        <f t="shared" ca="1" si="15"/>
        <v/>
      </c>
      <c r="L153" s="47">
        <f t="shared" ca="1" si="16"/>
        <v>0</v>
      </c>
    </row>
    <row r="154" spans="1:12" ht="15">
      <c r="A154" s="62" t="str">
        <f>IF(B154='Payment Reminder'!$D$8,MAX($A$1:$A153)+1,"")</f>
        <v/>
      </c>
      <c r="B154" s="42"/>
      <c r="C154" s="42"/>
      <c r="D154" s="56"/>
      <c r="E154" s="44"/>
      <c r="F154" s="44"/>
      <c r="G154" s="79">
        <f t="shared" si="17"/>
        <v>0</v>
      </c>
      <c r="H154" s="45" t="str">
        <f t="shared" ca="1" si="12"/>
        <v/>
      </c>
      <c r="I154" s="46" t="str">
        <f t="shared" ca="1" si="13"/>
        <v/>
      </c>
      <c r="J154" s="46" t="str">
        <f t="shared" ca="1" si="14"/>
        <v/>
      </c>
      <c r="K154" s="46" t="str">
        <f t="shared" ca="1" si="15"/>
        <v/>
      </c>
      <c r="L154" s="47">
        <f t="shared" ca="1" si="16"/>
        <v>0</v>
      </c>
    </row>
    <row r="155" spans="1:12" ht="15">
      <c r="A155" s="62" t="str">
        <f>IF(B155='Payment Reminder'!$D$8,MAX($A$1:$A154)+1,"")</f>
        <v/>
      </c>
      <c r="B155" s="42"/>
      <c r="C155" s="42"/>
      <c r="D155" s="56"/>
      <c r="E155" s="44"/>
      <c r="F155" s="44"/>
      <c r="G155" s="79">
        <f t="shared" si="17"/>
        <v>0</v>
      </c>
      <c r="H155" s="45" t="str">
        <f t="shared" ca="1" si="12"/>
        <v/>
      </c>
      <c r="I155" s="46" t="str">
        <f t="shared" ca="1" si="13"/>
        <v/>
      </c>
      <c r="J155" s="46" t="str">
        <f t="shared" ca="1" si="14"/>
        <v/>
      </c>
      <c r="K155" s="46" t="str">
        <f t="shared" ca="1" si="15"/>
        <v/>
      </c>
      <c r="L155" s="47">
        <f t="shared" ca="1" si="16"/>
        <v>0</v>
      </c>
    </row>
    <row r="156" spans="1:12" ht="15">
      <c r="A156" s="62" t="str">
        <f>IF(B156='Payment Reminder'!$D$8,MAX($A$1:$A155)+1,"")</f>
        <v/>
      </c>
      <c r="B156" s="42"/>
      <c r="C156" s="42"/>
      <c r="D156" s="56"/>
      <c r="E156" s="44"/>
      <c r="F156" s="44"/>
      <c r="G156" s="79">
        <f t="shared" si="17"/>
        <v>0</v>
      </c>
      <c r="H156" s="45" t="str">
        <f t="shared" ca="1" si="12"/>
        <v/>
      </c>
      <c r="I156" s="46" t="str">
        <f t="shared" ca="1" si="13"/>
        <v/>
      </c>
      <c r="J156" s="46" t="str">
        <f t="shared" ca="1" si="14"/>
        <v/>
      </c>
      <c r="K156" s="46" t="str">
        <f t="shared" ca="1" si="15"/>
        <v/>
      </c>
      <c r="L156" s="47">
        <f t="shared" ca="1" si="16"/>
        <v>0</v>
      </c>
    </row>
    <row r="157" spans="1:12" ht="15">
      <c r="A157" s="62" t="str">
        <f>IF(B157='Payment Reminder'!$D$8,MAX($A$1:$A156)+1,"")</f>
        <v/>
      </c>
      <c r="B157" s="42"/>
      <c r="C157" s="42"/>
      <c r="D157" s="56"/>
      <c r="E157" s="44"/>
      <c r="F157" s="44"/>
      <c r="G157" s="79">
        <f t="shared" si="17"/>
        <v>0</v>
      </c>
      <c r="H157" s="45" t="str">
        <f t="shared" ca="1" si="12"/>
        <v/>
      </c>
      <c r="I157" s="46" t="str">
        <f t="shared" ca="1" si="13"/>
        <v/>
      </c>
      <c r="J157" s="46" t="str">
        <f t="shared" ca="1" si="14"/>
        <v/>
      </c>
      <c r="K157" s="46" t="str">
        <f t="shared" ca="1" si="15"/>
        <v/>
      </c>
      <c r="L157" s="47">
        <f t="shared" ca="1" si="16"/>
        <v>0</v>
      </c>
    </row>
    <row r="158" spans="1:12" ht="15">
      <c r="A158" s="62" t="str">
        <f>IF(B158='Payment Reminder'!$D$8,MAX($A$1:$A157)+1,"")</f>
        <v/>
      </c>
      <c r="B158" s="42"/>
      <c r="C158" s="42"/>
      <c r="D158" s="56"/>
      <c r="E158" s="44"/>
      <c r="F158" s="44"/>
      <c r="G158" s="79">
        <f t="shared" si="17"/>
        <v>0</v>
      </c>
      <c r="H158" s="45" t="str">
        <f t="shared" ca="1" si="12"/>
        <v/>
      </c>
      <c r="I158" s="46" t="str">
        <f t="shared" ca="1" si="13"/>
        <v/>
      </c>
      <c r="J158" s="46" t="str">
        <f t="shared" ca="1" si="14"/>
        <v/>
      </c>
      <c r="K158" s="46" t="str">
        <f t="shared" ca="1" si="15"/>
        <v/>
      </c>
      <c r="L158" s="47">
        <f t="shared" ca="1" si="16"/>
        <v>0</v>
      </c>
    </row>
    <row r="159" spans="1:12" ht="15">
      <c r="A159" s="62" t="str">
        <f>IF(B159='Payment Reminder'!$D$8,MAX($A$1:$A158)+1,"")</f>
        <v/>
      </c>
      <c r="B159" s="42"/>
      <c r="C159" s="42"/>
      <c r="D159" s="56"/>
      <c r="E159" s="44"/>
      <c r="F159" s="44"/>
      <c r="G159" s="79">
        <f t="shared" si="17"/>
        <v>0</v>
      </c>
      <c r="H159" s="45" t="str">
        <f t="shared" ca="1" si="12"/>
        <v/>
      </c>
      <c r="I159" s="46" t="str">
        <f t="shared" ca="1" si="13"/>
        <v/>
      </c>
      <c r="J159" s="46" t="str">
        <f t="shared" ca="1" si="14"/>
        <v/>
      </c>
      <c r="K159" s="46" t="str">
        <f t="shared" ca="1" si="15"/>
        <v/>
      </c>
      <c r="L159" s="47">
        <f t="shared" ca="1" si="16"/>
        <v>0</v>
      </c>
    </row>
    <row r="160" spans="1:12" ht="15">
      <c r="A160" s="62" t="str">
        <f>IF(B160='Payment Reminder'!$D$8,MAX($A$1:$A159)+1,"")</f>
        <v/>
      </c>
      <c r="B160" s="42"/>
      <c r="C160" s="42"/>
      <c r="D160" s="56"/>
      <c r="E160" s="44"/>
      <c r="F160" s="44"/>
      <c r="G160" s="79">
        <f t="shared" si="17"/>
        <v>0</v>
      </c>
      <c r="H160" s="45" t="str">
        <f t="shared" ca="1" si="12"/>
        <v/>
      </c>
      <c r="I160" s="46" t="str">
        <f t="shared" ca="1" si="13"/>
        <v/>
      </c>
      <c r="J160" s="46" t="str">
        <f t="shared" ca="1" si="14"/>
        <v/>
      </c>
      <c r="K160" s="46" t="str">
        <f t="shared" ca="1" si="15"/>
        <v/>
      </c>
      <c r="L160" s="47">
        <f t="shared" ca="1" si="16"/>
        <v>0</v>
      </c>
    </row>
    <row r="161" spans="1:12" ht="15">
      <c r="A161" s="62" t="str">
        <f>IF(B161='Payment Reminder'!$D$8,MAX($A$1:$A160)+1,"")</f>
        <v/>
      </c>
      <c r="B161" s="42"/>
      <c r="C161" s="42"/>
      <c r="D161" s="56"/>
      <c r="E161" s="44"/>
      <c r="F161" s="44"/>
      <c r="G161" s="79">
        <f t="shared" si="17"/>
        <v>0</v>
      </c>
      <c r="H161" s="45" t="str">
        <f t="shared" ca="1" si="12"/>
        <v/>
      </c>
      <c r="I161" s="46" t="str">
        <f t="shared" ca="1" si="13"/>
        <v/>
      </c>
      <c r="J161" s="46" t="str">
        <f t="shared" ca="1" si="14"/>
        <v/>
      </c>
      <c r="K161" s="46" t="str">
        <f t="shared" ca="1" si="15"/>
        <v/>
      </c>
      <c r="L161" s="47">
        <f t="shared" ca="1" si="16"/>
        <v>0</v>
      </c>
    </row>
    <row r="162" spans="1:12" ht="15">
      <c r="A162" s="62" t="str">
        <f>IF(B162='Payment Reminder'!$D$8,MAX($A$1:$A161)+1,"")</f>
        <v/>
      </c>
      <c r="B162" s="42"/>
      <c r="C162" s="42"/>
      <c r="D162" s="56"/>
      <c r="E162" s="44"/>
      <c r="F162" s="44"/>
      <c r="G162" s="79">
        <f t="shared" si="17"/>
        <v>0</v>
      </c>
      <c r="H162" s="45" t="str">
        <f t="shared" ca="1" si="12"/>
        <v/>
      </c>
      <c r="I162" s="46" t="str">
        <f t="shared" ca="1" si="13"/>
        <v/>
      </c>
      <c r="J162" s="46" t="str">
        <f t="shared" ca="1" si="14"/>
        <v/>
      </c>
      <c r="K162" s="46" t="str">
        <f t="shared" ca="1" si="15"/>
        <v/>
      </c>
      <c r="L162" s="47">
        <f t="shared" ca="1" si="16"/>
        <v>0</v>
      </c>
    </row>
    <row r="163" spans="1:12" ht="15">
      <c r="A163" s="62" t="str">
        <f>IF(B163='Payment Reminder'!$D$8,MAX($A$1:$A162)+1,"")</f>
        <v/>
      </c>
      <c r="B163" s="42"/>
      <c r="C163" s="42"/>
      <c r="D163" s="56"/>
      <c r="E163" s="44"/>
      <c r="F163" s="44"/>
      <c r="G163" s="79">
        <f t="shared" si="17"/>
        <v>0</v>
      </c>
      <c r="H163" s="45" t="str">
        <f t="shared" ca="1" si="12"/>
        <v/>
      </c>
      <c r="I163" s="46" t="str">
        <f t="shared" ca="1" si="13"/>
        <v/>
      </c>
      <c r="J163" s="46" t="str">
        <f t="shared" ca="1" si="14"/>
        <v/>
      </c>
      <c r="K163" s="46" t="str">
        <f t="shared" ca="1" si="15"/>
        <v/>
      </c>
      <c r="L163" s="47">
        <f t="shared" ca="1" si="16"/>
        <v>0</v>
      </c>
    </row>
    <row r="164" spans="1:12" ht="15">
      <c r="A164" s="62" t="str">
        <f>IF(B164='Payment Reminder'!$D$8,MAX($A$1:$A163)+1,"")</f>
        <v/>
      </c>
      <c r="B164" s="42"/>
      <c r="C164" s="42"/>
      <c r="D164" s="56"/>
      <c r="E164" s="44"/>
      <c r="F164" s="44"/>
      <c r="G164" s="79">
        <f t="shared" si="17"/>
        <v>0</v>
      </c>
      <c r="H164" s="45" t="str">
        <f t="shared" ca="1" si="12"/>
        <v/>
      </c>
      <c r="I164" s="46" t="str">
        <f t="shared" ca="1" si="13"/>
        <v/>
      </c>
      <c r="J164" s="46" t="str">
        <f t="shared" ca="1" si="14"/>
        <v/>
      </c>
      <c r="K164" s="46" t="str">
        <f t="shared" ca="1" si="15"/>
        <v/>
      </c>
      <c r="L164" s="47">
        <f t="shared" ca="1" si="16"/>
        <v>0</v>
      </c>
    </row>
    <row r="165" spans="1:12" ht="15">
      <c r="A165" s="62" t="str">
        <f>IF(B165='Payment Reminder'!$D$8,MAX($A$1:$A164)+1,"")</f>
        <v/>
      </c>
      <c r="B165" s="42"/>
      <c r="C165" s="42"/>
      <c r="D165" s="56"/>
      <c r="E165" s="44"/>
      <c r="F165" s="44"/>
      <c r="G165" s="79">
        <f t="shared" si="17"/>
        <v>0</v>
      </c>
      <c r="H165" s="45" t="str">
        <f t="shared" ca="1" si="12"/>
        <v/>
      </c>
      <c r="I165" s="46" t="str">
        <f t="shared" ca="1" si="13"/>
        <v/>
      </c>
      <c r="J165" s="46" t="str">
        <f t="shared" ca="1" si="14"/>
        <v/>
      </c>
      <c r="K165" s="46" t="str">
        <f t="shared" ca="1" si="15"/>
        <v/>
      </c>
      <c r="L165" s="47">
        <f t="shared" ca="1" si="16"/>
        <v>0</v>
      </c>
    </row>
    <row r="166" spans="1:12" ht="15">
      <c r="A166" s="62" t="str">
        <f>IF(B166='Payment Reminder'!$D$8,MAX($A$1:$A165)+1,"")</f>
        <v/>
      </c>
      <c r="B166" s="42"/>
      <c r="C166" s="42"/>
      <c r="D166" s="56"/>
      <c r="E166" s="44"/>
      <c r="F166" s="44"/>
      <c r="G166" s="79">
        <f t="shared" si="17"/>
        <v>0</v>
      </c>
      <c r="H166" s="45" t="str">
        <f t="shared" ca="1" si="12"/>
        <v/>
      </c>
      <c r="I166" s="46" t="str">
        <f t="shared" ca="1" si="13"/>
        <v/>
      </c>
      <c r="J166" s="46" t="str">
        <f t="shared" ca="1" si="14"/>
        <v/>
      </c>
      <c r="K166" s="46" t="str">
        <f t="shared" ca="1" si="15"/>
        <v/>
      </c>
      <c r="L166" s="47">
        <f t="shared" ca="1" si="16"/>
        <v>0</v>
      </c>
    </row>
    <row r="167" spans="1:12" ht="15">
      <c r="A167" s="62" t="str">
        <f>IF(B167='Payment Reminder'!$D$8,MAX($A$1:$A166)+1,"")</f>
        <v/>
      </c>
      <c r="B167" s="42"/>
      <c r="C167" s="42"/>
      <c r="D167" s="56"/>
      <c r="E167" s="44"/>
      <c r="F167" s="44"/>
      <c r="G167" s="79">
        <f t="shared" si="17"/>
        <v>0</v>
      </c>
      <c r="H167" s="45" t="str">
        <f t="shared" ca="1" si="12"/>
        <v/>
      </c>
      <c r="I167" s="46" t="str">
        <f t="shared" ca="1" si="13"/>
        <v/>
      </c>
      <c r="J167" s="46" t="str">
        <f t="shared" ca="1" si="14"/>
        <v/>
      </c>
      <c r="K167" s="46" t="str">
        <f t="shared" ca="1" si="15"/>
        <v/>
      </c>
      <c r="L167" s="47">
        <f t="shared" ca="1" si="16"/>
        <v>0</v>
      </c>
    </row>
    <row r="168" spans="1:12" ht="15">
      <c r="A168" s="62" t="str">
        <f>IF(B168='Payment Reminder'!$D$8,MAX($A$1:$A167)+1,"")</f>
        <v/>
      </c>
      <c r="B168" s="42"/>
      <c r="C168" s="42"/>
      <c r="D168" s="56"/>
      <c r="E168" s="44"/>
      <c r="F168" s="44"/>
      <c r="G168" s="79">
        <f t="shared" si="17"/>
        <v>0</v>
      </c>
      <c r="H168" s="45" t="str">
        <f t="shared" ca="1" si="12"/>
        <v/>
      </c>
      <c r="I168" s="46" t="str">
        <f t="shared" ca="1" si="13"/>
        <v/>
      </c>
      <c r="J168" s="46" t="str">
        <f t="shared" ca="1" si="14"/>
        <v/>
      </c>
      <c r="K168" s="46" t="str">
        <f t="shared" ca="1" si="15"/>
        <v/>
      </c>
      <c r="L168" s="47">
        <f t="shared" ca="1" si="16"/>
        <v>0</v>
      </c>
    </row>
    <row r="169" spans="1:12" ht="15">
      <c r="A169" s="62" t="str">
        <f>IF(B169='Payment Reminder'!$D$8,MAX($A$1:$A168)+1,"")</f>
        <v/>
      </c>
      <c r="B169" s="42"/>
      <c r="C169" s="42"/>
      <c r="D169" s="56"/>
      <c r="E169" s="44"/>
      <c r="F169" s="44"/>
      <c r="G169" s="79">
        <f t="shared" si="17"/>
        <v>0</v>
      </c>
      <c r="H169" s="45" t="str">
        <f t="shared" ca="1" si="12"/>
        <v/>
      </c>
      <c r="I169" s="46" t="str">
        <f t="shared" ca="1" si="13"/>
        <v/>
      </c>
      <c r="J169" s="46" t="str">
        <f t="shared" ca="1" si="14"/>
        <v/>
      </c>
      <c r="K169" s="46" t="str">
        <f t="shared" ca="1" si="15"/>
        <v/>
      </c>
      <c r="L169" s="47">
        <f t="shared" ca="1" si="16"/>
        <v>0</v>
      </c>
    </row>
    <row r="170" spans="1:12" ht="15">
      <c r="A170" s="62" t="str">
        <f>IF(B170='Payment Reminder'!$D$8,MAX($A$1:$A169)+1,"")</f>
        <v/>
      </c>
      <c r="B170" s="42"/>
      <c r="C170" s="42"/>
      <c r="D170" s="56"/>
      <c r="E170" s="44"/>
      <c r="F170" s="44"/>
      <c r="G170" s="79">
        <f t="shared" si="17"/>
        <v>0</v>
      </c>
      <c r="H170" s="45" t="str">
        <f t="shared" ca="1" si="12"/>
        <v/>
      </c>
      <c r="I170" s="46" t="str">
        <f t="shared" ca="1" si="13"/>
        <v/>
      </c>
      <c r="J170" s="46" t="str">
        <f t="shared" ca="1" si="14"/>
        <v/>
      </c>
      <c r="K170" s="46" t="str">
        <f t="shared" ca="1" si="15"/>
        <v/>
      </c>
      <c r="L170" s="47">
        <f t="shared" ca="1" si="16"/>
        <v>0</v>
      </c>
    </row>
    <row r="171" spans="1:12" ht="15">
      <c r="A171" s="62" t="str">
        <f>IF(B171='Payment Reminder'!$D$8,MAX($A$1:$A170)+1,"")</f>
        <v/>
      </c>
      <c r="B171" s="42"/>
      <c r="C171" s="42"/>
      <c r="D171" s="56"/>
      <c r="E171" s="44"/>
      <c r="F171" s="44"/>
      <c r="G171" s="79">
        <f t="shared" si="17"/>
        <v>0</v>
      </c>
      <c r="H171" s="45" t="str">
        <f t="shared" ca="1" si="12"/>
        <v/>
      </c>
      <c r="I171" s="46" t="str">
        <f t="shared" ca="1" si="13"/>
        <v/>
      </c>
      <c r="J171" s="46" t="str">
        <f t="shared" ca="1" si="14"/>
        <v/>
      </c>
      <c r="K171" s="46" t="str">
        <f t="shared" ca="1" si="15"/>
        <v/>
      </c>
      <c r="L171" s="47">
        <f t="shared" ca="1" si="16"/>
        <v>0</v>
      </c>
    </row>
    <row r="172" spans="1:12" ht="15">
      <c r="A172" s="62" t="str">
        <f>IF(B172='Payment Reminder'!$D$8,MAX($A$1:$A171)+1,"")</f>
        <v/>
      </c>
      <c r="B172" s="42"/>
      <c r="C172" s="42"/>
      <c r="D172" s="56"/>
      <c r="E172" s="44"/>
      <c r="F172" s="44"/>
      <c r="G172" s="79">
        <f t="shared" si="17"/>
        <v>0</v>
      </c>
      <c r="H172" s="45" t="str">
        <f t="shared" ca="1" si="12"/>
        <v/>
      </c>
      <c r="I172" s="46" t="str">
        <f t="shared" ca="1" si="13"/>
        <v/>
      </c>
      <c r="J172" s="46" t="str">
        <f t="shared" ca="1" si="14"/>
        <v/>
      </c>
      <c r="K172" s="46" t="str">
        <f t="shared" ca="1" si="15"/>
        <v/>
      </c>
      <c r="L172" s="47">
        <f t="shared" ca="1" si="16"/>
        <v>0</v>
      </c>
    </row>
    <row r="173" spans="1:12" ht="15">
      <c r="A173" s="62" t="str">
        <f>IF(B173='Payment Reminder'!$D$8,MAX($A$1:$A172)+1,"")</f>
        <v/>
      </c>
      <c r="B173" s="42"/>
      <c r="C173" s="42"/>
      <c r="D173" s="56"/>
      <c r="E173" s="44"/>
      <c r="F173" s="44"/>
      <c r="G173" s="79">
        <f t="shared" si="17"/>
        <v>0</v>
      </c>
      <c r="H173" s="45" t="str">
        <f t="shared" ca="1" si="12"/>
        <v/>
      </c>
      <c r="I173" s="46" t="str">
        <f t="shared" ca="1" si="13"/>
        <v/>
      </c>
      <c r="J173" s="46" t="str">
        <f t="shared" ca="1" si="14"/>
        <v/>
      </c>
      <c r="K173" s="46" t="str">
        <f t="shared" ca="1" si="15"/>
        <v/>
      </c>
      <c r="L173" s="47">
        <f t="shared" ca="1" si="16"/>
        <v>0</v>
      </c>
    </row>
    <row r="174" spans="1:12" ht="15">
      <c r="A174" s="62" t="str">
        <f>IF(B174='Payment Reminder'!$D$8,MAX($A$1:$A173)+1,"")</f>
        <v/>
      </c>
      <c r="B174" s="42"/>
      <c r="C174" s="42"/>
      <c r="D174" s="56"/>
      <c r="E174" s="44"/>
      <c r="F174" s="44"/>
      <c r="G174" s="79">
        <f t="shared" si="17"/>
        <v>0</v>
      </c>
      <c r="H174" s="45" t="str">
        <f t="shared" ca="1" si="12"/>
        <v/>
      </c>
      <c r="I174" s="46" t="str">
        <f t="shared" ca="1" si="13"/>
        <v/>
      </c>
      <c r="J174" s="46" t="str">
        <f t="shared" ca="1" si="14"/>
        <v/>
      </c>
      <c r="K174" s="46" t="str">
        <f t="shared" ca="1" si="15"/>
        <v/>
      </c>
      <c r="L174" s="47">
        <f t="shared" ca="1" si="16"/>
        <v>0</v>
      </c>
    </row>
    <row r="175" spans="1:12" ht="15">
      <c r="A175" s="62" t="str">
        <f>IF(B175='Payment Reminder'!$D$8,MAX($A$1:$A174)+1,"")</f>
        <v/>
      </c>
      <c r="B175" s="42"/>
      <c r="C175" s="42"/>
      <c r="D175" s="56"/>
      <c r="E175" s="44"/>
      <c r="F175" s="44"/>
      <c r="G175" s="79">
        <f t="shared" si="17"/>
        <v>0</v>
      </c>
      <c r="H175" s="45" t="str">
        <f t="shared" ca="1" si="12"/>
        <v/>
      </c>
      <c r="I175" s="46" t="str">
        <f t="shared" ca="1" si="13"/>
        <v/>
      </c>
      <c r="J175" s="46" t="str">
        <f t="shared" ca="1" si="14"/>
        <v/>
      </c>
      <c r="K175" s="46" t="str">
        <f t="shared" ca="1" si="15"/>
        <v/>
      </c>
      <c r="L175" s="47">
        <f t="shared" ca="1" si="16"/>
        <v>0</v>
      </c>
    </row>
    <row r="176" spans="1:12" ht="15">
      <c r="A176" s="62" t="str">
        <f>IF(B176='Payment Reminder'!$D$8,MAX($A$1:$A175)+1,"")</f>
        <v/>
      </c>
      <c r="B176" s="42"/>
      <c r="C176" s="42"/>
      <c r="D176" s="56"/>
      <c r="E176" s="44"/>
      <c r="F176" s="44"/>
      <c r="G176" s="79">
        <f t="shared" si="17"/>
        <v>0</v>
      </c>
      <c r="H176" s="45" t="str">
        <f t="shared" ca="1" si="12"/>
        <v/>
      </c>
      <c r="I176" s="46" t="str">
        <f t="shared" ca="1" si="13"/>
        <v/>
      </c>
      <c r="J176" s="46" t="str">
        <f t="shared" ca="1" si="14"/>
        <v/>
      </c>
      <c r="K176" s="46" t="str">
        <f t="shared" ca="1" si="15"/>
        <v/>
      </c>
      <c r="L176" s="47">
        <f t="shared" ca="1" si="16"/>
        <v>0</v>
      </c>
    </row>
    <row r="177" spans="1:12" ht="15">
      <c r="A177" s="62" t="str">
        <f>IF(B177='Payment Reminder'!$D$8,MAX($A$1:$A176)+1,"")</f>
        <v/>
      </c>
      <c r="B177" s="42"/>
      <c r="C177" s="42"/>
      <c r="D177" s="56"/>
      <c r="E177" s="44"/>
      <c r="F177" s="44"/>
      <c r="G177" s="79">
        <f t="shared" si="17"/>
        <v>0</v>
      </c>
      <c r="H177" s="45" t="str">
        <f t="shared" ca="1" si="12"/>
        <v/>
      </c>
      <c r="I177" s="46" t="str">
        <f t="shared" ca="1" si="13"/>
        <v/>
      </c>
      <c r="J177" s="46" t="str">
        <f t="shared" ca="1" si="14"/>
        <v/>
      </c>
      <c r="K177" s="46" t="str">
        <f t="shared" ca="1" si="15"/>
        <v/>
      </c>
      <c r="L177" s="47">
        <f t="shared" ca="1" si="16"/>
        <v>0</v>
      </c>
    </row>
    <row r="178" spans="1:12" ht="15">
      <c r="A178" s="62" t="str">
        <f>IF(B178='Payment Reminder'!$D$8,MAX($A$1:$A177)+1,"")</f>
        <v/>
      </c>
      <c r="B178" s="42"/>
      <c r="C178" s="42"/>
      <c r="D178" s="56"/>
      <c r="E178" s="44"/>
      <c r="F178" s="44"/>
      <c r="G178" s="79">
        <f t="shared" si="17"/>
        <v>0</v>
      </c>
      <c r="H178" s="45" t="str">
        <f t="shared" ca="1" si="12"/>
        <v/>
      </c>
      <c r="I178" s="46" t="str">
        <f t="shared" ca="1" si="13"/>
        <v/>
      </c>
      <c r="J178" s="46" t="str">
        <f t="shared" ca="1" si="14"/>
        <v/>
      </c>
      <c r="K178" s="46" t="str">
        <f t="shared" ca="1" si="15"/>
        <v/>
      </c>
      <c r="L178" s="47">
        <f t="shared" ca="1" si="16"/>
        <v>0</v>
      </c>
    </row>
    <row r="179" spans="1:12" ht="15">
      <c r="A179" s="62" t="str">
        <f>IF(B179='Payment Reminder'!$D$8,MAX($A$1:$A178)+1,"")</f>
        <v/>
      </c>
      <c r="B179" s="42"/>
      <c r="C179" s="42"/>
      <c r="D179" s="56"/>
      <c r="E179" s="44"/>
      <c r="F179" s="44"/>
      <c r="G179" s="79">
        <f t="shared" si="17"/>
        <v>0</v>
      </c>
      <c r="H179" s="45" t="str">
        <f t="shared" ca="1" si="12"/>
        <v/>
      </c>
      <c r="I179" s="46" t="str">
        <f t="shared" ca="1" si="13"/>
        <v/>
      </c>
      <c r="J179" s="46" t="str">
        <f t="shared" ca="1" si="14"/>
        <v/>
      </c>
      <c r="K179" s="46" t="str">
        <f t="shared" ca="1" si="15"/>
        <v/>
      </c>
      <c r="L179" s="47">
        <f t="shared" ca="1" si="16"/>
        <v>0</v>
      </c>
    </row>
    <row r="180" spans="1:12" ht="15">
      <c r="A180" s="62" t="str">
        <f>IF(B180='Payment Reminder'!$D$8,MAX($A$1:$A179)+1,"")</f>
        <v/>
      </c>
      <c r="B180" s="42"/>
      <c r="C180" s="42"/>
      <c r="D180" s="56"/>
      <c r="E180" s="44"/>
      <c r="F180" s="44"/>
      <c r="G180" s="79">
        <f t="shared" si="17"/>
        <v>0</v>
      </c>
      <c r="H180" s="45" t="str">
        <f t="shared" ca="1" si="12"/>
        <v/>
      </c>
      <c r="I180" s="46" t="str">
        <f t="shared" ca="1" si="13"/>
        <v/>
      </c>
      <c r="J180" s="46" t="str">
        <f t="shared" ca="1" si="14"/>
        <v/>
      </c>
      <c r="K180" s="46" t="str">
        <f t="shared" ca="1" si="15"/>
        <v/>
      </c>
      <c r="L180" s="47">
        <f t="shared" ca="1" si="16"/>
        <v>0</v>
      </c>
    </row>
    <row r="181" spans="1:12" ht="15">
      <c r="A181" s="62" t="str">
        <f>IF(B181='Payment Reminder'!$D$8,MAX($A$1:$A180)+1,"")</f>
        <v/>
      </c>
      <c r="B181" s="42"/>
      <c r="C181" s="42"/>
      <c r="D181" s="56"/>
      <c r="E181" s="44"/>
      <c r="F181" s="44"/>
      <c r="G181" s="79">
        <f t="shared" si="17"/>
        <v>0</v>
      </c>
      <c r="H181" s="45" t="str">
        <f t="shared" ca="1" si="12"/>
        <v/>
      </c>
      <c r="I181" s="46" t="str">
        <f t="shared" ca="1" si="13"/>
        <v/>
      </c>
      <c r="J181" s="46" t="str">
        <f t="shared" ca="1" si="14"/>
        <v/>
      </c>
      <c r="K181" s="46" t="str">
        <f t="shared" ca="1" si="15"/>
        <v/>
      </c>
      <c r="L181" s="47">
        <f t="shared" ca="1" si="16"/>
        <v>0</v>
      </c>
    </row>
    <row r="182" spans="1:12" ht="15">
      <c r="A182" s="62" t="str">
        <f>IF(B182='Payment Reminder'!$D$8,MAX($A$1:$A181)+1,"")</f>
        <v/>
      </c>
      <c r="B182" s="42"/>
      <c r="C182" s="42"/>
      <c r="D182" s="56"/>
      <c r="E182" s="44"/>
      <c r="F182" s="44"/>
      <c r="G182" s="79">
        <f t="shared" si="17"/>
        <v>0</v>
      </c>
      <c r="H182" s="45" t="str">
        <f t="shared" ca="1" si="12"/>
        <v/>
      </c>
      <c r="I182" s="46" t="str">
        <f t="shared" ca="1" si="13"/>
        <v/>
      </c>
      <c r="J182" s="46" t="str">
        <f t="shared" ca="1" si="14"/>
        <v/>
      </c>
      <c r="K182" s="46" t="str">
        <f t="shared" ca="1" si="15"/>
        <v/>
      </c>
      <c r="L182" s="47">
        <f t="shared" ca="1" si="16"/>
        <v>0</v>
      </c>
    </row>
    <row r="183" spans="1:12" ht="15">
      <c r="A183" s="62" t="str">
        <f>IF(B183='Payment Reminder'!$D$8,MAX($A$1:$A182)+1,"")</f>
        <v/>
      </c>
      <c r="B183" s="42"/>
      <c r="C183" s="42"/>
      <c r="D183" s="56"/>
      <c r="E183" s="44"/>
      <c r="F183" s="44"/>
      <c r="G183" s="79">
        <f t="shared" si="17"/>
        <v>0</v>
      </c>
      <c r="H183" s="45" t="str">
        <f t="shared" ca="1" si="12"/>
        <v/>
      </c>
      <c r="I183" s="46" t="str">
        <f t="shared" ca="1" si="13"/>
        <v/>
      </c>
      <c r="J183" s="46" t="str">
        <f t="shared" ca="1" si="14"/>
        <v/>
      </c>
      <c r="K183" s="46" t="str">
        <f t="shared" ca="1" si="15"/>
        <v/>
      </c>
      <c r="L183" s="47">
        <f t="shared" ca="1" si="16"/>
        <v>0</v>
      </c>
    </row>
    <row r="184" spans="1:12" ht="15">
      <c r="A184" s="62" t="str">
        <f>IF(B184='Payment Reminder'!$D$8,MAX($A$1:$A183)+1,"")</f>
        <v/>
      </c>
      <c r="B184" s="42"/>
      <c r="C184" s="42"/>
      <c r="D184" s="56"/>
      <c r="E184" s="44"/>
      <c r="F184" s="44"/>
      <c r="G184" s="79">
        <f t="shared" si="17"/>
        <v>0</v>
      </c>
      <c r="H184" s="45" t="str">
        <f t="shared" ca="1" si="12"/>
        <v/>
      </c>
      <c r="I184" s="46" t="str">
        <f t="shared" ca="1" si="13"/>
        <v/>
      </c>
      <c r="J184" s="46" t="str">
        <f t="shared" ca="1" si="14"/>
        <v/>
      </c>
      <c r="K184" s="46" t="str">
        <f t="shared" ca="1" si="15"/>
        <v/>
      </c>
      <c r="L184" s="47">
        <f t="shared" ca="1" si="16"/>
        <v>0</v>
      </c>
    </row>
    <row r="185" spans="1:12" ht="15">
      <c r="A185" s="62" t="str">
        <f>IF(B185='Payment Reminder'!$D$8,MAX($A$1:$A184)+1,"")</f>
        <v/>
      </c>
      <c r="B185" s="42"/>
      <c r="C185" s="42"/>
      <c r="D185" s="56"/>
      <c r="E185" s="44"/>
      <c r="F185" s="44"/>
      <c r="G185" s="79">
        <f t="shared" si="17"/>
        <v>0</v>
      </c>
      <c r="H185" s="45" t="str">
        <f t="shared" ca="1" si="12"/>
        <v/>
      </c>
      <c r="I185" s="46" t="str">
        <f t="shared" ca="1" si="13"/>
        <v/>
      </c>
      <c r="J185" s="46" t="str">
        <f t="shared" ca="1" si="14"/>
        <v/>
      </c>
      <c r="K185" s="46" t="str">
        <f t="shared" ca="1" si="15"/>
        <v/>
      </c>
      <c r="L185" s="47">
        <f t="shared" ca="1" si="16"/>
        <v>0</v>
      </c>
    </row>
    <row r="186" spans="1:12" ht="15">
      <c r="A186" s="62" t="str">
        <f>IF(B186='Payment Reminder'!$D$8,MAX($A$1:$A185)+1,"")</f>
        <v/>
      </c>
      <c r="B186" s="42"/>
      <c r="C186" s="42"/>
      <c r="D186" s="56"/>
      <c r="E186" s="44"/>
      <c r="F186" s="44"/>
      <c r="G186" s="79">
        <f t="shared" si="17"/>
        <v>0</v>
      </c>
      <c r="H186" s="45" t="str">
        <f t="shared" ca="1" si="12"/>
        <v/>
      </c>
      <c r="I186" s="46" t="str">
        <f t="shared" ca="1" si="13"/>
        <v/>
      </c>
      <c r="J186" s="46" t="str">
        <f t="shared" ca="1" si="14"/>
        <v/>
      </c>
      <c r="K186" s="46" t="str">
        <f t="shared" ca="1" si="15"/>
        <v/>
      </c>
      <c r="L186" s="47">
        <f t="shared" ca="1" si="16"/>
        <v>0</v>
      </c>
    </row>
    <row r="187" spans="1:12" ht="15">
      <c r="A187" s="62" t="str">
        <f>IF(B187='Payment Reminder'!$D$8,MAX($A$1:$A186)+1,"")</f>
        <v/>
      </c>
      <c r="B187" s="42"/>
      <c r="C187" s="42"/>
      <c r="D187" s="56"/>
      <c r="E187" s="44"/>
      <c r="F187" s="44"/>
      <c r="G187" s="79">
        <f t="shared" si="17"/>
        <v>0</v>
      </c>
      <c r="H187" s="45" t="str">
        <f t="shared" ca="1" si="12"/>
        <v/>
      </c>
      <c r="I187" s="46" t="str">
        <f t="shared" ca="1" si="13"/>
        <v/>
      </c>
      <c r="J187" s="46" t="str">
        <f t="shared" ca="1" si="14"/>
        <v/>
      </c>
      <c r="K187" s="46" t="str">
        <f t="shared" ca="1" si="15"/>
        <v/>
      </c>
      <c r="L187" s="47">
        <f t="shared" ca="1" si="16"/>
        <v>0</v>
      </c>
    </row>
    <row r="188" spans="1:12" ht="15">
      <c r="A188" s="62" t="str">
        <f>IF(B188='Payment Reminder'!$D$8,MAX($A$1:$A187)+1,"")</f>
        <v/>
      </c>
      <c r="B188" s="42"/>
      <c r="C188" s="42"/>
      <c r="D188" s="56"/>
      <c r="E188" s="44"/>
      <c r="F188" s="44"/>
      <c r="G188" s="79">
        <f t="shared" si="17"/>
        <v>0</v>
      </c>
      <c r="H188" s="45" t="str">
        <f t="shared" ca="1" si="12"/>
        <v/>
      </c>
      <c r="I188" s="46" t="str">
        <f t="shared" ca="1" si="13"/>
        <v/>
      </c>
      <c r="J188" s="46" t="str">
        <f t="shared" ca="1" si="14"/>
        <v/>
      </c>
      <c r="K188" s="46" t="str">
        <f t="shared" ca="1" si="15"/>
        <v/>
      </c>
      <c r="L188" s="47">
        <f t="shared" ca="1" si="16"/>
        <v>0</v>
      </c>
    </row>
    <row r="189" spans="1:12" ht="15">
      <c r="A189" s="62" t="str">
        <f>IF(B189='Payment Reminder'!$D$8,MAX($A$1:$A188)+1,"")</f>
        <v/>
      </c>
      <c r="B189" s="42"/>
      <c r="C189" s="42"/>
      <c r="D189" s="56"/>
      <c r="E189" s="44"/>
      <c r="F189" s="44"/>
      <c r="G189" s="79">
        <f t="shared" si="17"/>
        <v>0</v>
      </c>
      <c r="H189" s="45" t="str">
        <f t="shared" ca="1" si="12"/>
        <v/>
      </c>
      <c r="I189" s="46" t="str">
        <f t="shared" ca="1" si="13"/>
        <v/>
      </c>
      <c r="J189" s="46" t="str">
        <f t="shared" ca="1" si="14"/>
        <v/>
      </c>
      <c r="K189" s="46" t="str">
        <f t="shared" ca="1" si="15"/>
        <v/>
      </c>
      <c r="L189" s="47">
        <f t="shared" ca="1" si="16"/>
        <v>0</v>
      </c>
    </row>
    <row r="190" spans="1:12" ht="15">
      <c r="A190" s="62" t="str">
        <f>IF(B190='Payment Reminder'!$D$8,MAX($A$1:$A189)+1,"")</f>
        <v/>
      </c>
      <c r="B190" s="42"/>
      <c r="C190" s="42"/>
      <c r="D190" s="56"/>
      <c r="E190" s="44"/>
      <c r="F190" s="44"/>
      <c r="G190" s="79">
        <f t="shared" si="17"/>
        <v>0</v>
      </c>
      <c r="H190" s="45" t="str">
        <f t="shared" ca="1" si="12"/>
        <v/>
      </c>
      <c r="I190" s="46" t="str">
        <f t="shared" ca="1" si="13"/>
        <v/>
      </c>
      <c r="J190" s="46" t="str">
        <f t="shared" ca="1" si="14"/>
        <v/>
      </c>
      <c r="K190" s="46" t="str">
        <f t="shared" ca="1" si="15"/>
        <v/>
      </c>
      <c r="L190" s="47">
        <f t="shared" ca="1" si="16"/>
        <v>0</v>
      </c>
    </row>
    <row r="191" spans="1:12" ht="15">
      <c r="A191" s="62" t="str">
        <f>IF(B191='Payment Reminder'!$D$8,MAX($A$1:$A190)+1,"")</f>
        <v/>
      </c>
      <c r="B191" s="42"/>
      <c r="C191" s="42"/>
      <c r="D191" s="56"/>
      <c r="E191" s="44"/>
      <c r="F191" s="44"/>
      <c r="G191" s="79">
        <f t="shared" si="17"/>
        <v>0</v>
      </c>
      <c r="H191" s="45" t="str">
        <f t="shared" ca="1" si="12"/>
        <v/>
      </c>
      <c r="I191" s="46" t="str">
        <f t="shared" ca="1" si="13"/>
        <v/>
      </c>
      <c r="J191" s="46" t="str">
        <f t="shared" ca="1" si="14"/>
        <v/>
      </c>
      <c r="K191" s="46" t="str">
        <f t="shared" ca="1" si="15"/>
        <v/>
      </c>
      <c r="L191" s="47">
        <f t="shared" ca="1" si="16"/>
        <v>0</v>
      </c>
    </row>
    <row r="192" spans="1:12" ht="15">
      <c r="A192" s="62" t="str">
        <f>IF(B192='Payment Reminder'!$D$8,MAX($A$1:$A191)+1,"")</f>
        <v/>
      </c>
      <c r="B192" s="42"/>
      <c r="C192" s="42"/>
      <c r="D192" s="56"/>
      <c r="E192" s="44"/>
      <c r="F192" s="44"/>
      <c r="G192" s="79">
        <f t="shared" si="17"/>
        <v>0</v>
      </c>
      <c r="H192" s="45" t="str">
        <f t="shared" ca="1" si="12"/>
        <v/>
      </c>
      <c r="I192" s="46" t="str">
        <f t="shared" ca="1" si="13"/>
        <v/>
      </c>
      <c r="J192" s="46" t="str">
        <f t="shared" ca="1" si="14"/>
        <v/>
      </c>
      <c r="K192" s="46" t="str">
        <f t="shared" ca="1" si="15"/>
        <v/>
      </c>
      <c r="L192" s="47">
        <f t="shared" ca="1" si="16"/>
        <v>0</v>
      </c>
    </row>
    <row r="193" spans="1:12" ht="15">
      <c r="A193" s="62" t="str">
        <f>IF(B193='Payment Reminder'!$D$8,MAX($A$1:$A192)+1,"")</f>
        <v/>
      </c>
      <c r="B193" s="42"/>
      <c r="C193" s="42"/>
      <c r="D193" s="56"/>
      <c r="E193" s="44"/>
      <c r="F193" s="44"/>
      <c r="G193" s="79">
        <f t="shared" si="17"/>
        <v>0</v>
      </c>
      <c r="H193" s="45" t="str">
        <f t="shared" ca="1" si="12"/>
        <v/>
      </c>
      <c r="I193" s="46" t="str">
        <f t="shared" ca="1" si="13"/>
        <v/>
      </c>
      <c r="J193" s="46" t="str">
        <f t="shared" ca="1" si="14"/>
        <v/>
      </c>
      <c r="K193" s="46" t="str">
        <f t="shared" ca="1" si="15"/>
        <v/>
      </c>
      <c r="L193" s="47">
        <f t="shared" ca="1" si="16"/>
        <v>0</v>
      </c>
    </row>
    <row r="194" spans="1:12" ht="15">
      <c r="A194" s="62" t="str">
        <f>IF(B194='Payment Reminder'!$D$8,MAX($A$1:$A193)+1,"")</f>
        <v/>
      </c>
      <c r="B194" s="42"/>
      <c r="C194" s="42"/>
      <c r="D194" s="56"/>
      <c r="E194" s="44"/>
      <c r="F194" s="44"/>
      <c r="G194" s="79">
        <f t="shared" si="17"/>
        <v>0</v>
      </c>
      <c r="H194" s="45" t="str">
        <f t="shared" ca="1" si="12"/>
        <v/>
      </c>
      <c r="I194" s="46" t="str">
        <f t="shared" ca="1" si="13"/>
        <v/>
      </c>
      <c r="J194" s="46" t="str">
        <f t="shared" ca="1" si="14"/>
        <v/>
      </c>
      <c r="K194" s="46" t="str">
        <f t="shared" ca="1" si="15"/>
        <v/>
      </c>
      <c r="L194" s="47">
        <f t="shared" ca="1" si="16"/>
        <v>0</v>
      </c>
    </row>
    <row r="195" spans="1:12" ht="15">
      <c r="A195" s="62" t="str">
        <f>IF(B195='Payment Reminder'!$D$8,MAX($A$1:$A194)+1,"")</f>
        <v/>
      </c>
      <c r="B195" s="42"/>
      <c r="C195" s="42"/>
      <c r="D195" s="56"/>
      <c r="E195" s="44"/>
      <c r="F195" s="44"/>
      <c r="G195" s="79">
        <f t="shared" si="17"/>
        <v>0</v>
      </c>
      <c r="H195" s="45" t="str">
        <f t="shared" ca="1" si="12"/>
        <v/>
      </c>
      <c r="I195" s="46" t="str">
        <f t="shared" ca="1" si="13"/>
        <v/>
      </c>
      <c r="J195" s="46" t="str">
        <f t="shared" ca="1" si="14"/>
        <v/>
      </c>
      <c r="K195" s="46" t="str">
        <f t="shared" ca="1" si="15"/>
        <v/>
      </c>
      <c r="L195" s="47">
        <f t="shared" ca="1" si="16"/>
        <v>0</v>
      </c>
    </row>
    <row r="196" spans="1:12" ht="15">
      <c r="A196" s="62" t="str">
        <f>IF(B196='Payment Reminder'!$D$8,MAX($A$1:$A195)+1,"")</f>
        <v/>
      </c>
      <c r="B196" s="42"/>
      <c r="C196" s="42"/>
      <c r="D196" s="56"/>
      <c r="E196" s="44"/>
      <c r="F196" s="44"/>
      <c r="G196" s="79">
        <f t="shared" si="17"/>
        <v>0</v>
      </c>
      <c r="H196" s="45" t="str">
        <f t="shared" ca="1" si="12"/>
        <v/>
      </c>
      <c r="I196" s="46" t="str">
        <f t="shared" ca="1" si="13"/>
        <v/>
      </c>
      <c r="J196" s="46" t="str">
        <f t="shared" ca="1" si="14"/>
        <v/>
      </c>
      <c r="K196" s="46" t="str">
        <f t="shared" ca="1" si="15"/>
        <v/>
      </c>
      <c r="L196" s="47">
        <f t="shared" ca="1" si="16"/>
        <v>0</v>
      </c>
    </row>
    <row r="197" spans="1:12" ht="15">
      <c r="A197" s="62" t="str">
        <f>IF(B197='Payment Reminder'!$D$8,MAX($A$1:$A196)+1,"")</f>
        <v/>
      </c>
      <c r="B197" s="42"/>
      <c r="C197" s="42"/>
      <c r="D197" s="56"/>
      <c r="E197" s="44"/>
      <c r="F197" s="44"/>
      <c r="G197" s="79">
        <f t="shared" si="17"/>
        <v>0</v>
      </c>
      <c r="H197" s="45" t="str">
        <f t="shared" ca="1" si="12"/>
        <v/>
      </c>
      <c r="I197" s="46" t="str">
        <f t="shared" ca="1" si="13"/>
        <v/>
      </c>
      <c r="J197" s="46" t="str">
        <f t="shared" ca="1" si="14"/>
        <v/>
      </c>
      <c r="K197" s="46" t="str">
        <f t="shared" ca="1" si="15"/>
        <v/>
      </c>
      <c r="L197" s="47">
        <f t="shared" ca="1" si="16"/>
        <v>0</v>
      </c>
    </row>
    <row r="198" spans="1:12" ht="15">
      <c r="A198" s="62" t="str">
        <f>IF(B198='Payment Reminder'!$D$8,MAX($A$1:$A197)+1,"")</f>
        <v/>
      </c>
      <c r="B198" s="42"/>
      <c r="C198" s="42"/>
      <c r="D198" s="56"/>
      <c r="E198" s="44"/>
      <c r="F198" s="44"/>
      <c r="G198" s="79">
        <f t="shared" si="17"/>
        <v>0</v>
      </c>
      <c r="H198" s="45" t="str">
        <f t="shared" ca="1" si="12"/>
        <v/>
      </c>
      <c r="I198" s="46" t="str">
        <f t="shared" ca="1" si="13"/>
        <v/>
      </c>
      <c r="J198" s="46" t="str">
        <f t="shared" ca="1" si="14"/>
        <v/>
      </c>
      <c r="K198" s="46" t="str">
        <f t="shared" ca="1" si="15"/>
        <v/>
      </c>
      <c r="L198" s="47">
        <f t="shared" ca="1" si="16"/>
        <v>0</v>
      </c>
    </row>
    <row r="199" spans="1:12" ht="15">
      <c r="A199" s="62" t="str">
        <f>IF(B199='Payment Reminder'!$D$8,MAX($A$1:$A198)+1,"")</f>
        <v/>
      </c>
      <c r="B199" s="42"/>
      <c r="C199" s="42"/>
      <c r="D199" s="56"/>
      <c r="E199" s="44"/>
      <c r="F199" s="44"/>
      <c r="G199" s="79">
        <f t="shared" si="17"/>
        <v>0</v>
      </c>
      <c r="H199" s="45" t="str">
        <f t="shared" ref="H199:H262" ca="1" si="18">IF($D$3-D199&lt;=30,E199,"")</f>
        <v/>
      </c>
      <c r="I199" s="46" t="str">
        <f t="shared" ref="I199:I262" ca="1" si="19">IF(AND($D$3-D199&gt;=31,$D$3-D199&lt;=45),E199,"")</f>
        <v/>
      </c>
      <c r="J199" s="46" t="str">
        <f t="shared" ref="J199:J262" ca="1" si="20">IF(AND($D$3-D199&gt;=46,$D$3-D199&lt;=60),E199,"")</f>
        <v/>
      </c>
      <c r="K199" s="46" t="str">
        <f t="shared" ref="K199:K262" ca="1" si="21">IF(AND($D$3-D199&gt;=61,$D$3-D199&lt;=90),E199,"")</f>
        <v/>
      </c>
      <c r="L199" s="47">
        <f t="shared" ref="L199:L262" ca="1" si="22">IF($D$3-D199&gt;91,E199,"")</f>
        <v>0</v>
      </c>
    </row>
    <row r="200" spans="1:12" ht="15">
      <c r="A200" s="62" t="str">
        <f>IF(B200='Payment Reminder'!$D$8,MAX($A$1:$A199)+1,"")</f>
        <v/>
      </c>
      <c r="B200" s="42"/>
      <c r="C200" s="42"/>
      <c r="D200" s="56"/>
      <c r="E200" s="44"/>
      <c r="F200" s="44"/>
      <c r="G200" s="79">
        <f t="shared" ref="G200:G263" si="23">IF(E200&gt;1,E200-F200,)</f>
        <v>0</v>
      </c>
      <c r="H200" s="45" t="str">
        <f t="shared" ca="1" si="18"/>
        <v/>
      </c>
      <c r="I200" s="46" t="str">
        <f t="shared" ca="1" si="19"/>
        <v/>
      </c>
      <c r="J200" s="46" t="str">
        <f t="shared" ca="1" si="20"/>
        <v/>
      </c>
      <c r="K200" s="46" t="str">
        <f t="shared" ca="1" si="21"/>
        <v/>
      </c>
      <c r="L200" s="47">
        <f t="shared" ca="1" si="22"/>
        <v>0</v>
      </c>
    </row>
    <row r="201" spans="1:12" ht="15">
      <c r="A201" s="62" t="str">
        <f>IF(B201='Payment Reminder'!$D$8,MAX($A$1:$A200)+1,"")</f>
        <v/>
      </c>
      <c r="B201" s="42"/>
      <c r="C201" s="42"/>
      <c r="D201" s="56"/>
      <c r="E201" s="44"/>
      <c r="F201" s="44"/>
      <c r="G201" s="79">
        <f t="shared" si="23"/>
        <v>0</v>
      </c>
      <c r="H201" s="45" t="str">
        <f t="shared" ca="1" si="18"/>
        <v/>
      </c>
      <c r="I201" s="46" t="str">
        <f t="shared" ca="1" si="19"/>
        <v/>
      </c>
      <c r="J201" s="46" t="str">
        <f t="shared" ca="1" si="20"/>
        <v/>
      </c>
      <c r="K201" s="46" t="str">
        <f t="shared" ca="1" si="21"/>
        <v/>
      </c>
      <c r="L201" s="47">
        <f t="shared" ca="1" si="22"/>
        <v>0</v>
      </c>
    </row>
    <row r="202" spans="1:12" ht="15">
      <c r="A202" s="62" t="str">
        <f>IF(B202='Payment Reminder'!$D$8,MAX($A$1:$A201)+1,"")</f>
        <v/>
      </c>
      <c r="B202" s="42"/>
      <c r="C202" s="42"/>
      <c r="D202" s="56"/>
      <c r="E202" s="44"/>
      <c r="F202" s="44"/>
      <c r="G202" s="79">
        <f t="shared" si="23"/>
        <v>0</v>
      </c>
      <c r="H202" s="45" t="str">
        <f t="shared" ca="1" si="18"/>
        <v/>
      </c>
      <c r="I202" s="46" t="str">
        <f t="shared" ca="1" si="19"/>
        <v/>
      </c>
      <c r="J202" s="46" t="str">
        <f t="shared" ca="1" si="20"/>
        <v/>
      </c>
      <c r="K202" s="46" t="str">
        <f t="shared" ca="1" si="21"/>
        <v/>
      </c>
      <c r="L202" s="47">
        <f t="shared" ca="1" si="22"/>
        <v>0</v>
      </c>
    </row>
    <row r="203" spans="1:12" ht="15">
      <c r="A203" s="62" t="str">
        <f>IF(B203='Payment Reminder'!$D$8,MAX($A$1:$A202)+1,"")</f>
        <v/>
      </c>
      <c r="B203" s="42"/>
      <c r="C203" s="42"/>
      <c r="D203" s="56"/>
      <c r="E203" s="44"/>
      <c r="F203" s="44"/>
      <c r="G203" s="79">
        <f t="shared" si="23"/>
        <v>0</v>
      </c>
      <c r="H203" s="45" t="str">
        <f t="shared" ca="1" si="18"/>
        <v/>
      </c>
      <c r="I203" s="46" t="str">
        <f t="shared" ca="1" si="19"/>
        <v/>
      </c>
      <c r="J203" s="46" t="str">
        <f t="shared" ca="1" si="20"/>
        <v/>
      </c>
      <c r="K203" s="46" t="str">
        <f t="shared" ca="1" si="21"/>
        <v/>
      </c>
      <c r="L203" s="47">
        <f t="shared" ca="1" si="22"/>
        <v>0</v>
      </c>
    </row>
    <row r="204" spans="1:12" ht="15">
      <c r="A204" s="62" t="str">
        <f>IF(B204='Payment Reminder'!$D$8,MAX($A$1:$A203)+1,"")</f>
        <v/>
      </c>
      <c r="B204" s="42"/>
      <c r="C204" s="42"/>
      <c r="D204" s="56"/>
      <c r="E204" s="44"/>
      <c r="F204" s="44"/>
      <c r="G204" s="79">
        <f t="shared" si="23"/>
        <v>0</v>
      </c>
      <c r="H204" s="45" t="str">
        <f t="shared" ca="1" si="18"/>
        <v/>
      </c>
      <c r="I204" s="46" t="str">
        <f t="shared" ca="1" si="19"/>
        <v/>
      </c>
      <c r="J204" s="46" t="str">
        <f t="shared" ca="1" si="20"/>
        <v/>
      </c>
      <c r="K204" s="46" t="str">
        <f t="shared" ca="1" si="21"/>
        <v/>
      </c>
      <c r="L204" s="47">
        <f t="shared" ca="1" si="22"/>
        <v>0</v>
      </c>
    </row>
    <row r="205" spans="1:12" ht="15">
      <c r="A205" s="62" t="str">
        <f>IF(B205='Payment Reminder'!$D$8,MAX($A$1:$A204)+1,"")</f>
        <v/>
      </c>
      <c r="B205" s="42"/>
      <c r="C205" s="42"/>
      <c r="D205" s="56"/>
      <c r="E205" s="44"/>
      <c r="F205" s="44"/>
      <c r="G205" s="79">
        <f t="shared" si="23"/>
        <v>0</v>
      </c>
      <c r="H205" s="45" t="str">
        <f t="shared" ca="1" si="18"/>
        <v/>
      </c>
      <c r="I205" s="46" t="str">
        <f t="shared" ca="1" si="19"/>
        <v/>
      </c>
      <c r="J205" s="46" t="str">
        <f t="shared" ca="1" si="20"/>
        <v/>
      </c>
      <c r="K205" s="46" t="str">
        <f t="shared" ca="1" si="21"/>
        <v/>
      </c>
      <c r="L205" s="47">
        <f t="shared" ca="1" si="22"/>
        <v>0</v>
      </c>
    </row>
    <row r="206" spans="1:12" ht="15">
      <c r="A206" s="62" t="str">
        <f>IF(B206='Payment Reminder'!$D$8,MAX($A$1:$A205)+1,"")</f>
        <v/>
      </c>
      <c r="B206" s="42"/>
      <c r="C206" s="42"/>
      <c r="D206" s="56"/>
      <c r="E206" s="44"/>
      <c r="F206" s="44"/>
      <c r="G206" s="79">
        <f t="shared" si="23"/>
        <v>0</v>
      </c>
      <c r="H206" s="45" t="str">
        <f t="shared" ca="1" si="18"/>
        <v/>
      </c>
      <c r="I206" s="46" t="str">
        <f t="shared" ca="1" si="19"/>
        <v/>
      </c>
      <c r="J206" s="46" t="str">
        <f t="shared" ca="1" si="20"/>
        <v/>
      </c>
      <c r="K206" s="46" t="str">
        <f t="shared" ca="1" si="21"/>
        <v/>
      </c>
      <c r="L206" s="47">
        <f t="shared" ca="1" si="22"/>
        <v>0</v>
      </c>
    </row>
    <row r="207" spans="1:12" ht="15">
      <c r="A207" s="62" t="str">
        <f>IF(B207='Payment Reminder'!$D$8,MAX($A$1:$A206)+1,"")</f>
        <v/>
      </c>
      <c r="B207" s="42"/>
      <c r="C207" s="42"/>
      <c r="D207" s="56"/>
      <c r="E207" s="44"/>
      <c r="F207" s="44"/>
      <c r="G207" s="79">
        <f t="shared" si="23"/>
        <v>0</v>
      </c>
      <c r="H207" s="45" t="str">
        <f t="shared" ca="1" si="18"/>
        <v/>
      </c>
      <c r="I207" s="46" t="str">
        <f t="shared" ca="1" si="19"/>
        <v/>
      </c>
      <c r="J207" s="46" t="str">
        <f t="shared" ca="1" si="20"/>
        <v/>
      </c>
      <c r="K207" s="46" t="str">
        <f t="shared" ca="1" si="21"/>
        <v/>
      </c>
      <c r="L207" s="47">
        <f t="shared" ca="1" si="22"/>
        <v>0</v>
      </c>
    </row>
    <row r="208" spans="1:12" ht="15">
      <c r="A208" s="62" t="str">
        <f>IF(B208='Payment Reminder'!$D$8,MAX($A$1:$A207)+1,"")</f>
        <v/>
      </c>
      <c r="B208" s="42"/>
      <c r="C208" s="42"/>
      <c r="D208" s="56"/>
      <c r="E208" s="44"/>
      <c r="F208" s="44"/>
      <c r="G208" s="79">
        <f t="shared" si="23"/>
        <v>0</v>
      </c>
      <c r="H208" s="45" t="str">
        <f t="shared" ca="1" si="18"/>
        <v/>
      </c>
      <c r="I208" s="46" t="str">
        <f t="shared" ca="1" si="19"/>
        <v/>
      </c>
      <c r="J208" s="46" t="str">
        <f t="shared" ca="1" si="20"/>
        <v/>
      </c>
      <c r="K208" s="46" t="str">
        <f t="shared" ca="1" si="21"/>
        <v/>
      </c>
      <c r="L208" s="47">
        <f t="shared" ca="1" si="22"/>
        <v>0</v>
      </c>
    </row>
    <row r="209" spans="1:12" ht="15">
      <c r="A209" s="62" t="str">
        <f>IF(B209='Payment Reminder'!$D$8,MAX($A$1:$A208)+1,"")</f>
        <v/>
      </c>
      <c r="B209" s="42"/>
      <c r="C209" s="42"/>
      <c r="D209" s="56"/>
      <c r="E209" s="44"/>
      <c r="F209" s="44"/>
      <c r="G209" s="79">
        <f t="shared" si="23"/>
        <v>0</v>
      </c>
      <c r="H209" s="45" t="str">
        <f t="shared" ca="1" si="18"/>
        <v/>
      </c>
      <c r="I209" s="46" t="str">
        <f t="shared" ca="1" si="19"/>
        <v/>
      </c>
      <c r="J209" s="46" t="str">
        <f t="shared" ca="1" si="20"/>
        <v/>
      </c>
      <c r="K209" s="46" t="str">
        <f t="shared" ca="1" si="21"/>
        <v/>
      </c>
      <c r="L209" s="47">
        <f t="shared" ca="1" si="22"/>
        <v>0</v>
      </c>
    </row>
    <row r="210" spans="1:12" ht="15">
      <c r="A210" s="62" t="str">
        <f>IF(B210='Payment Reminder'!$D$8,MAX($A$1:$A209)+1,"")</f>
        <v/>
      </c>
      <c r="B210" s="42"/>
      <c r="C210" s="42"/>
      <c r="D210" s="56"/>
      <c r="E210" s="44"/>
      <c r="F210" s="44"/>
      <c r="G210" s="79">
        <f t="shared" si="23"/>
        <v>0</v>
      </c>
      <c r="H210" s="45" t="str">
        <f t="shared" ca="1" si="18"/>
        <v/>
      </c>
      <c r="I210" s="46" t="str">
        <f t="shared" ca="1" si="19"/>
        <v/>
      </c>
      <c r="J210" s="46" t="str">
        <f t="shared" ca="1" si="20"/>
        <v/>
      </c>
      <c r="K210" s="46" t="str">
        <f t="shared" ca="1" si="21"/>
        <v/>
      </c>
      <c r="L210" s="47">
        <f t="shared" ca="1" si="22"/>
        <v>0</v>
      </c>
    </row>
    <row r="211" spans="1:12" ht="15">
      <c r="A211" s="62" t="str">
        <f>IF(B211='Payment Reminder'!$D$8,MAX($A$1:$A210)+1,"")</f>
        <v/>
      </c>
      <c r="B211" s="42"/>
      <c r="C211" s="42"/>
      <c r="D211" s="56"/>
      <c r="E211" s="44"/>
      <c r="F211" s="44"/>
      <c r="G211" s="79">
        <f t="shared" si="23"/>
        <v>0</v>
      </c>
      <c r="H211" s="45" t="str">
        <f t="shared" ca="1" si="18"/>
        <v/>
      </c>
      <c r="I211" s="46" t="str">
        <f t="shared" ca="1" si="19"/>
        <v/>
      </c>
      <c r="J211" s="46" t="str">
        <f t="shared" ca="1" si="20"/>
        <v/>
      </c>
      <c r="K211" s="46" t="str">
        <f t="shared" ca="1" si="21"/>
        <v/>
      </c>
      <c r="L211" s="47">
        <f t="shared" ca="1" si="22"/>
        <v>0</v>
      </c>
    </row>
    <row r="212" spans="1:12" ht="15">
      <c r="A212" s="62" t="str">
        <f>IF(B212='Payment Reminder'!$D$8,MAX($A$1:$A211)+1,"")</f>
        <v/>
      </c>
      <c r="B212" s="42"/>
      <c r="C212" s="42"/>
      <c r="D212" s="56"/>
      <c r="E212" s="44"/>
      <c r="F212" s="44"/>
      <c r="G212" s="79">
        <f t="shared" si="23"/>
        <v>0</v>
      </c>
      <c r="H212" s="45" t="str">
        <f t="shared" ca="1" si="18"/>
        <v/>
      </c>
      <c r="I212" s="46" t="str">
        <f t="shared" ca="1" si="19"/>
        <v/>
      </c>
      <c r="J212" s="46" t="str">
        <f t="shared" ca="1" si="20"/>
        <v/>
      </c>
      <c r="K212" s="46" t="str">
        <f t="shared" ca="1" si="21"/>
        <v/>
      </c>
      <c r="L212" s="47">
        <f t="shared" ca="1" si="22"/>
        <v>0</v>
      </c>
    </row>
    <row r="213" spans="1:12" ht="15">
      <c r="A213" s="62" t="str">
        <f>IF(B213='Payment Reminder'!$D$8,MAX($A$1:$A212)+1,"")</f>
        <v/>
      </c>
      <c r="B213" s="42"/>
      <c r="C213" s="42"/>
      <c r="D213" s="56"/>
      <c r="E213" s="44"/>
      <c r="F213" s="44"/>
      <c r="G213" s="79">
        <f t="shared" si="23"/>
        <v>0</v>
      </c>
      <c r="H213" s="45" t="str">
        <f t="shared" ca="1" si="18"/>
        <v/>
      </c>
      <c r="I213" s="46" t="str">
        <f t="shared" ca="1" si="19"/>
        <v/>
      </c>
      <c r="J213" s="46" t="str">
        <f t="shared" ca="1" si="20"/>
        <v/>
      </c>
      <c r="K213" s="46" t="str">
        <f t="shared" ca="1" si="21"/>
        <v/>
      </c>
      <c r="L213" s="47">
        <f t="shared" ca="1" si="22"/>
        <v>0</v>
      </c>
    </row>
    <row r="214" spans="1:12" ht="15">
      <c r="A214" s="62" t="str">
        <f>IF(B214='Payment Reminder'!$D$8,MAX($A$1:$A213)+1,"")</f>
        <v/>
      </c>
      <c r="B214" s="42"/>
      <c r="C214" s="42"/>
      <c r="D214" s="56"/>
      <c r="E214" s="44"/>
      <c r="F214" s="44"/>
      <c r="G214" s="79">
        <f t="shared" si="23"/>
        <v>0</v>
      </c>
      <c r="H214" s="45" t="str">
        <f t="shared" ca="1" si="18"/>
        <v/>
      </c>
      <c r="I214" s="46" t="str">
        <f t="shared" ca="1" si="19"/>
        <v/>
      </c>
      <c r="J214" s="46" t="str">
        <f t="shared" ca="1" si="20"/>
        <v/>
      </c>
      <c r="K214" s="46" t="str">
        <f t="shared" ca="1" si="21"/>
        <v/>
      </c>
      <c r="L214" s="47">
        <f t="shared" ca="1" si="22"/>
        <v>0</v>
      </c>
    </row>
    <row r="215" spans="1:12" ht="15">
      <c r="A215" s="62" t="str">
        <f>IF(B215='Payment Reminder'!$D$8,MAX($A$1:$A214)+1,"")</f>
        <v/>
      </c>
      <c r="B215" s="42"/>
      <c r="C215" s="42"/>
      <c r="D215" s="56"/>
      <c r="E215" s="44"/>
      <c r="F215" s="44"/>
      <c r="G215" s="79">
        <f t="shared" si="23"/>
        <v>0</v>
      </c>
      <c r="H215" s="45" t="str">
        <f t="shared" ca="1" si="18"/>
        <v/>
      </c>
      <c r="I215" s="46" t="str">
        <f t="shared" ca="1" si="19"/>
        <v/>
      </c>
      <c r="J215" s="46" t="str">
        <f t="shared" ca="1" si="20"/>
        <v/>
      </c>
      <c r="K215" s="46" t="str">
        <f t="shared" ca="1" si="21"/>
        <v/>
      </c>
      <c r="L215" s="47">
        <f t="shared" ca="1" si="22"/>
        <v>0</v>
      </c>
    </row>
    <row r="216" spans="1:12" ht="15">
      <c r="A216" s="62" t="str">
        <f>IF(B216='Payment Reminder'!$D$8,MAX($A$1:$A215)+1,"")</f>
        <v/>
      </c>
      <c r="B216" s="42"/>
      <c r="C216" s="42"/>
      <c r="D216" s="56"/>
      <c r="E216" s="44"/>
      <c r="F216" s="44"/>
      <c r="G216" s="79">
        <f t="shared" si="23"/>
        <v>0</v>
      </c>
      <c r="H216" s="45" t="str">
        <f t="shared" ca="1" si="18"/>
        <v/>
      </c>
      <c r="I216" s="46" t="str">
        <f t="shared" ca="1" si="19"/>
        <v/>
      </c>
      <c r="J216" s="46" t="str">
        <f t="shared" ca="1" si="20"/>
        <v/>
      </c>
      <c r="K216" s="46" t="str">
        <f t="shared" ca="1" si="21"/>
        <v/>
      </c>
      <c r="L216" s="47">
        <f t="shared" ca="1" si="22"/>
        <v>0</v>
      </c>
    </row>
    <row r="217" spans="1:12" ht="15">
      <c r="A217" s="62" t="str">
        <f>IF(B217='Payment Reminder'!$D$8,MAX($A$1:$A216)+1,"")</f>
        <v/>
      </c>
      <c r="B217" s="42"/>
      <c r="C217" s="42"/>
      <c r="D217" s="56"/>
      <c r="E217" s="44"/>
      <c r="F217" s="44"/>
      <c r="G217" s="79">
        <f t="shared" si="23"/>
        <v>0</v>
      </c>
      <c r="H217" s="45" t="str">
        <f t="shared" ca="1" si="18"/>
        <v/>
      </c>
      <c r="I217" s="46" t="str">
        <f t="shared" ca="1" si="19"/>
        <v/>
      </c>
      <c r="J217" s="46" t="str">
        <f t="shared" ca="1" si="20"/>
        <v/>
      </c>
      <c r="K217" s="46" t="str">
        <f t="shared" ca="1" si="21"/>
        <v/>
      </c>
      <c r="L217" s="47">
        <f t="shared" ca="1" si="22"/>
        <v>0</v>
      </c>
    </row>
    <row r="218" spans="1:12" ht="15">
      <c r="A218" s="62" t="str">
        <f>IF(B218='Payment Reminder'!$D$8,MAX($A$1:$A217)+1,"")</f>
        <v/>
      </c>
      <c r="B218" s="42"/>
      <c r="C218" s="42"/>
      <c r="D218" s="56"/>
      <c r="E218" s="44"/>
      <c r="F218" s="44"/>
      <c r="G218" s="79">
        <f t="shared" si="23"/>
        <v>0</v>
      </c>
      <c r="H218" s="45" t="str">
        <f t="shared" ca="1" si="18"/>
        <v/>
      </c>
      <c r="I218" s="46" t="str">
        <f t="shared" ca="1" si="19"/>
        <v/>
      </c>
      <c r="J218" s="46" t="str">
        <f t="shared" ca="1" si="20"/>
        <v/>
      </c>
      <c r="K218" s="46" t="str">
        <f t="shared" ca="1" si="21"/>
        <v/>
      </c>
      <c r="L218" s="47">
        <f t="shared" ca="1" si="22"/>
        <v>0</v>
      </c>
    </row>
    <row r="219" spans="1:12" ht="15">
      <c r="A219" s="62" t="str">
        <f>IF(B219='Payment Reminder'!$D$8,MAX($A$1:$A218)+1,"")</f>
        <v/>
      </c>
      <c r="B219" s="42"/>
      <c r="C219" s="42"/>
      <c r="D219" s="56"/>
      <c r="E219" s="44"/>
      <c r="F219" s="44"/>
      <c r="G219" s="79">
        <f t="shared" si="23"/>
        <v>0</v>
      </c>
      <c r="H219" s="45" t="str">
        <f t="shared" ca="1" si="18"/>
        <v/>
      </c>
      <c r="I219" s="46" t="str">
        <f t="shared" ca="1" si="19"/>
        <v/>
      </c>
      <c r="J219" s="46" t="str">
        <f t="shared" ca="1" si="20"/>
        <v/>
      </c>
      <c r="K219" s="46" t="str">
        <f t="shared" ca="1" si="21"/>
        <v/>
      </c>
      <c r="L219" s="47">
        <f t="shared" ca="1" si="22"/>
        <v>0</v>
      </c>
    </row>
    <row r="220" spans="1:12" ht="15">
      <c r="A220" s="62" t="str">
        <f>IF(B220='Payment Reminder'!$D$8,MAX($A$1:$A219)+1,"")</f>
        <v/>
      </c>
      <c r="B220" s="42"/>
      <c r="C220" s="42"/>
      <c r="D220" s="56"/>
      <c r="E220" s="44"/>
      <c r="F220" s="44"/>
      <c r="G220" s="79">
        <f t="shared" si="23"/>
        <v>0</v>
      </c>
      <c r="H220" s="45" t="str">
        <f t="shared" ca="1" si="18"/>
        <v/>
      </c>
      <c r="I220" s="46" t="str">
        <f t="shared" ca="1" si="19"/>
        <v/>
      </c>
      <c r="J220" s="46" t="str">
        <f t="shared" ca="1" si="20"/>
        <v/>
      </c>
      <c r="K220" s="46" t="str">
        <f t="shared" ca="1" si="21"/>
        <v/>
      </c>
      <c r="L220" s="47">
        <f t="shared" ca="1" si="22"/>
        <v>0</v>
      </c>
    </row>
    <row r="221" spans="1:12" ht="15">
      <c r="A221" s="62" t="str">
        <f>IF(B221='Payment Reminder'!$D$8,MAX($A$1:$A220)+1,"")</f>
        <v/>
      </c>
      <c r="B221" s="42"/>
      <c r="C221" s="42"/>
      <c r="D221" s="56"/>
      <c r="E221" s="44"/>
      <c r="F221" s="44"/>
      <c r="G221" s="79">
        <f t="shared" si="23"/>
        <v>0</v>
      </c>
      <c r="H221" s="45" t="str">
        <f t="shared" ca="1" si="18"/>
        <v/>
      </c>
      <c r="I221" s="46" t="str">
        <f t="shared" ca="1" si="19"/>
        <v/>
      </c>
      <c r="J221" s="46" t="str">
        <f t="shared" ca="1" si="20"/>
        <v/>
      </c>
      <c r="K221" s="46" t="str">
        <f t="shared" ca="1" si="21"/>
        <v/>
      </c>
      <c r="L221" s="47">
        <f t="shared" ca="1" si="22"/>
        <v>0</v>
      </c>
    </row>
    <row r="222" spans="1:12" ht="15">
      <c r="A222" s="62" t="str">
        <f>IF(B222='Payment Reminder'!$D$8,MAX($A$1:$A221)+1,"")</f>
        <v/>
      </c>
      <c r="B222" s="42"/>
      <c r="C222" s="42"/>
      <c r="D222" s="56"/>
      <c r="E222" s="44"/>
      <c r="F222" s="44"/>
      <c r="G222" s="79">
        <f t="shared" si="23"/>
        <v>0</v>
      </c>
      <c r="H222" s="45" t="str">
        <f t="shared" ca="1" si="18"/>
        <v/>
      </c>
      <c r="I222" s="46" t="str">
        <f t="shared" ca="1" si="19"/>
        <v/>
      </c>
      <c r="J222" s="46" t="str">
        <f t="shared" ca="1" si="20"/>
        <v/>
      </c>
      <c r="K222" s="46" t="str">
        <f t="shared" ca="1" si="21"/>
        <v/>
      </c>
      <c r="L222" s="47">
        <f t="shared" ca="1" si="22"/>
        <v>0</v>
      </c>
    </row>
    <row r="223" spans="1:12" ht="15">
      <c r="A223" s="62" t="str">
        <f>IF(B223='Payment Reminder'!$D$8,MAX($A$1:$A222)+1,"")</f>
        <v/>
      </c>
      <c r="B223" s="42"/>
      <c r="C223" s="42"/>
      <c r="D223" s="56"/>
      <c r="E223" s="44"/>
      <c r="F223" s="44"/>
      <c r="G223" s="79">
        <f t="shared" si="23"/>
        <v>0</v>
      </c>
      <c r="H223" s="45" t="str">
        <f t="shared" ca="1" si="18"/>
        <v/>
      </c>
      <c r="I223" s="46" t="str">
        <f t="shared" ca="1" si="19"/>
        <v/>
      </c>
      <c r="J223" s="46" t="str">
        <f t="shared" ca="1" si="20"/>
        <v/>
      </c>
      <c r="K223" s="46" t="str">
        <f t="shared" ca="1" si="21"/>
        <v/>
      </c>
      <c r="L223" s="47">
        <f t="shared" ca="1" si="22"/>
        <v>0</v>
      </c>
    </row>
    <row r="224" spans="1:12" ht="15">
      <c r="A224" s="62" t="str">
        <f>IF(B224='Payment Reminder'!$D$8,MAX($A$1:$A223)+1,"")</f>
        <v/>
      </c>
      <c r="B224" s="42"/>
      <c r="C224" s="42"/>
      <c r="D224" s="56"/>
      <c r="E224" s="44"/>
      <c r="F224" s="44"/>
      <c r="G224" s="79">
        <f t="shared" si="23"/>
        <v>0</v>
      </c>
      <c r="H224" s="45" t="str">
        <f t="shared" ca="1" si="18"/>
        <v/>
      </c>
      <c r="I224" s="46" t="str">
        <f t="shared" ca="1" si="19"/>
        <v/>
      </c>
      <c r="J224" s="46" t="str">
        <f t="shared" ca="1" si="20"/>
        <v/>
      </c>
      <c r="K224" s="46" t="str">
        <f t="shared" ca="1" si="21"/>
        <v/>
      </c>
      <c r="L224" s="47">
        <f t="shared" ca="1" si="22"/>
        <v>0</v>
      </c>
    </row>
    <row r="225" spans="1:12" ht="15">
      <c r="A225" s="62" t="str">
        <f>IF(B225='Payment Reminder'!$D$8,MAX($A$1:$A224)+1,"")</f>
        <v/>
      </c>
      <c r="B225" s="42"/>
      <c r="C225" s="42"/>
      <c r="D225" s="56"/>
      <c r="E225" s="44"/>
      <c r="F225" s="44"/>
      <c r="G225" s="79">
        <f t="shared" si="23"/>
        <v>0</v>
      </c>
      <c r="H225" s="45" t="str">
        <f t="shared" ca="1" si="18"/>
        <v/>
      </c>
      <c r="I225" s="46" t="str">
        <f t="shared" ca="1" si="19"/>
        <v/>
      </c>
      <c r="J225" s="46" t="str">
        <f t="shared" ca="1" si="20"/>
        <v/>
      </c>
      <c r="K225" s="46" t="str">
        <f t="shared" ca="1" si="21"/>
        <v/>
      </c>
      <c r="L225" s="47">
        <f t="shared" ca="1" si="22"/>
        <v>0</v>
      </c>
    </row>
    <row r="226" spans="1:12" ht="15">
      <c r="A226" s="62" t="str">
        <f>IF(B226='Payment Reminder'!$D$8,MAX($A$1:$A225)+1,"")</f>
        <v/>
      </c>
      <c r="B226" s="42"/>
      <c r="C226" s="42"/>
      <c r="D226" s="56"/>
      <c r="E226" s="44"/>
      <c r="F226" s="44"/>
      <c r="G226" s="79">
        <f t="shared" si="23"/>
        <v>0</v>
      </c>
      <c r="H226" s="45" t="str">
        <f t="shared" ca="1" si="18"/>
        <v/>
      </c>
      <c r="I226" s="46" t="str">
        <f t="shared" ca="1" si="19"/>
        <v/>
      </c>
      <c r="J226" s="46" t="str">
        <f t="shared" ca="1" si="20"/>
        <v/>
      </c>
      <c r="K226" s="46" t="str">
        <f t="shared" ca="1" si="21"/>
        <v/>
      </c>
      <c r="L226" s="47">
        <f t="shared" ca="1" si="22"/>
        <v>0</v>
      </c>
    </row>
    <row r="227" spans="1:12" ht="15">
      <c r="A227" s="62" t="str">
        <f>IF(B227='Payment Reminder'!$D$8,MAX($A$1:$A226)+1,"")</f>
        <v/>
      </c>
      <c r="B227" s="42"/>
      <c r="C227" s="42"/>
      <c r="D227" s="56"/>
      <c r="E227" s="44"/>
      <c r="F227" s="44"/>
      <c r="G227" s="79">
        <f t="shared" si="23"/>
        <v>0</v>
      </c>
      <c r="H227" s="45" t="str">
        <f t="shared" ca="1" si="18"/>
        <v/>
      </c>
      <c r="I227" s="46" t="str">
        <f t="shared" ca="1" si="19"/>
        <v/>
      </c>
      <c r="J227" s="46" t="str">
        <f t="shared" ca="1" si="20"/>
        <v/>
      </c>
      <c r="K227" s="46" t="str">
        <f t="shared" ca="1" si="21"/>
        <v/>
      </c>
      <c r="L227" s="47">
        <f t="shared" ca="1" si="22"/>
        <v>0</v>
      </c>
    </row>
    <row r="228" spans="1:12" ht="15">
      <c r="A228" s="62" t="str">
        <f>IF(B228='Payment Reminder'!$D$8,MAX($A$1:$A227)+1,"")</f>
        <v/>
      </c>
      <c r="B228" s="42"/>
      <c r="C228" s="42"/>
      <c r="D228" s="56"/>
      <c r="E228" s="44"/>
      <c r="F228" s="44"/>
      <c r="G228" s="79">
        <f t="shared" si="23"/>
        <v>0</v>
      </c>
      <c r="H228" s="45" t="str">
        <f t="shared" ca="1" si="18"/>
        <v/>
      </c>
      <c r="I228" s="46" t="str">
        <f t="shared" ca="1" si="19"/>
        <v/>
      </c>
      <c r="J228" s="46" t="str">
        <f t="shared" ca="1" si="20"/>
        <v/>
      </c>
      <c r="K228" s="46" t="str">
        <f t="shared" ca="1" si="21"/>
        <v/>
      </c>
      <c r="L228" s="47">
        <f t="shared" ca="1" si="22"/>
        <v>0</v>
      </c>
    </row>
    <row r="229" spans="1:12" ht="15">
      <c r="A229" s="62" t="str">
        <f>IF(B229='Payment Reminder'!$D$8,MAX($A$1:$A228)+1,"")</f>
        <v/>
      </c>
      <c r="B229" s="42"/>
      <c r="C229" s="42"/>
      <c r="D229" s="56"/>
      <c r="E229" s="44"/>
      <c r="F229" s="44"/>
      <c r="G229" s="79">
        <f t="shared" si="23"/>
        <v>0</v>
      </c>
      <c r="H229" s="45" t="str">
        <f t="shared" ca="1" si="18"/>
        <v/>
      </c>
      <c r="I229" s="46" t="str">
        <f t="shared" ca="1" si="19"/>
        <v/>
      </c>
      <c r="J229" s="46" t="str">
        <f t="shared" ca="1" si="20"/>
        <v/>
      </c>
      <c r="K229" s="46" t="str">
        <f t="shared" ca="1" si="21"/>
        <v/>
      </c>
      <c r="L229" s="47">
        <f t="shared" ca="1" si="22"/>
        <v>0</v>
      </c>
    </row>
    <row r="230" spans="1:12" ht="15">
      <c r="A230" s="62" t="str">
        <f>IF(B230='Payment Reminder'!$D$8,MAX($A$1:$A229)+1,"")</f>
        <v/>
      </c>
      <c r="B230" s="42"/>
      <c r="C230" s="42"/>
      <c r="D230" s="56"/>
      <c r="E230" s="44"/>
      <c r="F230" s="44"/>
      <c r="G230" s="79">
        <f t="shared" si="23"/>
        <v>0</v>
      </c>
      <c r="H230" s="45" t="str">
        <f t="shared" ca="1" si="18"/>
        <v/>
      </c>
      <c r="I230" s="46" t="str">
        <f t="shared" ca="1" si="19"/>
        <v/>
      </c>
      <c r="J230" s="46" t="str">
        <f t="shared" ca="1" si="20"/>
        <v/>
      </c>
      <c r="K230" s="46" t="str">
        <f t="shared" ca="1" si="21"/>
        <v/>
      </c>
      <c r="L230" s="47">
        <f t="shared" ca="1" si="22"/>
        <v>0</v>
      </c>
    </row>
    <row r="231" spans="1:12" ht="15">
      <c r="A231" s="62" t="str">
        <f>IF(B231='Payment Reminder'!$D$8,MAX($A$1:$A230)+1,"")</f>
        <v/>
      </c>
      <c r="B231" s="42"/>
      <c r="C231" s="42"/>
      <c r="D231" s="56"/>
      <c r="E231" s="44"/>
      <c r="F231" s="44"/>
      <c r="G231" s="79">
        <f t="shared" si="23"/>
        <v>0</v>
      </c>
      <c r="H231" s="45" t="str">
        <f t="shared" ca="1" si="18"/>
        <v/>
      </c>
      <c r="I231" s="46" t="str">
        <f t="shared" ca="1" si="19"/>
        <v/>
      </c>
      <c r="J231" s="46" t="str">
        <f t="shared" ca="1" si="20"/>
        <v/>
      </c>
      <c r="K231" s="46" t="str">
        <f t="shared" ca="1" si="21"/>
        <v/>
      </c>
      <c r="L231" s="47">
        <f t="shared" ca="1" si="22"/>
        <v>0</v>
      </c>
    </row>
    <row r="232" spans="1:12" ht="15">
      <c r="A232" s="62" t="str">
        <f>IF(B232='Payment Reminder'!$D$8,MAX($A$1:$A231)+1,"")</f>
        <v/>
      </c>
      <c r="B232" s="42"/>
      <c r="C232" s="42"/>
      <c r="D232" s="56"/>
      <c r="E232" s="44"/>
      <c r="F232" s="44"/>
      <c r="G232" s="79">
        <f t="shared" si="23"/>
        <v>0</v>
      </c>
      <c r="H232" s="45" t="str">
        <f t="shared" ca="1" si="18"/>
        <v/>
      </c>
      <c r="I232" s="46" t="str">
        <f t="shared" ca="1" si="19"/>
        <v/>
      </c>
      <c r="J232" s="46" t="str">
        <f t="shared" ca="1" si="20"/>
        <v/>
      </c>
      <c r="K232" s="46" t="str">
        <f t="shared" ca="1" si="21"/>
        <v/>
      </c>
      <c r="L232" s="47">
        <f t="shared" ca="1" si="22"/>
        <v>0</v>
      </c>
    </row>
    <row r="233" spans="1:12" ht="15">
      <c r="A233" s="62" t="str">
        <f>IF(B233='Payment Reminder'!$D$8,MAX($A$1:$A232)+1,"")</f>
        <v/>
      </c>
      <c r="B233" s="42"/>
      <c r="C233" s="42"/>
      <c r="D233" s="56"/>
      <c r="E233" s="44"/>
      <c r="F233" s="44"/>
      <c r="G233" s="79">
        <f t="shared" si="23"/>
        <v>0</v>
      </c>
      <c r="H233" s="45" t="str">
        <f t="shared" ca="1" si="18"/>
        <v/>
      </c>
      <c r="I233" s="46" t="str">
        <f t="shared" ca="1" si="19"/>
        <v/>
      </c>
      <c r="J233" s="46" t="str">
        <f t="shared" ca="1" si="20"/>
        <v/>
      </c>
      <c r="K233" s="46" t="str">
        <f t="shared" ca="1" si="21"/>
        <v/>
      </c>
      <c r="L233" s="47">
        <f t="shared" ca="1" si="22"/>
        <v>0</v>
      </c>
    </row>
    <row r="234" spans="1:12" ht="15">
      <c r="A234" s="62" t="str">
        <f>IF(B234='Payment Reminder'!$D$8,MAX($A$1:$A233)+1,"")</f>
        <v/>
      </c>
      <c r="B234" s="42"/>
      <c r="C234" s="42"/>
      <c r="D234" s="56"/>
      <c r="E234" s="44"/>
      <c r="F234" s="44"/>
      <c r="G234" s="79">
        <f t="shared" si="23"/>
        <v>0</v>
      </c>
      <c r="H234" s="45" t="str">
        <f t="shared" ca="1" si="18"/>
        <v/>
      </c>
      <c r="I234" s="46" t="str">
        <f t="shared" ca="1" si="19"/>
        <v/>
      </c>
      <c r="J234" s="46" t="str">
        <f t="shared" ca="1" si="20"/>
        <v/>
      </c>
      <c r="K234" s="46" t="str">
        <f t="shared" ca="1" si="21"/>
        <v/>
      </c>
      <c r="L234" s="47">
        <f t="shared" ca="1" si="22"/>
        <v>0</v>
      </c>
    </row>
    <row r="235" spans="1:12" ht="15">
      <c r="A235" s="62" t="str">
        <f>IF(B235='Payment Reminder'!$D$8,MAX($A$1:$A234)+1,"")</f>
        <v/>
      </c>
      <c r="B235" s="42"/>
      <c r="C235" s="42"/>
      <c r="D235" s="56"/>
      <c r="E235" s="44"/>
      <c r="F235" s="44"/>
      <c r="G235" s="79">
        <f t="shared" si="23"/>
        <v>0</v>
      </c>
      <c r="H235" s="45" t="str">
        <f t="shared" ca="1" si="18"/>
        <v/>
      </c>
      <c r="I235" s="46" t="str">
        <f t="shared" ca="1" si="19"/>
        <v/>
      </c>
      <c r="J235" s="46" t="str">
        <f t="shared" ca="1" si="20"/>
        <v/>
      </c>
      <c r="K235" s="46" t="str">
        <f t="shared" ca="1" si="21"/>
        <v/>
      </c>
      <c r="L235" s="47">
        <f t="shared" ca="1" si="22"/>
        <v>0</v>
      </c>
    </row>
    <row r="236" spans="1:12" ht="15">
      <c r="A236" s="62" t="str">
        <f>IF(B236='Payment Reminder'!$D$8,MAX($A$1:$A235)+1,"")</f>
        <v/>
      </c>
      <c r="B236" s="42"/>
      <c r="C236" s="42"/>
      <c r="D236" s="56"/>
      <c r="E236" s="44"/>
      <c r="F236" s="44"/>
      <c r="G236" s="79">
        <f t="shared" si="23"/>
        <v>0</v>
      </c>
      <c r="H236" s="45" t="str">
        <f t="shared" ca="1" si="18"/>
        <v/>
      </c>
      <c r="I236" s="46" t="str">
        <f t="shared" ca="1" si="19"/>
        <v/>
      </c>
      <c r="J236" s="46" t="str">
        <f t="shared" ca="1" si="20"/>
        <v/>
      </c>
      <c r="K236" s="46" t="str">
        <f t="shared" ca="1" si="21"/>
        <v/>
      </c>
      <c r="L236" s="47">
        <f t="shared" ca="1" si="22"/>
        <v>0</v>
      </c>
    </row>
    <row r="237" spans="1:12" ht="15">
      <c r="A237" s="62" t="str">
        <f>IF(B237='Payment Reminder'!$D$8,MAX($A$1:$A236)+1,"")</f>
        <v/>
      </c>
      <c r="B237" s="42"/>
      <c r="C237" s="42"/>
      <c r="D237" s="56"/>
      <c r="E237" s="44"/>
      <c r="F237" s="44"/>
      <c r="G237" s="79">
        <f t="shared" si="23"/>
        <v>0</v>
      </c>
      <c r="H237" s="45" t="str">
        <f t="shared" ca="1" si="18"/>
        <v/>
      </c>
      <c r="I237" s="46" t="str">
        <f t="shared" ca="1" si="19"/>
        <v/>
      </c>
      <c r="J237" s="46" t="str">
        <f t="shared" ca="1" si="20"/>
        <v/>
      </c>
      <c r="K237" s="46" t="str">
        <f t="shared" ca="1" si="21"/>
        <v/>
      </c>
      <c r="L237" s="47">
        <f t="shared" ca="1" si="22"/>
        <v>0</v>
      </c>
    </row>
    <row r="238" spans="1:12" ht="15">
      <c r="A238" s="62" t="str">
        <f>IF(B238='Payment Reminder'!$D$8,MAX($A$1:$A237)+1,"")</f>
        <v/>
      </c>
      <c r="B238" s="42"/>
      <c r="C238" s="42"/>
      <c r="D238" s="56"/>
      <c r="E238" s="44"/>
      <c r="F238" s="44"/>
      <c r="G238" s="79">
        <f t="shared" si="23"/>
        <v>0</v>
      </c>
      <c r="H238" s="45" t="str">
        <f t="shared" ca="1" si="18"/>
        <v/>
      </c>
      <c r="I238" s="46" t="str">
        <f t="shared" ca="1" si="19"/>
        <v/>
      </c>
      <c r="J238" s="46" t="str">
        <f t="shared" ca="1" si="20"/>
        <v/>
      </c>
      <c r="K238" s="46" t="str">
        <f t="shared" ca="1" si="21"/>
        <v/>
      </c>
      <c r="L238" s="47">
        <f t="shared" ca="1" si="22"/>
        <v>0</v>
      </c>
    </row>
    <row r="239" spans="1:12" ht="15">
      <c r="A239" s="62" t="str">
        <f>IF(B239='Payment Reminder'!$D$8,MAX($A$1:$A238)+1,"")</f>
        <v/>
      </c>
      <c r="B239" s="42"/>
      <c r="C239" s="42"/>
      <c r="D239" s="56"/>
      <c r="E239" s="44"/>
      <c r="F239" s="44"/>
      <c r="G239" s="79">
        <f t="shared" si="23"/>
        <v>0</v>
      </c>
      <c r="H239" s="45" t="str">
        <f t="shared" ca="1" si="18"/>
        <v/>
      </c>
      <c r="I239" s="46" t="str">
        <f t="shared" ca="1" si="19"/>
        <v/>
      </c>
      <c r="J239" s="46" t="str">
        <f t="shared" ca="1" si="20"/>
        <v/>
      </c>
      <c r="K239" s="46" t="str">
        <f t="shared" ca="1" si="21"/>
        <v/>
      </c>
      <c r="L239" s="47">
        <f t="shared" ca="1" si="22"/>
        <v>0</v>
      </c>
    </row>
    <row r="240" spans="1:12" ht="15">
      <c r="A240" s="62" t="str">
        <f>IF(B240='Payment Reminder'!$D$8,MAX($A$1:$A239)+1,"")</f>
        <v/>
      </c>
      <c r="B240" s="42"/>
      <c r="C240" s="42"/>
      <c r="D240" s="56"/>
      <c r="E240" s="44"/>
      <c r="F240" s="44"/>
      <c r="G240" s="79">
        <f t="shared" si="23"/>
        <v>0</v>
      </c>
      <c r="H240" s="45" t="str">
        <f t="shared" ca="1" si="18"/>
        <v/>
      </c>
      <c r="I240" s="46" t="str">
        <f t="shared" ca="1" si="19"/>
        <v/>
      </c>
      <c r="J240" s="46" t="str">
        <f t="shared" ca="1" si="20"/>
        <v/>
      </c>
      <c r="K240" s="46" t="str">
        <f t="shared" ca="1" si="21"/>
        <v/>
      </c>
      <c r="L240" s="47">
        <f t="shared" ca="1" si="22"/>
        <v>0</v>
      </c>
    </row>
    <row r="241" spans="1:12" ht="15">
      <c r="A241" s="62" t="str">
        <f>IF(B241='Payment Reminder'!$D$8,MAX($A$1:$A240)+1,"")</f>
        <v/>
      </c>
      <c r="B241" s="42"/>
      <c r="C241" s="42"/>
      <c r="D241" s="56"/>
      <c r="E241" s="44"/>
      <c r="F241" s="44"/>
      <c r="G241" s="79">
        <f t="shared" si="23"/>
        <v>0</v>
      </c>
      <c r="H241" s="45" t="str">
        <f t="shared" ca="1" si="18"/>
        <v/>
      </c>
      <c r="I241" s="46" t="str">
        <f t="shared" ca="1" si="19"/>
        <v/>
      </c>
      <c r="J241" s="46" t="str">
        <f t="shared" ca="1" si="20"/>
        <v/>
      </c>
      <c r="K241" s="46" t="str">
        <f t="shared" ca="1" si="21"/>
        <v/>
      </c>
      <c r="L241" s="47">
        <f t="shared" ca="1" si="22"/>
        <v>0</v>
      </c>
    </row>
    <row r="242" spans="1:12" ht="15">
      <c r="A242" s="62" t="str">
        <f>IF(B242='Payment Reminder'!$D$8,MAX($A$1:$A241)+1,"")</f>
        <v/>
      </c>
      <c r="B242" s="42"/>
      <c r="C242" s="42"/>
      <c r="D242" s="56"/>
      <c r="E242" s="44"/>
      <c r="F242" s="44"/>
      <c r="G242" s="79">
        <f t="shared" si="23"/>
        <v>0</v>
      </c>
      <c r="H242" s="45" t="str">
        <f t="shared" ca="1" si="18"/>
        <v/>
      </c>
      <c r="I242" s="46" t="str">
        <f t="shared" ca="1" si="19"/>
        <v/>
      </c>
      <c r="J242" s="46" t="str">
        <f t="shared" ca="1" si="20"/>
        <v/>
      </c>
      <c r="K242" s="46" t="str">
        <f t="shared" ca="1" si="21"/>
        <v/>
      </c>
      <c r="L242" s="47">
        <f t="shared" ca="1" si="22"/>
        <v>0</v>
      </c>
    </row>
    <row r="243" spans="1:12" ht="15">
      <c r="A243" s="62" t="str">
        <f>IF(B243='Payment Reminder'!$D$8,MAX($A$1:$A242)+1,"")</f>
        <v/>
      </c>
      <c r="B243" s="42"/>
      <c r="C243" s="42"/>
      <c r="D243" s="56"/>
      <c r="E243" s="44"/>
      <c r="F243" s="44"/>
      <c r="G243" s="79">
        <f t="shared" si="23"/>
        <v>0</v>
      </c>
      <c r="H243" s="45" t="str">
        <f t="shared" ca="1" si="18"/>
        <v/>
      </c>
      <c r="I243" s="46" t="str">
        <f t="shared" ca="1" si="19"/>
        <v/>
      </c>
      <c r="J243" s="46" t="str">
        <f t="shared" ca="1" si="20"/>
        <v/>
      </c>
      <c r="K243" s="46" t="str">
        <f t="shared" ca="1" si="21"/>
        <v/>
      </c>
      <c r="L243" s="47">
        <f t="shared" ca="1" si="22"/>
        <v>0</v>
      </c>
    </row>
    <row r="244" spans="1:12" ht="15">
      <c r="A244" s="62" t="str">
        <f>IF(B244='Payment Reminder'!$D$8,MAX($A$1:$A243)+1,"")</f>
        <v/>
      </c>
      <c r="B244" s="42"/>
      <c r="C244" s="42"/>
      <c r="D244" s="56"/>
      <c r="E244" s="44"/>
      <c r="F244" s="44"/>
      <c r="G244" s="79">
        <f t="shared" si="23"/>
        <v>0</v>
      </c>
      <c r="H244" s="45" t="str">
        <f t="shared" ca="1" si="18"/>
        <v/>
      </c>
      <c r="I244" s="46" t="str">
        <f t="shared" ca="1" si="19"/>
        <v/>
      </c>
      <c r="J244" s="46" t="str">
        <f t="shared" ca="1" si="20"/>
        <v/>
      </c>
      <c r="K244" s="46" t="str">
        <f t="shared" ca="1" si="21"/>
        <v/>
      </c>
      <c r="L244" s="47">
        <f t="shared" ca="1" si="22"/>
        <v>0</v>
      </c>
    </row>
    <row r="245" spans="1:12" ht="15">
      <c r="A245" s="62" t="str">
        <f>IF(B245='Payment Reminder'!$D$8,MAX($A$1:$A244)+1,"")</f>
        <v/>
      </c>
      <c r="B245" s="42"/>
      <c r="C245" s="42"/>
      <c r="D245" s="56"/>
      <c r="E245" s="44"/>
      <c r="F245" s="44"/>
      <c r="G245" s="79">
        <f t="shared" si="23"/>
        <v>0</v>
      </c>
      <c r="H245" s="45" t="str">
        <f t="shared" ca="1" si="18"/>
        <v/>
      </c>
      <c r="I245" s="46" t="str">
        <f t="shared" ca="1" si="19"/>
        <v/>
      </c>
      <c r="J245" s="46" t="str">
        <f t="shared" ca="1" si="20"/>
        <v/>
      </c>
      <c r="K245" s="46" t="str">
        <f t="shared" ca="1" si="21"/>
        <v/>
      </c>
      <c r="L245" s="47">
        <f t="shared" ca="1" si="22"/>
        <v>0</v>
      </c>
    </row>
    <row r="246" spans="1:12" ht="15">
      <c r="A246" s="62" t="str">
        <f>IF(B246='Payment Reminder'!$D$8,MAX($A$1:$A245)+1,"")</f>
        <v/>
      </c>
      <c r="B246" s="42"/>
      <c r="C246" s="42"/>
      <c r="D246" s="56"/>
      <c r="E246" s="44"/>
      <c r="F246" s="44"/>
      <c r="G246" s="79">
        <f t="shared" si="23"/>
        <v>0</v>
      </c>
      <c r="H246" s="45" t="str">
        <f t="shared" ca="1" si="18"/>
        <v/>
      </c>
      <c r="I246" s="46" t="str">
        <f t="shared" ca="1" si="19"/>
        <v/>
      </c>
      <c r="J246" s="46" t="str">
        <f t="shared" ca="1" si="20"/>
        <v/>
      </c>
      <c r="K246" s="46" t="str">
        <f t="shared" ca="1" si="21"/>
        <v/>
      </c>
      <c r="L246" s="47">
        <f t="shared" ca="1" si="22"/>
        <v>0</v>
      </c>
    </row>
    <row r="247" spans="1:12" ht="15">
      <c r="A247" s="62" t="str">
        <f>IF(B247='Payment Reminder'!$D$8,MAX($A$1:$A246)+1,"")</f>
        <v/>
      </c>
      <c r="B247" s="42"/>
      <c r="C247" s="42"/>
      <c r="D247" s="56"/>
      <c r="E247" s="44"/>
      <c r="F247" s="44"/>
      <c r="G247" s="79">
        <f t="shared" si="23"/>
        <v>0</v>
      </c>
      <c r="H247" s="45" t="str">
        <f t="shared" ca="1" si="18"/>
        <v/>
      </c>
      <c r="I247" s="46" t="str">
        <f t="shared" ca="1" si="19"/>
        <v/>
      </c>
      <c r="J247" s="46" t="str">
        <f t="shared" ca="1" si="20"/>
        <v/>
      </c>
      <c r="K247" s="46" t="str">
        <f t="shared" ca="1" si="21"/>
        <v/>
      </c>
      <c r="L247" s="47">
        <f t="shared" ca="1" si="22"/>
        <v>0</v>
      </c>
    </row>
    <row r="248" spans="1:12" ht="15">
      <c r="A248" s="62" t="str">
        <f>IF(B248='Payment Reminder'!$D$8,MAX($A$1:$A247)+1,"")</f>
        <v/>
      </c>
      <c r="B248" s="42"/>
      <c r="C248" s="42"/>
      <c r="D248" s="56"/>
      <c r="E248" s="44"/>
      <c r="F248" s="44"/>
      <c r="G248" s="79">
        <f t="shared" si="23"/>
        <v>0</v>
      </c>
      <c r="H248" s="45" t="str">
        <f t="shared" ca="1" si="18"/>
        <v/>
      </c>
      <c r="I248" s="46" t="str">
        <f t="shared" ca="1" si="19"/>
        <v/>
      </c>
      <c r="J248" s="46" t="str">
        <f t="shared" ca="1" si="20"/>
        <v/>
      </c>
      <c r="K248" s="46" t="str">
        <f t="shared" ca="1" si="21"/>
        <v/>
      </c>
      <c r="L248" s="47">
        <f t="shared" ca="1" si="22"/>
        <v>0</v>
      </c>
    </row>
    <row r="249" spans="1:12" ht="15">
      <c r="A249" s="62" t="str">
        <f>IF(B249='Payment Reminder'!$D$8,MAX($A$1:$A248)+1,"")</f>
        <v/>
      </c>
      <c r="B249" s="42"/>
      <c r="C249" s="42"/>
      <c r="D249" s="56"/>
      <c r="E249" s="44"/>
      <c r="F249" s="44"/>
      <c r="G249" s="79">
        <f t="shared" si="23"/>
        <v>0</v>
      </c>
      <c r="H249" s="45" t="str">
        <f t="shared" ca="1" si="18"/>
        <v/>
      </c>
      <c r="I249" s="46" t="str">
        <f t="shared" ca="1" si="19"/>
        <v/>
      </c>
      <c r="J249" s="46" t="str">
        <f t="shared" ca="1" si="20"/>
        <v/>
      </c>
      <c r="K249" s="46" t="str">
        <f t="shared" ca="1" si="21"/>
        <v/>
      </c>
      <c r="L249" s="47">
        <f t="shared" ca="1" si="22"/>
        <v>0</v>
      </c>
    </row>
    <row r="250" spans="1:12" ht="15">
      <c r="A250" s="62" t="str">
        <f>IF(B250='Payment Reminder'!$D$8,MAX($A$1:$A249)+1,"")</f>
        <v/>
      </c>
      <c r="B250" s="42"/>
      <c r="C250" s="42"/>
      <c r="D250" s="56"/>
      <c r="E250" s="44"/>
      <c r="F250" s="44"/>
      <c r="G250" s="79">
        <f t="shared" si="23"/>
        <v>0</v>
      </c>
      <c r="H250" s="45" t="str">
        <f t="shared" ca="1" si="18"/>
        <v/>
      </c>
      <c r="I250" s="46" t="str">
        <f t="shared" ca="1" si="19"/>
        <v/>
      </c>
      <c r="J250" s="46" t="str">
        <f t="shared" ca="1" si="20"/>
        <v/>
      </c>
      <c r="K250" s="46" t="str">
        <f t="shared" ca="1" si="21"/>
        <v/>
      </c>
      <c r="L250" s="47">
        <f t="shared" ca="1" si="22"/>
        <v>0</v>
      </c>
    </row>
    <row r="251" spans="1:12" ht="15">
      <c r="A251" s="62" t="str">
        <f>IF(B251='Payment Reminder'!$D$8,MAX($A$1:$A250)+1,"")</f>
        <v/>
      </c>
      <c r="B251" s="42"/>
      <c r="C251" s="42"/>
      <c r="D251" s="56"/>
      <c r="E251" s="44"/>
      <c r="F251" s="44"/>
      <c r="G251" s="79">
        <f t="shared" si="23"/>
        <v>0</v>
      </c>
      <c r="H251" s="45" t="str">
        <f t="shared" ca="1" si="18"/>
        <v/>
      </c>
      <c r="I251" s="46" t="str">
        <f t="shared" ca="1" si="19"/>
        <v/>
      </c>
      <c r="J251" s="46" t="str">
        <f t="shared" ca="1" si="20"/>
        <v/>
      </c>
      <c r="K251" s="46" t="str">
        <f t="shared" ca="1" si="21"/>
        <v/>
      </c>
      <c r="L251" s="47">
        <f t="shared" ca="1" si="22"/>
        <v>0</v>
      </c>
    </row>
    <row r="252" spans="1:12" ht="15">
      <c r="A252" s="62" t="str">
        <f>IF(B252='Payment Reminder'!$D$8,MAX($A$1:$A251)+1,"")</f>
        <v/>
      </c>
      <c r="B252" s="42"/>
      <c r="C252" s="42"/>
      <c r="D252" s="56"/>
      <c r="E252" s="44"/>
      <c r="F252" s="44"/>
      <c r="G252" s="79">
        <f t="shared" si="23"/>
        <v>0</v>
      </c>
      <c r="H252" s="45" t="str">
        <f t="shared" ca="1" si="18"/>
        <v/>
      </c>
      <c r="I252" s="46" t="str">
        <f t="shared" ca="1" si="19"/>
        <v/>
      </c>
      <c r="J252" s="46" t="str">
        <f t="shared" ca="1" si="20"/>
        <v/>
      </c>
      <c r="K252" s="46" t="str">
        <f t="shared" ca="1" si="21"/>
        <v/>
      </c>
      <c r="L252" s="47">
        <f t="shared" ca="1" si="22"/>
        <v>0</v>
      </c>
    </row>
    <row r="253" spans="1:12" ht="15">
      <c r="A253" s="62" t="str">
        <f>IF(B253='Payment Reminder'!$D$8,MAX($A$1:$A252)+1,"")</f>
        <v/>
      </c>
      <c r="B253" s="42"/>
      <c r="C253" s="42"/>
      <c r="D253" s="56"/>
      <c r="E253" s="44"/>
      <c r="F253" s="44"/>
      <c r="G253" s="79">
        <f t="shared" si="23"/>
        <v>0</v>
      </c>
      <c r="H253" s="45" t="str">
        <f t="shared" ca="1" si="18"/>
        <v/>
      </c>
      <c r="I253" s="46" t="str">
        <f t="shared" ca="1" si="19"/>
        <v/>
      </c>
      <c r="J253" s="46" t="str">
        <f t="shared" ca="1" si="20"/>
        <v/>
      </c>
      <c r="K253" s="46" t="str">
        <f t="shared" ca="1" si="21"/>
        <v/>
      </c>
      <c r="L253" s="47">
        <f t="shared" ca="1" si="22"/>
        <v>0</v>
      </c>
    </row>
    <row r="254" spans="1:12" ht="15">
      <c r="A254" s="62" t="str">
        <f>IF(B254='Payment Reminder'!$D$8,MAX($A$1:$A253)+1,"")</f>
        <v/>
      </c>
      <c r="B254" s="42"/>
      <c r="C254" s="42"/>
      <c r="D254" s="56"/>
      <c r="E254" s="44"/>
      <c r="F254" s="44"/>
      <c r="G254" s="79">
        <f t="shared" si="23"/>
        <v>0</v>
      </c>
      <c r="H254" s="45" t="str">
        <f t="shared" ca="1" si="18"/>
        <v/>
      </c>
      <c r="I254" s="46" t="str">
        <f t="shared" ca="1" si="19"/>
        <v/>
      </c>
      <c r="J254" s="46" t="str">
        <f t="shared" ca="1" si="20"/>
        <v/>
      </c>
      <c r="K254" s="46" t="str">
        <f t="shared" ca="1" si="21"/>
        <v/>
      </c>
      <c r="L254" s="47">
        <f t="shared" ca="1" si="22"/>
        <v>0</v>
      </c>
    </row>
    <row r="255" spans="1:12" ht="15">
      <c r="A255" s="62" t="str">
        <f>IF(B255='Payment Reminder'!$D$8,MAX($A$1:$A254)+1,"")</f>
        <v/>
      </c>
      <c r="B255" s="42"/>
      <c r="C255" s="42"/>
      <c r="D255" s="56"/>
      <c r="E255" s="44"/>
      <c r="F255" s="44"/>
      <c r="G255" s="79">
        <f t="shared" si="23"/>
        <v>0</v>
      </c>
      <c r="H255" s="45" t="str">
        <f t="shared" ca="1" si="18"/>
        <v/>
      </c>
      <c r="I255" s="46" t="str">
        <f t="shared" ca="1" si="19"/>
        <v/>
      </c>
      <c r="J255" s="46" t="str">
        <f t="shared" ca="1" si="20"/>
        <v/>
      </c>
      <c r="K255" s="46" t="str">
        <f t="shared" ca="1" si="21"/>
        <v/>
      </c>
      <c r="L255" s="47">
        <f t="shared" ca="1" si="22"/>
        <v>0</v>
      </c>
    </row>
    <row r="256" spans="1:12" ht="15">
      <c r="A256" s="62" t="str">
        <f>IF(B256='Payment Reminder'!$D$8,MAX($A$1:$A255)+1,"")</f>
        <v/>
      </c>
      <c r="B256" s="42"/>
      <c r="C256" s="42"/>
      <c r="D256" s="56"/>
      <c r="E256" s="44"/>
      <c r="F256" s="44"/>
      <c r="G256" s="79">
        <f t="shared" si="23"/>
        <v>0</v>
      </c>
      <c r="H256" s="45" t="str">
        <f t="shared" ca="1" si="18"/>
        <v/>
      </c>
      <c r="I256" s="46" t="str">
        <f t="shared" ca="1" si="19"/>
        <v/>
      </c>
      <c r="J256" s="46" t="str">
        <f t="shared" ca="1" si="20"/>
        <v/>
      </c>
      <c r="K256" s="46" t="str">
        <f t="shared" ca="1" si="21"/>
        <v/>
      </c>
      <c r="L256" s="47">
        <f t="shared" ca="1" si="22"/>
        <v>0</v>
      </c>
    </row>
    <row r="257" spans="1:12" ht="15">
      <c r="A257" s="62" t="str">
        <f>IF(B257='Payment Reminder'!$D$8,MAX($A$1:$A256)+1,"")</f>
        <v/>
      </c>
      <c r="B257" s="42"/>
      <c r="C257" s="42"/>
      <c r="D257" s="56"/>
      <c r="E257" s="44"/>
      <c r="F257" s="44"/>
      <c r="G257" s="79">
        <f t="shared" si="23"/>
        <v>0</v>
      </c>
      <c r="H257" s="45" t="str">
        <f t="shared" ca="1" si="18"/>
        <v/>
      </c>
      <c r="I257" s="46" t="str">
        <f t="shared" ca="1" si="19"/>
        <v/>
      </c>
      <c r="J257" s="46" t="str">
        <f t="shared" ca="1" si="20"/>
        <v/>
      </c>
      <c r="K257" s="46" t="str">
        <f t="shared" ca="1" si="21"/>
        <v/>
      </c>
      <c r="L257" s="47">
        <f t="shared" ca="1" si="22"/>
        <v>0</v>
      </c>
    </row>
    <row r="258" spans="1:12" ht="15">
      <c r="A258" s="62" t="str">
        <f>IF(B258='Payment Reminder'!$D$8,MAX($A$1:$A257)+1,"")</f>
        <v/>
      </c>
      <c r="B258" s="42"/>
      <c r="C258" s="42"/>
      <c r="D258" s="56"/>
      <c r="E258" s="44"/>
      <c r="F258" s="44"/>
      <c r="G258" s="79">
        <f t="shared" si="23"/>
        <v>0</v>
      </c>
      <c r="H258" s="45" t="str">
        <f t="shared" ca="1" si="18"/>
        <v/>
      </c>
      <c r="I258" s="46" t="str">
        <f t="shared" ca="1" si="19"/>
        <v/>
      </c>
      <c r="J258" s="46" t="str">
        <f t="shared" ca="1" si="20"/>
        <v/>
      </c>
      <c r="K258" s="46" t="str">
        <f t="shared" ca="1" si="21"/>
        <v/>
      </c>
      <c r="L258" s="47">
        <f t="shared" ca="1" si="22"/>
        <v>0</v>
      </c>
    </row>
    <row r="259" spans="1:12" ht="15">
      <c r="A259" s="62" t="str">
        <f>IF(B259='Payment Reminder'!$D$8,MAX($A$1:$A258)+1,"")</f>
        <v/>
      </c>
      <c r="B259" s="42"/>
      <c r="C259" s="42"/>
      <c r="D259" s="56"/>
      <c r="E259" s="44"/>
      <c r="F259" s="44"/>
      <c r="G259" s="79">
        <f t="shared" si="23"/>
        <v>0</v>
      </c>
      <c r="H259" s="45" t="str">
        <f t="shared" ca="1" si="18"/>
        <v/>
      </c>
      <c r="I259" s="46" t="str">
        <f t="shared" ca="1" si="19"/>
        <v/>
      </c>
      <c r="J259" s="46" t="str">
        <f t="shared" ca="1" si="20"/>
        <v/>
      </c>
      <c r="K259" s="46" t="str">
        <f t="shared" ca="1" si="21"/>
        <v/>
      </c>
      <c r="L259" s="47">
        <f t="shared" ca="1" si="22"/>
        <v>0</v>
      </c>
    </row>
    <row r="260" spans="1:12" ht="15">
      <c r="A260" s="62" t="str">
        <f>IF(B260='Payment Reminder'!$D$8,MAX($A$1:$A259)+1,"")</f>
        <v/>
      </c>
      <c r="B260" s="42"/>
      <c r="C260" s="42"/>
      <c r="D260" s="56"/>
      <c r="E260" s="44"/>
      <c r="F260" s="44"/>
      <c r="G260" s="79">
        <f t="shared" si="23"/>
        <v>0</v>
      </c>
      <c r="H260" s="45" t="str">
        <f t="shared" ca="1" si="18"/>
        <v/>
      </c>
      <c r="I260" s="46" t="str">
        <f t="shared" ca="1" si="19"/>
        <v/>
      </c>
      <c r="J260" s="46" t="str">
        <f t="shared" ca="1" si="20"/>
        <v/>
      </c>
      <c r="K260" s="46" t="str">
        <f t="shared" ca="1" si="21"/>
        <v/>
      </c>
      <c r="L260" s="47">
        <f t="shared" ca="1" si="22"/>
        <v>0</v>
      </c>
    </row>
    <row r="261" spans="1:12" ht="15">
      <c r="A261" s="62" t="str">
        <f>IF(B261='Payment Reminder'!$D$8,MAX($A$1:$A260)+1,"")</f>
        <v/>
      </c>
      <c r="B261" s="42"/>
      <c r="C261" s="42"/>
      <c r="D261" s="56"/>
      <c r="E261" s="44"/>
      <c r="F261" s="44"/>
      <c r="G261" s="79">
        <f t="shared" si="23"/>
        <v>0</v>
      </c>
      <c r="H261" s="45" t="str">
        <f t="shared" ca="1" si="18"/>
        <v/>
      </c>
      <c r="I261" s="46" t="str">
        <f t="shared" ca="1" si="19"/>
        <v/>
      </c>
      <c r="J261" s="46" t="str">
        <f t="shared" ca="1" si="20"/>
        <v/>
      </c>
      <c r="K261" s="46" t="str">
        <f t="shared" ca="1" si="21"/>
        <v/>
      </c>
      <c r="L261" s="47">
        <f t="shared" ca="1" si="22"/>
        <v>0</v>
      </c>
    </row>
    <row r="262" spans="1:12" ht="15">
      <c r="A262" s="62" t="str">
        <f>IF(B262='Payment Reminder'!$D$8,MAX($A$1:$A261)+1,"")</f>
        <v/>
      </c>
      <c r="B262" s="42"/>
      <c r="C262" s="42"/>
      <c r="D262" s="56"/>
      <c r="E262" s="44"/>
      <c r="F262" s="44"/>
      <c r="G262" s="79">
        <f t="shared" si="23"/>
        <v>0</v>
      </c>
      <c r="H262" s="45" t="str">
        <f t="shared" ca="1" si="18"/>
        <v/>
      </c>
      <c r="I262" s="46" t="str">
        <f t="shared" ca="1" si="19"/>
        <v/>
      </c>
      <c r="J262" s="46" t="str">
        <f t="shared" ca="1" si="20"/>
        <v/>
      </c>
      <c r="K262" s="46" t="str">
        <f t="shared" ca="1" si="21"/>
        <v/>
      </c>
      <c r="L262" s="47">
        <f t="shared" ca="1" si="22"/>
        <v>0</v>
      </c>
    </row>
    <row r="263" spans="1:12" ht="15">
      <c r="A263" s="62" t="str">
        <f>IF(B263='Payment Reminder'!$D$8,MAX($A$1:$A262)+1,"")</f>
        <v/>
      </c>
      <c r="B263" s="42"/>
      <c r="C263" s="42"/>
      <c r="D263" s="56"/>
      <c r="E263" s="44"/>
      <c r="F263" s="44"/>
      <c r="G263" s="79">
        <f t="shared" si="23"/>
        <v>0</v>
      </c>
      <c r="H263" s="45" t="str">
        <f t="shared" ref="H263:H326" ca="1" si="24">IF($D$3-D263&lt;=30,E263,"")</f>
        <v/>
      </c>
      <c r="I263" s="46" t="str">
        <f t="shared" ref="I263:I326" ca="1" si="25">IF(AND($D$3-D263&gt;=31,$D$3-D263&lt;=45),E263,"")</f>
        <v/>
      </c>
      <c r="J263" s="46" t="str">
        <f t="shared" ref="J263:J326" ca="1" si="26">IF(AND($D$3-D263&gt;=46,$D$3-D263&lt;=60),E263,"")</f>
        <v/>
      </c>
      <c r="K263" s="46" t="str">
        <f t="shared" ref="K263:K326" ca="1" si="27">IF(AND($D$3-D263&gt;=61,$D$3-D263&lt;=90),E263,"")</f>
        <v/>
      </c>
      <c r="L263" s="47">
        <f t="shared" ref="L263:L326" ca="1" si="28">IF($D$3-D263&gt;91,E263,"")</f>
        <v>0</v>
      </c>
    </row>
    <row r="264" spans="1:12" ht="15">
      <c r="A264" s="62" t="str">
        <f>IF(B264='Payment Reminder'!$D$8,MAX($A$1:$A263)+1,"")</f>
        <v/>
      </c>
      <c r="B264" s="42"/>
      <c r="C264" s="42"/>
      <c r="D264" s="56"/>
      <c r="E264" s="44"/>
      <c r="F264" s="44"/>
      <c r="G264" s="79">
        <f t="shared" ref="G264:G327" si="29">IF(E264&gt;1,E264-F264,)</f>
        <v>0</v>
      </c>
      <c r="H264" s="45" t="str">
        <f t="shared" ca="1" si="24"/>
        <v/>
      </c>
      <c r="I264" s="46" t="str">
        <f t="shared" ca="1" si="25"/>
        <v/>
      </c>
      <c r="J264" s="46" t="str">
        <f t="shared" ca="1" si="26"/>
        <v/>
      </c>
      <c r="K264" s="46" t="str">
        <f t="shared" ca="1" si="27"/>
        <v/>
      </c>
      <c r="L264" s="47">
        <f t="shared" ca="1" si="28"/>
        <v>0</v>
      </c>
    </row>
    <row r="265" spans="1:12" ht="15">
      <c r="A265" s="62" t="str">
        <f>IF(B265='Payment Reminder'!$D$8,MAX($A$1:$A264)+1,"")</f>
        <v/>
      </c>
      <c r="B265" s="42"/>
      <c r="C265" s="42"/>
      <c r="D265" s="56"/>
      <c r="E265" s="44"/>
      <c r="F265" s="44"/>
      <c r="G265" s="79">
        <f t="shared" si="29"/>
        <v>0</v>
      </c>
      <c r="H265" s="45" t="str">
        <f t="shared" ca="1" si="24"/>
        <v/>
      </c>
      <c r="I265" s="46" t="str">
        <f t="shared" ca="1" si="25"/>
        <v/>
      </c>
      <c r="J265" s="46" t="str">
        <f t="shared" ca="1" si="26"/>
        <v/>
      </c>
      <c r="K265" s="46" t="str">
        <f t="shared" ca="1" si="27"/>
        <v/>
      </c>
      <c r="L265" s="47">
        <f t="shared" ca="1" si="28"/>
        <v>0</v>
      </c>
    </row>
    <row r="266" spans="1:12" ht="15">
      <c r="A266" s="62" t="str">
        <f>IF(B266='Payment Reminder'!$D$8,MAX($A$1:$A265)+1,"")</f>
        <v/>
      </c>
      <c r="B266" s="42"/>
      <c r="C266" s="42"/>
      <c r="D266" s="56"/>
      <c r="E266" s="44"/>
      <c r="F266" s="44"/>
      <c r="G266" s="79">
        <f t="shared" si="29"/>
        <v>0</v>
      </c>
      <c r="H266" s="45" t="str">
        <f t="shared" ca="1" si="24"/>
        <v/>
      </c>
      <c r="I266" s="46" t="str">
        <f t="shared" ca="1" si="25"/>
        <v/>
      </c>
      <c r="J266" s="46" t="str">
        <f t="shared" ca="1" si="26"/>
        <v/>
      </c>
      <c r="K266" s="46" t="str">
        <f t="shared" ca="1" si="27"/>
        <v/>
      </c>
      <c r="L266" s="47">
        <f t="shared" ca="1" si="28"/>
        <v>0</v>
      </c>
    </row>
    <row r="267" spans="1:12" ht="15">
      <c r="A267" s="62" t="str">
        <f>IF(B267='Payment Reminder'!$D$8,MAX($A$1:$A266)+1,"")</f>
        <v/>
      </c>
      <c r="B267" s="42"/>
      <c r="C267" s="42"/>
      <c r="D267" s="56"/>
      <c r="E267" s="44"/>
      <c r="F267" s="44"/>
      <c r="G267" s="79">
        <f t="shared" si="29"/>
        <v>0</v>
      </c>
      <c r="H267" s="45" t="str">
        <f t="shared" ca="1" si="24"/>
        <v/>
      </c>
      <c r="I267" s="46" t="str">
        <f t="shared" ca="1" si="25"/>
        <v/>
      </c>
      <c r="J267" s="46" t="str">
        <f t="shared" ca="1" si="26"/>
        <v/>
      </c>
      <c r="K267" s="46" t="str">
        <f t="shared" ca="1" si="27"/>
        <v/>
      </c>
      <c r="L267" s="47">
        <f t="shared" ca="1" si="28"/>
        <v>0</v>
      </c>
    </row>
    <row r="268" spans="1:12" ht="15">
      <c r="A268" s="62" t="str">
        <f>IF(B268='Payment Reminder'!$D$8,MAX($A$1:$A267)+1,"")</f>
        <v/>
      </c>
      <c r="B268" s="42"/>
      <c r="C268" s="42"/>
      <c r="D268" s="56"/>
      <c r="E268" s="44"/>
      <c r="F268" s="44"/>
      <c r="G268" s="79">
        <f t="shared" si="29"/>
        <v>0</v>
      </c>
      <c r="H268" s="45" t="str">
        <f t="shared" ca="1" si="24"/>
        <v/>
      </c>
      <c r="I268" s="46" t="str">
        <f t="shared" ca="1" si="25"/>
        <v/>
      </c>
      <c r="J268" s="46" t="str">
        <f t="shared" ca="1" si="26"/>
        <v/>
      </c>
      <c r="K268" s="46" t="str">
        <f t="shared" ca="1" si="27"/>
        <v/>
      </c>
      <c r="L268" s="47">
        <f t="shared" ca="1" si="28"/>
        <v>0</v>
      </c>
    </row>
    <row r="269" spans="1:12" ht="15">
      <c r="A269" s="62" t="str">
        <f>IF(B269='[1]Payment Reminder'!$D$8,MAX($A$1:$A268)+1,"")</f>
        <v/>
      </c>
      <c r="B269" s="42"/>
      <c r="C269" s="42"/>
      <c r="D269" s="56"/>
      <c r="E269" s="44"/>
      <c r="F269" s="44"/>
      <c r="G269" s="79">
        <f t="shared" si="29"/>
        <v>0</v>
      </c>
      <c r="H269" s="45" t="str">
        <f t="shared" ca="1" si="24"/>
        <v/>
      </c>
      <c r="I269" s="46" t="str">
        <f t="shared" ca="1" si="25"/>
        <v/>
      </c>
      <c r="J269" s="46" t="str">
        <f t="shared" ca="1" si="26"/>
        <v/>
      </c>
      <c r="K269" s="46" t="str">
        <f t="shared" ca="1" si="27"/>
        <v/>
      </c>
      <c r="L269" s="47">
        <f t="shared" ca="1" si="28"/>
        <v>0</v>
      </c>
    </row>
    <row r="270" spans="1:12" ht="15">
      <c r="A270" s="62" t="str">
        <f>IF(B270='[1]Payment Reminder'!$D$8,MAX($A$1:$A269)+1,"")</f>
        <v/>
      </c>
      <c r="B270" s="42"/>
      <c r="C270" s="42"/>
      <c r="D270" s="56"/>
      <c r="E270" s="44"/>
      <c r="F270" s="44"/>
      <c r="G270" s="79">
        <f t="shared" si="29"/>
        <v>0</v>
      </c>
      <c r="H270" s="45" t="str">
        <f t="shared" ca="1" si="24"/>
        <v/>
      </c>
      <c r="I270" s="46" t="str">
        <f t="shared" ca="1" si="25"/>
        <v/>
      </c>
      <c r="J270" s="46" t="str">
        <f t="shared" ca="1" si="26"/>
        <v/>
      </c>
      <c r="K270" s="46" t="str">
        <f t="shared" ca="1" si="27"/>
        <v/>
      </c>
      <c r="L270" s="47">
        <f t="shared" ca="1" si="28"/>
        <v>0</v>
      </c>
    </row>
    <row r="271" spans="1:12" ht="15">
      <c r="A271" s="62" t="str">
        <f>IF(B271='[1]Payment Reminder'!$D$8,MAX($A$1:$A270)+1,"")</f>
        <v/>
      </c>
      <c r="B271" s="42"/>
      <c r="C271" s="42"/>
      <c r="D271" s="56"/>
      <c r="E271" s="44"/>
      <c r="F271" s="44"/>
      <c r="G271" s="79">
        <f t="shared" si="29"/>
        <v>0</v>
      </c>
      <c r="H271" s="45" t="str">
        <f t="shared" ca="1" si="24"/>
        <v/>
      </c>
      <c r="I271" s="46" t="str">
        <f t="shared" ca="1" si="25"/>
        <v/>
      </c>
      <c r="J271" s="46" t="str">
        <f t="shared" ca="1" si="26"/>
        <v/>
      </c>
      <c r="K271" s="46" t="str">
        <f t="shared" ca="1" si="27"/>
        <v/>
      </c>
      <c r="L271" s="47">
        <f t="shared" ca="1" si="28"/>
        <v>0</v>
      </c>
    </row>
    <row r="272" spans="1:12" ht="15">
      <c r="A272" s="62" t="str">
        <f>IF(B272='[1]Payment Reminder'!$D$8,MAX($A$1:$A271)+1,"")</f>
        <v/>
      </c>
      <c r="B272" s="42"/>
      <c r="C272" s="42"/>
      <c r="D272" s="56"/>
      <c r="E272" s="44"/>
      <c r="F272" s="44"/>
      <c r="G272" s="79">
        <f t="shared" si="29"/>
        <v>0</v>
      </c>
      <c r="H272" s="45" t="str">
        <f t="shared" ca="1" si="24"/>
        <v/>
      </c>
      <c r="I272" s="46" t="str">
        <f t="shared" ca="1" si="25"/>
        <v/>
      </c>
      <c r="J272" s="46" t="str">
        <f t="shared" ca="1" si="26"/>
        <v/>
      </c>
      <c r="K272" s="46" t="str">
        <f t="shared" ca="1" si="27"/>
        <v/>
      </c>
      <c r="L272" s="47">
        <f t="shared" ca="1" si="28"/>
        <v>0</v>
      </c>
    </row>
    <row r="273" spans="1:12" ht="15">
      <c r="A273" s="62" t="str">
        <f>IF(B273='[1]Payment Reminder'!$D$8,MAX($A$1:$A272)+1,"")</f>
        <v/>
      </c>
      <c r="B273" s="42"/>
      <c r="C273" s="42"/>
      <c r="D273" s="56"/>
      <c r="E273" s="44"/>
      <c r="F273" s="44"/>
      <c r="G273" s="79">
        <f t="shared" si="29"/>
        <v>0</v>
      </c>
      <c r="H273" s="45" t="str">
        <f t="shared" ca="1" si="24"/>
        <v/>
      </c>
      <c r="I273" s="46" t="str">
        <f t="shared" ca="1" si="25"/>
        <v/>
      </c>
      <c r="J273" s="46" t="str">
        <f t="shared" ca="1" si="26"/>
        <v/>
      </c>
      <c r="K273" s="46" t="str">
        <f t="shared" ca="1" si="27"/>
        <v/>
      </c>
      <c r="L273" s="47">
        <f t="shared" ca="1" si="28"/>
        <v>0</v>
      </c>
    </row>
    <row r="274" spans="1:12" ht="15">
      <c r="A274" s="62" t="str">
        <f>IF(B274='[1]Payment Reminder'!$D$8,MAX($A$1:$A273)+1,"")</f>
        <v/>
      </c>
      <c r="B274" s="42"/>
      <c r="C274" s="42"/>
      <c r="D274" s="56"/>
      <c r="E274" s="44"/>
      <c r="F274" s="44"/>
      <c r="G274" s="79">
        <f t="shared" si="29"/>
        <v>0</v>
      </c>
      <c r="H274" s="45" t="str">
        <f t="shared" ca="1" si="24"/>
        <v/>
      </c>
      <c r="I274" s="46" t="str">
        <f t="shared" ca="1" si="25"/>
        <v/>
      </c>
      <c r="J274" s="46" t="str">
        <f t="shared" ca="1" si="26"/>
        <v/>
      </c>
      <c r="K274" s="46" t="str">
        <f t="shared" ca="1" si="27"/>
        <v/>
      </c>
      <c r="L274" s="47">
        <f t="shared" ca="1" si="28"/>
        <v>0</v>
      </c>
    </row>
    <row r="275" spans="1:12" ht="15">
      <c r="A275" s="62" t="str">
        <f>IF(B275='[1]Payment Reminder'!$D$8,MAX($A$1:$A274)+1,"")</f>
        <v/>
      </c>
      <c r="B275" s="42"/>
      <c r="C275" s="42"/>
      <c r="D275" s="56"/>
      <c r="E275" s="44"/>
      <c r="F275" s="44"/>
      <c r="G275" s="79">
        <f t="shared" si="29"/>
        <v>0</v>
      </c>
      <c r="H275" s="45" t="str">
        <f t="shared" ca="1" si="24"/>
        <v/>
      </c>
      <c r="I275" s="46" t="str">
        <f t="shared" ca="1" si="25"/>
        <v/>
      </c>
      <c r="J275" s="46" t="str">
        <f t="shared" ca="1" si="26"/>
        <v/>
      </c>
      <c r="K275" s="46" t="str">
        <f t="shared" ca="1" si="27"/>
        <v/>
      </c>
      <c r="L275" s="47">
        <f t="shared" ca="1" si="28"/>
        <v>0</v>
      </c>
    </row>
    <row r="276" spans="1:12" ht="15">
      <c r="A276" s="62" t="str">
        <f>IF(B276='[1]Payment Reminder'!$D$8,MAX($A$1:$A275)+1,"")</f>
        <v/>
      </c>
      <c r="B276" s="42"/>
      <c r="C276" s="42"/>
      <c r="D276" s="56"/>
      <c r="E276" s="44"/>
      <c r="F276" s="44"/>
      <c r="G276" s="79">
        <f t="shared" si="29"/>
        <v>0</v>
      </c>
      <c r="H276" s="45" t="str">
        <f t="shared" ca="1" si="24"/>
        <v/>
      </c>
      <c r="I276" s="46" t="str">
        <f t="shared" ca="1" si="25"/>
        <v/>
      </c>
      <c r="J276" s="46" t="str">
        <f t="shared" ca="1" si="26"/>
        <v/>
      </c>
      <c r="K276" s="46" t="str">
        <f t="shared" ca="1" si="27"/>
        <v/>
      </c>
      <c r="L276" s="47">
        <f t="shared" ca="1" si="28"/>
        <v>0</v>
      </c>
    </row>
    <row r="277" spans="1:12" ht="15">
      <c r="A277" s="62" t="str">
        <f>IF(B277='[1]Payment Reminder'!$D$8,MAX($A$1:$A276)+1,"")</f>
        <v/>
      </c>
      <c r="B277" s="42"/>
      <c r="C277" s="42"/>
      <c r="D277" s="56"/>
      <c r="E277" s="44"/>
      <c r="F277" s="44"/>
      <c r="G277" s="79">
        <f t="shared" si="29"/>
        <v>0</v>
      </c>
      <c r="H277" s="45" t="str">
        <f t="shared" ca="1" si="24"/>
        <v/>
      </c>
      <c r="I277" s="46" t="str">
        <f t="shared" ca="1" si="25"/>
        <v/>
      </c>
      <c r="J277" s="46" t="str">
        <f t="shared" ca="1" si="26"/>
        <v/>
      </c>
      <c r="K277" s="46" t="str">
        <f t="shared" ca="1" si="27"/>
        <v/>
      </c>
      <c r="L277" s="47">
        <f t="shared" ca="1" si="28"/>
        <v>0</v>
      </c>
    </row>
    <row r="278" spans="1:12" ht="15">
      <c r="A278" s="62" t="str">
        <f>IF(B278='[1]Payment Reminder'!$D$8,MAX($A$1:$A277)+1,"")</f>
        <v/>
      </c>
      <c r="B278" s="42"/>
      <c r="C278" s="42"/>
      <c r="D278" s="56"/>
      <c r="E278" s="44"/>
      <c r="F278" s="44"/>
      <c r="G278" s="79">
        <f t="shared" si="29"/>
        <v>0</v>
      </c>
      <c r="H278" s="45" t="str">
        <f t="shared" ca="1" si="24"/>
        <v/>
      </c>
      <c r="I278" s="46" t="str">
        <f t="shared" ca="1" si="25"/>
        <v/>
      </c>
      <c r="J278" s="46" t="str">
        <f t="shared" ca="1" si="26"/>
        <v/>
      </c>
      <c r="K278" s="46" t="str">
        <f t="shared" ca="1" si="27"/>
        <v/>
      </c>
      <c r="L278" s="47">
        <f t="shared" ca="1" si="28"/>
        <v>0</v>
      </c>
    </row>
    <row r="279" spans="1:12" ht="15">
      <c r="A279" s="62" t="str">
        <f>IF(B279='[1]Payment Reminder'!$D$8,MAX($A$1:$A278)+1,"")</f>
        <v/>
      </c>
      <c r="B279" s="42"/>
      <c r="C279" s="42"/>
      <c r="D279" s="56"/>
      <c r="E279" s="44"/>
      <c r="F279" s="44"/>
      <c r="G279" s="79">
        <f t="shared" si="29"/>
        <v>0</v>
      </c>
      <c r="H279" s="45" t="str">
        <f t="shared" ca="1" si="24"/>
        <v/>
      </c>
      <c r="I279" s="46" t="str">
        <f t="shared" ca="1" si="25"/>
        <v/>
      </c>
      <c r="J279" s="46" t="str">
        <f t="shared" ca="1" si="26"/>
        <v/>
      </c>
      <c r="K279" s="46" t="str">
        <f t="shared" ca="1" si="27"/>
        <v/>
      </c>
      <c r="L279" s="47">
        <f t="shared" ca="1" si="28"/>
        <v>0</v>
      </c>
    </row>
    <row r="280" spans="1:12" ht="15">
      <c r="A280" s="62" t="str">
        <f>IF(B280='[1]Payment Reminder'!$D$8,MAX($A$1:$A279)+1,"")</f>
        <v/>
      </c>
      <c r="B280" s="42"/>
      <c r="C280" s="42"/>
      <c r="D280" s="56"/>
      <c r="E280" s="44"/>
      <c r="F280" s="44"/>
      <c r="G280" s="79">
        <f t="shared" si="29"/>
        <v>0</v>
      </c>
      <c r="H280" s="45" t="str">
        <f t="shared" ca="1" si="24"/>
        <v/>
      </c>
      <c r="I280" s="46" t="str">
        <f t="shared" ca="1" si="25"/>
        <v/>
      </c>
      <c r="J280" s="46" t="str">
        <f t="shared" ca="1" si="26"/>
        <v/>
      </c>
      <c r="K280" s="46" t="str">
        <f t="shared" ca="1" si="27"/>
        <v/>
      </c>
      <c r="L280" s="47">
        <f t="shared" ca="1" si="28"/>
        <v>0</v>
      </c>
    </row>
    <row r="281" spans="1:12" ht="15">
      <c r="A281" s="62" t="str">
        <f>IF(B281='[1]Payment Reminder'!$D$8,MAX($A$1:$A280)+1,"")</f>
        <v/>
      </c>
      <c r="B281" s="42"/>
      <c r="C281" s="42"/>
      <c r="D281" s="56"/>
      <c r="E281" s="44"/>
      <c r="F281" s="44"/>
      <c r="G281" s="79">
        <f t="shared" si="29"/>
        <v>0</v>
      </c>
      <c r="H281" s="45" t="str">
        <f t="shared" ca="1" si="24"/>
        <v/>
      </c>
      <c r="I281" s="46" t="str">
        <f t="shared" ca="1" si="25"/>
        <v/>
      </c>
      <c r="J281" s="46" t="str">
        <f t="shared" ca="1" si="26"/>
        <v/>
      </c>
      <c r="K281" s="46" t="str">
        <f t="shared" ca="1" si="27"/>
        <v/>
      </c>
      <c r="L281" s="47">
        <f t="shared" ca="1" si="28"/>
        <v>0</v>
      </c>
    </row>
    <row r="282" spans="1:12" ht="15">
      <c r="A282" s="62" t="str">
        <f>IF(B282='[1]Payment Reminder'!$D$8,MAX($A$1:$A281)+1,"")</f>
        <v/>
      </c>
      <c r="B282" s="42"/>
      <c r="C282" s="42"/>
      <c r="D282" s="56"/>
      <c r="E282" s="44"/>
      <c r="F282" s="44"/>
      <c r="G282" s="79">
        <f t="shared" si="29"/>
        <v>0</v>
      </c>
      <c r="H282" s="45" t="str">
        <f t="shared" ca="1" si="24"/>
        <v/>
      </c>
      <c r="I282" s="46" t="str">
        <f t="shared" ca="1" si="25"/>
        <v/>
      </c>
      <c r="J282" s="46" t="str">
        <f t="shared" ca="1" si="26"/>
        <v/>
      </c>
      <c r="K282" s="46" t="str">
        <f t="shared" ca="1" si="27"/>
        <v/>
      </c>
      <c r="L282" s="47">
        <f t="shared" ca="1" si="28"/>
        <v>0</v>
      </c>
    </row>
    <row r="283" spans="1:12" ht="15">
      <c r="A283" s="62" t="str">
        <f>IF(B283='[1]Payment Reminder'!$D$8,MAX($A$1:$A282)+1,"")</f>
        <v/>
      </c>
      <c r="B283" s="42"/>
      <c r="C283" s="42"/>
      <c r="D283" s="56"/>
      <c r="E283" s="44"/>
      <c r="F283" s="44"/>
      <c r="G283" s="79">
        <f t="shared" si="29"/>
        <v>0</v>
      </c>
      <c r="H283" s="45" t="str">
        <f t="shared" ca="1" si="24"/>
        <v/>
      </c>
      <c r="I283" s="46" t="str">
        <f t="shared" ca="1" si="25"/>
        <v/>
      </c>
      <c r="J283" s="46" t="str">
        <f t="shared" ca="1" si="26"/>
        <v/>
      </c>
      <c r="K283" s="46" t="str">
        <f t="shared" ca="1" si="27"/>
        <v/>
      </c>
      <c r="L283" s="47">
        <f t="shared" ca="1" si="28"/>
        <v>0</v>
      </c>
    </row>
    <row r="284" spans="1:12" ht="15">
      <c r="A284" s="62" t="str">
        <f>IF(B284='[1]Payment Reminder'!$D$8,MAX($A$1:$A283)+1,"")</f>
        <v/>
      </c>
      <c r="B284" s="42"/>
      <c r="C284" s="42"/>
      <c r="D284" s="56"/>
      <c r="E284" s="44"/>
      <c r="F284" s="44"/>
      <c r="G284" s="79">
        <f t="shared" si="29"/>
        <v>0</v>
      </c>
      <c r="H284" s="45" t="str">
        <f t="shared" ca="1" si="24"/>
        <v/>
      </c>
      <c r="I284" s="46" t="str">
        <f t="shared" ca="1" si="25"/>
        <v/>
      </c>
      <c r="J284" s="46" t="str">
        <f t="shared" ca="1" si="26"/>
        <v/>
      </c>
      <c r="K284" s="46" t="str">
        <f t="shared" ca="1" si="27"/>
        <v/>
      </c>
      <c r="L284" s="47">
        <f t="shared" ca="1" si="28"/>
        <v>0</v>
      </c>
    </row>
    <row r="285" spans="1:12" ht="15">
      <c r="A285" s="62" t="str">
        <f>IF(B285='[1]Payment Reminder'!$D$8,MAX($A$1:$A284)+1,"")</f>
        <v/>
      </c>
      <c r="B285" s="42"/>
      <c r="C285" s="42"/>
      <c r="D285" s="56"/>
      <c r="E285" s="44"/>
      <c r="F285" s="44"/>
      <c r="G285" s="79">
        <f t="shared" si="29"/>
        <v>0</v>
      </c>
      <c r="H285" s="45" t="str">
        <f t="shared" ca="1" si="24"/>
        <v/>
      </c>
      <c r="I285" s="46" t="str">
        <f t="shared" ca="1" si="25"/>
        <v/>
      </c>
      <c r="J285" s="46" t="str">
        <f t="shared" ca="1" si="26"/>
        <v/>
      </c>
      <c r="K285" s="46" t="str">
        <f t="shared" ca="1" si="27"/>
        <v/>
      </c>
      <c r="L285" s="47">
        <f t="shared" ca="1" si="28"/>
        <v>0</v>
      </c>
    </row>
    <row r="286" spans="1:12" ht="15">
      <c r="A286" s="62" t="str">
        <f>IF(B286='[1]Payment Reminder'!$D$8,MAX($A$1:$A285)+1,"")</f>
        <v/>
      </c>
      <c r="B286" s="42"/>
      <c r="C286" s="42"/>
      <c r="D286" s="56"/>
      <c r="E286" s="44"/>
      <c r="F286" s="44"/>
      <c r="G286" s="79">
        <f t="shared" si="29"/>
        <v>0</v>
      </c>
      <c r="H286" s="45" t="str">
        <f t="shared" ca="1" si="24"/>
        <v/>
      </c>
      <c r="I286" s="46" t="str">
        <f t="shared" ca="1" si="25"/>
        <v/>
      </c>
      <c r="J286" s="46" t="str">
        <f t="shared" ca="1" si="26"/>
        <v/>
      </c>
      <c r="K286" s="46" t="str">
        <f t="shared" ca="1" si="27"/>
        <v/>
      </c>
      <c r="L286" s="47">
        <f t="shared" ca="1" si="28"/>
        <v>0</v>
      </c>
    </row>
    <row r="287" spans="1:12" ht="15">
      <c r="A287" s="62" t="str">
        <f>IF(B287='[1]Payment Reminder'!$D$8,MAX($A$1:$A286)+1,"")</f>
        <v/>
      </c>
      <c r="B287" s="42"/>
      <c r="C287" s="42"/>
      <c r="D287" s="56"/>
      <c r="E287" s="44"/>
      <c r="F287" s="44"/>
      <c r="G287" s="79">
        <f t="shared" si="29"/>
        <v>0</v>
      </c>
      <c r="H287" s="45" t="str">
        <f t="shared" ca="1" si="24"/>
        <v/>
      </c>
      <c r="I287" s="46" t="str">
        <f t="shared" ca="1" si="25"/>
        <v/>
      </c>
      <c r="J287" s="46" t="str">
        <f t="shared" ca="1" si="26"/>
        <v/>
      </c>
      <c r="K287" s="46" t="str">
        <f t="shared" ca="1" si="27"/>
        <v/>
      </c>
      <c r="L287" s="47">
        <f t="shared" ca="1" si="28"/>
        <v>0</v>
      </c>
    </row>
    <row r="288" spans="1:12" ht="15">
      <c r="A288" s="62" t="str">
        <f>IF(B288='[1]Payment Reminder'!$D$8,MAX($A$1:$A287)+1,"")</f>
        <v/>
      </c>
      <c r="B288" s="42"/>
      <c r="C288" s="42"/>
      <c r="D288" s="56"/>
      <c r="E288" s="44"/>
      <c r="F288" s="44"/>
      <c r="G288" s="79">
        <f t="shared" si="29"/>
        <v>0</v>
      </c>
      <c r="H288" s="45" t="str">
        <f t="shared" ca="1" si="24"/>
        <v/>
      </c>
      <c r="I288" s="46" t="str">
        <f t="shared" ca="1" si="25"/>
        <v/>
      </c>
      <c r="J288" s="46" t="str">
        <f t="shared" ca="1" si="26"/>
        <v/>
      </c>
      <c r="K288" s="46" t="str">
        <f t="shared" ca="1" si="27"/>
        <v/>
      </c>
      <c r="L288" s="47">
        <f t="shared" ca="1" si="28"/>
        <v>0</v>
      </c>
    </row>
    <row r="289" spans="1:12" ht="15">
      <c r="A289" s="62" t="str">
        <f>IF(B289='[1]Payment Reminder'!$D$8,MAX($A$1:$A288)+1,"")</f>
        <v/>
      </c>
      <c r="B289" s="42"/>
      <c r="C289" s="42"/>
      <c r="D289" s="56"/>
      <c r="E289" s="44"/>
      <c r="F289" s="44"/>
      <c r="G289" s="79">
        <f t="shared" si="29"/>
        <v>0</v>
      </c>
      <c r="H289" s="45" t="str">
        <f t="shared" ca="1" si="24"/>
        <v/>
      </c>
      <c r="I289" s="46" t="str">
        <f t="shared" ca="1" si="25"/>
        <v/>
      </c>
      <c r="J289" s="46" t="str">
        <f t="shared" ca="1" si="26"/>
        <v/>
      </c>
      <c r="K289" s="46" t="str">
        <f t="shared" ca="1" si="27"/>
        <v/>
      </c>
      <c r="L289" s="47">
        <f t="shared" ca="1" si="28"/>
        <v>0</v>
      </c>
    </row>
    <row r="290" spans="1:12" ht="15">
      <c r="A290" s="62" t="str">
        <f>IF(B290='[1]Payment Reminder'!$D$8,MAX($A$1:$A289)+1,"")</f>
        <v/>
      </c>
      <c r="B290" s="42"/>
      <c r="C290" s="42"/>
      <c r="D290" s="56"/>
      <c r="E290" s="44"/>
      <c r="F290" s="44"/>
      <c r="G290" s="79">
        <f t="shared" si="29"/>
        <v>0</v>
      </c>
      <c r="H290" s="45" t="str">
        <f t="shared" ca="1" si="24"/>
        <v/>
      </c>
      <c r="I290" s="46" t="str">
        <f t="shared" ca="1" si="25"/>
        <v/>
      </c>
      <c r="J290" s="46" t="str">
        <f t="shared" ca="1" si="26"/>
        <v/>
      </c>
      <c r="K290" s="46" t="str">
        <f t="shared" ca="1" si="27"/>
        <v/>
      </c>
      <c r="L290" s="47">
        <f t="shared" ca="1" si="28"/>
        <v>0</v>
      </c>
    </row>
    <row r="291" spans="1:12" ht="15">
      <c r="A291" s="62" t="str">
        <f>IF(B291='[1]Payment Reminder'!$D$8,MAX($A$1:$A290)+1,"")</f>
        <v/>
      </c>
      <c r="B291" s="42"/>
      <c r="C291" s="42"/>
      <c r="D291" s="56"/>
      <c r="E291" s="44"/>
      <c r="F291" s="44"/>
      <c r="G291" s="79">
        <f t="shared" si="29"/>
        <v>0</v>
      </c>
      <c r="H291" s="45" t="str">
        <f t="shared" ca="1" si="24"/>
        <v/>
      </c>
      <c r="I291" s="46" t="str">
        <f t="shared" ca="1" si="25"/>
        <v/>
      </c>
      <c r="J291" s="46" t="str">
        <f t="shared" ca="1" si="26"/>
        <v/>
      </c>
      <c r="K291" s="46" t="str">
        <f t="shared" ca="1" si="27"/>
        <v/>
      </c>
      <c r="L291" s="47">
        <f t="shared" ca="1" si="28"/>
        <v>0</v>
      </c>
    </row>
    <row r="292" spans="1:12" ht="15">
      <c r="A292" s="62" t="str">
        <f>IF(B292='[1]Payment Reminder'!$D$8,MAX($A$1:$A291)+1,"")</f>
        <v/>
      </c>
      <c r="B292" s="42"/>
      <c r="C292" s="42"/>
      <c r="D292" s="56"/>
      <c r="E292" s="44"/>
      <c r="F292" s="44"/>
      <c r="G292" s="79">
        <f t="shared" si="29"/>
        <v>0</v>
      </c>
      <c r="H292" s="45" t="str">
        <f t="shared" ca="1" si="24"/>
        <v/>
      </c>
      <c r="I292" s="46" t="str">
        <f t="shared" ca="1" si="25"/>
        <v/>
      </c>
      <c r="J292" s="46" t="str">
        <f t="shared" ca="1" si="26"/>
        <v/>
      </c>
      <c r="K292" s="46" t="str">
        <f t="shared" ca="1" si="27"/>
        <v/>
      </c>
      <c r="L292" s="47">
        <f t="shared" ca="1" si="28"/>
        <v>0</v>
      </c>
    </row>
    <row r="293" spans="1:12" ht="15">
      <c r="A293" s="62" t="str">
        <f>IF(B293='[1]Payment Reminder'!$D$8,MAX($A$1:$A292)+1,"")</f>
        <v/>
      </c>
      <c r="B293" s="42"/>
      <c r="C293" s="42"/>
      <c r="D293" s="56"/>
      <c r="E293" s="44"/>
      <c r="F293" s="44"/>
      <c r="G293" s="79">
        <f t="shared" si="29"/>
        <v>0</v>
      </c>
      <c r="H293" s="45" t="str">
        <f t="shared" ca="1" si="24"/>
        <v/>
      </c>
      <c r="I293" s="46" t="str">
        <f t="shared" ca="1" si="25"/>
        <v/>
      </c>
      <c r="J293" s="46" t="str">
        <f t="shared" ca="1" si="26"/>
        <v/>
      </c>
      <c r="K293" s="46" t="str">
        <f t="shared" ca="1" si="27"/>
        <v/>
      </c>
      <c r="L293" s="47">
        <f t="shared" ca="1" si="28"/>
        <v>0</v>
      </c>
    </row>
    <row r="294" spans="1:12" ht="15">
      <c r="A294" s="62" t="str">
        <f>IF(B294='[1]Payment Reminder'!$D$8,MAX($A$1:$A293)+1,"")</f>
        <v/>
      </c>
      <c r="B294" s="42"/>
      <c r="C294" s="42"/>
      <c r="D294" s="56"/>
      <c r="E294" s="44"/>
      <c r="F294" s="44"/>
      <c r="G294" s="79">
        <f t="shared" si="29"/>
        <v>0</v>
      </c>
      <c r="H294" s="45" t="str">
        <f t="shared" ca="1" si="24"/>
        <v/>
      </c>
      <c r="I294" s="46" t="str">
        <f t="shared" ca="1" si="25"/>
        <v/>
      </c>
      <c r="J294" s="46" t="str">
        <f t="shared" ca="1" si="26"/>
        <v/>
      </c>
      <c r="K294" s="46" t="str">
        <f t="shared" ca="1" si="27"/>
        <v/>
      </c>
      <c r="L294" s="47">
        <f t="shared" ca="1" si="28"/>
        <v>0</v>
      </c>
    </row>
    <row r="295" spans="1:12" ht="15">
      <c r="A295" s="62" t="str">
        <f>IF(B295='[1]Payment Reminder'!$D$8,MAX($A$1:$A294)+1,"")</f>
        <v/>
      </c>
      <c r="B295" s="42"/>
      <c r="C295" s="42"/>
      <c r="D295" s="56"/>
      <c r="E295" s="44"/>
      <c r="F295" s="44"/>
      <c r="G295" s="79">
        <f t="shared" si="29"/>
        <v>0</v>
      </c>
      <c r="H295" s="45" t="str">
        <f t="shared" ca="1" si="24"/>
        <v/>
      </c>
      <c r="I295" s="46" t="str">
        <f t="shared" ca="1" si="25"/>
        <v/>
      </c>
      <c r="J295" s="46" t="str">
        <f t="shared" ca="1" si="26"/>
        <v/>
      </c>
      <c r="K295" s="46" t="str">
        <f t="shared" ca="1" si="27"/>
        <v/>
      </c>
      <c r="L295" s="47">
        <f t="shared" ca="1" si="28"/>
        <v>0</v>
      </c>
    </row>
    <row r="296" spans="1:12" ht="15">
      <c r="A296" s="62" t="str">
        <f>IF(B296='[1]Payment Reminder'!$D$8,MAX($A$1:$A295)+1,"")</f>
        <v/>
      </c>
      <c r="B296" s="42"/>
      <c r="C296" s="42"/>
      <c r="D296" s="56"/>
      <c r="E296" s="44"/>
      <c r="F296" s="44"/>
      <c r="G296" s="79">
        <f t="shared" si="29"/>
        <v>0</v>
      </c>
      <c r="H296" s="45" t="str">
        <f t="shared" ca="1" si="24"/>
        <v/>
      </c>
      <c r="I296" s="46" t="str">
        <f t="shared" ca="1" si="25"/>
        <v/>
      </c>
      <c r="J296" s="46" t="str">
        <f t="shared" ca="1" si="26"/>
        <v/>
      </c>
      <c r="K296" s="46" t="str">
        <f t="shared" ca="1" si="27"/>
        <v/>
      </c>
      <c r="L296" s="47">
        <f t="shared" ca="1" si="28"/>
        <v>0</v>
      </c>
    </row>
    <row r="297" spans="1:12" ht="15">
      <c r="A297" s="62" t="str">
        <f>IF(B297='[1]Payment Reminder'!$D$8,MAX($A$1:$A296)+1,"")</f>
        <v/>
      </c>
      <c r="B297" s="42"/>
      <c r="C297" s="42"/>
      <c r="D297" s="56"/>
      <c r="E297" s="44"/>
      <c r="F297" s="44"/>
      <c r="G297" s="79">
        <f t="shared" si="29"/>
        <v>0</v>
      </c>
      <c r="H297" s="45" t="str">
        <f t="shared" ca="1" si="24"/>
        <v/>
      </c>
      <c r="I297" s="46" t="str">
        <f t="shared" ca="1" si="25"/>
        <v/>
      </c>
      <c r="J297" s="46" t="str">
        <f t="shared" ca="1" si="26"/>
        <v/>
      </c>
      <c r="K297" s="46" t="str">
        <f t="shared" ca="1" si="27"/>
        <v/>
      </c>
      <c r="L297" s="47">
        <f t="shared" ca="1" si="28"/>
        <v>0</v>
      </c>
    </row>
    <row r="298" spans="1:12" ht="15">
      <c r="A298" s="62" t="str">
        <f>IF(B298='[1]Payment Reminder'!$D$8,MAX($A$1:$A297)+1,"")</f>
        <v/>
      </c>
      <c r="B298" s="42"/>
      <c r="C298" s="42"/>
      <c r="D298" s="56"/>
      <c r="E298" s="44"/>
      <c r="F298" s="44"/>
      <c r="G298" s="79">
        <f t="shared" si="29"/>
        <v>0</v>
      </c>
      <c r="H298" s="45" t="str">
        <f t="shared" ca="1" si="24"/>
        <v/>
      </c>
      <c r="I298" s="46" t="str">
        <f t="shared" ca="1" si="25"/>
        <v/>
      </c>
      <c r="J298" s="46" t="str">
        <f t="shared" ca="1" si="26"/>
        <v/>
      </c>
      <c r="K298" s="46" t="str">
        <f t="shared" ca="1" si="27"/>
        <v/>
      </c>
      <c r="L298" s="47">
        <f t="shared" ca="1" si="28"/>
        <v>0</v>
      </c>
    </row>
    <row r="299" spans="1:12" ht="15">
      <c r="A299" s="62" t="str">
        <f>IF(B299='[1]Payment Reminder'!$D$8,MAX($A$1:$A298)+1,"")</f>
        <v/>
      </c>
      <c r="B299" s="42"/>
      <c r="C299" s="42"/>
      <c r="D299" s="56"/>
      <c r="E299" s="44"/>
      <c r="F299" s="44"/>
      <c r="G299" s="79">
        <f t="shared" si="29"/>
        <v>0</v>
      </c>
      <c r="H299" s="45" t="str">
        <f t="shared" ca="1" si="24"/>
        <v/>
      </c>
      <c r="I299" s="46" t="str">
        <f t="shared" ca="1" si="25"/>
        <v/>
      </c>
      <c r="J299" s="46" t="str">
        <f t="shared" ca="1" si="26"/>
        <v/>
      </c>
      <c r="K299" s="46" t="str">
        <f t="shared" ca="1" si="27"/>
        <v/>
      </c>
      <c r="L299" s="47">
        <f t="shared" ca="1" si="28"/>
        <v>0</v>
      </c>
    </row>
    <row r="300" spans="1:12" ht="15">
      <c r="A300" s="62" t="str">
        <f>IF(B300='[1]Payment Reminder'!$D$8,MAX($A$1:$A299)+1,"")</f>
        <v/>
      </c>
      <c r="B300" s="42"/>
      <c r="C300" s="42"/>
      <c r="D300" s="56"/>
      <c r="E300" s="44"/>
      <c r="F300" s="44"/>
      <c r="G300" s="79">
        <f t="shared" si="29"/>
        <v>0</v>
      </c>
      <c r="H300" s="45" t="str">
        <f t="shared" ca="1" si="24"/>
        <v/>
      </c>
      <c r="I300" s="46" t="str">
        <f t="shared" ca="1" si="25"/>
        <v/>
      </c>
      <c r="J300" s="46" t="str">
        <f t="shared" ca="1" si="26"/>
        <v/>
      </c>
      <c r="K300" s="46" t="str">
        <f t="shared" ca="1" si="27"/>
        <v/>
      </c>
      <c r="L300" s="47">
        <f t="shared" ca="1" si="28"/>
        <v>0</v>
      </c>
    </row>
    <row r="301" spans="1:12" ht="15">
      <c r="A301" s="62" t="str">
        <f>IF(B301='[1]Payment Reminder'!$D$8,MAX($A$1:$A300)+1,"")</f>
        <v/>
      </c>
      <c r="B301" s="42"/>
      <c r="C301" s="42"/>
      <c r="D301" s="56"/>
      <c r="E301" s="44"/>
      <c r="F301" s="44"/>
      <c r="G301" s="79">
        <f t="shared" si="29"/>
        <v>0</v>
      </c>
      <c r="H301" s="45" t="str">
        <f t="shared" ca="1" si="24"/>
        <v/>
      </c>
      <c r="I301" s="46" t="str">
        <f t="shared" ca="1" si="25"/>
        <v/>
      </c>
      <c r="J301" s="46" t="str">
        <f t="shared" ca="1" si="26"/>
        <v/>
      </c>
      <c r="K301" s="46" t="str">
        <f t="shared" ca="1" si="27"/>
        <v/>
      </c>
      <c r="L301" s="47">
        <f t="shared" ca="1" si="28"/>
        <v>0</v>
      </c>
    </row>
    <row r="302" spans="1:12" ht="15">
      <c r="A302" s="62" t="str">
        <f>IF(B302='[1]Payment Reminder'!$D$8,MAX($A$1:$A301)+1,"")</f>
        <v/>
      </c>
      <c r="B302" s="42"/>
      <c r="C302" s="42"/>
      <c r="D302" s="56"/>
      <c r="E302" s="44"/>
      <c r="F302" s="44"/>
      <c r="G302" s="79">
        <f t="shared" si="29"/>
        <v>0</v>
      </c>
      <c r="H302" s="45" t="str">
        <f t="shared" ca="1" si="24"/>
        <v/>
      </c>
      <c r="I302" s="46" t="str">
        <f t="shared" ca="1" si="25"/>
        <v/>
      </c>
      <c r="J302" s="46" t="str">
        <f t="shared" ca="1" si="26"/>
        <v/>
      </c>
      <c r="K302" s="46" t="str">
        <f t="shared" ca="1" si="27"/>
        <v/>
      </c>
      <c r="L302" s="47">
        <f t="shared" ca="1" si="28"/>
        <v>0</v>
      </c>
    </row>
    <row r="303" spans="1:12" ht="15">
      <c r="A303" s="62" t="str">
        <f>IF(B303='[1]Payment Reminder'!$D$8,MAX($A$1:$A302)+1,"")</f>
        <v/>
      </c>
      <c r="B303" s="42"/>
      <c r="C303" s="42"/>
      <c r="D303" s="56"/>
      <c r="E303" s="44"/>
      <c r="F303" s="44"/>
      <c r="G303" s="79">
        <f t="shared" si="29"/>
        <v>0</v>
      </c>
      <c r="H303" s="45" t="str">
        <f t="shared" ca="1" si="24"/>
        <v/>
      </c>
      <c r="I303" s="46" t="str">
        <f t="shared" ca="1" si="25"/>
        <v/>
      </c>
      <c r="J303" s="46" t="str">
        <f t="shared" ca="1" si="26"/>
        <v/>
      </c>
      <c r="K303" s="46" t="str">
        <f t="shared" ca="1" si="27"/>
        <v/>
      </c>
      <c r="L303" s="47">
        <f t="shared" ca="1" si="28"/>
        <v>0</v>
      </c>
    </row>
    <row r="304" spans="1:12" ht="15">
      <c r="A304" s="62" t="str">
        <f>IF(B304='[1]Payment Reminder'!$D$8,MAX($A$1:$A303)+1,"")</f>
        <v/>
      </c>
      <c r="B304" s="42"/>
      <c r="C304" s="42"/>
      <c r="D304" s="56"/>
      <c r="E304" s="44"/>
      <c r="F304" s="44"/>
      <c r="G304" s="79">
        <f t="shared" si="29"/>
        <v>0</v>
      </c>
      <c r="H304" s="45" t="str">
        <f t="shared" ca="1" si="24"/>
        <v/>
      </c>
      <c r="I304" s="46" t="str">
        <f t="shared" ca="1" si="25"/>
        <v/>
      </c>
      <c r="J304" s="46" t="str">
        <f t="shared" ca="1" si="26"/>
        <v/>
      </c>
      <c r="K304" s="46" t="str">
        <f t="shared" ca="1" si="27"/>
        <v/>
      </c>
      <c r="L304" s="47">
        <f t="shared" ca="1" si="28"/>
        <v>0</v>
      </c>
    </row>
    <row r="305" spans="1:12" ht="15">
      <c r="A305" s="62" t="str">
        <f>IF(B305='[1]Payment Reminder'!$D$8,MAX($A$1:$A304)+1,"")</f>
        <v/>
      </c>
      <c r="B305" s="42"/>
      <c r="C305" s="42"/>
      <c r="D305" s="56"/>
      <c r="E305" s="44"/>
      <c r="F305" s="44"/>
      <c r="G305" s="79">
        <f t="shared" si="29"/>
        <v>0</v>
      </c>
      <c r="H305" s="45" t="str">
        <f t="shared" ca="1" si="24"/>
        <v/>
      </c>
      <c r="I305" s="46" t="str">
        <f t="shared" ca="1" si="25"/>
        <v/>
      </c>
      <c r="J305" s="46" t="str">
        <f t="shared" ca="1" si="26"/>
        <v/>
      </c>
      <c r="K305" s="46" t="str">
        <f t="shared" ca="1" si="27"/>
        <v/>
      </c>
      <c r="L305" s="47">
        <f t="shared" ca="1" si="28"/>
        <v>0</v>
      </c>
    </row>
    <row r="306" spans="1:12" ht="15">
      <c r="A306" s="62" t="str">
        <f>IF(B306='[1]Payment Reminder'!$D$8,MAX($A$1:$A305)+1,"")</f>
        <v/>
      </c>
      <c r="B306" s="42"/>
      <c r="C306" s="42"/>
      <c r="D306" s="56"/>
      <c r="E306" s="44"/>
      <c r="F306" s="44"/>
      <c r="G306" s="79">
        <f t="shared" si="29"/>
        <v>0</v>
      </c>
      <c r="H306" s="45" t="str">
        <f t="shared" ca="1" si="24"/>
        <v/>
      </c>
      <c r="I306" s="46" t="str">
        <f t="shared" ca="1" si="25"/>
        <v/>
      </c>
      <c r="J306" s="46" t="str">
        <f t="shared" ca="1" si="26"/>
        <v/>
      </c>
      <c r="K306" s="46" t="str">
        <f t="shared" ca="1" si="27"/>
        <v/>
      </c>
      <c r="L306" s="47">
        <f t="shared" ca="1" si="28"/>
        <v>0</v>
      </c>
    </row>
    <row r="307" spans="1:12" ht="15">
      <c r="A307" s="62" t="str">
        <f>IF(B307='[1]Payment Reminder'!$D$8,MAX($A$1:$A306)+1,"")</f>
        <v/>
      </c>
      <c r="B307" s="42"/>
      <c r="C307" s="42"/>
      <c r="D307" s="56"/>
      <c r="E307" s="44"/>
      <c r="F307" s="44"/>
      <c r="G307" s="79">
        <f t="shared" si="29"/>
        <v>0</v>
      </c>
      <c r="H307" s="45" t="str">
        <f t="shared" ca="1" si="24"/>
        <v/>
      </c>
      <c r="I307" s="46" t="str">
        <f t="shared" ca="1" si="25"/>
        <v/>
      </c>
      <c r="J307" s="46" t="str">
        <f t="shared" ca="1" si="26"/>
        <v/>
      </c>
      <c r="K307" s="46" t="str">
        <f t="shared" ca="1" si="27"/>
        <v/>
      </c>
      <c r="L307" s="47">
        <f t="shared" ca="1" si="28"/>
        <v>0</v>
      </c>
    </row>
    <row r="308" spans="1:12" ht="15">
      <c r="A308" s="62" t="str">
        <f>IF(B308='[1]Payment Reminder'!$D$8,MAX($A$1:$A307)+1,"")</f>
        <v/>
      </c>
      <c r="B308" s="42"/>
      <c r="C308" s="42"/>
      <c r="D308" s="56"/>
      <c r="E308" s="44"/>
      <c r="F308" s="44"/>
      <c r="G308" s="79">
        <f t="shared" si="29"/>
        <v>0</v>
      </c>
      <c r="H308" s="45" t="str">
        <f t="shared" ca="1" si="24"/>
        <v/>
      </c>
      <c r="I308" s="46" t="str">
        <f t="shared" ca="1" si="25"/>
        <v/>
      </c>
      <c r="J308" s="46" t="str">
        <f t="shared" ca="1" si="26"/>
        <v/>
      </c>
      <c r="K308" s="46" t="str">
        <f t="shared" ca="1" si="27"/>
        <v/>
      </c>
      <c r="L308" s="47">
        <f t="shared" ca="1" si="28"/>
        <v>0</v>
      </c>
    </row>
    <row r="309" spans="1:12" ht="15">
      <c r="A309" s="62" t="str">
        <f>IF(B309='[1]Payment Reminder'!$D$8,MAX($A$1:$A308)+1,"")</f>
        <v/>
      </c>
      <c r="B309" s="42"/>
      <c r="C309" s="42"/>
      <c r="D309" s="56"/>
      <c r="E309" s="44"/>
      <c r="F309" s="44"/>
      <c r="G309" s="79">
        <f t="shared" si="29"/>
        <v>0</v>
      </c>
      <c r="H309" s="45" t="str">
        <f t="shared" ca="1" si="24"/>
        <v/>
      </c>
      <c r="I309" s="46" t="str">
        <f t="shared" ca="1" si="25"/>
        <v/>
      </c>
      <c r="J309" s="46" t="str">
        <f t="shared" ca="1" si="26"/>
        <v/>
      </c>
      <c r="K309" s="46" t="str">
        <f t="shared" ca="1" si="27"/>
        <v/>
      </c>
      <c r="L309" s="47">
        <f t="shared" ca="1" si="28"/>
        <v>0</v>
      </c>
    </row>
    <row r="310" spans="1:12" ht="15">
      <c r="A310" s="62" t="str">
        <f>IF(B310='[1]Payment Reminder'!$D$8,MAX($A$1:$A309)+1,"")</f>
        <v/>
      </c>
      <c r="B310" s="42"/>
      <c r="C310" s="42"/>
      <c r="D310" s="56"/>
      <c r="E310" s="44"/>
      <c r="F310" s="44"/>
      <c r="G310" s="79">
        <f t="shared" si="29"/>
        <v>0</v>
      </c>
      <c r="H310" s="45" t="str">
        <f t="shared" ca="1" si="24"/>
        <v/>
      </c>
      <c r="I310" s="46" t="str">
        <f t="shared" ca="1" si="25"/>
        <v/>
      </c>
      <c r="J310" s="46" t="str">
        <f t="shared" ca="1" si="26"/>
        <v/>
      </c>
      <c r="K310" s="46" t="str">
        <f t="shared" ca="1" si="27"/>
        <v/>
      </c>
      <c r="L310" s="47">
        <f t="shared" ca="1" si="28"/>
        <v>0</v>
      </c>
    </row>
    <row r="311" spans="1:12" ht="15">
      <c r="A311" s="62" t="str">
        <f>IF(B311='[1]Payment Reminder'!$D$8,MAX($A$1:$A310)+1,"")</f>
        <v/>
      </c>
      <c r="B311" s="42"/>
      <c r="C311" s="42"/>
      <c r="D311" s="56"/>
      <c r="E311" s="44"/>
      <c r="F311" s="44"/>
      <c r="G311" s="79">
        <f t="shared" si="29"/>
        <v>0</v>
      </c>
      <c r="H311" s="45" t="str">
        <f t="shared" ca="1" si="24"/>
        <v/>
      </c>
      <c r="I311" s="46" t="str">
        <f t="shared" ca="1" si="25"/>
        <v/>
      </c>
      <c r="J311" s="46" t="str">
        <f t="shared" ca="1" si="26"/>
        <v/>
      </c>
      <c r="K311" s="46" t="str">
        <f t="shared" ca="1" si="27"/>
        <v/>
      </c>
      <c r="L311" s="47">
        <f t="shared" ca="1" si="28"/>
        <v>0</v>
      </c>
    </row>
    <row r="312" spans="1:12" ht="15">
      <c r="A312" s="62" t="str">
        <f>IF(B312='[1]Payment Reminder'!$D$8,MAX($A$1:$A311)+1,"")</f>
        <v/>
      </c>
      <c r="B312" s="42"/>
      <c r="C312" s="42"/>
      <c r="D312" s="56"/>
      <c r="E312" s="44"/>
      <c r="F312" s="44"/>
      <c r="G312" s="79">
        <f t="shared" si="29"/>
        <v>0</v>
      </c>
      <c r="H312" s="45" t="str">
        <f t="shared" ca="1" si="24"/>
        <v/>
      </c>
      <c r="I312" s="46" t="str">
        <f t="shared" ca="1" si="25"/>
        <v/>
      </c>
      <c r="J312" s="46" t="str">
        <f t="shared" ca="1" si="26"/>
        <v/>
      </c>
      <c r="K312" s="46" t="str">
        <f t="shared" ca="1" si="27"/>
        <v/>
      </c>
      <c r="L312" s="47">
        <f t="shared" ca="1" si="28"/>
        <v>0</v>
      </c>
    </row>
    <row r="313" spans="1:12" ht="15">
      <c r="A313" s="62" t="str">
        <f>IF(B313='[1]Payment Reminder'!$D$8,MAX($A$1:$A312)+1,"")</f>
        <v/>
      </c>
      <c r="B313" s="42"/>
      <c r="C313" s="42"/>
      <c r="D313" s="56"/>
      <c r="E313" s="44"/>
      <c r="F313" s="44"/>
      <c r="G313" s="79">
        <f t="shared" si="29"/>
        <v>0</v>
      </c>
      <c r="H313" s="45" t="str">
        <f t="shared" ca="1" si="24"/>
        <v/>
      </c>
      <c r="I313" s="46" t="str">
        <f t="shared" ca="1" si="25"/>
        <v/>
      </c>
      <c r="J313" s="46" t="str">
        <f t="shared" ca="1" si="26"/>
        <v/>
      </c>
      <c r="K313" s="46" t="str">
        <f t="shared" ca="1" si="27"/>
        <v/>
      </c>
      <c r="L313" s="47">
        <f t="shared" ca="1" si="28"/>
        <v>0</v>
      </c>
    </row>
    <row r="314" spans="1:12" ht="15">
      <c r="A314" s="62" t="str">
        <f>IF(B314='[1]Payment Reminder'!$D$8,MAX($A$1:$A313)+1,"")</f>
        <v/>
      </c>
      <c r="B314" s="42"/>
      <c r="C314" s="42"/>
      <c r="D314" s="56"/>
      <c r="E314" s="44"/>
      <c r="F314" s="44"/>
      <c r="G314" s="79">
        <f t="shared" si="29"/>
        <v>0</v>
      </c>
      <c r="H314" s="45" t="str">
        <f t="shared" ca="1" si="24"/>
        <v/>
      </c>
      <c r="I314" s="46" t="str">
        <f t="shared" ca="1" si="25"/>
        <v/>
      </c>
      <c r="J314" s="46" t="str">
        <f t="shared" ca="1" si="26"/>
        <v/>
      </c>
      <c r="K314" s="46" t="str">
        <f t="shared" ca="1" si="27"/>
        <v/>
      </c>
      <c r="L314" s="47">
        <f t="shared" ca="1" si="28"/>
        <v>0</v>
      </c>
    </row>
    <row r="315" spans="1:12" ht="15">
      <c r="A315" s="62" t="str">
        <f>IF(B315='[1]Payment Reminder'!$D$8,MAX($A$1:$A314)+1,"")</f>
        <v/>
      </c>
      <c r="B315" s="42"/>
      <c r="C315" s="42"/>
      <c r="D315" s="56"/>
      <c r="E315" s="44"/>
      <c r="F315" s="44"/>
      <c r="G315" s="79">
        <f t="shared" si="29"/>
        <v>0</v>
      </c>
      <c r="H315" s="45" t="str">
        <f t="shared" ca="1" si="24"/>
        <v/>
      </c>
      <c r="I315" s="46" t="str">
        <f t="shared" ca="1" si="25"/>
        <v/>
      </c>
      <c r="J315" s="46" t="str">
        <f t="shared" ca="1" si="26"/>
        <v/>
      </c>
      <c r="K315" s="46" t="str">
        <f t="shared" ca="1" si="27"/>
        <v/>
      </c>
      <c r="L315" s="47">
        <f t="shared" ca="1" si="28"/>
        <v>0</v>
      </c>
    </row>
    <row r="316" spans="1:12" ht="15">
      <c r="A316" s="62" t="str">
        <f>IF(B316='[1]Payment Reminder'!$D$8,MAX($A$1:$A315)+1,"")</f>
        <v/>
      </c>
      <c r="B316" s="42"/>
      <c r="C316" s="42"/>
      <c r="D316" s="56"/>
      <c r="E316" s="44"/>
      <c r="F316" s="44"/>
      <c r="G316" s="79">
        <f t="shared" si="29"/>
        <v>0</v>
      </c>
      <c r="H316" s="45" t="str">
        <f t="shared" ca="1" si="24"/>
        <v/>
      </c>
      <c r="I316" s="46" t="str">
        <f t="shared" ca="1" si="25"/>
        <v/>
      </c>
      <c r="J316" s="46" t="str">
        <f t="shared" ca="1" si="26"/>
        <v/>
      </c>
      <c r="K316" s="46" t="str">
        <f t="shared" ca="1" si="27"/>
        <v/>
      </c>
      <c r="L316" s="47">
        <f t="shared" ca="1" si="28"/>
        <v>0</v>
      </c>
    </row>
    <row r="317" spans="1:12" ht="15">
      <c r="A317" s="62" t="str">
        <f>IF(B317='[1]Payment Reminder'!$D$8,MAX($A$1:$A316)+1,"")</f>
        <v/>
      </c>
      <c r="B317" s="42"/>
      <c r="C317" s="42"/>
      <c r="D317" s="56"/>
      <c r="E317" s="44"/>
      <c r="F317" s="44"/>
      <c r="G317" s="79">
        <f t="shared" si="29"/>
        <v>0</v>
      </c>
      <c r="H317" s="45" t="str">
        <f t="shared" ca="1" si="24"/>
        <v/>
      </c>
      <c r="I317" s="46" t="str">
        <f t="shared" ca="1" si="25"/>
        <v/>
      </c>
      <c r="J317" s="46" t="str">
        <f t="shared" ca="1" si="26"/>
        <v/>
      </c>
      <c r="K317" s="46" t="str">
        <f t="shared" ca="1" si="27"/>
        <v/>
      </c>
      <c r="L317" s="47">
        <f t="shared" ca="1" si="28"/>
        <v>0</v>
      </c>
    </row>
    <row r="318" spans="1:12" ht="15">
      <c r="A318" s="62" t="str">
        <f>IF(B318='[1]Payment Reminder'!$D$8,MAX($A$1:$A317)+1,"")</f>
        <v/>
      </c>
      <c r="B318" s="42"/>
      <c r="C318" s="42"/>
      <c r="D318" s="56"/>
      <c r="E318" s="44"/>
      <c r="F318" s="44"/>
      <c r="G318" s="79">
        <f t="shared" si="29"/>
        <v>0</v>
      </c>
      <c r="H318" s="45" t="str">
        <f t="shared" ca="1" si="24"/>
        <v/>
      </c>
      <c r="I318" s="46" t="str">
        <f t="shared" ca="1" si="25"/>
        <v/>
      </c>
      <c r="J318" s="46" t="str">
        <f t="shared" ca="1" si="26"/>
        <v/>
      </c>
      <c r="K318" s="46" t="str">
        <f t="shared" ca="1" si="27"/>
        <v/>
      </c>
      <c r="L318" s="47">
        <f t="shared" ca="1" si="28"/>
        <v>0</v>
      </c>
    </row>
    <row r="319" spans="1:12" ht="15">
      <c r="A319" s="62" t="str">
        <f>IF(B319='[1]Payment Reminder'!$D$8,MAX($A$1:$A318)+1,"")</f>
        <v/>
      </c>
      <c r="B319" s="42"/>
      <c r="C319" s="42"/>
      <c r="D319" s="56"/>
      <c r="E319" s="44"/>
      <c r="F319" s="44"/>
      <c r="G319" s="79">
        <f t="shared" si="29"/>
        <v>0</v>
      </c>
      <c r="H319" s="45" t="str">
        <f t="shared" ca="1" si="24"/>
        <v/>
      </c>
      <c r="I319" s="46" t="str">
        <f t="shared" ca="1" si="25"/>
        <v/>
      </c>
      <c r="J319" s="46" t="str">
        <f t="shared" ca="1" si="26"/>
        <v/>
      </c>
      <c r="K319" s="46" t="str">
        <f t="shared" ca="1" si="27"/>
        <v/>
      </c>
      <c r="L319" s="47">
        <f t="shared" ca="1" si="28"/>
        <v>0</v>
      </c>
    </row>
    <row r="320" spans="1:12" ht="15">
      <c r="A320" s="62" t="str">
        <f>IF(B320='[1]Payment Reminder'!$D$8,MAX($A$1:$A319)+1,"")</f>
        <v/>
      </c>
      <c r="B320" s="42"/>
      <c r="C320" s="42"/>
      <c r="D320" s="56"/>
      <c r="E320" s="44"/>
      <c r="F320" s="44"/>
      <c r="G320" s="79">
        <f t="shared" si="29"/>
        <v>0</v>
      </c>
      <c r="H320" s="45" t="str">
        <f t="shared" ca="1" si="24"/>
        <v/>
      </c>
      <c r="I320" s="46" t="str">
        <f t="shared" ca="1" si="25"/>
        <v/>
      </c>
      <c r="J320" s="46" t="str">
        <f t="shared" ca="1" si="26"/>
        <v/>
      </c>
      <c r="K320" s="46" t="str">
        <f t="shared" ca="1" si="27"/>
        <v/>
      </c>
      <c r="L320" s="47">
        <f t="shared" ca="1" si="28"/>
        <v>0</v>
      </c>
    </row>
    <row r="321" spans="1:12" ht="15">
      <c r="A321" s="62" t="str">
        <f>IF(B321='[1]Payment Reminder'!$D$8,MAX($A$1:$A320)+1,"")</f>
        <v/>
      </c>
      <c r="B321" s="42"/>
      <c r="C321" s="42"/>
      <c r="D321" s="56"/>
      <c r="E321" s="44"/>
      <c r="F321" s="44"/>
      <c r="G321" s="79">
        <f t="shared" si="29"/>
        <v>0</v>
      </c>
      <c r="H321" s="45" t="str">
        <f t="shared" ca="1" si="24"/>
        <v/>
      </c>
      <c r="I321" s="46" t="str">
        <f t="shared" ca="1" si="25"/>
        <v/>
      </c>
      <c r="J321" s="46" t="str">
        <f t="shared" ca="1" si="26"/>
        <v/>
      </c>
      <c r="K321" s="46" t="str">
        <f t="shared" ca="1" si="27"/>
        <v/>
      </c>
      <c r="L321" s="47">
        <f t="shared" ca="1" si="28"/>
        <v>0</v>
      </c>
    </row>
    <row r="322" spans="1:12" ht="15">
      <c r="A322" s="62" t="str">
        <f>IF(B322='[1]Payment Reminder'!$D$8,MAX($A$1:$A321)+1,"")</f>
        <v/>
      </c>
      <c r="B322" s="42"/>
      <c r="C322" s="42"/>
      <c r="D322" s="56"/>
      <c r="E322" s="44"/>
      <c r="F322" s="44"/>
      <c r="G322" s="79">
        <f t="shared" si="29"/>
        <v>0</v>
      </c>
      <c r="H322" s="45" t="str">
        <f t="shared" ca="1" si="24"/>
        <v/>
      </c>
      <c r="I322" s="46" t="str">
        <f t="shared" ca="1" si="25"/>
        <v/>
      </c>
      <c r="J322" s="46" t="str">
        <f t="shared" ca="1" si="26"/>
        <v/>
      </c>
      <c r="K322" s="46" t="str">
        <f t="shared" ca="1" si="27"/>
        <v/>
      </c>
      <c r="L322" s="47">
        <f t="shared" ca="1" si="28"/>
        <v>0</v>
      </c>
    </row>
    <row r="323" spans="1:12" ht="15">
      <c r="A323" s="62" t="str">
        <f>IF(B323='[1]Payment Reminder'!$D$8,MAX($A$1:$A322)+1,"")</f>
        <v/>
      </c>
      <c r="B323" s="42"/>
      <c r="C323" s="42"/>
      <c r="D323" s="56"/>
      <c r="E323" s="44"/>
      <c r="F323" s="44"/>
      <c r="G323" s="79">
        <f t="shared" si="29"/>
        <v>0</v>
      </c>
      <c r="H323" s="45" t="str">
        <f t="shared" ca="1" si="24"/>
        <v/>
      </c>
      <c r="I323" s="46" t="str">
        <f t="shared" ca="1" si="25"/>
        <v/>
      </c>
      <c r="J323" s="46" t="str">
        <f t="shared" ca="1" si="26"/>
        <v/>
      </c>
      <c r="K323" s="46" t="str">
        <f t="shared" ca="1" si="27"/>
        <v/>
      </c>
      <c r="L323" s="47">
        <f t="shared" ca="1" si="28"/>
        <v>0</v>
      </c>
    </row>
    <row r="324" spans="1:12" ht="15">
      <c r="A324" s="62" t="str">
        <f>IF(B324='[1]Payment Reminder'!$D$8,MAX($A$1:$A323)+1,"")</f>
        <v/>
      </c>
      <c r="B324" s="42"/>
      <c r="C324" s="42"/>
      <c r="D324" s="56"/>
      <c r="E324" s="44"/>
      <c r="F324" s="44"/>
      <c r="G324" s="79">
        <f t="shared" si="29"/>
        <v>0</v>
      </c>
      <c r="H324" s="45" t="str">
        <f t="shared" ca="1" si="24"/>
        <v/>
      </c>
      <c r="I324" s="46" t="str">
        <f t="shared" ca="1" si="25"/>
        <v/>
      </c>
      <c r="J324" s="46" t="str">
        <f t="shared" ca="1" si="26"/>
        <v/>
      </c>
      <c r="K324" s="46" t="str">
        <f t="shared" ca="1" si="27"/>
        <v/>
      </c>
      <c r="L324" s="47">
        <f t="shared" ca="1" si="28"/>
        <v>0</v>
      </c>
    </row>
    <row r="325" spans="1:12" ht="15">
      <c r="A325" s="62" t="str">
        <f>IF(B325='[1]Payment Reminder'!$D$8,MAX($A$1:$A324)+1,"")</f>
        <v/>
      </c>
      <c r="B325" s="42"/>
      <c r="C325" s="42"/>
      <c r="D325" s="56"/>
      <c r="E325" s="44"/>
      <c r="F325" s="44"/>
      <c r="G325" s="79">
        <f t="shared" si="29"/>
        <v>0</v>
      </c>
      <c r="H325" s="45" t="str">
        <f t="shared" ca="1" si="24"/>
        <v/>
      </c>
      <c r="I325" s="46" t="str">
        <f t="shared" ca="1" si="25"/>
        <v/>
      </c>
      <c r="J325" s="46" t="str">
        <f t="shared" ca="1" si="26"/>
        <v/>
      </c>
      <c r="K325" s="46" t="str">
        <f t="shared" ca="1" si="27"/>
        <v/>
      </c>
      <c r="L325" s="47">
        <f t="shared" ca="1" si="28"/>
        <v>0</v>
      </c>
    </row>
    <row r="326" spans="1:12" ht="15">
      <c r="A326" s="62" t="str">
        <f>IF(B326='[1]Payment Reminder'!$D$8,MAX($A$1:$A325)+1,"")</f>
        <v/>
      </c>
      <c r="B326" s="42"/>
      <c r="C326" s="42"/>
      <c r="D326" s="56"/>
      <c r="E326" s="44"/>
      <c r="F326" s="44"/>
      <c r="G326" s="79">
        <f t="shared" si="29"/>
        <v>0</v>
      </c>
      <c r="H326" s="45" t="str">
        <f t="shared" ca="1" si="24"/>
        <v/>
      </c>
      <c r="I326" s="46" t="str">
        <f t="shared" ca="1" si="25"/>
        <v/>
      </c>
      <c r="J326" s="46" t="str">
        <f t="shared" ca="1" si="26"/>
        <v/>
      </c>
      <c r="K326" s="46" t="str">
        <f t="shared" ca="1" si="27"/>
        <v/>
      </c>
      <c r="L326" s="47">
        <f t="shared" ca="1" si="28"/>
        <v>0</v>
      </c>
    </row>
    <row r="327" spans="1:12" ht="15">
      <c r="A327" s="62" t="str">
        <f>IF(B327='[1]Payment Reminder'!$D$8,MAX($A$1:$A326)+1,"")</f>
        <v/>
      </c>
      <c r="B327" s="42"/>
      <c r="C327" s="42"/>
      <c r="D327" s="56"/>
      <c r="E327" s="44"/>
      <c r="F327" s="44"/>
      <c r="G327" s="79">
        <f t="shared" si="29"/>
        <v>0</v>
      </c>
      <c r="H327" s="45" t="str">
        <f t="shared" ref="H327:H390" ca="1" si="30">IF($D$3-D327&lt;=30,E327,"")</f>
        <v/>
      </c>
      <c r="I327" s="46" t="str">
        <f t="shared" ref="I327:I390" ca="1" si="31">IF(AND($D$3-D327&gt;=31,$D$3-D327&lt;=45),E327,"")</f>
        <v/>
      </c>
      <c r="J327" s="46" t="str">
        <f t="shared" ref="J327:J390" ca="1" si="32">IF(AND($D$3-D327&gt;=46,$D$3-D327&lt;=60),E327,"")</f>
        <v/>
      </c>
      <c r="K327" s="46" t="str">
        <f t="shared" ref="K327:K390" ca="1" si="33">IF(AND($D$3-D327&gt;=61,$D$3-D327&lt;=90),E327,"")</f>
        <v/>
      </c>
      <c r="L327" s="47">
        <f t="shared" ref="L327:L390" ca="1" si="34">IF($D$3-D327&gt;91,E327,"")</f>
        <v>0</v>
      </c>
    </row>
    <row r="328" spans="1:12" ht="15">
      <c r="A328" s="62" t="str">
        <f>IF(B328='[1]Payment Reminder'!$D$8,MAX($A$1:$A327)+1,"")</f>
        <v/>
      </c>
      <c r="B328" s="42"/>
      <c r="C328" s="42"/>
      <c r="D328" s="56"/>
      <c r="E328" s="44"/>
      <c r="F328" s="44"/>
      <c r="G328" s="79">
        <f t="shared" ref="G328:G391" si="35">IF(E328&gt;1,E328-F328,)</f>
        <v>0</v>
      </c>
      <c r="H328" s="45" t="str">
        <f t="shared" ca="1" si="30"/>
        <v/>
      </c>
      <c r="I328" s="46" t="str">
        <f t="shared" ca="1" si="31"/>
        <v/>
      </c>
      <c r="J328" s="46" t="str">
        <f t="shared" ca="1" si="32"/>
        <v/>
      </c>
      <c r="K328" s="46" t="str">
        <f t="shared" ca="1" si="33"/>
        <v/>
      </c>
      <c r="L328" s="47">
        <f t="shared" ca="1" si="34"/>
        <v>0</v>
      </c>
    </row>
    <row r="329" spans="1:12" ht="15">
      <c r="A329" s="62" t="str">
        <f>IF(B329='[1]Payment Reminder'!$D$8,MAX($A$1:$A328)+1,"")</f>
        <v/>
      </c>
      <c r="B329" s="42"/>
      <c r="C329" s="42"/>
      <c r="D329" s="56"/>
      <c r="E329" s="44"/>
      <c r="F329" s="44"/>
      <c r="G329" s="79">
        <f t="shared" si="35"/>
        <v>0</v>
      </c>
      <c r="H329" s="45" t="str">
        <f t="shared" ca="1" si="30"/>
        <v/>
      </c>
      <c r="I329" s="46" t="str">
        <f t="shared" ca="1" si="31"/>
        <v/>
      </c>
      <c r="J329" s="46" t="str">
        <f t="shared" ca="1" si="32"/>
        <v/>
      </c>
      <c r="K329" s="46" t="str">
        <f t="shared" ca="1" si="33"/>
        <v/>
      </c>
      <c r="L329" s="47">
        <f t="shared" ca="1" si="34"/>
        <v>0</v>
      </c>
    </row>
    <row r="330" spans="1:12" ht="15">
      <c r="A330" s="62" t="str">
        <f>IF(B330='[1]Payment Reminder'!$D$8,MAX($A$1:$A329)+1,"")</f>
        <v/>
      </c>
      <c r="B330" s="42"/>
      <c r="C330" s="42"/>
      <c r="D330" s="56"/>
      <c r="E330" s="44"/>
      <c r="F330" s="44"/>
      <c r="G330" s="79">
        <f t="shared" si="35"/>
        <v>0</v>
      </c>
      <c r="H330" s="45" t="str">
        <f t="shared" ca="1" si="30"/>
        <v/>
      </c>
      <c r="I330" s="46" t="str">
        <f t="shared" ca="1" si="31"/>
        <v/>
      </c>
      <c r="J330" s="46" t="str">
        <f t="shared" ca="1" si="32"/>
        <v/>
      </c>
      <c r="K330" s="46" t="str">
        <f t="shared" ca="1" si="33"/>
        <v/>
      </c>
      <c r="L330" s="47">
        <f t="shared" ca="1" si="34"/>
        <v>0</v>
      </c>
    </row>
    <row r="331" spans="1:12" ht="15">
      <c r="A331" s="62" t="str">
        <f>IF(B331='[1]Payment Reminder'!$D$8,MAX($A$1:$A330)+1,"")</f>
        <v/>
      </c>
      <c r="B331" s="42"/>
      <c r="C331" s="42"/>
      <c r="D331" s="56"/>
      <c r="E331" s="44"/>
      <c r="F331" s="44"/>
      <c r="G331" s="79">
        <f t="shared" si="35"/>
        <v>0</v>
      </c>
      <c r="H331" s="45" t="str">
        <f t="shared" ca="1" si="30"/>
        <v/>
      </c>
      <c r="I331" s="46" t="str">
        <f t="shared" ca="1" si="31"/>
        <v/>
      </c>
      <c r="J331" s="46" t="str">
        <f t="shared" ca="1" si="32"/>
        <v/>
      </c>
      <c r="K331" s="46" t="str">
        <f t="shared" ca="1" si="33"/>
        <v/>
      </c>
      <c r="L331" s="47">
        <f t="shared" ca="1" si="34"/>
        <v>0</v>
      </c>
    </row>
    <row r="332" spans="1:12" ht="15">
      <c r="A332" s="62" t="str">
        <f>IF(B332='[1]Payment Reminder'!$D$8,MAX($A$1:$A331)+1,"")</f>
        <v/>
      </c>
      <c r="B332" s="42"/>
      <c r="C332" s="42"/>
      <c r="D332" s="56"/>
      <c r="E332" s="44"/>
      <c r="F332" s="44"/>
      <c r="G332" s="79">
        <f t="shared" si="35"/>
        <v>0</v>
      </c>
      <c r="H332" s="45" t="str">
        <f t="shared" ca="1" si="30"/>
        <v/>
      </c>
      <c r="I332" s="46" t="str">
        <f t="shared" ca="1" si="31"/>
        <v/>
      </c>
      <c r="J332" s="46" t="str">
        <f t="shared" ca="1" si="32"/>
        <v/>
      </c>
      <c r="K332" s="46" t="str">
        <f t="shared" ca="1" si="33"/>
        <v/>
      </c>
      <c r="L332" s="47">
        <f t="shared" ca="1" si="34"/>
        <v>0</v>
      </c>
    </row>
    <row r="333" spans="1:12" ht="15">
      <c r="A333" s="62" t="str">
        <f>IF(B333='[1]Payment Reminder'!$D$8,MAX($A$1:$A332)+1,"")</f>
        <v/>
      </c>
      <c r="B333" s="42"/>
      <c r="C333" s="42"/>
      <c r="D333" s="56"/>
      <c r="E333" s="44"/>
      <c r="F333" s="44"/>
      <c r="G333" s="79">
        <f t="shared" si="35"/>
        <v>0</v>
      </c>
      <c r="H333" s="45" t="str">
        <f t="shared" ca="1" si="30"/>
        <v/>
      </c>
      <c r="I333" s="46" t="str">
        <f t="shared" ca="1" si="31"/>
        <v/>
      </c>
      <c r="J333" s="46" t="str">
        <f t="shared" ca="1" si="32"/>
        <v/>
      </c>
      <c r="K333" s="46" t="str">
        <f t="shared" ca="1" si="33"/>
        <v/>
      </c>
      <c r="L333" s="47">
        <f t="shared" ca="1" si="34"/>
        <v>0</v>
      </c>
    </row>
    <row r="334" spans="1:12" ht="15">
      <c r="A334" s="62" t="str">
        <f>IF(B334='[1]Payment Reminder'!$D$8,MAX($A$1:$A333)+1,"")</f>
        <v/>
      </c>
      <c r="B334" s="42"/>
      <c r="C334" s="42"/>
      <c r="D334" s="56"/>
      <c r="E334" s="44"/>
      <c r="F334" s="44"/>
      <c r="G334" s="79">
        <f t="shared" si="35"/>
        <v>0</v>
      </c>
      <c r="H334" s="45" t="str">
        <f t="shared" ca="1" si="30"/>
        <v/>
      </c>
      <c r="I334" s="46" t="str">
        <f t="shared" ca="1" si="31"/>
        <v/>
      </c>
      <c r="J334" s="46" t="str">
        <f t="shared" ca="1" si="32"/>
        <v/>
      </c>
      <c r="K334" s="46" t="str">
        <f t="shared" ca="1" si="33"/>
        <v/>
      </c>
      <c r="L334" s="47">
        <f t="shared" ca="1" si="34"/>
        <v>0</v>
      </c>
    </row>
    <row r="335" spans="1:12" ht="15">
      <c r="A335" s="62" t="str">
        <f>IF(B335='[1]Payment Reminder'!$D$8,MAX($A$1:$A334)+1,"")</f>
        <v/>
      </c>
      <c r="B335" s="42"/>
      <c r="C335" s="42"/>
      <c r="D335" s="56"/>
      <c r="E335" s="44"/>
      <c r="F335" s="44"/>
      <c r="G335" s="79">
        <f t="shared" si="35"/>
        <v>0</v>
      </c>
      <c r="H335" s="45" t="str">
        <f t="shared" ca="1" si="30"/>
        <v/>
      </c>
      <c r="I335" s="46" t="str">
        <f t="shared" ca="1" si="31"/>
        <v/>
      </c>
      <c r="J335" s="46" t="str">
        <f t="shared" ca="1" si="32"/>
        <v/>
      </c>
      <c r="K335" s="46" t="str">
        <f t="shared" ca="1" si="33"/>
        <v/>
      </c>
      <c r="L335" s="47">
        <f t="shared" ca="1" si="34"/>
        <v>0</v>
      </c>
    </row>
    <row r="336" spans="1:12" ht="15">
      <c r="A336" s="62" t="str">
        <f>IF(B336='[1]Payment Reminder'!$D$8,MAX($A$1:$A335)+1,"")</f>
        <v/>
      </c>
      <c r="B336" s="42"/>
      <c r="C336" s="42"/>
      <c r="D336" s="56"/>
      <c r="E336" s="44"/>
      <c r="F336" s="44"/>
      <c r="G336" s="79">
        <f t="shared" si="35"/>
        <v>0</v>
      </c>
      <c r="H336" s="45" t="str">
        <f t="shared" ca="1" si="30"/>
        <v/>
      </c>
      <c r="I336" s="46" t="str">
        <f t="shared" ca="1" si="31"/>
        <v/>
      </c>
      <c r="J336" s="46" t="str">
        <f t="shared" ca="1" si="32"/>
        <v/>
      </c>
      <c r="K336" s="46" t="str">
        <f t="shared" ca="1" si="33"/>
        <v/>
      </c>
      <c r="L336" s="47">
        <f t="shared" ca="1" si="34"/>
        <v>0</v>
      </c>
    </row>
    <row r="337" spans="1:12" ht="15">
      <c r="A337" s="62" t="str">
        <f>IF(B337='[1]Payment Reminder'!$D$8,MAX($A$1:$A336)+1,"")</f>
        <v/>
      </c>
      <c r="B337" s="42"/>
      <c r="C337" s="42"/>
      <c r="D337" s="56"/>
      <c r="E337" s="44"/>
      <c r="F337" s="44"/>
      <c r="G337" s="79">
        <f t="shared" si="35"/>
        <v>0</v>
      </c>
      <c r="H337" s="45" t="str">
        <f t="shared" ca="1" si="30"/>
        <v/>
      </c>
      <c r="I337" s="46" t="str">
        <f t="shared" ca="1" si="31"/>
        <v/>
      </c>
      <c r="J337" s="46" t="str">
        <f t="shared" ca="1" si="32"/>
        <v/>
      </c>
      <c r="K337" s="46" t="str">
        <f t="shared" ca="1" si="33"/>
        <v/>
      </c>
      <c r="L337" s="47">
        <f t="shared" ca="1" si="34"/>
        <v>0</v>
      </c>
    </row>
    <row r="338" spans="1:12" ht="15">
      <c r="A338" s="62" t="str">
        <f>IF(B338='[1]Payment Reminder'!$D$8,MAX($A$1:$A337)+1,"")</f>
        <v/>
      </c>
      <c r="B338" s="42"/>
      <c r="C338" s="42"/>
      <c r="D338" s="56"/>
      <c r="E338" s="44"/>
      <c r="F338" s="44"/>
      <c r="G338" s="79">
        <f t="shared" si="35"/>
        <v>0</v>
      </c>
      <c r="H338" s="45" t="str">
        <f t="shared" ca="1" si="30"/>
        <v/>
      </c>
      <c r="I338" s="46" t="str">
        <f t="shared" ca="1" si="31"/>
        <v/>
      </c>
      <c r="J338" s="46" t="str">
        <f t="shared" ca="1" si="32"/>
        <v/>
      </c>
      <c r="K338" s="46" t="str">
        <f t="shared" ca="1" si="33"/>
        <v/>
      </c>
      <c r="L338" s="47">
        <f t="shared" ca="1" si="34"/>
        <v>0</v>
      </c>
    </row>
    <row r="339" spans="1:12" ht="15">
      <c r="A339" s="62" t="str">
        <f>IF(B339='[1]Payment Reminder'!$D$8,MAX($A$1:$A338)+1,"")</f>
        <v/>
      </c>
      <c r="B339" s="42"/>
      <c r="C339" s="42"/>
      <c r="D339" s="56"/>
      <c r="E339" s="44"/>
      <c r="F339" s="44"/>
      <c r="G339" s="79">
        <f t="shared" si="35"/>
        <v>0</v>
      </c>
      <c r="H339" s="45" t="str">
        <f t="shared" ca="1" si="30"/>
        <v/>
      </c>
      <c r="I339" s="46" t="str">
        <f t="shared" ca="1" si="31"/>
        <v/>
      </c>
      <c r="J339" s="46" t="str">
        <f t="shared" ca="1" si="32"/>
        <v/>
      </c>
      <c r="K339" s="46" t="str">
        <f t="shared" ca="1" si="33"/>
        <v/>
      </c>
      <c r="L339" s="47">
        <f t="shared" ca="1" si="34"/>
        <v>0</v>
      </c>
    </row>
    <row r="340" spans="1:12" ht="15">
      <c r="A340" s="62" t="str">
        <f>IF(B340='[1]Payment Reminder'!$D$8,MAX($A$1:$A339)+1,"")</f>
        <v/>
      </c>
      <c r="B340" s="42"/>
      <c r="C340" s="42"/>
      <c r="D340" s="56"/>
      <c r="E340" s="44"/>
      <c r="F340" s="44"/>
      <c r="G340" s="79">
        <f t="shared" si="35"/>
        <v>0</v>
      </c>
      <c r="H340" s="45" t="str">
        <f t="shared" ca="1" si="30"/>
        <v/>
      </c>
      <c r="I340" s="46" t="str">
        <f t="shared" ca="1" si="31"/>
        <v/>
      </c>
      <c r="J340" s="46" t="str">
        <f t="shared" ca="1" si="32"/>
        <v/>
      </c>
      <c r="K340" s="46" t="str">
        <f t="shared" ca="1" si="33"/>
        <v/>
      </c>
      <c r="L340" s="47">
        <f t="shared" ca="1" si="34"/>
        <v>0</v>
      </c>
    </row>
    <row r="341" spans="1:12" ht="15">
      <c r="A341" s="62" t="str">
        <f>IF(B341='[1]Payment Reminder'!$D$8,MAX($A$1:$A340)+1,"")</f>
        <v/>
      </c>
      <c r="B341" s="42"/>
      <c r="C341" s="42"/>
      <c r="D341" s="56"/>
      <c r="E341" s="44"/>
      <c r="F341" s="44"/>
      <c r="G341" s="79">
        <f t="shared" si="35"/>
        <v>0</v>
      </c>
      <c r="H341" s="45" t="str">
        <f t="shared" ca="1" si="30"/>
        <v/>
      </c>
      <c r="I341" s="46" t="str">
        <f t="shared" ca="1" si="31"/>
        <v/>
      </c>
      <c r="J341" s="46" t="str">
        <f t="shared" ca="1" si="32"/>
        <v/>
      </c>
      <c r="K341" s="46" t="str">
        <f t="shared" ca="1" si="33"/>
        <v/>
      </c>
      <c r="L341" s="47">
        <f t="shared" ca="1" si="34"/>
        <v>0</v>
      </c>
    </row>
    <row r="342" spans="1:12" ht="15">
      <c r="A342" s="62" t="str">
        <f>IF(B342='[1]Payment Reminder'!$D$8,MAX($A$1:$A341)+1,"")</f>
        <v/>
      </c>
      <c r="B342" s="42"/>
      <c r="C342" s="42"/>
      <c r="D342" s="56"/>
      <c r="E342" s="44"/>
      <c r="F342" s="44"/>
      <c r="G342" s="79">
        <f t="shared" si="35"/>
        <v>0</v>
      </c>
      <c r="H342" s="45" t="str">
        <f t="shared" ca="1" si="30"/>
        <v/>
      </c>
      <c r="I342" s="46" t="str">
        <f t="shared" ca="1" si="31"/>
        <v/>
      </c>
      <c r="J342" s="46" t="str">
        <f t="shared" ca="1" si="32"/>
        <v/>
      </c>
      <c r="K342" s="46" t="str">
        <f t="shared" ca="1" si="33"/>
        <v/>
      </c>
      <c r="L342" s="47">
        <f t="shared" ca="1" si="34"/>
        <v>0</v>
      </c>
    </row>
    <row r="343" spans="1:12" ht="15">
      <c r="A343" s="62" t="str">
        <f>IF(B343='[1]Payment Reminder'!$D$8,MAX($A$1:$A342)+1,"")</f>
        <v/>
      </c>
      <c r="B343" s="42"/>
      <c r="C343" s="42"/>
      <c r="D343" s="56"/>
      <c r="E343" s="44"/>
      <c r="F343" s="44"/>
      <c r="G343" s="79">
        <f t="shared" si="35"/>
        <v>0</v>
      </c>
      <c r="H343" s="45" t="str">
        <f t="shared" ca="1" si="30"/>
        <v/>
      </c>
      <c r="I343" s="46" t="str">
        <f t="shared" ca="1" si="31"/>
        <v/>
      </c>
      <c r="J343" s="46" t="str">
        <f t="shared" ca="1" si="32"/>
        <v/>
      </c>
      <c r="K343" s="46" t="str">
        <f t="shared" ca="1" si="33"/>
        <v/>
      </c>
      <c r="L343" s="47">
        <f t="shared" ca="1" si="34"/>
        <v>0</v>
      </c>
    </row>
    <row r="344" spans="1:12" ht="15">
      <c r="A344" s="62" t="str">
        <f>IF(B344='[1]Payment Reminder'!$D$8,MAX($A$1:$A343)+1,"")</f>
        <v/>
      </c>
      <c r="B344" s="42"/>
      <c r="C344" s="42"/>
      <c r="D344" s="56"/>
      <c r="E344" s="44"/>
      <c r="F344" s="44"/>
      <c r="G344" s="79">
        <f t="shared" si="35"/>
        <v>0</v>
      </c>
      <c r="H344" s="45" t="str">
        <f t="shared" ca="1" si="30"/>
        <v/>
      </c>
      <c r="I344" s="46" t="str">
        <f t="shared" ca="1" si="31"/>
        <v/>
      </c>
      <c r="J344" s="46" t="str">
        <f t="shared" ca="1" si="32"/>
        <v/>
      </c>
      <c r="K344" s="46" t="str">
        <f t="shared" ca="1" si="33"/>
        <v/>
      </c>
      <c r="L344" s="47">
        <f t="shared" ca="1" si="34"/>
        <v>0</v>
      </c>
    </row>
    <row r="345" spans="1:12" ht="15">
      <c r="A345" s="62" t="str">
        <f>IF(B345='[1]Payment Reminder'!$D$8,MAX($A$1:$A344)+1,"")</f>
        <v/>
      </c>
      <c r="B345" s="42"/>
      <c r="C345" s="42"/>
      <c r="D345" s="56"/>
      <c r="E345" s="44"/>
      <c r="F345" s="44"/>
      <c r="G345" s="79">
        <f t="shared" si="35"/>
        <v>0</v>
      </c>
      <c r="H345" s="45" t="str">
        <f t="shared" ca="1" si="30"/>
        <v/>
      </c>
      <c r="I345" s="46" t="str">
        <f t="shared" ca="1" si="31"/>
        <v/>
      </c>
      <c r="J345" s="46" t="str">
        <f t="shared" ca="1" si="32"/>
        <v/>
      </c>
      <c r="K345" s="46" t="str">
        <f t="shared" ca="1" si="33"/>
        <v/>
      </c>
      <c r="L345" s="47">
        <f t="shared" ca="1" si="34"/>
        <v>0</v>
      </c>
    </row>
    <row r="346" spans="1:12" ht="15">
      <c r="A346" s="62" t="str">
        <f>IF(B346='[1]Payment Reminder'!$D$8,MAX($A$1:$A345)+1,"")</f>
        <v/>
      </c>
      <c r="B346" s="42"/>
      <c r="C346" s="42"/>
      <c r="D346" s="56"/>
      <c r="E346" s="44"/>
      <c r="F346" s="44"/>
      <c r="G346" s="79">
        <f t="shared" si="35"/>
        <v>0</v>
      </c>
      <c r="H346" s="45" t="str">
        <f t="shared" ca="1" si="30"/>
        <v/>
      </c>
      <c r="I346" s="46" t="str">
        <f t="shared" ca="1" si="31"/>
        <v/>
      </c>
      <c r="J346" s="46" t="str">
        <f t="shared" ca="1" si="32"/>
        <v/>
      </c>
      <c r="K346" s="46" t="str">
        <f t="shared" ca="1" si="33"/>
        <v/>
      </c>
      <c r="L346" s="47">
        <f t="shared" ca="1" si="34"/>
        <v>0</v>
      </c>
    </row>
    <row r="347" spans="1:12" ht="15">
      <c r="A347" s="62" t="str">
        <f>IF(B347='[1]Payment Reminder'!$D$8,MAX($A$1:$A346)+1,"")</f>
        <v/>
      </c>
      <c r="B347" s="42"/>
      <c r="C347" s="42"/>
      <c r="D347" s="56"/>
      <c r="E347" s="44"/>
      <c r="F347" s="44"/>
      <c r="G347" s="79">
        <f t="shared" si="35"/>
        <v>0</v>
      </c>
      <c r="H347" s="45" t="str">
        <f t="shared" ca="1" si="30"/>
        <v/>
      </c>
      <c r="I347" s="46" t="str">
        <f t="shared" ca="1" si="31"/>
        <v/>
      </c>
      <c r="J347" s="46" t="str">
        <f t="shared" ca="1" si="32"/>
        <v/>
      </c>
      <c r="K347" s="46" t="str">
        <f t="shared" ca="1" si="33"/>
        <v/>
      </c>
      <c r="L347" s="47">
        <f t="shared" ca="1" si="34"/>
        <v>0</v>
      </c>
    </row>
    <row r="348" spans="1:12" ht="15">
      <c r="A348" s="62" t="str">
        <f>IF(B348='[1]Payment Reminder'!$D$8,MAX($A$1:$A347)+1,"")</f>
        <v/>
      </c>
      <c r="B348" s="42"/>
      <c r="C348" s="42"/>
      <c r="D348" s="56"/>
      <c r="E348" s="44"/>
      <c r="F348" s="44"/>
      <c r="G348" s="79">
        <f t="shared" si="35"/>
        <v>0</v>
      </c>
      <c r="H348" s="45" t="str">
        <f t="shared" ca="1" si="30"/>
        <v/>
      </c>
      <c r="I348" s="46" t="str">
        <f t="shared" ca="1" si="31"/>
        <v/>
      </c>
      <c r="J348" s="46" t="str">
        <f t="shared" ca="1" si="32"/>
        <v/>
      </c>
      <c r="K348" s="46" t="str">
        <f t="shared" ca="1" si="33"/>
        <v/>
      </c>
      <c r="L348" s="47">
        <f t="shared" ca="1" si="34"/>
        <v>0</v>
      </c>
    </row>
    <row r="349" spans="1:12" ht="15">
      <c r="A349" s="62" t="str">
        <f>IF(B349='[1]Payment Reminder'!$D$8,MAX($A$1:$A348)+1,"")</f>
        <v/>
      </c>
      <c r="B349" s="42"/>
      <c r="C349" s="42"/>
      <c r="D349" s="56"/>
      <c r="E349" s="44"/>
      <c r="F349" s="44"/>
      <c r="G349" s="79">
        <f t="shared" si="35"/>
        <v>0</v>
      </c>
      <c r="H349" s="45" t="str">
        <f t="shared" ca="1" si="30"/>
        <v/>
      </c>
      <c r="I349" s="46" t="str">
        <f t="shared" ca="1" si="31"/>
        <v/>
      </c>
      <c r="J349" s="46" t="str">
        <f t="shared" ca="1" si="32"/>
        <v/>
      </c>
      <c r="K349" s="46" t="str">
        <f t="shared" ca="1" si="33"/>
        <v/>
      </c>
      <c r="L349" s="47">
        <f t="shared" ca="1" si="34"/>
        <v>0</v>
      </c>
    </row>
    <row r="350" spans="1:12" ht="15">
      <c r="A350" s="62" t="str">
        <f>IF(B350='[1]Payment Reminder'!$D$8,MAX($A$1:$A349)+1,"")</f>
        <v/>
      </c>
      <c r="B350" s="42"/>
      <c r="C350" s="42"/>
      <c r="D350" s="56"/>
      <c r="E350" s="44"/>
      <c r="F350" s="44"/>
      <c r="G350" s="79">
        <f t="shared" si="35"/>
        <v>0</v>
      </c>
      <c r="H350" s="45" t="str">
        <f t="shared" ca="1" si="30"/>
        <v/>
      </c>
      <c r="I350" s="46" t="str">
        <f t="shared" ca="1" si="31"/>
        <v/>
      </c>
      <c r="J350" s="46" t="str">
        <f t="shared" ca="1" si="32"/>
        <v/>
      </c>
      <c r="K350" s="46" t="str">
        <f t="shared" ca="1" si="33"/>
        <v/>
      </c>
      <c r="L350" s="47">
        <f t="shared" ca="1" si="34"/>
        <v>0</v>
      </c>
    </row>
    <row r="351" spans="1:12" ht="15">
      <c r="A351" s="62" t="str">
        <f>IF(B351='[1]Payment Reminder'!$D$8,MAX($A$1:$A350)+1,"")</f>
        <v/>
      </c>
      <c r="B351" s="42"/>
      <c r="C351" s="42"/>
      <c r="D351" s="56"/>
      <c r="E351" s="44"/>
      <c r="F351" s="44"/>
      <c r="G351" s="79">
        <f t="shared" si="35"/>
        <v>0</v>
      </c>
      <c r="H351" s="45" t="str">
        <f t="shared" ca="1" si="30"/>
        <v/>
      </c>
      <c r="I351" s="46" t="str">
        <f t="shared" ca="1" si="31"/>
        <v/>
      </c>
      <c r="J351" s="46" t="str">
        <f t="shared" ca="1" si="32"/>
        <v/>
      </c>
      <c r="K351" s="46" t="str">
        <f t="shared" ca="1" si="33"/>
        <v/>
      </c>
      <c r="L351" s="47">
        <f t="shared" ca="1" si="34"/>
        <v>0</v>
      </c>
    </row>
    <row r="352" spans="1:12" ht="15">
      <c r="A352" s="62" t="str">
        <f>IF(B352='[1]Payment Reminder'!$D$8,MAX($A$1:$A351)+1,"")</f>
        <v/>
      </c>
      <c r="B352" s="42"/>
      <c r="C352" s="42"/>
      <c r="D352" s="56"/>
      <c r="E352" s="44"/>
      <c r="F352" s="44"/>
      <c r="G352" s="79">
        <f t="shared" si="35"/>
        <v>0</v>
      </c>
      <c r="H352" s="45" t="str">
        <f t="shared" ca="1" si="30"/>
        <v/>
      </c>
      <c r="I352" s="46" t="str">
        <f t="shared" ca="1" si="31"/>
        <v/>
      </c>
      <c r="J352" s="46" t="str">
        <f t="shared" ca="1" si="32"/>
        <v/>
      </c>
      <c r="K352" s="46" t="str">
        <f t="shared" ca="1" si="33"/>
        <v/>
      </c>
      <c r="L352" s="47">
        <f t="shared" ca="1" si="34"/>
        <v>0</v>
      </c>
    </row>
    <row r="353" spans="1:12" ht="15">
      <c r="A353" s="62" t="str">
        <f>IF(B353='[1]Payment Reminder'!$D$8,MAX($A$1:$A352)+1,"")</f>
        <v/>
      </c>
      <c r="B353" s="42"/>
      <c r="C353" s="42"/>
      <c r="D353" s="56"/>
      <c r="E353" s="44"/>
      <c r="F353" s="44"/>
      <c r="G353" s="79">
        <f t="shared" si="35"/>
        <v>0</v>
      </c>
      <c r="H353" s="45" t="str">
        <f t="shared" ca="1" si="30"/>
        <v/>
      </c>
      <c r="I353" s="46" t="str">
        <f t="shared" ca="1" si="31"/>
        <v/>
      </c>
      <c r="J353" s="46" t="str">
        <f t="shared" ca="1" si="32"/>
        <v/>
      </c>
      <c r="K353" s="46" t="str">
        <f t="shared" ca="1" si="33"/>
        <v/>
      </c>
      <c r="L353" s="47">
        <f t="shared" ca="1" si="34"/>
        <v>0</v>
      </c>
    </row>
    <row r="354" spans="1:12" ht="15">
      <c r="A354" s="62" t="str">
        <f>IF(B354='[1]Payment Reminder'!$D$8,MAX($A$1:$A353)+1,"")</f>
        <v/>
      </c>
      <c r="B354" s="42"/>
      <c r="C354" s="42"/>
      <c r="D354" s="56"/>
      <c r="E354" s="44"/>
      <c r="F354" s="44"/>
      <c r="G354" s="79">
        <f t="shared" si="35"/>
        <v>0</v>
      </c>
      <c r="H354" s="45" t="str">
        <f t="shared" ca="1" si="30"/>
        <v/>
      </c>
      <c r="I354" s="46" t="str">
        <f t="shared" ca="1" si="31"/>
        <v/>
      </c>
      <c r="J354" s="46" t="str">
        <f t="shared" ca="1" si="32"/>
        <v/>
      </c>
      <c r="K354" s="46" t="str">
        <f t="shared" ca="1" si="33"/>
        <v/>
      </c>
      <c r="L354" s="47">
        <f t="shared" ca="1" si="34"/>
        <v>0</v>
      </c>
    </row>
    <row r="355" spans="1:12" ht="15">
      <c r="A355" s="62" t="str">
        <f>IF(B355='[1]Payment Reminder'!$D$8,MAX($A$1:$A354)+1,"")</f>
        <v/>
      </c>
      <c r="B355" s="42"/>
      <c r="C355" s="42"/>
      <c r="D355" s="56"/>
      <c r="E355" s="44"/>
      <c r="F355" s="44"/>
      <c r="G355" s="79">
        <f t="shared" si="35"/>
        <v>0</v>
      </c>
      <c r="H355" s="45" t="str">
        <f t="shared" ca="1" si="30"/>
        <v/>
      </c>
      <c r="I355" s="46" t="str">
        <f t="shared" ca="1" si="31"/>
        <v/>
      </c>
      <c r="J355" s="46" t="str">
        <f t="shared" ca="1" si="32"/>
        <v/>
      </c>
      <c r="K355" s="46" t="str">
        <f t="shared" ca="1" si="33"/>
        <v/>
      </c>
      <c r="L355" s="47">
        <f t="shared" ca="1" si="34"/>
        <v>0</v>
      </c>
    </row>
    <row r="356" spans="1:12" ht="15">
      <c r="A356" s="62" t="str">
        <f>IF(B356='[1]Payment Reminder'!$D$8,MAX($A$1:$A355)+1,"")</f>
        <v/>
      </c>
      <c r="B356" s="42"/>
      <c r="C356" s="42"/>
      <c r="D356" s="56"/>
      <c r="E356" s="44"/>
      <c r="F356" s="44"/>
      <c r="G356" s="79">
        <f t="shared" si="35"/>
        <v>0</v>
      </c>
      <c r="H356" s="45" t="str">
        <f t="shared" ca="1" si="30"/>
        <v/>
      </c>
      <c r="I356" s="46" t="str">
        <f t="shared" ca="1" si="31"/>
        <v/>
      </c>
      <c r="J356" s="46" t="str">
        <f t="shared" ca="1" si="32"/>
        <v/>
      </c>
      <c r="K356" s="46" t="str">
        <f t="shared" ca="1" si="33"/>
        <v/>
      </c>
      <c r="L356" s="47">
        <f t="shared" ca="1" si="34"/>
        <v>0</v>
      </c>
    </row>
    <row r="357" spans="1:12" ht="15">
      <c r="A357" s="62" t="str">
        <f>IF(B357='[1]Payment Reminder'!$D$8,MAX($A$1:$A356)+1,"")</f>
        <v/>
      </c>
      <c r="B357" s="42"/>
      <c r="C357" s="42"/>
      <c r="D357" s="56"/>
      <c r="E357" s="44"/>
      <c r="F357" s="44"/>
      <c r="G357" s="79">
        <f t="shared" si="35"/>
        <v>0</v>
      </c>
      <c r="H357" s="45" t="str">
        <f t="shared" ca="1" si="30"/>
        <v/>
      </c>
      <c r="I357" s="46" t="str">
        <f t="shared" ca="1" si="31"/>
        <v/>
      </c>
      <c r="J357" s="46" t="str">
        <f t="shared" ca="1" si="32"/>
        <v/>
      </c>
      <c r="K357" s="46" t="str">
        <f t="shared" ca="1" si="33"/>
        <v/>
      </c>
      <c r="L357" s="47">
        <f t="shared" ca="1" si="34"/>
        <v>0</v>
      </c>
    </row>
    <row r="358" spans="1:12" ht="15">
      <c r="A358" s="62" t="str">
        <f>IF(B358='[1]Payment Reminder'!$D$8,MAX($A$1:$A357)+1,"")</f>
        <v/>
      </c>
      <c r="B358" s="42"/>
      <c r="C358" s="42"/>
      <c r="D358" s="56"/>
      <c r="E358" s="44"/>
      <c r="F358" s="44"/>
      <c r="G358" s="79">
        <f t="shared" si="35"/>
        <v>0</v>
      </c>
      <c r="H358" s="45" t="str">
        <f t="shared" ca="1" si="30"/>
        <v/>
      </c>
      <c r="I358" s="46" t="str">
        <f t="shared" ca="1" si="31"/>
        <v/>
      </c>
      <c r="J358" s="46" t="str">
        <f t="shared" ca="1" si="32"/>
        <v/>
      </c>
      <c r="K358" s="46" t="str">
        <f t="shared" ca="1" si="33"/>
        <v/>
      </c>
      <c r="L358" s="47">
        <f t="shared" ca="1" si="34"/>
        <v>0</v>
      </c>
    </row>
    <row r="359" spans="1:12" ht="15">
      <c r="A359" s="62" t="str">
        <f>IF(B359='[1]Payment Reminder'!$D$8,MAX($A$1:$A358)+1,"")</f>
        <v/>
      </c>
      <c r="B359" s="42"/>
      <c r="C359" s="42"/>
      <c r="D359" s="56"/>
      <c r="E359" s="44"/>
      <c r="F359" s="44"/>
      <c r="G359" s="79">
        <f t="shared" si="35"/>
        <v>0</v>
      </c>
      <c r="H359" s="45" t="str">
        <f t="shared" ca="1" si="30"/>
        <v/>
      </c>
      <c r="I359" s="46" t="str">
        <f t="shared" ca="1" si="31"/>
        <v/>
      </c>
      <c r="J359" s="46" t="str">
        <f t="shared" ca="1" si="32"/>
        <v/>
      </c>
      <c r="K359" s="46" t="str">
        <f t="shared" ca="1" si="33"/>
        <v/>
      </c>
      <c r="L359" s="47">
        <f t="shared" ca="1" si="34"/>
        <v>0</v>
      </c>
    </row>
    <row r="360" spans="1:12" ht="15">
      <c r="A360" s="62" t="str">
        <f>IF(B360='[1]Payment Reminder'!$D$8,MAX($A$1:$A359)+1,"")</f>
        <v/>
      </c>
      <c r="B360" s="42"/>
      <c r="C360" s="42"/>
      <c r="D360" s="56"/>
      <c r="E360" s="44"/>
      <c r="F360" s="44"/>
      <c r="G360" s="79">
        <f t="shared" si="35"/>
        <v>0</v>
      </c>
      <c r="H360" s="45" t="str">
        <f t="shared" ca="1" si="30"/>
        <v/>
      </c>
      <c r="I360" s="46" t="str">
        <f t="shared" ca="1" si="31"/>
        <v/>
      </c>
      <c r="J360" s="46" t="str">
        <f t="shared" ca="1" si="32"/>
        <v/>
      </c>
      <c r="K360" s="46" t="str">
        <f t="shared" ca="1" si="33"/>
        <v/>
      </c>
      <c r="L360" s="47">
        <f t="shared" ca="1" si="34"/>
        <v>0</v>
      </c>
    </row>
    <row r="361" spans="1:12" ht="15">
      <c r="A361" s="62" t="str">
        <f>IF(B361='[1]Payment Reminder'!$D$8,MAX($A$1:$A360)+1,"")</f>
        <v/>
      </c>
      <c r="B361" s="42"/>
      <c r="C361" s="42"/>
      <c r="D361" s="56"/>
      <c r="E361" s="44"/>
      <c r="F361" s="44"/>
      <c r="G361" s="79">
        <f t="shared" si="35"/>
        <v>0</v>
      </c>
      <c r="H361" s="45" t="str">
        <f t="shared" ca="1" si="30"/>
        <v/>
      </c>
      <c r="I361" s="46" t="str">
        <f t="shared" ca="1" si="31"/>
        <v/>
      </c>
      <c r="J361" s="46" t="str">
        <f t="shared" ca="1" si="32"/>
        <v/>
      </c>
      <c r="K361" s="46" t="str">
        <f t="shared" ca="1" si="33"/>
        <v/>
      </c>
      <c r="L361" s="47">
        <f t="shared" ca="1" si="34"/>
        <v>0</v>
      </c>
    </row>
    <row r="362" spans="1:12" ht="15">
      <c r="A362" s="62" t="str">
        <f>IF(B362='[1]Payment Reminder'!$D$8,MAX($A$1:$A361)+1,"")</f>
        <v/>
      </c>
      <c r="B362" s="42"/>
      <c r="C362" s="42"/>
      <c r="D362" s="56"/>
      <c r="E362" s="44"/>
      <c r="F362" s="44"/>
      <c r="G362" s="79">
        <f t="shared" si="35"/>
        <v>0</v>
      </c>
      <c r="H362" s="45" t="str">
        <f t="shared" ca="1" si="30"/>
        <v/>
      </c>
      <c r="I362" s="46" t="str">
        <f t="shared" ca="1" si="31"/>
        <v/>
      </c>
      <c r="J362" s="46" t="str">
        <f t="shared" ca="1" si="32"/>
        <v/>
      </c>
      <c r="K362" s="46" t="str">
        <f t="shared" ca="1" si="33"/>
        <v/>
      </c>
      <c r="L362" s="47">
        <f t="shared" ca="1" si="34"/>
        <v>0</v>
      </c>
    </row>
    <row r="363" spans="1:12" ht="15">
      <c r="A363" s="62" t="str">
        <f>IF(B363='[1]Payment Reminder'!$D$8,MAX($A$1:$A362)+1,"")</f>
        <v/>
      </c>
      <c r="B363" s="42"/>
      <c r="C363" s="42"/>
      <c r="D363" s="56"/>
      <c r="E363" s="44"/>
      <c r="F363" s="44"/>
      <c r="G363" s="79">
        <f t="shared" si="35"/>
        <v>0</v>
      </c>
      <c r="H363" s="45" t="str">
        <f t="shared" ca="1" si="30"/>
        <v/>
      </c>
      <c r="I363" s="46" t="str">
        <f t="shared" ca="1" si="31"/>
        <v/>
      </c>
      <c r="J363" s="46" t="str">
        <f t="shared" ca="1" si="32"/>
        <v/>
      </c>
      <c r="K363" s="46" t="str">
        <f t="shared" ca="1" si="33"/>
        <v/>
      </c>
      <c r="L363" s="47">
        <f t="shared" ca="1" si="34"/>
        <v>0</v>
      </c>
    </row>
    <row r="364" spans="1:12" ht="15">
      <c r="A364" s="62" t="str">
        <f>IF(B364='[1]Payment Reminder'!$D$8,MAX($A$1:$A363)+1,"")</f>
        <v/>
      </c>
      <c r="B364" s="42"/>
      <c r="C364" s="42"/>
      <c r="D364" s="56"/>
      <c r="E364" s="44"/>
      <c r="F364" s="44"/>
      <c r="G364" s="79">
        <f t="shared" si="35"/>
        <v>0</v>
      </c>
      <c r="H364" s="45" t="str">
        <f t="shared" ca="1" si="30"/>
        <v/>
      </c>
      <c r="I364" s="46" t="str">
        <f t="shared" ca="1" si="31"/>
        <v/>
      </c>
      <c r="J364" s="46" t="str">
        <f t="shared" ca="1" si="32"/>
        <v/>
      </c>
      <c r="K364" s="46" t="str">
        <f t="shared" ca="1" si="33"/>
        <v/>
      </c>
      <c r="L364" s="47">
        <f t="shared" ca="1" si="34"/>
        <v>0</v>
      </c>
    </row>
    <row r="365" spans="1:12" ht="15">
      <c r="A365" s="62" t="str">
        <f>IF(B365='[1]Payment Reminder'!$D$8,MAX($A$1:$A364)+1,"")</f>
        <v/>
      </c>
      <c r="B365" s="42"/>
      <c r="C365" s="42"/>
      <c r="D365" s="56"/>
      <c r="E365" s="44"/>
      <c r="F365" s="44"/>
      <c r="G365" s="79">
        <f t="shared" si="35"/>
        <v>0</v>
      </c>
      <c r="H365" s="45" t="str">
        <f t="shared" ca="1" si="30"/>
        <v/>
      </c>
      <c r="I365" s="46" t="str">
        <f t="shared" ca="1" si="31"/>
        <v/>
      </c>
      <c r="J365" s="46" t="str">
        <f t="shared" ca="1" si="32"/>
        <v/>
      </c>
      <c r="K365" s="46" t="str">
        <f t="shared" ca="1" si="33"/>
        <v/>
      </c>
      <c r="L365" s="47">
        <f t="shared" ca="1" si="34"/>
        <v>0</v>
      </c>
    </row>
    <row r="366" spans="1:12" ht="15">
      <c r="A366" s="62" t="str">
        <f>IF(B366='[1]Payment Reminder'!$D$8,MAX($A$1:$A365)+1,"")</f>
        <v/>
      </c>
      <c r="B366" s="42"/>
      <c r="C366" s="42"/>
      <c r="D366" s="56"/>
      <c r="E366" s="44"/>
      <c r="F366" s="44"/>
      <c r="G366" s="79">
        <f t="shared" si="35"/>
        <v>0</v>
      </c>
      <c r="H366" s="45" t="str">
        <f t="shared" ca="1" si="30"/>
        <v/>
      </c>
      <c r="I366" s="46" t="str">
        <f t="shared" ca="1" si="31"/>
        <v/>
      </c>
      <c r="J366" s="46" t="str">
        <f t="shared" ca="1" si="32"/>
        <v/>
      </c>
      <c r="K366" s="46" t="str">
        <f t="shared" ca="1" si="33"/>
        <v/>
      </c>
      <c r="L366" s="47">
        <f t="shared" ca="1" si="34"/>
        <v>0</v>
      </c>
    </row>
    <row r="367" spans="1:12" ht="15">
      <c r="A367" s="62" t="str">
        <f>IF(B367='[1]Payment Reminder'!$D$8,MAX($A$1:$A366)+1,"")</f>
        <v/>
      </c>
      <c r="B367" s="42"/>
      <c r="C367" s="42"/>
      <c r="D367" s="56"/>
      <c r="E367" s="44"/>
      <c r="F367" s="44"/>
      <c r="G367" s="79">
        <f t="shared" si="35"/>
        <v>0</v>
      </c>
      <c r="H367" s="45" t="str">
        <f t="shared" ca="1" si="30"/>
        <v/>
      </c>
      <c r="I367" s="46" t="str">
        <f t="shared" ca="1" si="31"/>
        <v/>
      </c>
      <c r="J367" s="46" t="str">
        <f t="shared" ca="1" si="32"/>
        <v/>
      </c>
      <c r="K367" s="46" t="str">
        <f t="shared" ca="1" si="33"/>
        <v/>
      </c>
      <c r="L367" s="47">
        <f t="shared" ca="1" si="34"/>
        <v>0</v>
      </c>
    </row>
    <row r="368" spans="1:12" ht="15">
      <c r="A368" s="62" t="str">
        <f>IF(B368='[1]Payment Reminder'!$D$8,MAX($A$1:$A367)+1,"")</f>
        <v/>
      </c>
      <c r="B368" s="42"/>
      <c r="C368" s="42"/>
      <c r="D368" s="56"/>
      <c r="E368" s="44"/>
      <c r="F368" s="44"/>
      <c r="G368" s="79">
        <f t="shared" si="35"/>
        <v>0</v>
      </c>
      <c r="H368" s="45" t="str">
        <f t="shared" ca="1" si="30"/>
        <v/>
      </c>
      <c r="I368" s="46" t="str">
        <f t="shared" ca="1" si="31"/>
        <v/>
      </c>
      <c r="J368" s="46" t="str">
        <f t="shared" ca="1" si="32"/>
        <v/>
      </c>
      <c r="K368" s="46" t="str">
        <f t="shared" ca="1" si="33"/>
        <v/>
      </c>
      <c r="L368" s="47">
        <f t="shared" ca="1" si="34"/>
        <v>0</v>
      </c>
    </row>
    <row r="369" spans="1:12" ht="15">
      <c r="A369" s="62" t="str">
        <f>IF(B369='[1]Payment Reminder'!$D$8,MAX($A$1:$A368)+1,"")</f>
        <v/>
      </c>
      <c r="B369" s="42"/>
      <c r="C369" s="42"/>
      <c r="D369" s="56"/>
      <c r="E369" s="44"/>
      <c r="F369" s="44"/>
      <c r="G369" s="79">
        <f t="shared" si="35"/>
        <v>0</v>
      </c>
      <c r="H369" s="45" t="str">
        <f t="shared" ca="1" si="30"/>
        <v/>
      </c>
      <c r="I369" s="46" t="str">
        <f t="shared" ca="1" si="31"/>
        <v/>
      </c>
      <c r="J369" s="46" t="str">
        <f t="shared" ca="1" si="32"/>
        <v/>
      </c>
      <c r="K369" s="46" t="str">
        <f t="shared" ca="1" si="33"/>
        <v/>
      </c>
      <c r="L369" s="47">
        <f t="shared" ca="1" si="34"/>
        <v>0</v>
      </c>
    </row>
    <row r="370" spans="1:12" ht="15">
      <c r="A370" s="62" t="str">
        <f>IF(B370='[1]Payment Reminder'!$D$8,MAX($A$1:$A369)+1,"")</f>
        <v/>
      </c>
      <c r="B370" s="42"/>
      <c r="C370" s="42"/>
      <c r="D370" s="56"/>
      <c r="E370" s="44"/>
      <c r="F370" s="44"/>
      <c r="G370" s="79">
        <f t="shared" si="35"/>
        <v>0</v>
      </c>
      <c r="H370" s="45" t="str">
        <f t="shared" ca="1" si="30"/>
        <v/>
      </c>
      <c r="I370" s="46" t="str">
        <f t="shared" ca="1" si="31"/>
        <v/>
      </c>
      <c r="J370" s="46" t="str">
        <f t="shared" ca="1" si="32"/>
        <v/>
      </c>
      <c r="K370" s="46" t="str">
        <f t="shared" ca="1" si="33"/>
        <v/>
      </c>
      <c r="L370" s="47">
        <f t="shared" ca="1" si="34"/>
        <v>0</v>
      </c>
    </row>
    <row r="371" spans="1:12" ht="15">
      <c r="A371" s="62" t="str">
        <f>IF(B371='[1]Payment Reminder'!$D$8,MAX($A$1:$A370)+1,"")</f>
        <v/>
      </c>
      <c r="B371" s="42"/>
      <c r="C371" s="42"/>
      <c r="D371" s="56"/>
      <c r="E371" s="44"/>
      <c r="F371" s="44"/>
      <c r="G371" s="79">
        <f t="shared" si="35"/>
        <v>0</v>
      </c>
      <c r="H371" s="45" t="str">
        <f t="shared" ca="1" si="30"/>
        <v/>
      </c>
      <c r="I371" s="46" t="str">
        <f t="shared" ca="1" si="31"/>
        <v/>
      </c>
      <c r="J371" s="46" t="str">
        <f t="shared" ca="1" si="32"/>
        <v/>
      </c>
      <c r="K371" s="46" t="str">
        <f t="shared" ca="1" si="33"/>
        <v/>
      </c>
      <c r="L371" s="47">
        <f t="shared" ca="1" si="34"/>
        <v>0</v>
      </c>
    </row>
    <row r="372" spans="1:12" ht="15">
      <c r="A372" s="62" t="str">
        <f>IF(B372='[1]Payment Reminder'!$D$8,MAX($A$1:$A371)+1,"")</f>
        <v/>
      </c>
      <c r="B372" s="42"/>
      <c r="C372" s="42"/>
      <c r="D372" s="56"/>
      <c r="E372" s="44"/>
      <c r="F372" s="44"/>
      <c r="G372" s="79">
        <f t="shared" si="35"/>
        <v>0</v>
      </c>
      <c r="H372" s="45" t="str">
        <f t="shared" ca="1" si="30"/>
        <v/>
      </c>
      <c r="I372" s="46" t="str">
        <f t="shared" ca="1" si="31"/>
        <v/>
      </c>
      <c r="J372" s="46" t="str">
        <f t="shared" ca="1" si="32"/>
        <v/>
      </c>
      <c r="K372" s="46" t="str">
        <f t="shared" ca="1" si="33"/>
        <v/>
      </c>
      <c r="L372" s="47">
        <f t="shared" ca="1" si="34"/>
        <v>0</v>
      </c>
    </row>
    <row r="373" spans="1:12" ht="15">
      <c r="A373" s="62" t="str">
        <f>IF(B373='[1]Payment Reminder'!$D$8,MAX($A$1:$A372)+1,"")</f>
        <v/>
      </c>
      <c r="B373" s="42"/>
      <c r="C373" s="42"/>
      <c r="D373" s="56"/>
      <c r="E373" s="44"/>
      <c r="F373" s="44"/>
      <c r="G373" s="79">
        <f t="shared" si="35"/>
        <v>0</v>
      </c>
      <c r="H373" s="45" t="str">
        <f t="shared" ca="1" si="30"/>
        <v/>
      </c>
      <c r="I373" s="46" t="str">
        <f t="shared" ca="1" si="31"/>
        <v/>
      </c>
      <c r="J373" s="46" t="str">
        <f t="shared" ca="1" si="32"/>
        <v/>
      </c>
      <c r="K373" s="46" t="str">
        <f t="shared" ca="1" si="33"/>
        <v/>
      </c>
      <c r="L373" s="47">
        <f t="shared" ca="1" si="34"/>
        <v>0</v>
      </c>
    </row>
    <row r="374" spans="1:12" ht="15">
      <c r="A374" s="62" t="str">
        <f>IF(B374='[1]Payment Reminder'!$D$8,MAX($A$1:$A373)+1,"")</f>
        <v/>
      </c>
      <c r="B374" s="42"/>
      <c r="C374" s="42"/>
      <c r="D374" s="56"/>
      <c r="E374" s="44"/>
      <c r="F374" s="44"/>
      <c r="G374" s="79">
        <f t="shared" si="35"/>
        <v>0</v>
      </c>
      <c r="H374" s="45" t="str">
        <f t="shared" ca="1" si="30"/>
        <v/>
      </c>
      <c r="I374" s="46" t="str">
        <f t="shared" ca="1" si="31"/>
        <v/>
      </c>
      <c r="J374" s="46" t="str">
        <f t="shared" ca="1" si="32"/>
        <v/>
      </c>
      <c r="K374" s="46" t="str">
        <f t="shared" ca="1" si="33"/>
        <v/>
      </c>
      <c r="L374" s="47">
        <f t="shared" ca="1" si="34"/>
        <v>0</v>
      </c>
    </row>
    <row r="375" spans="1:12" ht="15">
      <c r="A375" s="62" t="str">
        <f>IF(B375='[1]Payment Reminder'!$D$8,MAX($A$1:$A374)+1,"")</f>
        <v/>
      </c>
      <c r="B375" s="42"/>
      <c r="C375" s="42"/>
      <c r="D375" s="56"/>
      <c r="E375" s="44"/>
      <c r="F375" s="44"/>
      <c r="G375" s="79">
        <f t="shared" si="35"/>
        <v>0</v>
      </c>
      <c r="H375" s="45" t="str">
        <f t="shared" ca="1" si="30"/>
        <v/>
      </c>
      <c r="I375" s="46" t="str">
        <f t="shared" ca="1" si="31"/>
        <v/>
      </c>
      <c r="J375" s="46" t="str">
        <f t="shared" ca="1" si="32"/>
        <v/>
      </c>
      <c r="K375" s="46" t="str">
        <f t="shared" ca="1" si="33"/>
        <v/>
      </c>
      <c r="L375" s="47">
        <f t="shared" ca="1" si="34"/>
        <v>0</v>
      </c>
    </row>
    <row r="376" spans="1:12" ht="15">
      <c r="A376" s="62" t="str">
        <f>IF(B376='[1]Payment Reminder'!$D$8,MAX($A$1:$A375)+1,"")</f>
        <v/>
      </c>
      <c r="B376" s="42"/>
      <c r="C376" s="42"/>
      <c r="D376" s="56"/>
      <c r="E376" s="44"/>
      <c r="F376" s="44"/>
      <c r="G376" s="79">
        <f t="shared" si="35"/>
        <v>0</v>
      </c>
      <c r="H376" s="45" t="str">
        <f t="shared" ca="1" si="30"/>
        <v/>
      </c>
      <c r="I376" s="46" t="str">
        <f t="shared" ca="1" si="31"/>
        <v/>
      </c>
      <c r="J376" s="46" t="str">
        <f t="shared" ca="1" si="32"/>
        <v/>
      </c>
      <c r="K376" s="46" t="str">
        <f t="shared" ca="1" si="33"/>
        <v/>
      </c>
      <c r="L376" s="47">
        <f t="shared" ca="1" si="34"/>
        <v>0</v>
      </c>
    </row>
    <row r="377" spans="1:12" ht="15">
      <c r="A377" s="62" t="str">
        <f>IF(B377='[1]Payment Reminder'!$D$8,MAX($A$1:$A376)+1,"")</f>
        <v/>
      </c>
      <c r="B377" s="42"/>
      <c r="C377" s="42"/>
      <c r="D377" s="56"/>
      <c r="E377" s="44"/>
      <c r="F377" s="44"/>
      <c r="G377" s="79">
        <f t="shared" si="35"/>
        <v>0</v>
      </c>
      <c r="H377" s="45" t="str">
        <f t="shared" ca="1" si="30"/>
        <v/>
      </c>
      <c r="I377" s="46" t="str">
        <f t="shared" ca="1" si="31"/>
        <v/>
      </c>
      <c r="J377" s="46" t="str">
        <f t="shared" ca="1" si="32"/>
        <v/>
      </c>
      <c r="K377" s="46" t="str">
        <f t="shared" ca="1" si="33"/>
        <v/>
      </c>
      <c r="L377" s="47">
        <f t="shared" ca="1" si="34"/>
        <v>0</v>
      </c>
    </row>
    <row r="378" spans="1:12" ht="15">
      <c r="A378" s="62" t="str">
        <f>IF(B378='[1]Payment Reminder'!$D$8,MAX($A$1:$A377)+1,"")</f>
        <v/>
      </c>
      <c r="B378" s="42"/>
      <c r="C378" s="42"/>
      <c r="D378" s="56"/>
      <c r="E378" s="44"/>
      <c r="F378" s="44"/>
      <c r="G378" s="79">
        <f t="shared" si="35"/>
        <v>0</v>
      </c>
      <c r="H378" s="45" t="str">
        <f t="shared" ca="1" si="30"/>
        <v/>
      </c>
      <c r="I378" s="46" t="str">
        <f t="shared" ca="1" si="31"/>
        <v/>
      </c>
      <c r="J378" s="46" t="str">
        <f t="shared" ca="1" si="32"/>
        <v/>
      </c>
      <c r="K378" s="46" t="str">
        <f t="shared" ca="1" si="33"/>
        <v/>
      </c>
      <c r="L378" s="47">
        <f t="shared" ca="1" si="34"/>
        <v>0</v>
      </c>
    </row>
    <row r="379" spans="1:12" ht="15">
      <c r="A379" s="62" t="str">
        <f>IF(B379='[1]Payment Reminder'!$D$8,MAX($A$1:$A378)+1,"")</f>
        <v/>
      </c>
      <c r="B379" s="42"/>
      <c r="C379" s="42"/>
      <c r="D379" s="56"/>
      <c r="E379" s="44"/>
      <c r="F379" s="44"/>
      <c r="G379" s="79">
        <f t="shared" si="35"/>
        <v>0</v>
      </c>
      <c r="H379" s="45" t="str">
        <f t="shared" ca="1" si="30"/>
        <v/>
      </c>
      <c r="I379" s="46" t="str">
        <f t="shared" ca="1" si="31"/>
        <v/>
      </c>
      <c r="J379" s="46" t="str">
        <f t="shared" ca="1" si="32"/>
        <v/>
      </c>
      <c r="K379" s="46" t="str">
        <f t="shared" ca="1" si="33"/>
        <v/>
      </c>
      <c r="L379" s="47">
        <f t="shared" ca="1" si="34"/>
        <v>0</v>
      </c>
    </row>
    <row r="380" spans="1:12" ht="15">
      <c r="A380" s="62" t="str">
        <f>IF(B380='[1]Payment Reminder'!$D$8,MAX($A$1:$A379)+1,"")</f>
        <v/>
      </c>
      <c r="B380" s="42"/>
      <c r="C380" s="42"/>
      <c r="D380" s="56"/>
      <c r="E380" s="44"/>
      <c r="F380" s="44"/>
      <c r="G380" s="79">
        <f t="shared" si="35"/>
        <v>0</v>
      </c>
      <c r="H380" s="45" t="str">
        <f t="shared" ca="1" si="30"/>
        <v/>
      </c>
      <c r="I380" s="46" t="str">
        <f t="shared" ca="1" si="31"/>
        <v/>
      </c>
      <c r="J380" s="46" t="str">
        <f t="shared" ca="1" si="32"/>
        <v/>
      </c>
      <c r="K380" s="46" t="str">
        <f t="shared" ca="1" si="33"/>
        <v/>
      </c>
      <c r="L380" s="47">
        <f t="shared" ca="1" si="34"/>
        <v>0</v>
      </c>
    </row>
    <row r="381" spans="1:12" ht="15">
      <c r="A381" s="62" t="str">
        <f>IF(B381='[1]Payment Reminder'!$D$8,MAX($A$1:$A380)+1,"")</f>
        <v/>
      </c>
      <c r="B381" s="42"/>
      <c r="C381" s="42"/>
      <c r="D381" s="56"/>
      <c r="E381" s="44"/>
      <c r="F381" s="44"/>
      <c r="G381" s="79">
        <f t="shared" si="35"/>
        <v>0</v>
      </c>
      <c r="H381" s="45" t="str">
        <f t="shared" ca="1" si="30"/>
        <v/>
      </c>
      <c r="I381" s="46" t="str">
        <f t="shared" ca="1" si="31"/>
        <v/>
      </c>
      <c r="J381" s="46" t="str">
        <f t="shared" ca="1" si="32"/>
        <v/>
      </c>
      <c r="K381" s="46" t="str">
        <f t="shared" ca="1" si="33"/>
        <v/>
      </c>
      <c r="L381" s="47">
        <f t="shared" ca="1" si="34"/>
        <v>0</v>
      </c>
    </row>
    <row r="382" spans="1:12" ht="15">
      <c r="A382" s="62" t="str">
        <f>IF(B382='[1]Payment Reminder'!$D$8,MAX($A$1:$A381)+1,"")</f>
        <v/>
      </c>
      <c r="B382" s="42"/>
      <c r="C382" s="42"/>
      <c r="D382" s="56"/>
      <c r="E382" s="44"/>
      <c r="F382" s="44"/>
      <c r="G382" s="79">
        <f t="shared" si="35"/>
        <v>0</v>
      </c>
      <c r="H382" s="45" t="str">
        <f t="shared" ca="1" si="30"/>
        <v/>
      </c>
      <c r="I382" s="46" t="str">
        <f t="shared" ca="1" si="31"/>
        <v/>
      </c>
      <c r="J382" s="46" t="str">
        <f t="shared" ca="1" si="32"/>
        <v/>
      </c>
      <c r="K382" s="46" t="str">
        <f t="shared" ca="1" si="33"/>
        <v/>
      </c>
      <c r="L382" s="47">
        <f t="shared" ca="1" si="34"/>
        <v>0</v>
      </c>
    </row>
    <row r="383" spans="1:12" ht="15">
      <c r="A383" s="62" t="str">
        <f>IF(B383='[1]Payment Reminder'!$D$8,MAX($A$1:$A382)+1,"")</f>
        <v/>
      </c>
      <c r="B383" s="42"/>
      <c r="C383" s="42"/>
      <c r="D383" s="56"/>
      <c r="E383" s="44"/>
      <c r="F383" s="44"/>
      <c r="G383" s="79">
        <f t="shared" si="35"/>
        <v>0</v>
      </c>
      <c r="H383" s="45" t="str">
        <f t="shared" ca="1" si="30"/>
        <v/>
      </c>
      <c r="I383" s="46" t="str">
        <f t="shared" ca="1" si="31"/>
        <v/>
      </c>
      <c r="J383" s="46" t="str">
        <f t="shared" ca="1" si="32"/>
        <v/>
      </c>
      <c r="K383" s="46" t="str">
        <f t="shared" ca="1" si="33"/>
        <v/>
      </c>
      <c r="L383" s="47">
        <f t="shared" ca="1" si="34"/>
        <v>0</v>
      </c>
    </row>
    <row r="384" spans="1:12" ht="15">
      <c r="A384" s="62" t="str">
        <f>IF(B384='[1]Payment Reminder'!$D$8,MAX($A$1:$A383)+1,"")</f>
        <v/>
      </c>
      <c r="B384" s="42"/>
      <c r="C384" s="42"/>
      <c r="D384" s="56"/>
      <c r="E384" s="44"/>
      <c r="F384" s="44"/>
      <c r="G384" s="79">
        <f t="shared" si="35"/>
        <v>0</v>
      </c>
      <c r="H384" s="45" t="str">
        <f t="shared" ca="1" si="30"/>
        <v/>
      </c>
      <c r="I384" s="46" t="str">
        <f t="shared" ca="1" si="31"/>
        <v/>
      </c>
      <c r="J384" s="46" t="str">
        <f t="shared" ca="1" si="32"/>
        <v/>
      </c>
      <c r="K384" s="46" t="str">
        <f t="shared" ca="1" si="33"/>
        <v/>
      </c>
      <c r="L384" s="47">
        <f t="shared" ca="1" si="34"/>
        <v>0</v>
      </c>
    </row>
    <row r="385" spans="1:12" ht="15">
      <c r="A385" s="62" t="str">
        <f>IF(B385='[1]Payment Reminder'!$D$8,MAX($A$1:$A384)+1,"")</f>
        <v/>
      </c>
      <c r="B385" s="42"/>
      <c r="C385" s="42"/>
      <c r="D385" s="56"/>
      <c r="E385" s="44"/>
      <c r="F385" s="44"/>
      <c r="G385" s="79">
        <f t="shared" si="35"/>
        <v>0</v>
      </c>
      <c r="H385" s="45" t="str">
        <f t="shared" ca="1" si="30"/>
        <v/>
      </c>
      <c r="I385" s="46" t="str">
        <f t="shared" ca="1" si="31"/>
        <v/>
      </c>
      <c r="J385" s="46" t="str">
        <f t="shared" ca="1" si="32"/>
        <v/>
      </c>
      <c r="K385" s="46" t="str">
        <f t="shared" ca="1" si="33"/>
        <v/>
      </c>
      <c r="L385" s="47">
        <f t="shared" ca="1" si="34"/>
        <v>0</v>
      </c>
    </row>
    <row r="386" spans="1:12" ht="15">
      <c r="A386" s="62" t="str">
        <f>IF(B386='[1]Payment Reminder'!$D$8,MAX($A$1:$A385)+1,"")</f>
        <v/>
      </c>
      <c r="B386" s="42"/>
      <c r="C386" s="42"/>
      <c r="D386" s="56"/>
      <c r="E386" s="44"/>
      <c r="F386" s="44"/>
      <c r="G386" s="79">
        <f t="shared" si="35"/>
        <v>0</v>
      </c>
      <c r="H386" s="45" t="str">
        <f t="shared" ca="1" si="30"/>
        <v/>
      </c>
      <c r="I386" s="46" t="str">
        <f t="shared" ca="1" si="31"/>
        <v/>
      </c>
      <c r="J386" s="46" t="str">
        <f t="shared" ca="1" si="32"/>
        <v/>
      </c>
      <c r="K386" s="46" t="str">
        <f t="shared" ca="1" si="33"/>
        <v/>
      </c>
      <c r="L386" s="47">
        <f t="shared" ca="1" si="34"/>
        <v>0</v>
      </c>
    </row>
    <row r="387" spans="1:12" ht="15">
      <c r="A387" s="62" t="str">
        <f>IF(B387='[1]Payment Reminder'!$D$8,MAX($A$1:$A386)+1,"")</f>
        <v/>
      </c>
      <c r="B387" s="42"/>
      <c r="C387" s="42"/>
      <c r="D387" s="56"/>
      <c r="E387" s="44"/>
      <c r="F387" s="44"/>
      <c r="G387" s="79">
        <f t="shared" si="35"/>
        <v>0</v>
      </c>
      <c r="H387" s="45" t="str">
        <f t="shared" ca="1" si="30"/>
        <v/>
      </c>
      <c r="I387" s="46" t="str">
        <f t="shared" ca="1" si="31"/>
        <v/>
      </c>
      <c r="J387" s="46" t="str">
        <f t="shared" ca="1" si="32"/>
        <v/>
      </c>
      <c r="K387" s="46" t="str">
        <f t="shared" ca="1" si="33"/>
        <v/>
      </c>
      <c r="L387" s="47">
        <f t="shared" ca="1" si="34"/>
        <v>0</v>
      </c>
    </row>
    <row r="388" spans="1:12" ht="15">
      <c r="A388" s="62" t="str">
        <f>IF(B388='[1]Payment Reminder'!$D$8,MAX($A$1:$A387)+1,"")</f>
        <v/>
      </c>
      <c r="B388" s="42"/>
      <c r="C388" s="42"/>
      <c r="D388" s="56"/>
      <c r="E388" s="44"/>
      <c r="F388" s="44"/>
      <c r="G388" s="79">
        <f t="shared" si="35"/>
        <v>0</v>
      </c>
      <c r="H388" s="45" t="str">
        <f t="shared" ca="1" si="30"/>
        <v/>
      </c>
      <c r="I388" s="46" t="str">
        <f t="shared" ca="1" si="31"/>
        <v/>
      </c>
      <c r="J388" s="46" t="str">
        <f t="shared" ca="1" si="32"/>
        <v/>
      </c>
      <c r="K388" s="46" t="str">
        <f t="shared" ca="1" si="33"/>
        <v/>
      </c>
      <c r="L388" s="47">
        <f t="shared" ca="1" si="34"/>
        <v>0</v>
      </c>
    </row>
    <row r="389" spans="1:12" ht="15">
      <c r="A389" s="62" t="str">
        <f>IF(B389='[1]Payment Reminder'!$D$8,MAX($A$1:$A388)+1,"")</f>
        <v/>
      </c>
      <c r="B389" s="42"/>
      <c r="C389" s="42"/>
      <c r="D389" s="56"/>
      <c r="E389" s="44"/>
      <c r="F389" s="44"/>
      <c r="G389" s="79">
        <f t="shared" si="35"/>
        <v>0</v>
      </c>
      <c r="H389" s="45" t="str">
        <f t="shared" ca="1" si="30"/>
        <v/>
      </c>
      <c r="I389" s="46" t="str">
        <f t="shared" ca="1" si="31"/>
        <v/>
      </c>
      <c r="J389" s="46" t="str">
        <f t="shared" ca="1" si="32"/>
        <v/>
      </c>
      <c r="K389" s="46" t="str">
        <f t="shared" ca="1" si="33"/>
        <v/>
      </c>
      <c r="L389" s="47">
        <f t="shared" ca="1" si="34"/>
        <v>0</v>
      </c>
    </row>
    <row r="390" spans="1:12" ht="15">
      <c r="A390" s="62" t="str">
        <f>IF(B390='[1]Payment Reminder'!$D$8,MAX($A$1:$A389)+1,"")</f>
        <v/>
      </c>
      <c r="B390" s="42"/>
      <c r="C390" s="42"/>
      <c r="D390" s="56"/>
      <c r="E390" s="44"/>
      <c r="F390" s="44"/>
      <c r="G390" s="79">
        <f t="shared" si="35"/>
        <v>0</v>
      </c>
      <c r="H390" s="45" t="str">
        <f t="shared" ca="1" si="30"/>
        <v/>
      </c>
      <c r="I390" s="46" t="str">
        <f t="shared" ca="1" si="31"/>
        <v/>
      </c>
      <c r="J390" s="46" t="str">
        <f t="shared" ca="1" si="32"/>
        <v/>
      </c>
      <c r="K390" s="46" t="str">
        <f t="shared" ca="1" si="33"/>
        <v/>
      </c>
      <c r="L390" s="47">
        <f t="shared" ca="1" si="34"/>
        <v>0</v>
      </c>
    </row>
    <row r="391" spans="1:12" ht="15">
      <c r="A391" s="62" t="str">
        <f>IF(B391='[1]Payment Reminder'!$D$8,MAX($A$1:$A390)+1,"")</f>
        <v/>
      </c>
      <c r="B391" s="42"/>
      <c r="C391" s="42"/>
      <c r="D391" s="56"/>
      <c r="E391" s="44"/>
      <c r="F391" s="44"/>
      <c r="G391" s="79">
        <f t="shared" si="35"/>
        <v>0</v>
      </c>
      <c r="H391" s="45" t="str">
        <f t="shared" ref="H391:H454" ca="1" si="36">IF($D$3-D391&lt;=30,E391,"")</f>
        <v/>
      </c>
      <c r="I391" s="46" t="str">
        <f t="shared" ref="I391:I454" ca="1" si="37">IF(AND($D$3-D391&gt;=31,$D$3-D391&lt;=45),E391,"")</f>
        <v/>
      </c>
      <c r="J391" s="46" t="str">
        <f t="shared" ref="J391:J454" ca="1" si="38">IF(AND($D$3-D391&gt;=46,$D$3-D391&lt;=60),E391,"")</f>
        <v/>
      </c>
      <c r="K391" s="46" t="str">
        <f t="shared" ref="K391:K454" ca="1" si="39">IF(AND($D$3-D391&gt;=61,$D$3-D391&lt;=90),E391,"")</f>
        <v/>
      </c>
      <c r="L391" s="47">
        <f t="shared" ref="L391:L454" ca="1" si="40">IF($D$3-D391&gt;91,E391,"")</f>
        <v>0</v>
      </c>
    </row>
    <row r="392" spans="1:12" ht="15">
      <c r="A392" s="62" t="str">
        <f>IF(B392='[1]Payment Reminder'!$D$8,MAX($A$1:$A391)+1,"")</f>
        <v/>
      </c>
      <c r="B392" s="42"/>
      <c r="C392" s="42"/>
      <c r="D392" s="56"/>
      <c r="E392" s="44"/>
      <c r="F392" s="44"/>
      <c r="G392" s="79">
        <f t="shared" ref="G392:G455" si="41">IF(E392&gt;1,E392-F392,)</f>
        <v>0</v>
      </c>
      <c r="H392" s="45" t="str">
        <f t="shared" ca="1" si="36"/>
        <v/>
      </c>
      <c r="I392" s="46" t="str">
        <f t="shared" ca="1" si="37"/>
        <v/>
      </c>
      <c r="J392" s="46" t="str">
        <f t="shared" ca="1" si="38"/>
        <v/>
      </c>
      <c r="K392" s="46" t="str">
        <f t="shared" ca="1" si="39"/>
        <v/>
      </c>
      <c r="L392" s="47">
        <f t="shared" ca="1" si="40"/>
        <v>0</v>
      </c>
    </row>
    <row r="393" spans="1:12" ht="15">
      <c r="A393" s="62" t="str">
        <f>IF(B393='[1]Payment Reminder'!$D$8,MAX($A$1:$A392)+1,"")</f>
        <v/>
      </c>
      <c r="B393" s="42"/>
      <c r="C393" s="42"/>
      <c r="D393" s="56"/>
      <c r="E393" s="44"/>
      <c r="F393" s="44"/>
      <c r="G393" s="79">
        <f t="shared" si="41"/>
        <v>0</v>
      </c>
      <c r="H393" s="45" t="str">
        <f t="shared" ca="1" si="36"/>
        <v/>
      </c>
      <c r="I393" s="46" t="str">
        <f t="shared" ca="1" si="37"/>
        <v/>
      </c>
      <c r="J393" s="46" t="str">
        <f t="shared" ca="1" si="38"/>
        <v/>
      </c>
      <c r="K393" s="46" t="str">
        <f t="shared" ca="1" si="39"/>
        <v/>
      </c>
      <c r="L393" s="47">
        <f t="shared" ca="1" si="40"/>
        <v>0</v>
      </c>
    </row>
    <row r="394" spans="1:12" ht="15">
      <c r="A394" s="62" t="str">
        <f>IF(B394='[1]Payment Reminder'!$D$8,MAX($A$1:$A393)+1,"")</f>
        <v/>
      </c>
      <c r="B394" s="42"/>
      <c r="C394" s="42"/>
      <c r="D394" s="56"/>
      <c r="E394" s="44"/>
      <c r="F394" s="44"/>
      <c r="G394" s="79">
        <f t="shared" si="41"/>
        <v>0</v>
      </c>
      <c r="H394" s="45" t="str">
        <f t="shared" ca="1" si="36"/>
        <v/>
      </c>
      <c r="I394" s="46" t="str">
        <f t="shared" ca="1" si="37"/>
        <v/>
      </c>
      <c r="J394" s="46" t="str">
        <f t="shared" ca="1" si="38"/>
        <v/>
      </c>
      <c r="K394" s="46" t="str">
        <f t="shared" ca="1" si="39"/>
        <v/>
      </c>
      <c r="L394" s="47">
        <f t="shared" ca="1" si="40"/>
        <v>0</v>
      </c>
    </row>
    <row r="395" spans="1:12" ht="15">
      <c r="A395" s="62" t="str">
        <f>IF(B395='[1]Payment Reminder'!$D$8,MAX($A$1:$A394)+1,"")</f>
        <v/>
      </c>
      <c r="B395" s="42"/>
      <c r="C395" s="42"/>
      <c r="D395" s="56"/>
      <c r="E395" s="44"/>
      <c r="F395" s="44"/>
      <c r="G395" s="79">
        <f t="shared" si="41"/>
        <v>0</v>
      </c>
      <c r="H395" s="45" t="str">
        <f t="shared" ca="1" si="36"/>
        <v/>
      </c>
      <c r="I395" s="46" t="str">
        <f t="shared" ca="1" si="37"/>
        <v/>
      </c>
      <c r="J395" s="46" t="str">
        <f t="shared" ca="1" si="38"/>
        <v/>
      </c>
      <c r="K395" s="46" t="str">
        <f t="shared" ca="1" si="39"/>
        <v/>
      </c>
      <c r="L395" s="47">
        <f t="shared" ca="1" si="40"/>
        <v>0</v>
      </c>
    </row>
    <row r="396" spans="1:12" ht="15">
      <c r="A396" s="62" t="str">
        <f>IF(B396='[1]Payment Reminder'!$D$8,MAX($A$1:$A395)+1,"")</f>
        <v/>
      </c>
      <c r="B396" s="42"/>
      <c r="C396" s="42"/>
      <c r="D396" s="56"/>
      <c r="E396" s="44"/>
      <c r="F396" s="44"/>
      <c r="G396" s="79">
        <f t="shared" si="41"/>
        <v>0</v>
      </c>
      <c r="H396" s="45" t="str">
        <f t="shared" ca="1" si="36"/>
        <v/>
      </c>
      <c r="I396" s="46" t="str">
        <f t="shared" ca="1" si="37"/>
        <v/>
      </c>
      <c r="J396" s="46" t="str">
        <f t="shared" ca="1" si="38"/>
        <v/>
      </c>
      <c r="K396" s="46" t="str">
        <f t="shared" ca="1" si="39"/>
        <v/>
      </c>
      <c r="L396" s="47">
        <f t="shared" ca="1" si="40"/>
        <v>0</v>
      </c>
    </row>
    <row r="397" spans="1:12" ht="15">
      <c r="A397" s="62" t="str">
        <f>IF(B397='[1]Payment Reminder'!$D$8,MAX($A$1:$A396)+1,"")</f>
        <v/>
      </c>
      <c r="B397" s="42"/>
      <c r="C397" s="42"/>
      <c r="D397" s="56"/>
      <c r="E397" s="44"/>
      <c r="F397" s="44"/>
      <c r="G397" s="79">
        <f t="shared" si="41"/>
        <v>0</v>
      </c>
      <c r="H397" s="45" t="str">
        <f t="shared" ca="1" si="36"/>
        <v/>
      </c>
      <c r="I397" s="46" t="str">
        <f t="shared" ca="1" si="37"/>
        <v/>
      </c>
      <c r="J397" s="46" t="str">
        <f t="shared" ca="1" si="38"/>
        <v/>
      </c>
      <c r="K397" s="46" t="str">
        <f t="shared" ca="1" si="39"/>
        <v/>
      </c>
      <c r="L397" s="47">
        <f t="shared" ca="1" si="40"/>
        <v>0</v>
      </c>
    </row>
    <row r="398" spans="1:12" ht="15">
      <c r="A398" s="62" t="str">
        <f>IF(B398='[1]Payment Reminder'!$D$8,MAX($A$1:$A397)+1,"")</f>
        <v/>
      </c>
      <c r="B398" s="42"/>
      <c r="C398" s="42"/>
      <c r="D398" s="56"/>
      <c r="E398" s="44"/>
      <c r="F398" s="44"/>
      <c r="G398" s="79">
        <f t="shared" si="41"/>
        <v>0</v>
      </c>
      <c r="H398" s="45" t="str">
        <f t="shared" ca="1" si="36"/>
        <v/>
      </c>
      <c r="I398" s="46" t="str">
        <f t="shared" ca="1" si="37"/>
        <v/>
      </c>
      <c r="J398" s="46" t="str">
        <f t="shared" ca="1" si="38"/>
        <v/>
      </c>
      <c r="K398" s="46" t="str">
        <f t="shared" ca="1" si="39"/>
        <v/>
      </c>
      <c r="L398" s="47">
        <f t="shared" ca="1" si="40"/>
        <v>0</v>
      </c>
    </row>
    <row r="399" spans="1:12" ht="15">
      <c r="A399" s="62" t="str">
        <f>IF(B399='[1]Payment Reminder'!$D$8,MAX($A$1:$A398)+1,"")</f>
        <v/>
      </c>
      <c r="B399" s="42"/>
      <c r="C399" s="42"/>
      <c r="D399" s="56"/>
      <c r="E399" s="44"/>
      <c r="F399" s="44"/>
      <c r="G399" s="79">
        <f t="shared" si="41"/>
        <v>0</v>
      </c>
      <c r="H399" s="45" t="str">
        <f t="shared" ca="1" si="36"/>
        <v/>
      </c>
      <c r="I399" s="46" t="str">
        <f t="shared" ca="1" si="37"/>
        <v/>
      </c>
      <c r="J399" s="46" t="str">
        <f t="shared" ca="1" si="38"/>
        <v/>
      </c>
      <c r="K399" s="46" t="str">
        <f t="shared" ca="1" si="39"/>
        <v/>
      </c>
      <c r="L399" s="47">
        <f t="shared" ca="1" si="40"/>
        <v>0</v>
      </c>
    </row>
    <row r="400" spans="1:12" ht="15">
      <c r="A400" s="62" t="str">
        <f>IF(B400='[1]Payment Reminder'!$D$8,MAX($A$1:$A399)+1,"")</f>
        <v/>
      </c>
      <c r="B400" s="42"/>
      <c r="C400" s="42"/>
      <c r="D400" s="56"/>
      <c r="E400" s="44"/>
      <c r="F400" s="44"/>
      <c r="G400" s="79">
        <f t="shared" si="41"/>
        <v>0</v>
      </c>
      <c r="H400" s="45" t="str">
        <f t="shared" ca="1" si="36"/>
        <v/>
      </c>
      <c r="I400" s="46" t="str">
        <f t="shared" ca="1" si="37"/>
        <v/>
      </c>
      <c r="J400" s="46" t="str">
        <f t="shared" ca="1" si="38"/>
        <v/>
      </c>
      <c r="K400" s="46" t="str">
        <f t="shared" ca="1" si="39"/>
        <v/>
      </c>
      <c r="L400" s="47">
        <f t="shared" ca="1" si="40"/>
        <v>0</v>
      </c>
    </row>
    <row r="401" spans="1:12" ht="15">
      <c r="A401" s="62" t="str">
        <f>IF(B401='[1]Payment Reminder'!$D$8,MAX($A$1:$A400)+1,"")</f>
        <v/>
      </c>
      <c r="B401" s="42"/>
      <c r="C401" s="42"/>
      <c r="D401" s="56"/>
      <c r="E401" s="44"/>
      <c r="F401" s="44"/>
      <c r="G401" s="79">
        <f t="shared" si="41"/>
        <v>0</v>
      </c>
      <c r="H401" s="45" t="str">
        <f t="shared" ca="1" si="36"/>
        <v/>
      </c>
      <c r="I401" s="46" t="str">
        <f t="shared" ca="1" si="37"/>
        <v/>
      </c>
      <c r="J401" s="46" t="str">
        <f t="shared" ca="1" si="38"/>
        <v/>
      </c>
      <c r="K401" s="46" t="str">
        <f t="shared" ca="1" si="39"/>
        <v/>
      </c>
      <c r="L401" s="47">
        <f t="shared" ca="1" si="40"/>
        <v>0</v>
      </c>
    </row>
    <row r="402" spans="1:12" ht="15">
      <c r="A402" s="62" t="str">
        <f>IF(B402='[1]Payment Reminder'!$D$8,MAX($A$1:$A401)+1,"")</f>
        <v/>
      </c>
      <c r="B402" s="42"/>
      <c r="C402" s="42"/>
      <c r="D402" s="56"/>
      <c r="E402" s="44"/>
      <c r="F402" s="44"/>
      <c r="G402" s="79">
        <f t="shared" si="41"/>
        <v>0</v>
      </c>
      <c r="H402" s="45" t="str">
        <f t="shared" ca="1" si="36"/>
        <v/>
      </c>
      <c r="I402" s="46" t="str">
        <f t="shared" ca="1" si="37"/>
        <v/>
      </c>
      <c r="J402" s="46" t="str">
        <f t="shared" ca="1" si="38"/>
        <v/>
      </c>
      <c r="K402" s="46" t="str">
        <f t="shared" ca="1" si="39"/>
        <v/>
      </c>
      <c r="L402" s="47">
        <f t="shared" ca="1" si="40"/>
        <v>0</v>
      </c>
    </row>
    <row r="403" spans="1:12" ht="15">
      <c r="A403" s="62" t="str">
        <f>IF(B403='[1]Payment Reminder'!$D$8,MAX($A$1:$A402)+1,"")</f>
        <v/>
      </c>
      <c r="B403" s="42"/>
      <c r="C403" s="42"/>
      <c r="D403" s="56"/>
      <c r="E403" s="44"/>
      <c r="F403" s="44"/>
      <c r="G403" s="79">
        <f t="shared" si="41"/>
        <v>0</v>
      </c>
      <c r="H403" s="45" t="str">
        <f t="shared" ca="1" si="36"/>
        <v/>
      </c>
      <c r="I403" s="46" t="str">
        <f t="shared" ca="1" si="37"/>
        <v/>
      </c>
      <c r="J403" s="46" t="str">
        <f t="shared" ca="1" si="38"/>
        <v/>
      </c>
      <c r="K403" s="46" t="str">
        <f t="shared" ca="1" si="39"/>
        <v/>
      </c>
      <c r="L403" s="47">
        <f t="shared" ca="1" si="40"/>
        <v>0</v>
      </c>
    </row>
    <row r="404" spans="1:12" ht="15">
      <c r="A404" s="62" t="str">
        <f>IF(B404='[1]Payment Reminder'!$D$8,MAX($A$1:$A403)+1,"")</f>
        <v/>
      </c>
      <c r="B404" s="42"/>
      <c r="C404" s="42"/>
      <c r="D404" s="56"/>
      <c r="E404" s="44"/>
      <c r="F404" s="44"/>
      <c r="G404" s="79">
        <f t="shared" si="41"/>
        <v>0</v>
      </c>
      <c r="H404" s="45" t="str">
        <f t="shared" ca="1" si="36"/>
        <v/>
      </c>
      <c r="I404" s="46" t="str">
        <f t="shared" ca="1" si="37"/>
        <v/>
      </c>
      <c r="J404" s="46" t="str">
        <f t="shared" ca="1" si="38"/>
        <v/>
      </c>
      <c r="K404" s="46" t="str">
        <f t="shared" ca="1" si="39"/>
        <v/>
      </c>
      <c r="L404" s="47">
        <f t="shared" ca="1" si="40"/>
        <v>0</v>
      </c>
    </row>
    <row r="405" spans="1:12" ht="15">
      <c r="A405" s="62" t="str">
        <f>IF(B405='[1]Payment Reminder'!$D$8,MAX($A$1:$A404)+1,"")</f>
        <v/>
      </c>
      <c r="B405" s="42"/>
      <c r="C405" s="42"/>
      <c r="D405" s="56"/>
      <c r="E405" s="44"/>
      <c r="F405" s="44"/>
      <c r="G405" s="79">
        <f t="shared" si="41"/>
        <v>0</v>
      </c>
      <c r="H405" s="45" t="str">
        <f t="shared" ca="1" si="36"/>
        <v/>
      </c>
      <c r="I405" s="46" t="str">
        <f t="shared" ca="1" si="37"/>
        <v/>
      </c>
      <c r="J405" s="46" t="str">
        <f t="shared" ca="1" si="38"/>
        <v/>
      </c>
      <c r="K405" s="46" t="str">
        <f t="shared" ca="1" si="39"/>
        <v/>
      </c>
      <c r="L405" s="47">
        <f t="shared" ca="1" si="40"/>
        <v>0</v>
      </c>
    </row>
    <row r="406" spans="1:12" ht="15">
      <c r="A406" s="62" t="str">
        <f>IF(B406='[1]Payment Reminder'!$D$8,MAX($A$1:$A405)+1,"")</f>
        <v/>
      </c>
      <c r="B406" s="42"/>
      <c r="C406" s="42"/>
      <c r="D406" s="56"/>
      <c r="E406" s="44"/>
      <c r="F406" s="44"/>
      <c r="G406" s="79">
        <f t="shared" si="41"/>
        <v>0</v>
      </c>
      <c r="H406" s="45" t="str">
        <f t="shared" ca="1" si="36"/>
        <v/>
      </c>
      <c r="I406" s="46" t="str">
        <f t="shared" ca="1" si="37"/>
        <v/>
      </c>
      <c r="J406" s="46" t="str">
        <f t="shared" ca="1" si="38"/>
        <v/>
      </c>
      <c r="K406" s="46" t="str">
        <f t="shared" ca="1" si="39"/>
        <v/>
      </c>
      <c r="L406" s="47">
        <f t="shared" ca="1" si="40"/>
        <v>0</v>
      </c>
    </row>
    <row r="407" spans="1:12" ht="15">
      <c r="A407" s="62" t="str">
        <f>IF(B407='[1]Payment Reminder'!$D$8,MAX($A$1:$A406)+1,"")</f>
        <v/>
      </c>
      <c r="B407" s="42"/>
      <c r="C407" s="42"/>
      <c r="D407" s="56"/>
      <c r="E407" s="44"/>
      <c r="F407" s="44"/>
      <c r="G407" s="79">
        <f t="shared" si="41"/>
        <v>0</v>
      </c>
      <c r="H407" s="45" t="str">
        <f t="shared" ca="1" si="36"/>
        <v/>
      </c>
      <c r="I407" s="46" t="str">
        <f t="shared" ca="1" si="37"/>
        <v/>
      </c>
      <c r="J407" s="46" t="str">
        <f t="shared" ca="1" si="38"/>
        <v/>
      </c>
      <c r="K407" s="46" t="str">
        <f t="shared" ca="1" si="39"/>
        <v/>
      </c>
      <c r="L407" s="47">
        <f t="shared" ca="1" si="40"/>
        <v>0</v>
      </c>
    </row>
    <row r="408" spans="1:12" ht="15">
      <c r="A408" s="62" t="str">
        <f>IF(B408='[1]Payment Reminder'!$D$8,MAX($A$1:$A407)+1,"")</f>
        <v/>
      </c>
      <c r="B408" s="42"/>
      <c r="C408" s="42"/>
      <c r="D408" s="56"/>
      <c r="E408" s="44"/>
      <c r="F408" s="44"/>
      <c r="G408" s="79">
        <f t="shared" si="41"/>
        <v>0</v>
      </c>
      <c r="H408" s="45" t="str">
        <f t="shared" ca="1" si="36"/>
        <v/>
      </c>
      <c r="I408" s="46" t="str">
        <f t="shared" ca="1" si="37"/>
        <v/>
      </c>
      <c r="J408" s="46" t="str">
        <f t="shared" ca="1" si="38"/>
        <v/>
      </c>
      <c r="K408" s="46" t="str">
        <f t="shared" ca="1" si="39"/>
        <v/>
      </c>
      <c r="L408" s="47">
        <f t="shared" ca="1" si="40"/>
        <v>0</v>
      </c>
    </row>
    <row r="409" spans="1:12" ht="15">
      <c r="A409" s="62" t="str">
        <f>IF(B409='[1]Payment Reminder'!$D$8,MAX($A$1:$A408)+1,"")</f>
        <v/>
      </c>
      <c r="B409" s="42"/>
      <c r="C409" s="42"/>
      <c r="D409" s="56"/>
      <c r="E409" s="44"/>
      <c r="F409" s="44"/>
      <c r="G409" s="79">
        <f t="shared" si="41"/>
        <v>0</v>
      </c>
      <c r="H409" s="45" t="str">
        <f t="shared" ca="1" si="36"/>
        <v/>
      </c>
      <c r="I409" s="46" t="str">
        <f t="shared" ca="1" si="37"/>
        <v/>
      </c>
      <c r="J409" s="46" t="str">
        <f t="shared" ca="1" si="38"/>
        <v/>
      </c>
      <c r="K409" s="46" t="str">
        <f t="shared" ca="1" si="39"/>
        <v/>
      </c>
      <c r="L409" s="47">
        <f t="shared" ca="1" si="40"/>
        <v>0</v>
      </c>
    </row>
    <row r="410" spans="1:12" ht="15">
      <c r="A410" s="62" t="str">
        <f>IF(B410='[1]Payment Reminder'!$D$8,MAX($A$1:$A409)+1,"")</f>
        <v/>
      </c>
      <c r="B410" s="42"/>
      <c r="C410" s="42"/>
      <c r="D410" s="56"/>
      <c r="E410" s="44"/>
      <c r="F410" s="44"/>
      <c r="G410" s="79">
        <f t="shared" si="41"/>
        <v>0</v>
      </c>
      <c r="H410" s="45" t="str">
        <f t="shared" ca="1" si="36"/>
        <v/>
      </c>
      <c r="I410" s="46" t="str">
        <f t="shared" ca="1" si="37"/>
        <v/>
      </c>
      <c r="J410" s="46" t="str">
        <f t="shared" ca="1" si="38"/>
        <v/>
      </c>
      <c r="K410" s="46" t="str">
        <f t="shared" ca="1" si="39"/>
        <v/>
      </c>
      <c r="L410" s="47">
        <f t="shared" ca="1" si="40"/>
        <v>0</v>
      </c>
    </row>
    <row r="411" spans="1:12" ht="15">
      <c r="A411" s="62" t="str">
        <f>IF(B411='[1]Payment Reminder'!$D$8,MAX($A$1:$A410)+1,"")</f>
        <v/>
      </c>
      <c r="B411" s="42"/>
      <c r="C411" s="42"/>
      <c r="D411" s="56"/>
      <c r="E411" s="44"/>
      <c r="F411" s="44"/>
      <c r="G411" s="79">
        <f t="shared" si="41"/>
        <v>0</v>
      </c>
      <c r="H411" s="45" t="str">
        <f t="shared" ca="1" si="36"/>
        <v/>
      </c>
      <c r="I411" s="46" t="str">
        <f t="shared" ca="1" si="37"/>
        <v/>
      </c>
      <c r="J411" s="46" t="str">
        <f t="shared" ca="1" si="38"/>
        <v/>
      </c>
      <c r="K411" s="46" t="str">
        <f t="shared" ca="1" si="39"/>
        <v/>
      </c>
      <c r="L411" s="47">
        <f t="shared" ca="1" si="40"/>
        <v>0</v>
      </c>
    </row>
    <row r="412" spans="1:12" ht="15">
      <c r="A412" s="62" t="str">
        <f>IF(B412='[1]Payment Reminder'!$D$8,MAX($A$1:$A411)+1,"")</f>
        <v/>
      </c>
      <c r="B412" s="42"/>
      <c r="C412" s="42"/>
      <c r="D412" s="56"/>
      <c r="E412" s="44"/>
      <c r="F412" s="44"/>
      <c r="G412" s="79">
        <f t="shared" si="41"/>
        <v>0</v>
      </c>
      <c r="H412" s="45" t="str">
        <f t="shared" ca="1" si="36"/>
        <v/>
      </c>
      <c r="I412" s="46" t="str">
        <f t="shared" ca="1" si="37"/>
        <v/>
      </c>
      <c r="J412" s="46" t="str">
        <f t="shared" ca="1" si="38"/>
        <v/>
      </c>
      <c r="K412" s="46" t="str">
        <f t="shared" ca="1" si="39"/>
        <v/>
      </c>
      <c r="L412" s="47">
        <f t="shared" ca="1" si="40"/>
        <v>0</v>
      </c>
    </row>
    <row r="413" spans="1:12" ht="15">
      <c r="A413" s="62" t="str">
        <f>IF(B413='[1]Payment Reminder'!$D$8,MAX($A$1:$A412)+1,"")</f>
        <v/>
      </c>
      <c r="B413" s="42"/>
      <c r="C413" s="42"/>
      <c r="D413" s="56"/>
      <c r="E413" s="44"/>
      <c r="F413" s="44"/>
      <c r="G413" s="79">
        <f t="shared" si="41"/>
        <v>0</v>
      </c>
      <c r="H413" s="45" t="str">
        <f t="shared" ca="1" si="36"/>
        <v/>
      </c>
      <c r="I413" s="46" t="str">
        <f t="shared" ca="1" si="37"/>
        <v/>
      </c>
      <c r="J413" s="46" t="str">
        <f t="shared" ca="1" si="38"/>
        <v/>
      </c>
      <c r="K413" s="46" t="str">
        <f t="shared" ca="1" si="39"/>
        <v/>
      </c>
      <c r="L413" s="47">
        <f t="shared" ca="1" si="40"/>
        <v>0</v>
      </c>
    </row>
    <row r="414" spans="1:12" ht="15">
      <c r="A414" s="62" t="str">
        <f>IF(B414='[1]Payment Reminder'!$D$8,MAX($A$1:$A413)+1,"")</f>
        <v/>
      </c>
      <c r="B414" s="42"/>
      <c r="C414" s="42"/>
      <c r="D414" s="56"/>
      <c r="E414" s="44"/>
      <c r="F414" s="44"/>
      <c r="G414" s="79">
        <f t="shared" si="41"/>
        <v>0</v>
      </c>
      <c r="H414" s="45" t="str">
        <f t="shared" ca="1" si="36"/>
        <v/>
      </c>
      <c r="I414" s="46" t="str">
        <f t="shared" ca="1" si="37"/>
        <v/>
      </c>
      <c r="J414" s="46" t="str">
        <f t="shared" ca="1" si="38"/>
        <v/>
      </c>
      <c r="K414" s="46" t="str">
        <f t="shared" ca="1" si="39"/>
        <v/>
      </c>
      <c r="L414" s="47">
        <f t="shared" ca="1" si="40"/>
        <v>0</v>
      </c>
    </row>
    <row r="415" spans="1:12" ht="15">
      <c r="A415" s="62" t="str">
        <f>IF(B415='[1]Payment Reminder'!$D$8,MAX($A$1:$A414)+1,"")</f>
        <v/>
      </c>
      <c r="B415" s="42"/>
      <c r="C415" s="42"/>
      <c r="D415" s="56"/>
      <c r="E415" s="44"/>
      <c r="F415" s="44"/>
      <c r="G415" s="79">
        <f t="shared" si="41"/>
        <v>0</v>
      </c>
      <c r="H415" s="45" t="str">
        <f t="shared" ca="1" si="36"/>
        <v/>
      </c>
      <c r="I415" s="46" t="str">
        <f t="shared" ca="1" si="37"/>
        <v/>
      </c>
      <c r="J415" s="46" t="str">
        <f t="shared" ca="1" si="38"/>
        <v/>
      </c>
      <c r="K415" s="46" t="str">
        <f t="shared" ca="1" si="39"/>
        <v/>
      </c>
      <c r="L415" s="47">
        <f t="shared" ca="1" si="40"/>
        <v>0</v>
      </c>
    </row>
    <row r="416" spans="1:12" ht="15">
      <c r="A416" s="62" t="str">
        <f>IF(B416='[1]Payment Reminder'!$D$8,MAX($A$1:$A415)+1,"")</f>
        <v/>
      </c>
      <c r="B416" s="42"/>
      <c r="C416" s="42"/>
      <c r="D416" s="56"/>
      <c r="E416" s="44"/>
      <c r="F416" s="44"/>
      <c r="G416" s="79">
        <f t="shared" si="41"/>
        <v>0</v>
      </c>
      <c r="H416" s="45" t="str">
        <f t="shared" ca="1" si="36"/>
        <v/>
      </c>
      <c r="I416" s="46" t="str">
        <f t="shared" ca="1" si="37"/>
        <v/>
      </c>
      <c r="J416" s="46" t="str">
        <f t="shared" ca="1" si="38"/>
        <v/>
      </c>
      <c r="K416" s="46" t="str">
        <f t="shared" ca="1" si="39"/>
        <v/>
      </c>
      <c r="L416" s="47">
        <f t="shared" ca="1" si="40"/>
        <v>0</v>
      </c>
    </row>
    <row r="417" spans="1:12" ht="15">
      <c r="A417" s="62" t="str">
        <f>IF(B417='[1]Payment Reminder'!$D$8,MAX($A$1:$A416)+1,"")</f>
        <v/>
      </c>
      <c r="B417" s="42"/>
      <c r="C417" s="42"/>
      <c r="D417" s="56"/>
      <c r="E417" s="44"/>
      <c r="F417" s="44"/>
      <c r="G417" s="79">
        <f t="shared" si="41"/>
        <v>0</v>
      </c>
      <c r="H417" s="45" t="str">
        <f t="shared" ca="1" si="36"/>
        <v/>
      </c>
      <c r="I417" s="46" t="str">
        <f t="shared" ca="1" si="37"/>
        <v/>
      </c>
      <c r="J417" s="46" t="str">
        <f t="shared" ca="1" si="38"/>
        <v/>
      </c>
      <c r="K417" s="46" t="str">
        <f t="shared" ca="1" si="39"/>
        <v/>
      </c>
      <c r="L417" s="47">
        <f t="shared" ca="1" si="40"/>
        <v>0</v>
      </c>
    </row>
    <row r="418" spans="1:12" ht="15">
      <c r="A418" s="62" t="str">
        <f>IF(B418='[1]Payment Reminder'!$D$8,MAX($A$1:$A417)+1,"")</f>
        <v/>
      </c>
      <c r="B418" s="42"/>
      <c r="C418" s="42"/>
      <c r="D418" s="56"/>
      <c r="E418" s="44"/>
      <c r="F418" s="44"/>
      <c r="G418" s="79">
        <f t="shared" si="41"/>
        <v>0</v>
      </c>
      <c r="H418" s="45" t="str">
        <f t="shared" ca="1" si="36"/>
        <v/>
      </c>
      <c r="I418" s="46" t="str">
        <f t="shared" ca="1" si="37"/>
        <v/>
      </c>
      <c r="J418" s="46" t="str">
        <f t="shared" ca="1" si="38"/>
        <v/>
      </c>
      <c r="K418" s="46" t="str">
        <f t="shared" ca="1" si="39"/>
        <v/>
      </c>
      <c r="L418" s="47">
        <f t="shared" ca="1" si="40"/>
        <v>0</v>
      </c>
    </row>
    <row r="419" spans="1:12" ht="15">
      <c r="A419" s="62" t="str">
        <f>IF(B419='[1]Payment Reminder'!$D$8,MAX($A$1:$A418)+1,"")</f>
        <v/>
      </c>
      <c r="B419" s="42"/>
      <c r="C419" s="42"/>
      <c r="D419" s="56"/>
      <c r="E419" s="44"/>
      <c r="F419" s="44"/>
      <c r="G419" s="79">
        <f t="shared" si="41"/>
        <v>0</v>
      </c>
      <c r="H419" s="45" t="str">
        <f t="shared" ca="1" si="36"/>
        <v/>
      </c>
      <c r="I419" s="46" t="str">
        <f t="shared" ca="1" si="37"/>
        <v/>
      </c>
      <c r="J419" s="46" t="str">
        <f t="shared" ca="1" si="38"/>
        <v/>
      </c>
      <c r="K419" s="46" t="str">
        <f t="shared" ca="1" si="39"/>
        <v/>
      </c>
      <c r="L419" s="47">
        <f t="shared" ca="1" si="40"/>
        <v>0</v>
      </c>
    </row>
    <row r="420" spans="1:12" ht="15">
      <c r="A420" s="62" t="str">
        <f>IF(B420='[1]Payment Reminder'!$D$8,MAX($A$1:$A419)+1,"")</f>
        <v/>
      </c>
      <c r="B420" s="42"/>
      <c r="C420" s="42"/>
      <c r="D420" s="56"/>
      <c r="E420" s="44"/>
      <c r="F420" s="44"/>
      <c r="G420" s="79">
        <f t="shared" si="41"/>
        <v>0</v>
      </c>
      <c r="H420" s="45" t="str">
        <f t="shared" ca="1" si="36"/>
        <v/>
      </c>
      <c r="I420" s="46" t="str">
        <f t="shared" ca="1" si="37"/>
        <v/>
      </c>
      <c r="J420" s="46" t="str">
        <f t="shared" ca="1" si="38"/>
        <v/>
      </c>
      <c r="K420" s="46" t="str">
        <f t="shared" ca="1" si="39"/>
        <v/>
      </c>
      <c r="L420" s="47">
        <f t="shared" ca="1" si="40"/>
        <v>0</v>
      </c>
    </row>
    <row r="421" spans="1:12" ht="15">
      <c r="A421" s="62" t="str">
        <f>IF(B421='[1]Payment Reminder'!$D$8,MAX($A$1:$A420)+1,"")</f>
        <v/>
      </c>
      <c r="B421" s="42"/>
      <c r="C421" s="42"/>
      <c r="D421" s="56"/>
      <c r="E421" s="44"/>
      <c r="F421" s="44"/>
      <c r="G421" s="79">
        <f t="shared" si="41"/>
        <v>0</v>
      </c>
      <c r="H421" s="45" t="str">
        <f t="shared" ca="1" si="36"/>
        <v/>
      </c>
      <c r="I421" s="46" t="str">
        <f t="shared" ca="1" si="37"/>
        <v/>
      </c>
      <c r="J421" s="46" t="str">
        <f t="shared" ca="1" si="38"/>
        <v/>
      </c>
      <c r="K421" s="46" t="str">
        <f t="shared" ca="1" si="39"/>
        <v/>
      </c>
      <c r="L421" s="47">
        <f t="shared" ca="1" si="40"/>
        <v>0</v>
      </c>
    </row>
    <row r="422" spans="1:12" ht="15">
      <c r="A422" s="62" t="str">
        <f>IF(B422='[1]Payment Reminder'!$D$8,MAX($A$1:$A421)+1,"")</f>
        <v/>
      </c>
      <c r="B422" s="42"/>
      <c r="C422" s="42"/>
      <c r="D422" s="56"/>
      <c r="E422" s="44"/>
      <c r="F422" s="44"/>
      <c r="G422" s="79">
        <f t="shared" si="41"/>
        <v>0</v>
      </c>
      <c r="H422" s="45" t="str">
        <f t="shared" ca="1" si="36"/>
        <v/>
      </c>
      <c r="I422" s="46" t="str">
        <f t="shared" ca="1" si="37"/>
        <v/>
      </c>
      <c r="J422" s="46" t="str">
        <f t="shared" ca="1" si="38"/>
        <v/>
      </c>
      <c r="K422" s="46" t="str">
        <f t="shared" ca="1" si="39"/>
        <v/>
      </c>
      <c r="L422" s="47">
        <f t="shared" ca="1" si="40"/>
        <v>0</v>
      </c>
    </row>
    <row r="423" spans="1:12" ht="15">
      <c r="A423" s="62" t="str">
        <f>IF(B423='[1]Payment Reminder'!$D$8,MAX($A$1:$A422)+1,"")</f>
        <v/>
      </c>
      <c r="B423" s="42"/>
      <c r="C423" s="42"/>
      <c r="D423" s="56"/>
      <c r="E423" s="44"/>
      <c r="F423" s="44"/>
      <c r="G423" s="79">
        <f t="shared" si="41"/>
        <v>0</v>
      </c>
      <c r="H423" s="45" t="str">
        <f t="shared" ca="1" si="36"/>
        <v/>
      </c>
      <c r="I423" s="46" t="str">
        <f t="shared" ca="1" si="37"/>
        <v/>
      </c>
      <c r="J423" s="46" t="str">
        <f t="shared" ca="1" si="38"/>
        <v/>
      </c>
      <c r="K423" s="46" t="str">
        <f t="shared" ca="1" si="39"/>
        <v/>
      </c>
      <c r="L423" s="47">
        <f t="shared" ca="1" si="40"/>
        <v>0</v>
      </c>
    </row>
    <row r="424" spans="1:12" ht="15">
      <c r="A424" s="62" t="str">
        <f>IF(B424='[1]Payment Reminder'!$D$8,MAX($A$1:$A423)+1,"")</f>
        <v/>
      </c>
      <c r="B424" s="42"/>
      <c r="C424" s="42"/>
      <c r="D424" s="56"/>
      <c r="E424" s="44"/>
      <c r="F424" s="44"/>
      <c r="G424" s="79">
        <f t="shared" si="41"/>
        <v>0</v>
      </c>
      <c r="H424" s="45" t="str">
        <f t="shared" ca="1" si="36"/>
        <v/>
      </c>
      <c r="I424" s="46" t="str">
        <f t="shared" ca="1" si="37"/>
        <v/>
      </c>
      <c r="J424" s="46" t="str">
        <f t="shared" ca="1" si="38"/>
        <v/>
      </c>
      <c r="K424" s="46" t="str">
        <f t="shared" ca="1" si="39"/>
        <v/>
      </c>
      <c r="L424" s="47">
        <f t="shared" ca="1" si="40"/>
        <v>0</v>
      </c>
    </row>
    <row r="425" spans="1:12" ht="15">
      <c r="A425" s="62" t="str">
        <f>IF(B425='[1]Payment Reminder'!$D$8,MAX($A$1:$A424)+1,"")</f>
        <v/>
      </c>
      <c r="B425" s="42"/>
      <c r="C425" s="42"/>
      <c r="D425" s="56"/>
      <c r="E425" s="44"/>
      <c r="F425" s="44"/>
      <c r="G425" s="79">
        <f t="shared" si="41"/>
        <v>0</v>
      </c>
      <c r="H425" s="45" t="str">
        <f t="shared" ca="1" si="36"/>
        <v/>
      </c>
      <c r="I425" s="46" t="str">
        <f t="shared" ca="1" si="37"/>
        <v/>
      </c>
      <c r="J425" s="46" t="str">
        <f t="shared" ca="1" si="38"/>
        <v/>
      </c>
      <c r="K425" s="46" t="str">
        <f t="shared" ca="1" si="39"/>
        <v/>
      </c>
      <c r="L425" s="47">
        <f t="shared" ca="1" si="40"/>
        <v>0</v>
      </c>
    </row>
    <row r="426" spans="1:12" ht="15">
      <c r="A426" s="62" t="str">
        <f>IF(B426='[1]Payment Reminder'!$D$8,MAX($A$1:$A425)+1,"")</f>
        <v/>
      </c>
      <c r="B426" s="42"/>
      <c r="C426" s="42"/>
      <c r="D426" s="56"/>
      <c r="E426" s="44"/>
      <c r="F426" s="44"/>
      <c r="G426" s="79">
        <f t="shared" si="41"/>
        <v>0</v>
      </c>
      <c r="H426" s="45" t="str">
        <f t="shared" ca="1" si="36"/>
        <v/>
      </c>
      <c r="I426" s="46" t="str">
        <f t="shared" ca="1" si="37"/>
        <v/>
      </c>
      <c r="J426" s="46" t="str">
        <f t="shared" ca="1" si="38"/>
        <v/>
      </c>
      <c r="K426" s="46" t="str">
        <f t="shared" ca="1" si="39"/>
        <v/>
      </c>
      <c r="L426" s="47">
        <f t="shared" ca="1" si="40"/>
        <v>0</v>
      </c>
    </row>
    <row r="427" spans="1:12" ht="15">
      <c r="A427" s="62" t="str">
        <f>IF(B427='[1]Payment Reminder'!$D$8,MAX($A$1:$A426)+1,"")</f>
        <v/>
      </c>
      <c r="B427" s="42"/>
      <c r="C427" s="42"/>
      <c r="D427" s="56"/>
      <c r="E427" s="44"/>
      <c r="F427" s="44"/>
      <c r="G427" s="79">
        <f t="shared" si="41"/>
        <v>0</v>
      </c>
      <c r="H427" s="45" t="str">
        <f t="shared" ca="1" si="36"/>
        <v/>
      </c>
      <c r="I427" s="46" t="str">
        <f t="shared" ca="1" si="37"/>
        <v/>
      </c>
      <c r="J427" s="46" t="str">
        <f t="shared" ca="1" si="38"/>
        <v/>
      </c>
      <c r="K427" s="46" t="str">
        <f t="shared" ca="1" si="39"/>
        <v/>
      </c>
      <c r="L427" s="47">
        <f t="shared" ca="1" si="40"/>
        <v>0</v>
      </c>
    </row>
    <row r="428" spans="1:12" ht="15">
      <c r="A428" s="62" t="str">
        <f>IF(B428='[1]Payment Reminder'!$D$8,MAX($A$1:$A427)+1,"")</f>
        <v/>
      </c>
      <c r="B428" s="42"/>
      <c r="C428" s="42"/>
      <c r="D428" s="56"/>
      <c r="E428" s="44"/>
      <c r="F428" s="44"/>
      <c r="G428" s="79">
        <f t="shared" si="41"/>
        <v>0</v>
      </c>
      <c r="H428" s="45" t="str">
        <f t="shared" ca="1" si="36"/>
        <v/>
      </c>
      <c r="I428" s="46" t="str">
        <f t="shared" ca="1" si="37"/>
        <v/>
      </c>
      <c r="J428" s="46" t="str">
        <f t="shared" ca="1" si="38"/>
        <v/>
      </c>
      <c r="K428" s="46" t="str">
        <f t="shared" ca="1" si="39"/>
        <v/>
      </c>
      <c r="L428" s="47">
        <f t="shared" ca="1" si="40"/>
        <v>0</v>
      </c>
    </row>
    <row r="429" spans="1:12" ht="15">
      <c r="A429" s="62" t="str">
        <f>IF(B429='[1]Payment Reminder'!$D$8,MAX($A$1:$A428)+1,"")</f>
        <v/>
      </c>
      <c r="B429" s="42"/>
      <c r="C429" s="42"/>
      <c r="D429" s="56"/>
      <c r="E429" s="44"/>
      <c r="F429" s="44"/>
      <c r="G429" s="79">
        <f t="shared" si="41"/>
        <v>0</v>
      </c>
      <c r="H429" s="45" t="str">
        <f t="shared" ca="1" si="36"/>
        <v/>
      </c>
      <c r="I429" s="46" t="str">
        <f t="shared" ca="1" si="37"/>
        <v/>
      </c>
      <c r="J429" s="46" t="str">
        <f t="shared" ca="1" si="38"/>
        <v/>
      </c>
      <c r="K429" s="46" t="str">
        <f t="shared" ca="1" si="39"/>
        <v/>
      </c>
      <c r="L429" s="47">
        <f t="shared" ca="1" si="40"/>
        <v>0</v>
      </c>
    </row>
    <row r="430" spans="1:12" ht="15">
      <c r="A430" s="62" t="str">
        <f>IF(B430='[1]Payment Reminder'!$D$8,MAX($A$1:$A429)+1,"")</f>
        <v/>
      </c>
      <c r="B430" s="42"/>
      <c r="C430" s="42"/>
      <c r="D430" s="56"/>
      <c r="E430" s="44"/>
      <c r="F430" s="44"/>
      <c r="G430" s="79">
        <f t="shared" si="41"/>
        <v>0</v>
      </c>
      <c r="H430" s="45" t="str">
        <f t="shared" ca="1" si="36"/>
        <v/>
      </c>
      <c r="I430" s="46" t="str">
        <f t="shared" ca="1" si="37"/>
        <v/>
      </c>
      <c r="J430" s="46" t="str">
        <f t="shared" ca="1" si="38"/>
        <v/>
      </c>
      <c r="K430" s="46" t="str">
        <f t="shared" ca="1" si="39"/>
        <v/>
      </c>
      <c r="L430" s="47">
        <f t="shared" ca="1" si="40"/>
        <v>0</v>
      </c>
    </row>
    <row r="431" spans="1:12" ht="15">
      <c r="A431" s="62" t="str">
        <f>IF(B431='[1]Payment Reminder'!$D$8,MAX($A$1:$A430)+1,"")</f>
        <v/>
      </c>
      <c r="B431" s="42"/>
      <c r="C431" s="42"/>
      <c r="D431" s="56"/>
      <c r="E431" s="44"/>
      <c r="F431" s="44"/>
      <c r="G431" s="79">
        <f t="shared" si="41"/>
        <v>0</v>
      </c>
      <c r="H431" s="45" t="str">
        <f t="shared" ca="1" si="36"/>
        <v/>
      </c>
      <c r="I431" s="46" t="str">
        <f t="shared" ca="1" si="37"/>
        <v/>
      </c>
      <c r="J431" s="46" t="str">
        <f t="shared" ca="1" si="38"/>
        <v/>
      </c>
      <c r="K431" s="46" t="str">
        <f t="shared" ca="1" si="39"/>
        <v/>
      </c>
      <c r="L431" s="47">
        <f t="shared" ca="1" si="40"/>
        <v>0</v>
      </c>
    </row>
    <row r="432" spans="1:12" ht="15">
      <c r="A432" s="62" t="str">
        <f>IF(B432='[1]Payment Reminder'!$D$8,MAX($A$1:$A431)+1,"")</f>
        <v/>
      </c>
      <c r="B432" s="42"/>
      <c r="C432" s="42"/>
      <c r="D432" s="56"/>
      <c r="E432" s="44"/>
      <c r="F432" s="44"/>
      <c r="G432" s="79">
        <f t="shared" si="41"/>
        <v>0</v>
      </c>
      <c r="H432" s="45" t="str">
        <f t="shared" ca="1" si="36"/>
        <v/>
      </c>
      <c r="I432" s="46" t="str">
        <f t="shared" ca="1" si="37"/>
        <v/>
      </c>
      <c r="J432" s="46" t="str">
        <f t="shared" ca="1" si="38"/>
        <v/>
      </c>
      <c r="K432" s="46" t="str">
        <f t="shared" ca="1" si="39"/>
        <v/>
      </c>
      <c r="L432" s="47">
        <f t="shared" ca="1" si="40"/>
        <v>0</v>
      </c>
    </row>
    <row r="433" spans="1:12" ht="15">
      <c r="A433" s="62" t="str">
        <f>IF(B433='[1]Payment Reminder'!$D$8,MAX($A$1:$A432)+1,"")</f>
        <v/>
      </c>
      <c r="B433" s="42"/>
      <c r="C433" s="42"/>
      <c r="D433" s="56"/>
      <c r="E433" s="44"/>
      <c r="F433" s="44"/>
      <c r="G433" s="79">
        <f t="shared" si="41"/>
        <v>0</v>
      </c>
      <c r="H433" s="45" t="str">
        <f t="shared" ca="1" si="36"/>
        <v/>
      </c>
      <c r="I433" s="46" t="str">
        <f t="shared" ca="1" si="37"/>
        <v/>
      </c>
      <c r="J433" s="46" t="str">
        <f t="shared" ca="1" si="38"/>
        <v/>
      </c>
      <c r="K433" s="46" t="str">
        <f t="shared" ca="1" si="39"/>
        <v/>
      </c>
      <c r="L433" s="47">
        <f t="shared" ca="1" si="40"/>
        <v>0</v>
      </c>
    </row>
    <row r="434" spans="1:12" ht="15">
      <c r="A434" s="62" t="str">
        <f>IF(B434='[1]Payment Reminder'!$D$8,MAX($A$1:$A433)+1,"")</f>
        <v/>
      </c>
      <c r="B434" s="42"/>
      <c r="C434" s="42"/>
      <c r="D434" s="56"/>
      <c r="E434" s="44"/>
      <c r="F434" s="44"/>
      <c r="G434" s="79">
        <f t="shared" si="41"/>
        <v>0</v>
      </c>
      <c r="H434" s="45" t="str">
        <f t="shared" ca="1" si="36"/>
        <v/>
      </c>
      <c r="I434" s="46" t="str">
        <f t="shared" ca="1" si="37"/>
        <v/>
      </c>
      <c r="J434" s="46" t="str">
        <f t="shared" ca="1" si="38"/>
        <v/>
      </c>
      <c r="K434" s="46" t="str">
        <f t="shared" ca="1" si="39"/>
        <v/>
      </c>
      <c r="L434" s="47">
        <f t="shared" ca="1" si="40"/>
        <v>0</v>
      </c>
    </row>
    <row r="435" spans="1:12" ht="15">
      <c r="A435" s="62" t="str">
        <f>IF(B435='[1]Payment Reminder'!$D$8,MAX($A$1:$A434)+1,"")</f>
        <v/>
      </c>
      <c r="B435" s="42"/>
      <c r="C435" s="42"/>
      <c r="D435" s="56"/>
      <c r="E435" s="44"/>
      <c r="F435" s="44"/>
      <c r="G435" s="79">
        <f t="shared" si="41"/>
        <v>0</v>
      </c>
      <c r="H435" s="45" t="str">
        <f t="shared" ca="1" si="36"/>
        <v/>
      </c>
      <c r="I435" s="46" t="str">
        <f t="shared" ca="1" si="37"/>
        <v/>
      </c>
      <c r="J435" s="46" t="str">
        <f t="shared" ca="1" si="38"/>
        <v/>
      </c>
      <c r="K435" s="46" t="str">
        <f t="shared" ca="1" si="39"/>
        <v/>
      </c>
      <c r="L435" s="47">
        <f t="shared" ca="1" si="40"/>
        <v>0</v>
      </c>
    </row>
    <row r="436" spans="1:12" ht="15">
      <c r="A436" s="62" t="str">
        <f>IF(B436='[1]Payment Reminder'!$D$8,MAX($A$1:$A435)+1,"")</f>
        <v/>
      </c>
      <c r="B436" s="42"/>
      <c r="C436" s="42"/>
      <c r="D436" s="56"/>
      <c r="E436" s="44"/>
      <c r="F436" s="44"/>
      <c r="G436" s="79">
        <f t="shared" si="41"/>
        <v>0</v>
      </c>
      <c r="H436" s="45" t="str">
        <f t="shared" ca="1" si="36"/>
        <v/>
      </c>
      <c r="I436" s="46" t="str">
        <f t="shared" ca="1" si="37"/>
        <v/>
      </c>
      <c r="J436" s="46" t="str">
        <f t="shared" ca="1" si="38"/>
        <v/>
      </c>
      <c r="K436" s="46" t="str">
        <f t="shared" ca="1" si="39"/>
        <v/>
      </c>
      <c r="L436" s="47">
        <f t="shared" ca="1" si="40"/>
        <v>0</v>
      </c>
    </row>
    <row r="437" spans="1:12" ht="15">
      <c r="A437" s="62" t="str">
        <f>IF(B437='[1]Payment Reminder'!$D$8,MAX($A$1:$A436)+1,"")</f>
        <v/>
      </c>
      <c r="B437" s="42"/>
      <c r="C437" s="42"/>
      <c r="D437" s="56"/>
      <c r="E437" s="44"/>
      <c r="F437" s="44"/>
      <c r="G437" s="79">
        <f t="shared" si="41"/>
        <v>0</v>
      </c>
      <c r="H437" s="45" t="str">
        <f t="shared" ca="1" si="36"/>
        <v/>
      </c>
      <c r="I437" s="46" t="str">
        <f t="shared" ca="1" si="37"/>
        <v/>
      </c>
      <c r="J437" s="46" t="str">
        <f t="shared" ca="1" si="38"/>
        <v/>
      </c>
      <c r="K437" s="46" t="str">
        <f t="shared" ca="1" si="39"/>
        <v/>
      </c>
      <c r="L437" s="47">
        <f t="shared" ca="1" si="40"/>
        <v>0</v>
      </c>
    </row>
    <row r="438" spans="1:12" ht="15">
      <c r="A438" s="62" t="str">
        <f>IF(B438='[1]Payment Reminder'!$D$8,MAX($A$1:$A437)+1,"")</f>
        <v/>
      </c>
      <c r="B438" s="42"/>
      <c r="C438" s="42"/>
      <c r="D438" s="56"/>
      <c r="E438" s="44"/>
      <c r="F438" s="44"/>
      <c r="G438" s="79">
        <f t="shared" si="41"/>
        <v>0</v>
      </c>
      <c r="H438" s="45" t="str">
        <f t="shared" ca="1" si="36"/>
        <v/>
      </c>
      <c r="I438" s="46" t="str">
        <f t="shared" ca="1" si="37"/>
        <v/>
      </c>
      <c r="J438" s="46" t="str">
        <f t="shared" ca="1" si="38"/>
        <v/>
      </c>
      <c r="K438" s="46" t="str">
        <f t="shared" ca="1" si="39"/>
        <v/>
      </c>
      <c r="L438" s="47">
        <f t="shared" ca="1" si="40"/>
        <v>0</v>
      </c>
    </row>
    <row r="439" spans="1:12" ht="15">
      <c r="A439" s="62" t="str">
        <f>IF(B439='[1]Payment Reminder'!$D$8,MAX($A$1:$A438)+1,"")</f>
        <v/>
      </c>
      <c r="B439" s="42"/>
      <c r="C439" s="42"/>
      <c r="D439" s="56"/>
      <c r="E439" s="44"/>
      <c r="F439" s="44"/>
      <c r="G439" s="79">
        <f t="shared" si="41"/>
        <v>0</v>
      </c>
      <c r="H439" s="45" t="str">
        <f t="shared" ca="1" si="36"/>
        <v/>
      </c>
      <c r="I439" s="46" t="str">
        <f t="shared" ca="1" si="37"/>
        <v/>
      </c>
      <c r="J439" s="46" t="str">
        <f t="shared" ca="1" si="38"/>
        <v/>
      </c>
      <c r="K439" s="46" t="str">
        <f t="shared" ca="1" si="39"/>
        <v/>
      </c>
      <c r="L439" s="47">
        <f t="shared" ca="1" si="40"/>
        <v>0</v>
      </c>
    </row>
    <row r="440" spans="1:12" ht="15">
      <c r="A440" s="62" t="str">
        <f>IF(B440='[1]Payment Reminder'!$D$8,MAX($A$1:$A439)+1,"")</f>
        <v/>
      </c>
      <c r="B440" s="42"/>
      <c r="C440" s="42"/>
      <c r="D440" s="56"/>
      <c r="E440" s="44"/>
      <c r="F440" s="44"/>
      <c r="G440" s="79">
        <f t="shared" si="41"/>
        <v>0</v>
      </c>
      <c r="H440" s="45" t="str">
        <f t="shared" ca="1" si="36"/>
        <v/>
      </c>
      <c r="I440" s="46" t="str">
        <f t="shared" ca="1" si="37"/>
        <v/>
      </c>
      <c r="J440" s="46" t="str">
        <f t="shared" ca="1" si="38"/>
        <v/>
      </c>
      <c r="K440" s="46" t="str">
        <f t="shared" ca="1" si="39"/>
        <v/>
      </c>
      <c r="L440" s="47">
        <f t="shared" ca="1" si="40"/>
        <v>0</v>
      </c>
    </row>
    <row r="441" spans="1:12" ht="15">
      <c r="A441" s="62" t="str">
        <f>IF(B441='[1]Payment Reminder'!$D$8,MAX($A$1:$A440)+1,"")</f>
        <v/>
      </c>
      <c r="B441" s="42"/>
      <c r="C441" s="42"/>
      <c r="D441" s="56"/>
      <c r="E441" s="44"/>
      <c r="F441" s="44"/>
      <c r="G441" s="79">
        <f t="shared" si="41"/>
        <v>0</v>
      </c>
      <c r="H441" s="45" t="str">
        <f t="shared" ca="1" si="36"/>
        <v/>
      </c>
      <c r="I441" s="46" t="str">
        <f t="shared" ca="1" si="37"/>
        <v/>
      </c>
      <c r="J441" s="46" t="str">
        <f t="shared" ca="1" si="38"/>
        <v/>
      </c>
      <c r="K441" s="46" t="str">
        <f t="shared" ca="1" si="39"/>
        <v/>
      </c>
      <c r="L441" s="47">
        <f t="shared" ca="1" si="40"/>
        <v>0</v>
      </c>
    </row>
    <row r="442" spans="1:12" ht="15">
      <c r="A442" s="62" t="str">
        <f>IF(B442='[1]Payment Reminder'!$D$8,MAX($A$1:$A441)+1,"")</f>
        <v/>
      </c>
      <c r="B442" s="42"/>
      <c r="C442" s="42"/>
      <c r="D442" s="56"/>
      <c r="E442" s="44"/>
      <c r="F442" s="44"/>
      <c r="G442" s="79">
        <f t="shared" si="41"/>
        <v>0</v>
      </c>
      <c r="H442" s="45" t="str">
        <f t="shared" ca="1" si="36"/>
        <v/>
      </c>
      <c r="I442" s="46" t="str">
        <f t="shared" ca="1" si="37"/>
        <v/>
      </c>
      <c r="J442" s="46" t="str">
        <f t="shared" ca="1" si="38"/>
        <v/>
      </c>
      <c r="K442" s="46" t="str">
        <f t="shared" ca="1" si="39"/>
        <v/>
      </c>
      <c r="L442" s="47">
        <f t="shared" ca="1" si="40"/>
        <v>0</v>
      </c>
    </row>
    <row r="443" spans="1:12" ht="15">
      <c r="A443" s="62" t="str">
        <f>IF(B443='[1]Payment Reminder'!$D$8,MAX($A$1:$A442)+1,"")</f>
        <v/>
      </c>
      <c r="B443" s="42"/>
      <c r="C443" s="42"/>
      <c r="D443" s="56"/>
      <c r="E443" s="44"/>
      <c r="F443" s="44"/>
      <c r="G443" s="79">
        <f t="shared" si="41"/>
        <v>0</v>
      </c>
      <c r="H443" s="45" t="str">
        <f t="shared" ca="1" si="36"/>
        <v/>
      </c>
      <c r="I443" s="46" t="str">
        <f t="shared" ca="1" si="37"/>
        <v/>
      </c>
      <c r="J443" s="46" t="str">
        <f t="shared" ca="1" si="38"/>
        <v/>
      </c>
      <c r="K443" s="46" t="str">
        <f t="shared" ca="1" si="39"/>
        <v/>
      </c>
      <c r="L443" s="47">
        <f t="shared" ca="1" si="40"/>
        <v>0</v>
      </c>
    </row>
    <row r="444" spans="1:12" ht="15">
      <c r="A444" s="62" t="str">
        <f>IF(B444='[1]Payment Reminder'!$D$8,MAX($A$1:$A443)+1,"")</f>
        <v/>
      </c>
      <c r="B444" s="42"/>
      <c r="C444" s="42"/>
      <c r="D444" s="56"/>
      <c r="E444" s="44"/>
      <c r="F444" s="44"/>
      <c r="G444" s="79">
        <f t="shared" si="41"/>
        <v>0</v>
      </c>
      <c r="H444" s="45" t="str">
        <f t="shared" ca="1" si="36"/>
        <v/>
      </c>
      <c r="I444" s="46" t="str">
        <f t="shared" ca="1" si="37"/>
        <v/>
      </c>
      <c r="J444" s="46" t="str">
        <f t="shared" ca="1" si="38"/>
        <v/>
      </c>
      <c r="K444" s="46" t="str">
        <f t="shared" ca="1" si="39"/>
        <v/>
      </c>
      <c r="L444" s="47">
        <f t="shared" ca="1" si="40"/>
        <v>0</v>
      </c>
    </row>
    <row r="445" spans="1:12" ht="15">
      <c r="A445" s="62" t="str">
        <f>IF(B445='[1]Payment Reminder'!$D$8,MAX($A$1:$A444)+1,"")</f>
        <v/>
      </c>
      <c r="B445" s="42"/>
      <c r="C445" s="42"/>
      <c r="D445" s="56"/>
      <c r="E445" s="44"/>
      <c r="F445" s="44"/>
      <c r="G445" s="79">
        <f t="shared" si="41"/>
        <v>0</v>
      </c>
      <c r="H445" s="45" t="str">
        <f t="shared" ca="1" si="36"/>
        <v/>
      </c>
      <c r="I445" s="46" t="str">
        <f t="shared" ca="1" si="37"/>
        <v/>
      </c>
      <c r="J445" s="46" t="str">
        <f t="shared" ca="1" si="38"/>
        <v/>
      </c>
      <c r="K445" s="46" t="str">
        <f t="shared" ca="1" si="39"/>
        <v/>
      </c>
      <c r="L445" s="47">
        <f t="shared" ca="1" si="40"/>
        <v>0</v>
      </c>
    </row>
    <row r="446" spans="1:12" ht="15">
      <c r="A446" s="62" t="str">
        <f>IF(B446='[1]Payment Reminder'!$D$8,MAX($A$1:$A445)+1,"")</f>
        <v/>
      </c>
      <c r="B446" s="42"/>
      <c r="C446" s="42"/>
      <c r="D446" s="56"/>
      <c r="E446" s="44"/>
      <c r="F446" s="44"/>
      <c r="G446" s="79">
        <f t="shared" si="41"/>
        <v>0</v>
      </c>
      <c r="H446" s="45" t="str">
        <f t="shared" ca="1" si="36"/>
        <v/>
      </c>
      <c r="I446" s="46" t="str">
        <f t="shared" ca="1" si="37"/>
        <v/>
      </c>
      <c r="J446" s="46" t="str">
        <f t="shared" ca="1" si="38"/>
        <v/>
      </c>
      <c r="K446" s="46" t="str">
        <f t="shared" ca="1" si="39"/>
        <v/>
      </c>
      <c r="L446" s="47">
        <f t="shared" ca="1" si="40"/>
        <v>0</v>
      </c>
    </row>
    <row r="447" spans="1:12" ht="15">
      <c r="A447" s="62" t="str">
        <f>IF(B447='[1]Payment Reminder'!$D$8,MAX($A$1:$A446)+1,"")</f>
        <v/>
      </c>
      <c r="B447" s="42"/>
      <c r="C447" s="42"/>
      <c r="D447" s="56"/>
      <c r="E447" s="44"/>
      <c r="F447" s="44"/>
      <c r="G447" s="79">
        <f t="shared" si="41"/>
        <v>0</v>
      </c>
      <c r="H447" s="45" t="str">
        <f t="shared" ca="1" si="36"/>
        <v/>
      </c>
      <c r="I447" s="46" t="str">
        <f t="shared" ca="1" si="37"/>
        <v/>
      </c>
      <c r="J447" s="46" t="str">
        <f t="shared" ca="1" si="38"/>
        <v/>
      </c>
      <c r="K447" s="46" t="str">
        <f t="shared" ca="1" si="39"/>
        <v/>
      </c>
      <c r="L447" s="47">
        <f t="shared" ca="1" si="40"/>
        <v>0</v>
      </c>
    </row>
    <row r="448" spans="1:12" ht="15">
      <c r="A448" s="62" t="str">
        <f>IF(B448='[1]Payment Reminder'!$D$8,MAX($A$1:$A447)+1,"")</f>
        <v/>
      </c>
      <c r="B448" s="42"/>
      <c r="C448" s="42"/>
      <c r="D448" s="56"/>
      <c r="E448" s="44"/>
      <c r="F448" s="44"/>
      <c r="G448" s="79">
        <f t="shared" si="41"/>
        <v>0</v>
      </c>
      <c r="H448" s="45" t="str">
        <f t="shared" ca="1" si="36"/>
        <v/>
      </c>
      <c r="I448" s="46" t="str">
        <f t="shared" ca="1" si="37"/>
        <v/>
      </c>
      <c r="J448" s="46" t="str">
        <f t="shared" ca="1" si="38"/>
        <v/>
      </c>
      <c r="K448" s="46" t="str">
        <f t="shared" ca="1" si="39"/>
        <v/>
      </c>
      <c r="L448" s="47">
        <f t="shared" ca="1" si="40"/>
        <v>0</v>
      </c>
    </row>
    <row r="449" spans="1:12" ht="15">
      <c r="A449" s="62" t="str">
        <f>IF(B449='[1]Payment Reminder'!$D$8,MAX($A$1:$A448)+1,"")</f>
        <v/>
      </c>
      <c r="B449" s="42"/>
      <c r="C449" s="42"/>
      <c r="D449" s="56"/>
      <c r="E449" s="44"/>
      <c r="F449" s="44"/>
      <c r="G449" s="79">
        <f t="shared" si="41"/>
        <v>0</v>
      </c>
      <c r="H449" s="45" t="str">
        <f t="shared" ca="1" si="36"/>
        <v/>
      </c>
      <c r="I449" s="46" t="str">
        <f t="shared" ca="1" si="37"/>
        <v/>
      </c>
      <c r="J449" s="46" t="str">
        <f t="shared" ca="1" si="38"/>
        <v/>
      </c>
      <c r="K449" s="46" t="str">
        <f t="shared" ca="1" si="39"/>
        <v/>
      </c>
      <c r="L449" s="47">
        <f t="shared" ca="1" si="40"/>
        <v>0</v>
      </c>
    </row>
    <row r="450" spans="1:12" ht="15">
      <c r="A450" s="62" t="str">
        <f>IF(B450='[1]Payment Reminder'!$D$8,MAX($A$1:$A449)+1,"")</f>
        <v/>
      </c>
      <c r="B450" s="42"/>
      <c r="C450" s="42"/>
      <c r="D450" s="56"/>
      <c r="E450" s="44"/>
      <c r="F450" s="44"/>
      <c r="G450" s="79">
        <f t="shared" si="41"/>
        <v>0</v>
      </c>
      <c r="H450" s="45" t="str">
        <f t="shared" ca="1" si="36"/>
        <v/>
      </c>
      <c r="I450" s="46" t="str">
        <f t="shared" ca="1" si="37"/>
        <v/>
      </c>
      <c r="J450" s="46" t="str">
        <f t="shared" ca="1" si="38"/>
        <v/>
      </c>
      <c r="K450" s="46" t="str">
        <f t="shared" ca="1" si="39"/>
        <v/>
      </c>
      <c r="L450" s="47">
        <f t="shared" ca="1" si="40"/>
        <v>0</v>
      </c>
    </row>
    <row r="451" spans="1:12" ht="15">
      <c r="A451" s="62" t="str">
        <f>IF(B451='[1]Payment Reminder'!$D$8,MAX($A$1:$A450)+1,"")</f>
        <v/>
      </c>
      <c r="B451" s="42"/>
      <c r="C451" s="42"/>
      <c r="D451" s="56"/>
      <c r="E451" s="44"/>
      <c r="F451" s="44"/>
      <c r="G451" s="79">
        <f t="shared" si="41"/>
        <v>0</v>
      </c>
      <c r="H451" s="45" t="str">
        <f t="shared" ca="1" si="36"/>
        <v/>
      </c>
      <c r="I451" s="46" t="str">
        <f t="shared" ca="1" si="37"/>
        <v/>
      </c>
      <c r="J451" s="46" t="str">
        <f t="shared" ca="1" si="38"/>
        <v/>
      </c>
      <c r="K451" s="46" t="str">
        <f t="shared" ca="1" si="39"/>
        <v/>
      </c>
      <c r="L451" s="47">
        <f t="shared" ca="1" si="40"/>
        <v>0</v>
      </c>
    </row>
    <row r="452" spans="1:12" ht="15">
      <c r="A452" s="62" t="str">
        <f>IF(B452='[1]Payment Reminder'!$D$8,MAX($A$1:$A451)+1,"")</f>
        <v/>
      </c>
      <c r="B452" s="42"/>
      <c r="C452" s="42"/>
      <c r="D452" s="56"/>
      <c r="E452" s="44"/>
      <c r="F452" s="44"/>
      <c r="G452" s="79">
        <f t="shared" si="41"/>
        <v>0</v>
      </c>
      <c r="H452" s="45" t="str">
        <f t="shared" ca="1" si="36"/>
        <v/>
      </c>
      <c r="I452" s="46" t="str">
        <f t="shared" ca="1" si="37"/>
        <v/>
      </c>
      <c r="J452" s="46" t="str">
        <f t="shared" ca="1" si="38"/>
        <v/>
      </c>
      <c r="K452" s="46" t="str">
        <f t="shared" ca="1" si="39"/>
        <v/>
      </c>
      <c r="L452" s="47">
        <f t="shared" ca="1" si="40"/>
        <v>0</v>
      </c>
    </row>
    <row r="453" spans="1:12" ht="15">
      <c r="A453" s="62" t="str">
        <f>IF(B453='[1]Payment Reminder'!$D$8,MAX($A$1:$A452)+1,"")</f>
        <v/>
      </c>
      <c r="B453" s="42"/>
      <c r="C453" s="42"/>
      <c r="D453" s="56"/>
      <c r="E453" s="44"/>
      <c r="F453" s="44"/>
      <c r="G453" s="79">
        <f t="shared" si="41"/>
        <v>0</v>
      </c>
      <c r="H453" s="45" t="str">
        <f t="shared" ca="1" si="36"/>
        <v/>
      </c>
      <c r="I453" s="46" t="str">
        <f t="shared" ca="1" si="37"/>
        <v/>
      </c>
      <c r="J453" s="46" t="str">
        <f t="shared" ca="1" si="38"/>
        <v/>
      </c>
      <c r="K453" s="46" t="str">
        <f t="shared" ca="1" si="39"/>
        <v/>
      </c>
      <c r="L453" s="47">
        <f t="shared" ca="1" si="40"/>
        <v>0</v>
      </c>
    </row>
    <row r="454" spans="1:12" ht="15">
      <c r="A454" s="62" t="str">
        <f>IF(B454='[1]Payment Reminder'!$D$8,MAX($A$1:$A453)+1,"")</f>
        <v/>
      </c>
      <c r="B454" s="42"/>
      <c r="C454" s="42"/>
      <c r="D454" s="56"/>
      <c r="E454" s="44"/>
      <c r="F454" s="44"/>
      <c r="G454" s="79">
        <f t="shared" si="41"/>
        <v>0</v>
      </c>
      <c r="H454" s="45" t="str">
        <f t="shared" ca="1" si="36"/>
        <v/>
      </c>
      <c r="I454" s="46" t="str">
        <f t="shared" ca="1" si="37"/>
        <v/>
      </c>
      <c r="J454" s="46" t="str">
        <f t="shared" ca="1" si="38"/>
        <v/>
      </c>
      <c r="K454" s="46" t="str">
        <f t="shared" ca="1" si="39"/>
        <v/>
      </c>
      <c r="L454" s="47">
        <f t="shared" ca="1" si="40"/>
        <v>0</v>
      </c>
    </row>
    <row r="455" spans="1:12" ht="15">
      <c r="A455" s="62" t="str">
        <f>IF(B455='[1]Payment Reminder'!$D$8,MAX($A$1:$A454)+1,"")</f>
        <v/>
      </c>
      <c r="B455" s="42"/>
      <c r="C455" s="42"/>
      <c r="D455" s="56"/>
      <c r="E455" s="44"/>
      <c r="F455" s="44"/>
      <c r="G455" s="79">
        <f t="shared" si="41"/>
        <v>0</v>
      </c>
      <c r="H455" s="45" t="str">
        <f t="shared" ref="H455:H518" ca="1" si="42">IF($D$3-D455&lt;=30,E455,"")</f>
        <v/>
      </c>
      <c r="I455" s="46" t="str">
        <f t="shared" ref="I455:I518" ca="1" si="43">IF(AND($D$3-D455&gt;=31,$D$3-D455&lt;=45),E455,"")</f>
        <v/>
      </c>
      <c r="J455" s="46" t="str">
        <f t="shared" ref="J455:J518" ca="1" si="44">IF(AND($D$3-D455&gt;=46,$D$3-D455&lt;=60),E455,"")</f>
        <v/>
      </c>
      <c r="K455" s="46" t="str">
        <f t="shared" ref="K455:K518" ca="1" si="45">IF(AND($D$3-D455&gt;=61,$D$3-D455&lt;=90),E455,"")</f>
        <v/>
      </c>
      <c r="L455" s="47">
        <f t="shared" ref="L455:L518" ca="1" si="46">IF($D$3-D455&gt;91,E455,"")</f>
        <v>0</v>
      </c>
    </row>
    <row r="456" spans="1:12" ht="15">
      <c r="A456" s="62" t="str">
        <f>IF(B456='[1]Payment Reminder'!$D$8,MAX($A$1:$A455)+1,"")</f>
        <v/>
      </c>
      <c r="B456" s="42"/>
      <c r="C456" s="42"/>
      <c r="D456" s="56"/>
      <c r="E456" s="44"/>
      <c r="F456" s="44"/>
      <c r="G456" s="79">
        <f t="shared" ref="G456:G519" si="47">IF(E456&gt;1,E456-F456,)</f>
        <v>0</v>
      </c>
      <c r="H456" s="45" t="str">
        <f t="shared" ca="1" si="42"/>
        <v/>
      </c>
      <c r="I456" s="46" t="str">
        <f t="shared" ca="1" si="43"/>
        <v/>
      </c>
      <c r="J456" s="46" t="str">
        <f t="shared" ca="1" si="44"/>
        <v/>
      </c>
      <c r="K456" s="46" t="str">
        <f t="shared" ca="1" si="45"/>
        <v/>
      </c>
      <c r="L456" s="47">
        <f t="shared" ca="1" si="46"/>
        <v>0</v>
      </c>
    </row>
    <row r="457" spans="1:12" ht="15">
      <c r="A457" s="62" t="str">
        <f>IF(B457='[1]Payment Reminder'!$D$8,MAX($A$1:$A456)+1,"")</f>
        <v/>
      </c>
      <c r="B457" s="42"/>
      <c r="C457" s="42"/>
      <c r="D457" s="56"/>
      <c r="E457" s="44"/>
      <c r="F457" s="44"/>
      <c r="G457" s="79">
        <f t="shared" si="47"/>
        <v>0</v>
      </c>
      <c r="H457" s="45" t="str">
        <f t="shared" ca="1" si="42"/>
        <v/>
      </c>
      <c r="I457" s="46" t="str">
        <f t="shared" ca="1" si="43"/>
        <v/>
      </c>
      <c r="J457" s="46" t="str">
        <f t="shared" ca="1" si="44"/>
        <v/>
      </c>
      <c r="K457" s="46" t="str">
        <f t="shared" ca="1" si="45"/>
        <v/>
      </c>
      <c r="L457" s="47">
        <f t="shared" ca="1" si="46"/>
        <v>0</v>
      </c>
    </row>
    <row r="458" spans="1:12" ht="15">
      <c r="A458" s="62" t="str">
        <f>IF(B458='[1]Payment Reminder'!$D$8,MAX($A$1:$A457)+1,"")</f>
        <v/>
      </c>
      <c r="B458" s="42"/>
      <c r="C458" s="42"/>
      <c r="D458" s="56"/>
      <c r="E458" s="44"/>
      <c r="F458" s="44"/>
      <c r="G458" s="79">
        <f t="shared" si="47"/>
        <v>0</v>
      </c>
      <c r="H458" s="45" t="str">
        <f t="shared" ca="1" si="42"/>
        <v/>
      </c>
      <c r="I458" s="46" t="str">
        <f t="shared" ca="1" si="43"/>
        <v/>
      </c>
      <c r="J458" s="46" t="str">
        <f t="shared" ca="1" si="44"/>
        <v/>
      </c>
      <c r="K458" s="46" t="str">
        <f t="shared" ca="1" si="45"/>
        <v/>
      </c>
      <c r="L458" s="47">
        <f t="shared" ca="1" si="46"/>
        <v>0</v>
      </c>
    </row>
    <row r="459" spans="1:12" ht="15">
      <c r="A459" s="62" t="str">
        <f>IF(B459='[1]Payment Reminder'!$D$8,MAX($A$1:$A458)+1,"")</f>
        <v/>
      </c>
      <c r="B459" s="42"/>
      <c r="C459" s="42"/>
      <c r="D459" s="56"/>
      <c r="E459" s="44"/>
      <c r="F459" s="44"/>
      <c r="G459" s="79">
        <f t="shared" si="47"/>
        <v>0</v>
      </c>
      <c r="H459" s="45" t="str">
        <f t="shared" ca="1" si="42"/>
        <v/>
      </c>
      <c r="I459" s="46" t="str">
        <f t="shared" ca="1" si="43"/>
        <v/>
      </c>
      <c r="J459" s="46" t="str">
        <f t="shared" ca="1" si="44"/>
        <v/>
      </c>
      <c r="K459" s="46" t="str">
        <f t="shared" ca="1" si="45"/>
        <v/>
      </c>
      <c r="L459" s="47">
        <f t="shared" ca="1" si="46"/>
        <v>0</v>
      </c>
    </row>
    <row r="460" spans="1:12" ht="15">
      <c r="A460" s="62" t="str">
        <f>IF(B460='[1]Payment Reminder'!$D$8,MAX($A$1:$A459)+1,"")</f>
        <v/>
      </c>
      <c r="B460" s="42"/>
      <c r="C460" s="42"/>
      <c r="D460" s="56"/>
      <c r="E460" s="44"/>
      <c r="F460" s="44"/>
      <c r="G460" s="79">
        <f t="shared" si="47"/>
        <v>0</v>
      </c>
      <c r="H460" s="45" t="str">
        <f t="shared" ca="1" si="42"/>
        <v/>
      </c>
      <c r="I460" s="46" t="str">
        <f t="shared" ca="1" si="43"/>
        <v/>
      </c>
      <c r="J460" s="46" t="str">
        <f t="shared" ca="1" si="44"/>
        <v/>
      </c>
      <c r="K460" s="46" t="str">
        <f t="shared" ca="1" si="45"/>
        <v/>
      </c>
      <c r="L460" s="47">
        <f t="shared" ca="1" si="46"/>
        <v>0</v>
      </c>
    </row>
    <row r="461" spans="1:12" ht="15">
      <c r="A461" s="62" t="str">
        <f>IF(B461='[1]Payment Reminder'!$D$8,MAX($A$1:$A460)+1,"")</f>
        <v/>
      </c>
      <c r="B461" s="42"/>
      <c r="C461" s="42"/>
      <c r="D461" s="56"/>
      <c r="E461" s="44"/>
      <c r="F461" s="44"/>
      <c r="G461" s="79">
        <f t="shared" si="47"/>
        <v>0</v>
      </c>
      <c r="H461" s="45" t="str">
        <f t="shared" ca="1" si="42"/>
        <v/>
      </c>
      <c r="I461" s="46" t="str">
        <f t="shared" ca="1" si="43"/>
        <v/>
      </c>
      <c r="J461" s="46" t="str">
        <f t="shared" ca="1" si="44"/>
        <v/>
      </c>
      <c r="K461" s="46" t="str">
        <f t="shared" ca="1" si="45"/>
        <v/>
      </c>
      <c r="L461" s="47">
        <f t="shared" ca="1" si="46"/>
        <v>0</v>
      </c>
    </row>
    <row r="462" spans="1:12" ht="15">
      <c r="A462" s="62" t="str">
        <f>IF(B462='[1]Payment Reminder'!$D$8,MAX($A$1:$A461)+1,"")</f>
        <v/>
      </c>
      <c r="B462" s="42"/>
      <c r="C462" s="42"/>
      <c r="D462" s="56"/>
      <c r="E462" s="44"/>
      <c r="F462" s="44"/>
      <c r="G462" s="79">
        <f t="shared" si="47"/>
        <v>0</v>
      </c>
      <c r="H462" s="45" t="str">
        <f t="shared" ca="1" si="42"/>
        <v/>
      </c>
      <c r="I462" s="46" t="str">
        <f t="shared" ca="1" si="43"/>
        <v/>
      </c>
      <c r="J462" s="46" t="str">
        <f t="shared" ca="1" si="44"/>
        <v/>
      </c>
      <c r="K462" s="46" t="str">
        <f t="shared" ca="1" si="45"/>
        <v/>
      </c>
      <c r="L462" s="47">
        <f t="shared" ca="1" si="46"/>
        <v>0</v>
      </c>
    </row>
    <row r="463" spans="1:12" ht="15">
      <c r="A463" s="62" t="str">
        <f>IF(B463='[1]Payment Reminder'!$D$8,MAX($A$1:$A462)+1,"")</f>
        <v/>
      </c>
      <c r="B463" s="42"/>
      <c r="C463" s="42"/>
      <c r="D463" s="56"/>
      <c r="E463" s="44"/>
      <c r="F463" s="44"/>
      <c r="G463" s="79">
        <f t="shared" si="47"/>
        <v>0</v>
      </c>
      <c r="H463" s="45" t="str">
        <f t="shared" ca="1" si="42"/>
        <v/>
      </c>
      <c r="I463" s="46" t="str">
        <f t="shared" ca="1" si="43"/>
        <v/>
      </c>
      <c r="J463" s="46" t="str">
        <f t="shared" ca="1" si="44"/>
        <v/>
      </c>
      <c r="K463" s="46" t="str">
        <f t="shared" ca="1" si="45"/>
        <v/>
      </c>
      <c r="L463" s="47">
        <f t="shared" ca="1" si="46"/>
        <v>0</v>
      </c>
    </row>
    <row r="464" spans="1:12" ht="15">
      <c r="A464" s="62" t="str">
        <f>IF(B464='[1]Payment Reminder'!$D$8,MAX($A$1:$A463)+1,"")</f>
        <v/>
      </c>
      <c r="B464" s="42"/>
      <c r="C464" s="42"/>
      <c r="D464" s="56"/>
      <c r="E464" s="44"/>
      <c r="F464" s="44"/>
      <c r="G464" s="79">
        <f t="shared" si="47"/>
        <v>0</v>
      </c>
      <c r="H464" s="45" t="str">
        <f t="shared" ca="1" si="42"/>
        <v/>
      </c>
      <c r="I464" s="46" t="str">
        <f t="shared" ca="1" si="43"/>
        <v/>
      </c>
      <c r="J464" s="46" t="str">
        <f t="shared" ca="1" si="44"/>
        <v/>
      </c>
      <c r="K464" s="46" t="str">
        <f t="shared" ca="1" si="45"/>
        <v/>
      </c>
      <c r="L464" s="47">
        <f t="shared" ca="1" si="46"/>
        <v>0</v>
      </c>
    </row>
    <row r="465" spans="1:12" ht="15">
      <c r="A465" s="62" t="str">
        <f>IF(B465='[1]Payment Reminder'!$D$8,MAX($A$1:$A464)+1,"")</f>
        <v/>
      </c>
      <c r="B465" s="42"/>
      <c r="C465" s="42"/>
      <c r="D465" s="56"/>
      <c r="E465" s="44"/>
      <c r="F465" s="44"/>
      <c r="G465" s="79">
        <f t="shared" si="47"/>
        <v>0</v>
      </c>
      <c r="H465" s="45" t="str">
        <f t="shared" ca="1" si="42"/>
        <v/>
      </c>
      <c r="I465" s="46" t="str">
        <f t="shared" ca="1" si="43"/>
        <v/>
      </c>
      <c r="J465" s="46" t="str">
        <f t="shared" ca="1" si="44"/>
        <v/>
      </c>
      <c r="K465" s="46" t="str">
        <f t="shared" ca="1" si="45"/>
        <v/>
      </c>
      <c r="L465" s="47">
        <f t="shared" ca="1" si="46"/>
        <v>0</v>
      </c>
    </row>
    <row r="466" spans="1:12" ht="15">
      <c r="A466" s="62" t="str">
        <f>IF(B466='[1]Payment Reminder'!$D$8,MAX($A$1:$A465)+1,"")</f>
        <v/>
      </c>
      <c r="B466" s="42"/>
      <c r="C466" s="42"/>
      <c r="D466" s="56"/>
      <c r="E466" s="44"/>
      <c r="F466" s="44"/>
      <c r="G466" s="79">
        <f t="shared" si="47"/>
        <v>0</v>
      </c>
      <c r="H466" s="45" t="str">
        <f t="shared" ca="1" si="42"/>
        <v/>
      </c>
      <c r="I466" s="46" t="str">
        <f t="shared" ca="1" si="43"/>
        <v/>
      </c>
      <c r="J466" s="46" t="str">
        <f t="shared" ca="1" si="44"/>
        <v/>
      </c>
      <c r="K466" s="46" t="str">
        <f t="shared" ca="1" si="45"/>
        <v/>
      </c>
      <c r="L466" s="47">
        <f t="shared" ca="1" si="46"/>
        <v>0</v>
      </c>
    </row>
    <row r="467" spans="1:12" ht="15">
      <c r="A467" s="62" t="str">
        <f>IF(B467='[1]Payment Reminder'!$D$8,MAX($A$1:$A466)+1,"")</f>
        <v/>
      </c>
      <c r="B467" s="42"/>
      <c r="C467" s="42"/>
      <c r="D467" s="56"/>
      <c r="E467" s="44"/>
      <c r="F467" s="44"/>
      <c r="G467" s="79">
        <f t="shared" si="47"/>
        <v>0</v>
      </c>
      <c r="H467" s="45" t="str">
        <f t="shared" ca="1" si="42"/>
        <v/>
      </c>
      <c r="I467" s="46" t="str">
        <f t="shared" ca="1" si="43"/>
        <v/>
      </c>
      <c r="J467" s="46" t="str">
        <f t="shared" ca="1" si="44"/>
        <v/>
      </c>
      <c r="K467" s="46" t="str">
        <f t="shared" ca="1" si="45"/>
        <v/>
      </c>
      <c r="L467" s="47">
        <f t="shared" ca="1" si="46"/>
        <v>0</v>
      </c>
    </row>
    <row r="468" spans="1:12" ht="15">
      <c r="A468" s="62" t="str">
        <f>IF(B468='[1]Payment Reminder'!$D$8,MAX($A$1:$A467)+1,"")</f>
        <v/>
      </c>
      <c r="B468" s="42"/>
      <c r="C468" s="42"/>
      <c r="D468" s="56"/>
      <c r="E468" s="44"/>
      <c r="F468" s="44"/>
      <c r="G468" s="79">
        <f t="shared" si="47"/>
        <v>0</v>
      </c>
      <c r="H468" s="45" t="str">
        <f t="shared" ca="1" si="42"/>
        <v/>
      </c>
      <c r="I468" s="46" t="str">
        <f t="shared" ca="1" si="43"/>
        <v/>
      </c>
      <c r="J468" s="46" t="str">
        <f t="shared" ca="1" si="44"/>
        <v/>
      </c>
      <c r="K468" s="46" t="str">
        <f t="shared" ca="1" si="45"/>
        <v/>
      </c>
      <c r="L468" s="47">
        <f t="shared" ca="1" si="46"/>
        <v>0</v>
      </c>
    </row>
    <row r="469" spans="1:12" ht="15">
      <c r="A469" s="62" t="str">
        <f>IF(B469='[1]Payment Reminder'!$D$8,MAX($A$1:$A468)+1,"")</f>
        <v/>
      </c>
      <c r="B469" s="42"/>
      <c r="C469" s="42"/>
      <c r="D469" s="56"/>
      <c r="E469" s="44"/>
      <c r="F469" s="44"/>
      <c r="G469" s="79">
        <f t="shared" si="47"/>
        <v>0</v>
      </c>
      <c r="H469" s="45" t="str">
        <f t="shared" ca="1" si="42"/>
        <v/>
      </c>
      <c r="I469" s="46" t="str">
        <f t="shared" ca="1" si="43"/>
        <v/>
      </c>
      <c r="J469" s="46" t="str">
        <f t="shared" ca="1" si="44"/>
        <v/>
      </c>
      <c r="K469" s="46" t="str">
        <f t="shared" ca="1" si="45"/>
        <v/>
      </c>
      <c r="L469" s="47">
        <f t="shared" ca="1" si="46"/>
        <v>0</v>
      </c>
    </row>
    <row r="470" spans="1:12" ht="15">
      <c r="A470" s="62" t="str">
        <f>IF(B470='[1]Payment Reminder'!$D$8,MAX($A$1:$A469)+1,"")</f>
        <v/>
      </c>
      <c r="B470" s="42"/>
      <c r="C470" s="42"/>
      <c r="D470" s="56"/>
      <c r="E470" s="44"/>
      <c r="F470" s="44"/>
      <c r="G470" s="79">
        <f t="shared" si="47"/>
        <v>0</v>
      </c>
      <c r="H470" s="45" t="str">
        <f t="shared" ca="1" si="42"/>
        <v/>
      </c>
      <c r="I470" s="46" t="str">
        <f t="shared" ca="1" si="43"/>
        <v/>
      </c>
      <c r="J470" s="46" t="str">
        <f t="shared" ca="1" si="44"/>
        <v/>
      </c>
      <c r="K470" s="46" t="str">
        <f t="shared" ca="1" si="45"/>
        <v/>
      </c>
      <c r="L470" s="47">
        <f t="shared" ca="1" si="46"/>
        <v>0</v>
      </c>
    </row>
    <row r="471" spans="1:12" ht="15">
      <c r="A471" s="62" t="str">
        <f>IF(B471='[1]Payment Reminder'!$D$8,MAX($A$1:$A470)+1,"")</f>
        <v/>
      </c>
      <c r="B471" s="42"/>
      <c r="C471" s="42"/>
      <c r="D471" s="56"/>
      <c r="E471" s="44"/>
      <c r="F471" s="44"/>
      <c r="G471" s="79">
        <f t="shared" si="47"/>
        <v>0</v>
      </c>
      <c r="H471" s="45" t="str">
        <f t="shared" ca="1" si="42"/>
        <v/>
      </c>
      <c r="I471" s="46" t="str">
        <f t="shared" ca="1" si="43"/>
        <v/>
      </c>
      <c r="J471" s="46" t="str">
        <f t="shared" ca="1" si="44"/>
        <v/>
      </c>
      <c r="K471" s="46" t="str">
        <f t="shared" ca="1" si="45"/>
        <v/>
      </c>
      <c r="L471" s="47">
        <f t="shared" ca="1" si="46"/>
        <v>0</v>
      </c>
    </row>
    <row r="472" spans="1:12" ht="15">
      <c r="A472" s="62" t="str">
        <f>IF(B472='[1]Payment Reminder'!$D$8,MAX($A$1:$A471)+1,"")</f>
        <v/>
      </c>
      <c r="B472" s="42"/>
      <c r="C472" s="42"/>
      <c r="D472" s="56"/>
      <c r="E472" s="44"/>
      <c r="F472" s="44"/>
      <c r="G472" s="79">
        <f t="shared" si="47"/>
        <v>0</v>
      </c>
      <c r="H472" s="45" t="str">
        <f t="shared" ca="1" si="42"/>
        <v/>
      </c>
      <c r="I472" s="46" t="str">
        <f t="shared" ca="1" si="43"/>
        <v/>
      </c>
      <c r="J472" s="46" t="str">
        <f t="shared" ca="1" si="44"/>
        <v/>
      </c>
      <c r="K472" s="46" t="str">
        <f t="shared" ca="1" si="45"/>
        <v/>
      </c>
      <c r="L472" s="47">
        <f t="shared" ca="1" si="46"/>
        <v>0</v>
      </c>
    </row>
    <row r="473" spans="1:12" ht="15">
      <c r="A473" s="62" t="str">
        <f>IF(B473='[1]Payment Reminder'!$D$8,MAX($A$1:$A472)+1,"")</f>
        <v/>
      </c>
      <c r="B473" s="42"/>
      <c r="C473" s="42"/>
      <c r="D473" s="56"/>
      <c r="E473" s="44"/>
      <c r="F473" s="44"/>
      <c r="G473" s="79">
        <f t="shared" si="47"/>
        <v>0</v>
      </c>
      <c r="H473" s="45" t="str">
        <f t="shared" ca="1" si="42"/>
        <v/>
      </c>
      <c r="I473" s="46" t="str">
        <f t="shared" ca="1" si="43"/>
        <v/>
      </c>
      <c r="J473" s="46" t="str">
        <f t="shared" ca="1" si="44"/>
        <v/>
      </c>
      <c r="K473" s="46" t="str">
        <f t="shared" ca="1" si="45"/>
        <v/>
      </c>
      <c r="L473" s="47">
        <f t="shared" ca="1" si="46"/>
        <v>0</v>
      </c>
    </row>
    <row r="474" spans="1:12" ht="15">
      <c r="A474" s="62" t="str">
        <f>IF(B474='[1]Payment Reminder'!$D$8,MAX($A$1:$A473)+1,"")</f>
        <v/>
      </c>
      <c r="B474" s="42"/>
      <c r="C474" s="42"/>
      <c r="D474" s="56"/>
      <c r="E474" s="44"/>
      <c r="F474" s="44"/>
      <c r="G474" s="79">
        <f t="shared" si="47"/>
        <v>0</v>
      </c>
      <c r="H474" s="45" t="str">
        <f t="shared" ca="1" si="42"/>
        <v/>
      </c>
      <c r="I474" s="46" t="str">
        <f t="shared" ca="1" si="43"/>
        <v/>
      </c>
      <c r="J474" s="46" t="str">
        <f t="shared" ca="1" si="44"/>
        <v/>
      </c>
      <c r="K474" s="46" t="str">
        <f t="shared" ca="1" si="45"/>
        <v/>
      </c>
      <c r="L474" s="47">
        <f t="shared" ca="1" si="46"/>
        <v>0</v>
      </c>
    </row>
    <row r="475" spans="1:12" ht="15">
      <c r="A475" s="62" t="str">
        <f>IF(B475='[1]Payment Reminder'!$D$8,MAX($A$1:$A474)+1,"")</f>
        <v/>
      </c>
      <c r="B475" s="42"/>
      <c r="C475" s="42"/>
      <c r="D475" s="56"/>
      <c r="E475" s="44"/>
      <c r="F475" s="44"/>
      <c r="G475" s="79">
        <f t="shared" si="47"/>
        <v>0</v>
      </c>
      <c r="H475" s="45" t="str">
        <f t="shared" ca="1" si="42"/>
        <v/>
      </c>
      <c r="I475" s="46" t="str">
        <f t="shared" ca="1" si="43"/>
        <v/>
      </c>
      <c r="J475" s="46" t="str">
        <f t="shared" ca="1" si="44"/>
        <v/>
      </c>
      <c r="K475" s="46" t="str">
        <f t="shared" ca="1" si="45"/>
        <v/>
      </c>
      <c r="L475" s="47">
        <f t="shared" ca="1" si="46"/>
        <v>0</v>
      </c>
    </row>
    <row r="476" spans="1:12" ht="15">
      <c r="A476" s="62" t="str">
        <f>IF(B476='[1]Payment Reminder'!$D$8,MAX($A$1:$A475)+1,"")</f>
        <v/>
      </c>
      <c r="B476" s="42"/>
      <c r="C476" s="42"/>
      <c r="D476" s="56"/>
      <c r="E476" s="44"/>
      <c r="F476" s="44"/>
      <c r="G476" s="79">
        <f t="shared" si="47"/>
        <v>0</v>
      </c>
      <c r="H476" s="45" t="str">
        <f t="shared" ca="1" si="42"/>
        <v/>
      </c>
      <c r="I476" s="46" t="str">
        <f t="shared" ca="1" si="43"/>
        <v/>
      </c>
      <c r="J476" s="46" t="str">
        <f t="shared" ca="1" si="44"/>
        <v/>
      </c>
      <c r="K476" s="46" t="str">
        <f t="shared" ca="1" si="45"/>
        <v/>
      </c>
      <c r="L476" s="47">
        <f t="shared" ca="1" si="46"/>
        <v>0</v>
      </c>
    </row>
    <row r="477" spans="1:12" ht="15">
      <c r="A477" s="62" t="str">
        <f>IF(B477='[1]Payment Reminder'!$D$8,MAX($A$1:$A476)+1,"")</f>
        <v/>
      </c>
      <c r="B477" s="42"/>
      <c r="C477" s="42"/>
      <c r="D477" s="56"/>
      <c r="E477" s="44"/>
      <c r="F477" s="44"/>
      <c r="G477" s="79">
        <f t="shared" si="47"/>
        <v>0</v>
      </c>
      <c r="H477" s="45" t="str">
        <f t="shared" ca="1" si="42"/>
        <v/>
      </c>
      <c r="I477" s="46" t="str">
        <f t="shared" ca="1" si="43"/>
        <v/>
      </c>
      <c r="J477" s="46" t="str">
        <f t="shared" ca="1" si="44"/>
        <v/>
      </c>
      <c r="K477" s="46" t="str">
        <f t="shared" ca="1" si="45"/>
        <v/>
      </c>
      <c r="L477" s="47">
        <f t="shared" ca="1" si="46"/>
        <v>0</v>
      </c>
    </row>
    <row r="478" spans="1:12" ht="15">
      <c r="A478" s="62" t="str">
        <f>IF(B478='[1]Payment Reminder'!$D$8,MAX($A$1:$A477)+1,"")</f>
        <v/>
      </c>
      <c r="B478" s="42"/>
      <c r="C478" s="42"/>
      <c r="D478" s="56"/>
      <c r="E478" s="44"/>
      <c r="F478" s="44"/>
      <c r="G478" s="79">
        <f t="shared" si="47"/>
        <v>0</v>
      </c>
      <c r="H478" s="45" t="str">
        <f t="shared" ca="1" si="42"/>
        <v/>
      </c>
      <c r="I478" s="46" t="str">
        <f t="shared" ca="1" si="43"/>
        <v/>
      </c>
      <c r="J478" s="46" t="str">
        <f t="shared" ca="1" si="44"/>
        <v/>
      </c>
      <c r="K478" s="46" t="str">
        <f t="shared" ca="1" si="45"/>
        <v/>
      </c>
      <c r="L478" s="47">
        <f t="shared" ca="1" si="46"/>
        <v>0</v>
      </c>
    </row>
    <row r="479" spans="1:12" ht="15">
      <c r="A479" s="62" t="str">
        <f>IF(B479='[1]Payment Reminder'!$D$8,MAX($A$1:$A478)+1,"")</f>
        <v/>
      </c>
      <c r="B479" s="42"/>
      <c r="C479" s="42"/>
      <c r="D479" s="56"/>
      <c r="E479" s="44"/>
      <c r="F479" s="44"/>
      <c r="G479" s="79">
        <f t="shared" si="47"/>
        <v>0</v>
      </c>
      <c r="H479" s="45" t="str">
        <f t="shared" ca="1" si="42"/>
        <v/>
      </c>
      <c r="I479" s="46" t="str">
        <f t="shared" ca="1" si="43"/>
        <v/>
      </c>
      <c r="J479" s="46" t="str">
        <f t="shared" ca="1" si="44"/>
        <v/>
      </c>
      <c r="K479" s="46" t="str">
        <f t="shared" ca="1" si="45"/>
        <v/>
      </c>
      <c r="L479" s="47">
        <f t="shared" ca="1" si="46"/>
        <v>0</v>
      </c>
    </row>
    <row r="480" spans="1:12" ht="15">
      <c r="A480" s="62" t="str">
        <f>IF(B480='[1]Payment Reminder'!$D$8,MAX($A$1:$A479)+1,"")</f>
        <v/>
      </c>
      <c r="B480" s="42"/>
      <c r="C480" s="42"/>
      <c r="D480" s="56"/>
      <c r="E480" s="44"/>
      <c r="F480" s="44"/>
      <c r="G480" s="79">
        <f t="shared" si="47"/>
        <v>0</v>
      </c>
      <c r="H480" s="45" t="str">
        <f t="shared" ca="1" si="42"/>
        <v/>
      </c>
      <c r="I480" s="46" t="str">
        <f t="shared" ca="1" si="43"/>
        <v/>
      </c>
      <c r="J480" s="46" t="str">
        <f t="shared" ca="1" si="44"/>
        <v/>
      </c>
      <c r="K480" s="46" t="str">
        <f t="shared" ca="1" si="45"/>
        <v/>
      </c>
      <c r="L480" s="47">
        <f t="shared" ca="1" si="46"/>
        <v>0</v>
      </c>
    </row>
    <row r="481" spans="1:12" ht="15">
      <c r="A481" s="62" t="str">
        <f>IF(B481='[1]Payment Reminder'!$D$8,MAX($A$1:$A480)+1,"")</f>
        <v/>
      </c>
      <c r="B481" s="42"/>
      <c r="C481" s="42"/>
      <c r="D481" s="56"/>
      <c r="E481" s="44"/>
      <c r="F481" s="44"/>
      <c r="G481" s="79">
        <f t="shared" si="47"/>
        <v>0</v>
      </c>
      <c r="H481" s="45" t="str">
        <f t="shared" ca="1" si="42"/>
        <v/>
      </c>
      <c r="I481" s="46" t="str">
        <f t="shared" ca="1" si="43"/>
        <v/>
      </c>
      <c r="J481" s="46" t="str">
        <f t="shared" ca="1" si="44"/>
        <v/>
      </c>
      <c r="K481" s="46" t="str">
        <f t="shared" ca="1" si="45"/>
        <v/>
      </c>
      <c r="L481" s="47">
        <f t="shared" ca="1" si="46"/>
        <v>0</v>
      </c>
    </row>
    <row r="482" spans="1:12" ht="15">
      <c r="A482" s="62" t="str">
        <f>IF(B482='[1]Payment Reminder'!$D$8,MAX($A$1:$A481)+1,"")</f>
        <v/>
      </c>
      <c r="B482" s="42"/>
      <c r="C482" s="42"/>
      <c r="D482" s="56"/>
      <c r="E482" s="44"/>
      <c r="F482" s="44"/>
      <c r="G482" s="79">
        <f t="shared" si="47"/>
        <v>0</v>
      </c>
      <c r="H482" s="45" t="str">
        <f t="shared" ca="1" si="42"/>
        <v/>
      </c>
      <c r="I482" s="46" t="str">
        <f t="shared" ca="1" si="43"/>
        <v/>
      </c>
      <c r="J482" s="46" t="str">
        <f t="shared" ca="1" si="44"/>
        <v/>
      </c>
      <c r="K482" s="46" t="str">
        <f t="shared" ca="1" si="45"/>
        <v/>
      </c>
      <c r="L482" s="47">
        <f t="shared" ca="1" si="46"/>
        <v>0</v>
      </c>
    </row>
    <row r="483" spans="1:12" ht="15">
      <c r="A483" s="62" t="str">
        <f>IF(B483='[1]Payment Reminder'!$D$8,MAX($A$1:$A482)+1,"")</f>
        <v/>
      </c>
      <c r="B483" s="42"/>
      <c r="C483" s="42"/>
      <c r="D483" s="56"/>
      <c r="E483" s="44"/>
      <c r="F483" s="44"/>
      <c r="G483" s="79">
        <f t="shared" si="47"/>
        <v>0</v>
      </c>
      <c r="H483" s="45" t="str">
        <f t="shared" ca="1" si="42"/>
        <v/>
      </c>
      <c r="I483" s="46" t="str">
        <f t="shared" ca="1" si="43"/>
        <v/>
      </c>
      <c r="J483" s="46" t="str">
        <f t="shared" ca="1" si="44"/>
        <v/>
      </c>
      <c r="K483" s="46" t="str">
        <f t="shared" ca="1" si="45"/>
        <v/>
      </c>
      <c r="L483" s="47">
        <f t="shared" ca="1" si="46"/>
        <v>0</v>
      </c>
    </row>
    <row r="484" spans="1:12" ht="15">
      <c r="A484" s="62" t="str">
        <f>IF(B484='[1]Payment Reminder'!$D$8,MAX($A$1:$A483)+1,"")</f>
        <v/>
      </c>
      <c r="B484" s="42"/>
      <c r="C484" s="42"/>
      <c r="D484" s="56"/>
      <c r="E484" s="44"/>
      <c r="F484" s="44"/>
      <c r="G484" s="79">
        <f t="shared" si="47"/>
        <v>0</v>
      </c>
      <c r="H484" s="45" t="str">
        <f t="shared" ca="1" si="42"/>
        <v/>
      </c>
      <c r="I484" s="46" t="str">
        <f t="shared" ca="1" si="43"/>
        <v/>
      </c>
      <c r="J484" s="46" t="str">
        <f t="shared" ca="1" si="44"/>
        <v/>
      </c>
      <c r="K484" s="46" t="str">
        <f t="shared" ca="1" si="45"/>
        <v/>
      </c>
      <c r="L484" s="47">
        <f t="shared" ca="1" si="46"/>
        <v>0</v>
      </c>
    </row>
    <row r="485" spans="1:12" ht="15">
      <c r="A485" s="62" t="str">
        <f>IF(B485='[1]Payment Reminder'!$D$8,MAX($A$1:$A484)+1,"")</f>
        <v/>
      </c>
      <c r="B485" s="42"/>
      <c r="C485" s="42"/>
      <c r="D485" s="56"/>
      <c r="E485" s="44"/>
      <c r="F485" s="44"/>
      <c r="G485" s="79">
        <f t="shared" si="47"/>
        <v>0</v>
      </c>
      <c r="H485" s="45" t="str">
        <f t="shared" ca="1" si="42"/>
        <v/>
      </c>
      <c r="I485" s="46" t="str">
        <f t="shared" ca="1" si="43"/>
        <v/>
      </c>
      <c r="J485" s="46" t="str">
        <f t="shared" ca="1" si="44"/>
        <v/>
      </c>
      <c r="K485" s="46" t="str">
        <f t="shared" ca="1" si="45"/>
        <v/>
      </c>
      <c r="L485" s="47">
        <f t="shared" ca="1" si="46"/>
        <v>0</v>
      </c>
    </row>
    <row r="486" spans="1:12" ht="15">
      <c r="A486" s="62" t="str">
        <f>IF(B486='[1]Payment Reminder'!$D$8,MAX($A$1:$A485)+1,"")</f>
        <v/>
      </c>
      <c r="B486" s="42"/>
      <c r="C486" s="42"/>
      <c r="D486" s="56"/>
      <c r="E486" s="44"/>
      <c r="F486" s="44"/>
      <c r="G486" s="79">
        <f t="shared" si="47"/>
        <v>0</v>
      </c>
      <c r="H486" s="45" t="str">
        <f t="shared" ca="1" si="42"/>
        <v/>
      </c>
      <c r="I486" s="46" t="str">
        <f t="shared" ca="1" si="43"/>
        <v/>
      </c>
      <c r="J486" s="46" t="str">
        <f t="shared" ca="1" si="44"/>
        <v/>
      </c>
      <c r="K486" s="46" t="str">
        <f t="shared" ca="1" si="45"/>
        <v/>
      </c>
      <c r="L486" s="47">
        <f t="shared" ca="1" si="46"/>
        <v>0</v>
      </c>
    </row>
    <row r="487" spans="1:12" ht="15">
      <c r="A487" s="62" t="str">
        <f>IF(B487='[1]Payment Reminder'!$D$8,MAX($A$1:$A486)+1,"")</f>
        <v/>
      </c>
      <c r="B487" s="42"/>
      <c r="C487" s="42"/>
      <c r="D487" s="56"/>
      <c r="E487" s="44"/>
      <c r="F487" s="44"/>
      <c r="G487" s="79">
        <f t="shared" si="47"/>
        <v>0</v>
      </c>
      <c r="H487" s="45" t="str">
        <f t="shared" ca="1" si="42"/>
        <v/>
      </c>
      <c r="I487" s="46" t="str">
        <f t="shared" ca="1" si="43"/>
        <v/>
      </c>
      <c r="J487" s="46" t="str">
        <f t="shared" ca="1" si="44"/>
        <v/>
      </c>
      <c r="K487" s="46" t="str">
        <f t="shared" ca="1" si="45"/>
        <v/>
      </c>
      <c r="L487" s="47">
        <f t="shared" ca="1" si="46"/>
        <v>0</v>
      </c>
    </row>
    <row r="488" spans="1:12" ht="15">
      <c r="A488" s="62" t="str">
        <f>IF(B488='[1]Payment Reminder'!$D$8,MAX($A$1:$A487)+1,"")</f>
        <v/>
      </c>
      <c r="B488" s="42"/>
      <c r="C488" s="42"/>
      <c r="D488" s="56"/>
      <c r="E488" s="44"/>
      <c r="F488" s="44"/>
      <c r="G488" s="79">
        <f t="shared" si="47"/>
        <v>0</v>
      </c>
      <c r="H488" s="45" t="str">
        <f t="shared" ca="1" si="42"/>
        <v/>
      </c>
      <c r="I488" s="46" t="str">
        <f t="shared" ca="1" si="43"/>
        <v/>
      </c>
      <c r="J488" s="46" t="str">
        <f t="shared" ca="1" si="44"/>
        <v/>
      </c>
      <c r="K488" s="46" t="str">
        <f t="shared" ca="1" si="45"/>
        <v/>
      </c>
      <c r="L488" s="47">
        <f t="shared" ca="1" si="46"/>
        <v>0</v>
      </c>
    </row>
    <row r="489" spans="1:12" ht="15">
      <c r="A489" s="62" t="str">
        <f>IF(B489='[1]Payment Reminder'!$D$8,MAX($A$1:$A488)+1,"")</f>
        <v/>
      </c>
      <c r="B489" s="42"/>
      <c r="C489" s="42"/>
      <c r="D489" s="56"/>
      <c r="E489" s="44"/>
      <c r="F489" s="44"/>
      <c r="G489" s="79">
        <f t="shared" si="47"/>
        <v>0</v>
      </c>
      <c r="H489" s="45" t="str">
        <f t="shared" ca="1" si="42"/>
        <v/>
      </c>
      <c r="I489" s="46" t="str">
        <f t="shared" ca="1" si="43"/>
        <v/>
      </c>
      <c r="J489" s="46" t="str">
        <f t="shared" ca="1" si="44"/>
        <v/>
      </c>
      <c r="K489" s="46" t="str">
        <f t="shared" ca="1" si="45"/>
        <v/>
      </c>
      <c r="L489" s="47">
        <f t="shared" ca="1" si="46"/>
        <v>0</v>
      </c>
    </row>
    <row r="490" spans="1:12" ht="15">
      <c r="A490" s="62" t="str">
        <f>IF(B490='[1]Payment Reminder'!$D$8,MAX($A$1:$A489)+1,"")</f>
        <v/>
      </c>
      <c r="B490" s="42"/>
      <c r="C490" s="42"/>
      <c r="D490" s="56"/>
      <c r="E490" s="44"/>
      <c r="F490" s="44"/>
      <c r="G490" s="79">
        <f t="shared" si="47"/>
        <v>0</v>
      </c>
      <c r="H490" s="45" t="str">
        <f t="shared" ca="1" si="42"/>
        <v/>
      </c>
      <c r="I490" s="46" t="str">
        <f t="shared" ca="1" si="43"/>
        <v/>
      </c>
      <c r="J490" s="46" t="str">
        <f t="shared" ca="1" si="44"/>
        <v/>
      </c>
      <c r="K490" s="46" t="str">
        <f t="shared" ca="1" si="45"/>
        <v/>
      </c>
      <c r="L490" s="47">
        <f t="shared" ca="1" si="46"/>
        <v>0</v>
      </c>
    </row>
    <row r="491" spans="1:12" ht="15">
      <c r="A491" s="62" t="str">
        <f>IF(B491='[1]Payment Reminder'!$D$8,MAX($A$1:$A490)+1,"")</f>
        <v/>
      </c>
      <c r="B491" s="42"/>
      <c r="C491" s="42"/>
      <c r="D491" s="56"/>
      <c r="E491" s="44"/>
      <c r="F491" s="44"/>
      <c r="G491" s="79">
        <f t="shared" si="47"/>
        <v>0</v>
      </c>
      <c r="H491" s="45" t="str">
        <f t="shared" ca="1" si="42"/>
        <v/>
      </c>
      <c r="I491" s="46" t="str">
        <f t="shared" ca="1" si="43"/>
        <v/>
      </c>
      <c r="J491" s="46" t="str">
        <f t="shared" ca="1" si="44"/>
        <v/>
      </c>
      <c r="K491" s="46" t="str">
        <f t="shared" ca="1" si="45"/>
        <v/>
      </c>
      <c r="L491" s="47">
        <f t="shared" ca="1" si="46"/>
        <v>0</v>
      </c>
    </row>
    <row r="492" spans="1:12" ht="15">
      <c r="A492" s="62" t="str">
        <f>IF(B492='[1]Payment Reminder'!$D$8,MAX($A$1:$A491)+1,"")</f>
        <v/>
      </c>
      <c r="B492" s="42"/>
      <c r="C492" s="42"/>
      <c r="D492" s="56"/>
      <c r="E492" s="44"/>
      <c r="F492" s="44"/>
      <c r="G492" s="79">
        <f t="shared" si="47"/>
        <v>0</v>
      </c>
      <c r="H492" s="45" t="str">
        <f t="shared" ca="1" si="42"/>
        <v/>
      </c>
      <c r="I492" s="46" t="str">
        <f t="shared" ca="1" si="43"/>
        <v/>
      </c>
      <c r="J492" s="46" t="str">
        <f t="shared" ca="1" si="44"/>
        <v/>
      </c>
      <c r="K492" s="46" t="str">
        <f t="shared" ca="1" si="45"/>
        <v/>
      </c>
      <c r="L492" s="47">
        <f t="shared" ca="1" si="46"/>
        <v>0</v>
      </c>
    </row>
    <row r="493" spans="1:12" ht="15">
      <c r="A493" s="62" t="str">
        <f>IF(B493='[1]Payment Reminder'!$D$8,MAX($A$1:$A492)+1,"")</f>
        <v/>
      </c>
      <c r="B493" s="42"/>
      <c r="C493" s="42"/>
      <c r="D493" s="56"/>
      <c r="E493" s="44"/>
      <c r="F493" s="44"/>
      <c r="G493" s="79">
        <f t="shared" si="47"/>
        <v>0</v>
      </c>
      <c r="H493" s="45" t="str">
        <f t="shared" ca="1" si="42"/>
        <v/>
      </c>
      <c r="I493" s="46" t="str">
        <f t="shared" ca="1" si="43"/>
        <v/>
      </c>
      <c r="J493" s="46" t="str">
        <f t="shared" ca="1" si="44"/>
        <v/>
      </c>
      <c r="K493" s="46" t="str">
        <f t="shared" ca="1" si="45"/>
        <v/>
      </c>
      <c r="L493" s="47">
        <f t="shared" ca="1" si="46"/>
        <v>0</v>
      </c>
    </row>
    <row r="494" spans="1:12" ht="15">
      <c r="A494" s="62" t="str">
        <f>IF(B494='[1]Payment Reminder'!$D$8,MAX($A$1:$A493)+1,"")</f>
        <v/>
      </c>
      <c r="B494" s="42"/>
      <c r="C494" s="42"/>
      <c r="D494" s="56"/>
      <c r="E494" s="44"/>
      <c r="F494" s="44"/>
      <c r="G494" s="79">
        <f t="shared" si="47"/>
        <v>0</v>
      </c>
      <c r="H494" s="45" t="str">
        <f t="shared" ca="1" si="42"/>
        <v/>
      </c>
      <c r="I494" s="46" t="str">
        <f t="shared" ca="1" si="43"/>
        <v/>
      </c>
      <c r="J494" s="46" t="str">
        <f t="shared" ca="1" si="44"/>
        <v/>
      </c>
      <c r="K494" s="46" t="str">
        <f t="shared" ca="1" si="45"/>
        <v/>
      </c>
      <c r="L494" s="47">
        <f t="shared" ca="1" si="46"/>
        <v>0</v>
      </c>
    </row>
    <row r="495" spans="1:12" ht="15">
      <c r="A495" s="62" t="str">
        <f>IF(B495='[1]Payment Reminder'!$D$8,MAX($A$1:$A494)+1,"")</f>
        <v/>
      </c>
      <c r="B495" s="42"/>
      <c r="C495" s="42"/>
      <c r="D495" s="56"/>
      <c r="E495" s="44"/>
      <c r="F495" s="44"/>
      <c r="G495" s="79">
        <f t="shared" si="47"/>
        <v>0</v>
      </c>
      <c r="H495" s="45" t="str">
        <f t="shared" ca="1" si="42"/>
        <v/>
      </c>
      <c r="I495" s="46" t="str">
        <f t="shared" ca="1" si="43"/>
        <v/>
      </c>
      <c r="J495" s="46" t="str">
        <f t="shared" ca="1" si="44"/>
        <v/>
      </c>
      <c r="K495" s="46" t="str">
        <f t="shared" ca="1" si="45"/>
        <v/>
      </c>
      <c r="L495" s="47">
        <f t="shared" ca="1" si="46"/>
        <v>0</v>
      </c>
    </row>
    <row r="496" spans="1:12" ht="15">
      <c r="A496" s="62" t="str">
        <f>IF(B496='[1]Payment Reminder'!$D$8,MAX($A$1:$A495)+1,"")</f>
        <v/>
      </c>
      <c r="B496" s="42"/>
      <c r="C496" s="42"/>
      <c r="D496" s="56"/>
      <c r="E496" s="44"/>
      <c r="F496" s="44"/>
      <c r="G496" s="79">
        <f t="shared" si="47"/>
        <v>0</v>
      </c>
      <c r="H496" s="45" t="str">
        <f t="shared" ca="1" si="42"/>
        <v/>
      </c>
      <c r="I496" s="46" t="str">
        <f t="shared" ca="1" si="43"/>
        <v/>
      </c>
      <c r="J496" s="46" t="str">
        <f t="shared" ca="1" si="44"/>
        <v/>
      </c>
      <c r="K496" s="46" t="str">
        <f t="shared" ca="1" si="45"/>
        <v/>
      </c>
      <c r="L496" s="47">
        <f t="shared" ca="1" si="46"/>
        <v>0</v>
      </c>
    </row>
    <row r="497" spans="1:12" ht="15">
      <c r="A497" s="62" t="str">
        <f>IF(B497='[1]Payment Reminder'!$D$8,MAX($A$1:$A496)+1,"")</f>
        <v/>
      </c>
      <c r="B497" s="42"/>
      <c r="C497" s="42"/>
      <c r="D497" s="56"/>
      <c r="E497" s="44"/>
      <c r="F497" s="44"/>
      <c r="G497" s="79">
        <f t="shared" si="47"/>
        <v>0</v>
      </c>
      <c r="H497" s="45" t="str">
        <f t="shared" ca="1" si="42"/>
        <v/>
      </c>
      <c r="I497" s="46" t="str">
        <f t="shared" ca="1" si="43"/>
        <v/>
      </c>
      <c r="J497" s="46" t="str">
        <f t="shared" ca="1" si="44"/>
        <v/>
      </c>
      <c r="K497" s="46" t="str">
        <f t="shared" ca="1" si="45"/>
        <v/>
      </c>
      <c r="L497" s="47">
        <f t="shared" ca="1" si="46"/>
        <v>0</v>
      </c>
    </row>
    <row r="498" spans="1:12" ht="15">
      <c r="A498" s="62" t="str">
        <f>IF(B498='[1]Payment Reminder'!$D$8,MAX($A$1:$A497)+1,"")</f>
        <v/>
      </c>
      <c r="B498" s="42"/>
      <c r="C498" s="42"/>
      <c r="D498" s="56"/>
      <c r="E498" s="44"/>
      <c r="F498" s="44"/>
      <c r="G498" s="79">
        <f t="shared" si="47"/>
        <v>0</v>
      </c>
      <c r="H498" s="45" t="str">
        <f t="shared" ca="1" si="42"/>
        <v/>
      </c>
      <c r="I498" s="46" t="str">
        <f t="shared" ca="1" si="43"/>
        <v/>
      </c>
      <c r="J498" s="46" t="str">
        <f t="shared" ca="1" si="44"/>
        <v/>
      </c>
      <c r="K498" s="46" t="str">
        <f t="shared" ca="1" si="45"/>
        <v/>
      </c>
      <c r="L498" s="47">
        <f t="shared" ca="1" si="46"/>
        <v>0</v>
      </c>
    </row>
    <row r="499" spans="1:12" ht="15">
      <c r="A499" s="62" t="str">
        <f>IF(B499='[1]Payment Reminder'!$D$8,MAX($A$1:$A498)+1,"")</f>
        <v/>
      </c>
      <c r="B499" s="42"/>
      <c r="C499" s="42"/>
      <c r="D499" s="56"/>
      <c r="E499" s="44"/>
      <c r="F499" s="44"/>
      <c r="G499" s="79">
        <f t="shared" si="47"/>
        <v>0</v>
      </c>
      <c r="H499" s="45" t="str">
        <f t="shared" ca="1" si="42"/>
        <v/>
      </c>
      <c r="I499" s="46" t="str">
        <f t="shared" ca="1" si="43"/>
        <v/>
      </c>
      <c r="J499" s="46" t="str">
        <f t="shared" ca="1" si="44"/>
        <v/>
      </c>
      <c r="K499" s="46" t="str">
        <f t="shared" ca="1" si="45"/>
        <v/>
      </c>
      <c r="L499" s="47">
        <f t="shared" ca="1" si="46"/>
        <v>0</v>
      </c>
    </row>
    <row r="500" spans="1:12" ht="15">
      <c r="A500" s="62" t="str">
        <f>IF(B500='[1]Payment Reminder'!$D$8,MAX($A$1:$A499)+1,"")</f>
        <v/>
      </c>
      <c r="B500" s="42"/>
      <c r="C500" s="42"/>
      <c r="D500" s="56"/>
      <c r="E500" s="44"/>
      <c r="F500" s="44"/>
      <c r="G500" s="79">
        <f t="shared" si="47"/>
        <v>0</v>
      </c>
      <c r="H500" s="45" t="str">
        <f t="shared" ca="1" si="42"/>
        <v/>
      </c>
      <c r="I500" s="46" t="str">
        <f t="shared" ca="1" si="43"/>
        <v/>
      </c>
      <c r="J500" s="46" t="str">
        <f t="shared" ca="1" si="44"/>
        <v/>
      </c>
      <c r="K500" s="46" t="str">
        <f t="shared" ca="1" si="45"/>
        <v/>
      </c>
      <c r="L500" s="47">
        <f t="shared" ca="1" si="46"/>
        <v>0</v>
      </c>
    </row>
    <row r="501" spans="1:12" ht="15">
      <c r="A501" s="62" t="str">
        <f>IF(B501='[1]Payment Reminder'!$D$8,MAX($A$1:$A500)+1,"")</f>
        <v/>
      </c>
      <c r="B501" s="42"/>
      <c r="C501" s="42"/>
      <c r="D501" s="56"/>
      <c r="E501" s="44"/>
      <c r="F501" s="44"/>
      <c r="G501" s="79">
        <f t="shared" si="47"/>
        <v>0</v>
      </c>
      <c r="H501" s="45" t="str">
        <f t="shared" ca="1" si="42"/>
        <v/>
      </c>
      <c r="I501" s="46" t="str">
        <f t="shared" ca="1" si="43"/>
        <v/>
      </c>
      <c r="J501" s="46" t="str">
        <f t="shared" ca="1" si="44"/>
        <v/>
      </c>
      <c r="K501" s="46" t="str">
        <f t="shared" ca="1" si="45"/>
        <v/>
      </c>
      <c r="L501" s="47">
        <f t="shared" ca="1" si="46"/>
        <v>0</v>
      </c>
    </row>
    <row r="502" spans="1:12" ht="15">
      <c r="A502" s="62" t="str">
        <f>IF(B502='[1]Payment Reminder'!$D$8,MAX($A$1:$A501)+1,"")</f>
        <v/>
      </c>
      <c r="B502" s="42"/>
      <c r="C502" s="42"/>
      <c r="D502" s="56"/>
      <c r="E502" s="44"/>
      <c r="F502" s="44"/>
      <c r="G502" s="79">
        <f t="shared" si="47"/>
        <v>0</v>
      </c>
      <c r="H502" s="45" t="str">
        <f t="shared" ca="1" si="42"/>
        <v/>
      </c>
      <c r="I502" s="46" t="str">
        <f t="shared" ca="1" si="43"/>
        <v/>
      </c>
      <c r="J502" s="46" t="str">
        <f t="shared" ca="1" si="44"/>
        <v/>
      </c>
      <c r="K502" s="46" t="str">
        <f t="shared" ca="1" si="45"/>
        <v/>
      </c>
      <c r="L502" s="47">
        <f t="shared" ca="1" si="46"/>
        <v>0</v>
      </c>
    </row>
    <row r="503" spans="1:12" ht="15">
      <c r="A503" s="62" t="str">
        <f>IF(B503='[1]Payment Reminder'!$D$8,MAX($A$1:$A502)+1,"")</f>
        <v/>
      </c>
      <c r="B503" s="42"/>
      <c r="C503" s="42"/>
      <c r="D503" s="56"/>
      <c r="E503" s="44"/>
      <c r="F503" s="44"/>
      <c r="G503" s="79">
        <f t="shared" si="47"/>
        <v>0</v>
      </c>
      <c r="H503" s="45" t="str">
        <f t="shared" ca="1" si="42"/>
        <v/>
      </c>
      <c r="I503" s="46" t="str">
        <f t="shared" ca="1" si="43"/>
        <v/>
      </c>
      <c r="J503" s="46" t="str">
        <f t="shared" ca="1" si="44"/>
        <v/>
      </c>
      <c r="K503" s="46" t="str">
        <f t="shared" ca="1" si="45"/>
        <v/>
      </c>
      <c r="L503" s="47">
        <f t="shared" ca="1" si="46"/>
        <v>0</v>
      </c>
    </row>
    <row r="504" spans="1:12" ht="15">
      <c r="A504" s="62" t="str">
        <f>IF(B504='[1]Payment Reminder'!$D$8,MAX($A$1:$A503)+1,"")</f>
        <v/>
      </c>
      <c r="B504" s="42"/>
      <c r="C504" s="42"/>
      <c r="D504" s="56"/>
      <c r="E504" s="44"/>
      <c r="F504" s="44"/>
      <c r="G504" s="79">
        <f t="shared" si="47"/>
        <v>0</v>
      </c>
      <c r="H504" s="45" t="str">
        <f t="shared" ca="1" si="42"/>
        <v/>
      </c>
      <c r="I504" s="46" t="str">
        <f t="shared" ca="1" si="43"/>
        <v/>
      </c>
      <c r="J504" s="46" t="str">
        <f t="shared" ca="1" si="44"/>
        <v/>
      </c>
      <c r="K504" s="46" t="str">
        <f t="shared" ca="1" si="45"/>
        <v/>
      </c>
      <c r="L504" s="47">
        <f t="shared" ca="1" si="46"/>
        <v>0</v>
      </c>
    </row>
    <row r="505" spans="1:12" ht="15">
      <c r="A505" s="62" t="str">
        <f>IF(B505='[1]Payment Reminder'!$D$8,MAX($A$1:$A504)+1,"")</f>
        <v/>
      </c>
      <c r="B505" s="42"/>
      <c r="C505" s="42"/>
      <c r="D505" s="56"/>
      <c r="E505" s="44"/>
      <c r="F505" s="44"/>
      <c r="G505" s="79">
        <f t="shared" si="47"/>
        <v>0</v>
      </c>
      <c r="H505" s="45" t="str">
        <f t="shared" ca="1" si="42"/>
        <v/>
      </c>
      <c r="I505" s="46" t="str">
        <f t="shared" ca="1" si="43"/>
        <v/>
      </c>
      <c r="J505" s="46" t="str">
        <f t="shared" ca="1" si="44"/>
        <v/>
      </c>
      <c r="K505" s="46" t="str">
        <f t="shared" ca="1" si="45"/>
        <v/>
      </c>
      <c r="L505" s="47">
        <f t="shared" ca="1" si="46"/>
        <v>0</v>
      </c>
    </row>
    <row r="506" spans="1:12" ht="15">
      <c r="A506" s="62" t="str">
        <f>IF(B506='[1]Payment Reminder'!$D$8,MAX($A$1:$A505)+1,"")</f>
        <v/>
      </c>
      <c r="B506" s="42"/>
      <c r="C506" s="42"/>
      <c r="D506" s="56"/>
      <c r="E506" s="44"/>
      <c r="F506" s="44"/>
      <c r="G506" s="79">
        <f t="shared" si="47"/>
        <v>0</v>
      </c>
      <c r="H506" s="45" t="str">
        <f t="shared" ca="1" si="42"/>
        <v/>
      </c>
      <c r="I506" s="46" t="str">
        <f t="shared" ca="1" si="43"/>
        <v/>
      </c>
      <c r="J506" s="46" t="str">
        <f t="shared" ca="1" si="44"/>
        <v/>
      </c>
      <c r="K506" s="46" t="str">
        <f t="shared" ca="1" si="45"/>
        <v/>
      </c>
      <c r="L506" s="47">
        <f t="shared" ca="1" si="46"/>
        <v>0</v>
      </c>
    </row>
    <row r="507" spans="1:12" ht="15">
      <c r="A507" s="62" t="str">
        <f>IF(B507='[1]Payment Reminder'!$D$8,MAX($A$1:$A506)+1,"")</f>
        <v/>
      </c>
      <c r="B507" s="42"/>
      <c r="C507" s="42"/>
      <c r="D507" s="56"/>
      <c r="E507" s="44"/>
      <c r="F507" s="44"/>
      <c r="G507" s="79">
        <f t="shared" si="47"/>
        <v>0</v>
      </c>
      <c r="H507" s="45" t="str">
        <f t="shared" ca="1" si="42"/>
        <v/>
      </c>
      <c r="I507" s="46" t="str">
        <f t="shared" ca="1" si="43"/>
        <v/>
      </c>
      <c r="J507" s="46" t="str">
        <f t="shared" ca="1" si="44"/>
        <v/>
      </c>
      <c r="K507" s="46" t="str">
        <f t="shared" ca="1" si="45"/>
        <v/>
      </c>
      <c r="L507" s="47">
        <f t="shared" ca="1" si="46"/>
        <v>0</v>
      </c>
    </row>
    <row r="508" spans="1:12" ht="15">
      <c r="A508" s="62" t="str">
        <f>IF(B508='[1]Payment Reminder'!$D$8,MAX($A$1:$A507)+1,"")</f>
        <v/>
      </c>
      <c r="B508" s="42"/>
      <c r="C508" s="42"/>
      <c r="D508" s="56"/>
      <c r="E508" s="44"/>
      <c r="F508" s="44"/>
      <c r="G508" s="79">
        <f t="shared" si="47"/>
        <v>0</v>
      </c>
      <c r="H508" s="45" t="str">
        <f t="shared" ca="1" si="42"/>
        <v/>
      </c>
      <c r="I508" s="46" t="str">
        <f t="shared" ca="1" si="43"/>
        <v/>
      </c>
      <c r="J508" s="46" t="str">
        <f t="shared" ca="1" si="44"/>
        <v/>
      </c>
      <c r="K508" s="46" t="str">
        <f t="shared" ca="1" si="45"/>
        <v/>
      </c>
      <c r="L508" s="47">
        <f t="shared" ca="1" si="46"/>
        <v>0</v>
      </c>
    </row>
    <row r="509" spans="1:12" ht="15">
      <c r="A509" s="62" t="str">
        <f>IF(B509='[1]Payment Reminder'!$D$8,MAX($A$1:$A508)+1,"")</f>
        <v/>
      </c>
      <c r="B509" s="42"/>
      <c r="C509" s="42"/>
      <c r="D509" s="56"/>
      <c r="E509" s="44"/>
      <c r="F509" s="44"/>
      <c r="G509" s="79">
        <f t="shared" si="47"/>
        <v>0</v>
      </c>
      <c r="H509" s="45" t="str">
        <f t="shared" ca="1" si="42"/>
        <v/>
      </c>
      <c r="I509" s="46" t="str">
        <f t="shared" ca="1" si="43"/>
        <v/>
      </c>
      <c r="J509" s="46" t="str">
        <f t="shared" ca="1" si="44"/>
        <v/>
      </c>
      <c r="K509" s="46" t="str">
        <f t="shared" ca="1" si="45"/>
        <v/>
      </c>
      <c r="L509" s="47">
        <f t="shared" ca="1" si="46"/>
        <v>0</v>
      </c>
    </row>
    <row r="510" spans="1:12" ht="15">
      <c r="A510" s="62" t="str">
        <f>IF(B510='[1]Payment Reminder'!$D$8,MAX($A$1:$A509)+1,"")</f>
        <v/>
      </c>
      <c r="B510" s="42"/>
      <c r="C510" s="42"/>
      <c r="D510" s="56"/>
      <c r="E510" s="44"/>
      <c r="F510" s="44"/>
      <c r="G510" s="79">
        <f t="shared" si="47"/>
        <v>0</v>
      </c>
      <c r="H510" s="45" t="str">
        <f t="shared" ca="1" si="42"/>
        <v/>
      </c>
      <c r="I510" s="46" t="str">
        <f t="shared" ca="1" si="43"/>
        <v/>
      </c>
      <c r="J510" s="46" t="str">
        <f t="shared" ca="1" si="44"/>
        <v/>
      </c>
      <c r="K510" s="46" t="str">
        <f t="shared" ca="1" si="45"/>
        <v/>
      </c>
      <c r="L510" s="47">
        <f t="shared" ca="1" si="46"/>
        <v>0</v>
      </c>
    </row>
    <row r="511" spans="1:12" ht="15">
      <c r="A511" s="62" t="str">
        <f>IF(B511='[1]Payment Reminder'!$D$8,MAX($A$1:$A510)+1,"")</f>
        <v/>
      </c>
      <c r="B511" s="42"/>
      <c r="C511" s="42"/>
      <c r="D511" s="56"/>
      <c r="E511" s="44"/>
      <c r="F511" s="44"/>
      <c r="G511" s="79">
        <f t="shared" si="47"/>
        <v>0</v>
      </c>
      <c r="H511" s="45" t="str">
        <f t="shared" ca="1" si="42"/>
        <v/>
      </c>
      <c r="I511" s="46" t="str">
        <f t="shared" ca="1" si="43"/>
        <v/>
      </c>
      <c r="J511" s="46" t="str">
        <f t="shared" ca="1" si="44"/>
        <v/>
      </c>
      <c r="K511" s="46" t="str">
        <f t="shared" ca="1" si="45"/>
        <v/>
      </c>
      <c r="L511" s="47">
        <f t="shared" ca="1" si="46"/>
        <v>0</v>
      </c>
    </row>
    <row r="512" spans="1:12" ht="15">
      <c r="A512" s="62" t="str">
        <f>IF(B512='[1]Payment Reminder'!$D$8,MAX($A$1:$A511)+1,"")</f>
        <v/>
      </c>
      <c r="B512" s="42"/>
      <c r="C512" s="42"/>
      <c r="D512" s="56"/>
      <c r="E512" s="44"/>
      <c r="F512" s="44"/>
      <c r="G512" s="79">
        <f t="shared" si="47"/>
        <v>0</v>
      </c>
      <c r="H512" s="45" t="str">
        <f t="shared" ca="1" si="42"/>
        <v/>
      </c>
      <c r="I512" s="46" t="str">
        <f t="shared" ca="1" si="43"/>
        <v/>
      </c>
      <c r="J512" s="46" t="str">
        <f t="shared" ca="1" si="44"/>
        <v/>
      </c>
      <c r="K512" s="46" t="str">
        <f t="shared" ca="1" si="45"/>
        <v/>
      </c>
      <c r="L512" s="47">
        <f t="shared" ca="1" si="46"/>
        <v>0</v>
      </c>
    </row>
    <row r="513" spans="1:12" ht="15">
      <c r="A513" s="62" t="str">
        <f>IF(B513='[1]Payment Reminder'!$D$8,MAX($A$1:$A512)+1,"")</f>
        <v/>
      </c>
      <c r="B513" s="42"/>
      <c r="C513" s="42"/>
      <c r="D513" s="56"/>
      <c r="E513" s="44"/>
      <c r="F513" s="44"/>
      <c r="G513" s="79">
        <f t="shared" si="47"/>
        <v>0</v>
      </c>
      <c r="H513" s="45" t="str">
        <f t="shared" ca="1" si="42"/>
        <v/>
      </c>
      <c r="I513" s="46" t="str">
        <f t="shared" ca="1" si="43"/>
        <v/>
      </c>
      <c r="J513" s="46" t="str">
        <f t="shared" ca="1" si="44"/>
        <v/>
      </c>
      <c r="K513" s="46" t="str">
        <f t="shared" ca="1" si="45"/>
        <v/>
      </c>
      <c r="L513" s="47">
        <f t="shared" ca="1" si="46"/>
        <v>0</v>
      </c>
    </row>
    <row r="514" spans="1:12" ht="15">
      <c r="A514" s="62" t="str">
        <f>IF(B514='[1]Payment Reminder'!$D$8,MAX($A$1:$A513)+1,"")</f>
        <v/>
      </c>
      <c r="B514" s="42"/>
      <c r="C514" s="42"/>
      <c r="D514" s="56"/>
      <c r="E514" s="44"/>
      <c r="F514" s="44"/>
      <c r="G514" s="79">
        <f t="shared" si="47"/>
        <v>0</v>
      </c>
      <c r="H514" s="45" t="str">
        <f t="shared" ca="1" si="42"/>
        <v/>
      </c>
      <c r="I514" s="46" t="str">
        <f t="shared" ca="1" si="43"/>
        <v/>
      </c>
      <c r="J514" s="46" t="str">
        <f t="shared" ca="1" si="44"/>
        <v/>
      </c>
      <c r="K514" s="46" t="str">
        <f t="shared" ca="1" si="45"/>
        <v/>
      </c>
      <c r="L514" s="47">
        <f t="shared" ca="1" si="46"/>
        <v>0</v>
      </c>
    </row>
    <row r="515" spans="1:12" ht="15">
      <c r="A515" s="62" t="str">
        <f>IF(B515='[1]Payment Reminder'!$D$8,MAX($A$1:$A514)+1,"")</f>
        <v/>
      </c>
      <c r="B515" s="42"/>
      <c r="C515" s="42"/>
      <c r="D515" s="56"/>
      <c r="E515" s="44"/>
      <c r="F515" s="44"/>
      <c r="G515" s="79">
        <f t="shared" si="47"/>
        <v>0</v>
      </c>
      <c r="H515" s="45" t="str">
        <f t="shared" ca="1" si="42"/>
        <v/>
      </c>
      <c r="I515" s="46" t="str">
        <f t="shared" ca="1" si="43"/>
        <v/>
      </c>
      <c r="J515" s="46" t="str">
        <f t="shared" ca="1" si="44"/>
        <v/>
      </c>
      <c r="K515" s="46" t="str">
        <f t="shared" ca="1" si="45"/>
        <v/>
      </c>
      <c r="L515" s="47">
        <f t="shared" ca="1" si="46"/>
        <v>0</v>
      </c>
    </row>
    <row r="516" spans="1:12" ht="15">
      <c r="A516" s="62" t="str">
        <f>IF(B516='[1]Payment Reminder'!$D$8,MAX($A$1:$A515)+1,"")</f>
        <v/>
      </c>
      <c r="B516" s="42"/>
      <c r="C516" s="42"/>
      <c r="D516" s="56"/>
      <c r="E516" s="44"/>
      <c r="F516" s="44"/>
      <c r="G516" s="79">
        <f t="shared" si="47"/>
        <v>0</v>
      </c>
      <c r="H516" s="45" t="str">
        <f t="shared" ca="1" si="42"/>
        <v/>
      </c>
      <c r="I516" s="46" t="str">
        <f t="shared" ca="1" si="43"/>
        <v/>
      </c>
      <c r="J516" s="46" t="str">
        <f t="shared" ca="1" si="44"/>
        <v/>
      </c>
      <c r="K516" s="46" t="str">
        <f t="shared" ca="1" si="45"/>
        <v/>
      </c>
      <c r="L516" s="47">
        <f t="shared" ca="1" si="46"/>
        <v>0</v>
      </c>
    </row>
    <row r="517" spans="1:12" ht="15">
      <c r="A517" s="62" t="str">
        <f>IF(B517='[1]Payment Reminder'!$D$8,MAX($A$1:$A516)+1,"")</f>
        <v/>
      </c>
      <c r="B517" s="42"/>
      <c r="C517" s="42"/>
      <c r="D517" s="56"/>
      <c r="E517" s="44"/>
      <c r="F517" s="44"/>
      <c r="G517" s="79">
        <f t="shared" si="47"/>
        <v>0</v>
      </c>
      <c r="H517" s="45" t="str">
        <f t="shared" ca="1" si="42"/>
        <v/>
      </c>
      <c r="I517" s="46" t="str">
        <f t="shared" ca="1" si="43"/>
        <v/>
      </c>
      <c r="J517" s="46" t="str">
        <f t="shared" ca="1" si="44"/>
        <v/>
      </c>
      <c r="K517" s="46" t="str">
        <f t="shared" ca="1" si="45"/>
        <v/>
      </c>
      <c r="L517" s="47">
        <f t="shared" ca="1" si="46"/>
        <v>0</v>
      </c>
    </row>
    <row r="518" spans="1:12" ht="15">
      <c r="A518" s="62" t="str">
        <f>IF(B518='[1]Payment Reminder'!$D$8,MAX($A$1:$A517)+1,"")</f>
        <v/>
      </c>
      <c r="B518" s="42"/>
      <c r="C518" s="42"/>
      <c r="D518" s="56"/>
      <c r="E518" s="44"/>
      <c r="F518" s="44"/>
      <c r="G518" s="79">
        <f t="shared" si="47"/>
        <v>0</v>
      </c>
      <c r="H518" s="45" t="str">
        <f t="shared" ca="1" si="42"/>
        <v/>
      </c>
      <c r="I518" s="46" t="str">
        <f t="shared" ca="1" si="43"/>
        <v/>
      </c>
      <c r="J518" s="46" t="str">
        <f t="shared" ca="1" si="44"/>
        <v/>
      </c>
      <c r="K518" s="46" t="str">
        <f t="shared" ca="1" si="45"/>
        <v/>
      </c>
      <c r="L518" s="47">
        <f t="shared" ca="1" si="46"/>
        <v>0</v>
      </c>
    </row>
    <row r="519" spans="1:12" ht="15">
      <c r="A519" s="62" t="str">
        <f>IF(B519='[1]Payment Reminder'!$D$8,MAX($A$1:$A518)+1,"")</f>
        <v/>
      </c>
      <c r="B519" s="42"/>
      <c r="C519" s="42"/>
      <c r="D519" s="56"/>
      <c r="E519" s="44"/>
      <c r="F519" s="44"/>
      <c r="G519" s="79">
        <f t="shared" si="47"/>
        <v>0</v>
      </c>
      <c r="H519" s="45" t="str">
        <f t="shared" ref="H519:H582" ca="1" si="48">IF($D$3-D519&lt;=30,E519,"")</f>
        <v/>
      </c>
      <c r="I519" s="46" t="str">
        <f t="shared" ref="I519:I582" ca="1" si="49">IF(AND($D$3-D519&gt;=31,$D$3-D519&lt;=45),E519,"")</f>
        <v/>
      </c>
      <c r="J519" s="46" t="str">
        <f t="shared" ref="J519:J582" ca="1" si="50">IF(AND($D$3-D519&gt;=46,$D$3-D519&lt;=60),E519,"")</f>
        <v/>
      </c>
      <c r="K519" s="46" t="str">
        <f t="shared" ref="K519:K582" ca="1" si="51">IF(AND($D$3-D519&gt;=61,$D$3-D519&lt;=90),E519,"")</f>
        <v/>
      </c>
      <c r="L519" s="47">
        <f t="shared" ref="L519:L582" ca="1" si="52">IF($D$3-D519&gt;91,E519,"")</f>
        <v>0</v>
      </c>
    </row>
    <row r="520" spans="1:12" ht="15">
      <c r="A520" s="62" t="str">
        <f>IF(B520='[1]Payment Reminder'!$D$8,MAX($A$1:$A519)+1,"")</f>
        <v/>
      </c>
      <c r="B520" s="42"/>
      <c r="C520" s="42"/>
      <c r="D520" s="56"/>
      <c r="E520" s="44"/>
      <c r="F520" s="44"/>
      <c r="G520" s="79">
        <f t="shared" ref="G520:G583" si="53">IF(E520&gt;1,E520-F520,)</f>
        <v>0</v>
      </c>
      <c r="H520" s="45" t="str">
        <f t="shared" ca="1" si="48"/>
        <v/>
      </c>
      <c r="I520" s="46" t="str">
        <f t="shared" ca="1" si="49"/>
        <v/>
      </c>
      <c r="J520" s="46" t="str">
        <f t="shared" ca="1" si="50"/>
        <v/>
      </c>
      <c r="K520" s="46" t="str">
        <f t="shared" ca="1" si="51"/>
        <v/>
      </c>
      <c r="L520" s="47">
        <f t="shared" ca="1" si="52"/>
        <v>0</v>
      </c>
    </row>
    <row r="521" spans="1:12" ht="15">
      <c r="A521" s="62" t="str">
        <f>IF(B521='[1]Payment Reminder'!$D$8,MAX($A$1:$A520)+1,"")</f>
        <v/>
      </c>
      <c r="B521" s="42"/>
      <c r="C521" s="42"/>
      <c r="D521" s="56"/>
      <c r="E521" s="44"/>
      <c r="F521" s="44"/>
      <c r="G521" s="79">
        <f t="shared" si="53"/>
        <v>0</v>
      </c>
      <c r="H521" s="45" t="str">
        <f t="shared" ca="1" si="48"/>
        <v/>
      </c>
      <c r="I521" s="46" t="str">
        <f t="shared" ca="1" si="49"/>
        <v/>
      </c>
      <c r="J521" s="46" t="str">
        <f t="shared" ca="1" si="50"/>
        <v/>
      </c>
      <c r="K521" s="46" t="str">
        <f t="shared" ca="1" si="51"/>
        <v/>
      </c>
      <c r="L521" s="47">
        <f t="shared" ca="1" si="52"/>
        <v>0</v>
      </c>
    </row>
    <row r="522" spans="1:12" ht="15">
      <c r="A522" s="62" t="str">
        <f>IF(B522='[1]Payment Reminder'!$D$8,MAX($A$1:$A521)+1,"")</f>
        <v/>
      </c>
      <c r="B522" s="42"/>
      <c r="C522" s="42"/>
      <c r="D522" s="56"/>
      <c r="E522" s="44"/>
      <c r="F522" s="44"/>
      <c r="G522" s="79">
        <f t="shared" si="53"/>
        <v>0</v>
      </c>
      <c r="H522" s="45" t="str">
        <f t="shared" ca="1" si="48"/>
        <v/>
      </c>
      <c r="I522" s="46" t="str">
        <f t="shared" ca="1" si="49"/>
        <v/>
      </c>
      <c r="J522" s="46" t="str">
        <f t="shared" ca="1" si="50"/>
        <v/>
      </c>
      <c r="K522" s="46" t="str">
        <f t="shared" ca="1" si="51"/>
        <v/>
      </c>
      <c r="L522" s="47">
        <f t="shared" ca="1" si="52"/>
        <v>0</v>
      </c>
    </row>
    <row r="523" spans="1:12" ht="15">
      <c r="A523" s="62" t="str">
        <f>IF(B523='[1]Payment Reminder'!$D$8,MAX($A$1:$A522)+1,"")</f>
        <v/>
      </c>
      <c r="B523" s="42"/>
      <c r="C523" s="42"/>
      <c r="D523" s="56"/>
      <c r="E523" s="44"/>
      <c r="F523" s="44"/>
      <c r="G523" s="79">
        <f t="shared" si="53"/>
        <v>0</v>
      </c>
      <c r="H523" s="45" t="str">
        <f t="shared" ca="1" si="48"/>
        <v/>
      </c>
      <c r="I523" s="46" t="str">
        <f t="shared" ca="1" si="49"/>
        <v/>
      </c>
      <c r="J523" s="46" t="str">
        <f t="shared" ca="1" si="50"/>
        <v/>
      </c>
      <c r="K523" s="46" t="str">
        <f t="shared" ca="1" si="51"/>
        <v/>
      </c>
      <c r="L523" s="47">
        <f t="shared" ca="1" si="52"/>
        <v>0</v>
      </c>
    </row>
    <row r="524" spans="1:12" ht="15">
      <c r="A524" s="62" t="str">
        <f>IF(B524='[1]Payment Reminder'!$D$8,MAX($A$1:$A523)+1,"")</f>
        <v/>
      </c>
      <c r="B524" s="42"/>
      <c r="C524" s="42"/>
      <c r="D524" s="56"/>
      <c r="E524" s="44"/>
      <c r="F524" s="44"/>
      <c r="G524" s="79">
        <f t="shared" si="53"/>
        <v>0</v>
      </c>
      <c r="H524" s="45" t="str">
        <f t="shared" ca="1" si="48"/>
        <v/>
      </c>
      <c r="I524" s="46" t="str">
        <f t="shared" ca="1" si="49"/>
        <v/>
      </c>
      <c r="J524" s="46" t="str">
        <f t="shared" ca="1" si="50"/>
        <v/>
      </c>
      <c r="K524" s="46" t="str">
        <f t="shared" ca="1" si="51"/>
        <v/>
      </c>
      <c r="L524" s="47">
        <f t="shared" ca="1" si="52"/>
        <v>0</v>
      </c>
    </row>
    <row r="525" spans="1:12" ht="15">
      <c r="A525" s="62" t="str">
        <f>IF(B525='[1]Payment Reminder'!$D$8,MAX($A$1:$A524)+1,"")</f>
        <v/>
      </c>
      <c r="B525" s="42"/>
      <c r="C525" s="42"/>
      <c r="D525" s="56"/>
      <c r="E525" s="44"/>
      <c r="F525" s="44"/>
      <c r="G525" s="79">
        <f t="shared" si="53"/>
        <v>0</v>
      </c>
      <c r="H525" s="45" t="str">
        <f t="shared" ca="1" si="48"/>
        <v/>
      </c>
      <c r="I525" s="46" t="str">
        <f t="shared" ca="1" si="49"/>
        <v/>
      </c>
      <c r="J525" s="46" t="str">
        <f t="shared" ca="1" si="50"/>
        <v/>
      </c>
      <c r="K525" s="46" t="str">
        <f t="shared" ca="1" si="51"/>
        <v/>
      </c>
      <c r="L525" s="47">
        <f t="shared" ca="1" si="52"/>
        <v>0</v>
      </c>
    </row>
    <row r="526" spans="1:12" ht="15">
      <c r="A526" s="62" t="str">
        <f>IF(B526='[1]Payment Reminder'!$D$8,MAX($A$1:$A525)+1,"")</f>
        <v/>
      </c>
      <c r="B526" s="42"/>
      <c r="C526" s="42"/>
      <c r="D526" s="56"/>
      <c r="E526" s="44"/>
      <c r="F526" s="44"/>
      <c r="G526" s="79">
        <f t="shared" si="53"/>
        <v>0</v>
      </c>
      <c r="H526" s="45" t="str">
        <f t="shared" ca="1" si="48"/>
        <v/>
      </c>
      <c r="I526" s="46" t="str">
        <f t="shared" ca="1" si="49"/>
        <v/>
      </c>
      <c r="J526" s="46" t="str">
        <f t="shared" ca="1" si="50"/>
        <v/>
      </c>
      <c r="K526" s="46" t="str">
        <f t="shared" ca="1" si="51"/>
        <v/>
      </c>
      <c r="L526" s="47">
        <f t="shared" ca="1" si="52"/>
        <v>0</v>
      </c>
    </row>
    <row r="527" spans="1:12" ht="15">
      <c r="A527" s="62" t="str">
        <f>IF(B527='[1]Payment Reminder'!$D$8,MAX($A$1:$A526)+1,"")</f>
        <v/>
      </c>
      <c r="B527" s="42"/>
      <c r="C527" s="42"/>
      <c r="D527" s="56"/>
      <c r="E527" s="44"/>
      <c r="F527" s="44"/>
      <c r="G527" s="79">
        <f t="shared" si="53"/>
        <v>0</v>
      </c>
      <c r="H527" s="45" t="str">
        <f t="shared" ca="1" si="48"/>
        <v/>
      </c>
      <c r="I527" s="46" t="str">
        <f t="shared" ca="1" si="49"/>
        <v/>
      </c>
      <c r="J527" s="46" t="str">
        <f t="shared" ca="1" si="50"/>
        <v/>
      </c>
      <c r="K527" s="46" t="str">
        <f t="shared" ca="1" si="51"/>
        <v/>
      </c>
      <c r="L527" s="47">
        <f t="shared" ca="1" si="52"/>
        <v>0</v>
      </c>
    </row>
    <row r="528" spans="1:12" ht="15">
      <c r="A528" s="62" t="str">
        <f>IF(B528='[1]Payment Reminder'!$D$8,MAX($A$1:$A527)+1,"")</f>
        <v/>
      </c>
      <c r="B528" s="42"/>
      <c r="C528" s="42"/>
      <c r="D528" s="56"/>
      <c r="E528" s="44"/>
      <c r="F528" s="44"/>
      <c r="G528" s="79">
        <f t="shared" si="53"/>
        <v>0</v>
      </c>
      <c r="H528" s="45" t="str">
        <f t="shared" ca="1" si="48"/>
        <v/>
      </c>
      <c r="I528" s="46" t="str">
        <f t="shared" ca="1" si="49"/>
        <v/>
      </c>
      <c r="J528" s="46" t="str">
        <f t="shared" ca="1" si="50"/>
        <v/>
      </c>
      <c r="K528" s="46" t="str">
        <f t="shared" ca="1" si="51"/>
        <v/>
      </c>
      <c r="L528" s="47">
        <f t="shared" ca="1" si="52"/>
        <v>0</v>
      </c>
    </row>
    <row r="529" spans="1:12" ht="15">
      <c r="A529" s="62" t="str">
        <f>IF(B529='[1]Payment Reminder'!$D$8,MAX($A$1:$A528)+1,"")</f>
        <v/>
      </c>
      <c r="B529" s="42"/>
      <c r="C529" s="42"/>
      <c r="D529" s="56"/>
      <c r="E529" s="44"/>
      <c r="F529" s="44"/>
      <c r="G529" s="79">
        <f t="shared" si="53"/>
        <v>0</v>
      </c>
      <c r="H529" s="45" t="str">
        <f t="shared" ca="1" si="48"/>
        <v/>
      </c>
      <c r="I529" s="46" t="str">
        <f t="shared" ca="1" si="49"/>
        <v/>
      </c>
      <c r="J529" s="46" t="str">
        <f t="shared" ca="1" si="50"/>
        <v/>
      </c>
      <c r="K529" s="46" t="str">
        <f t="shared" ca="1" si="51"/>
        <v/>
      </c>
      <c r="L529" s="47">
        <f t="shared" ca="1" si="52"/>
        <v>0</v>
      </c>
    </row>
    <row r="530" spans="1:12" ht="15">
      <c r="A530" s="62" t="str">
        <f>IF(B530='[1]Payment Reminder'!$D$8,MAX($A$1:$A529)+1,"")</f>
        <v/>
      </c>
      <c r="B530" s="42"/>
      <c r="C530" s="42"/>
      <c r="D530" s="56"/>
      <c r="E530" s="44"/>
      <c r="F530" s="44"/>
      <c r="G530" s="79">
        <f t="shared" si="53"/>
        <v>0</v>
      </c>
      <c r="H530" s="45" t="str">
        <f t="shared" ca="1" si="48"/>
        <v/>
      </c>
      <c r="I530" s="46" t="str">
        <f t="shared" ca="1" si="49"/>
        <v/>
      </c>
      <c r="J530" s="46" t="str">
        <f t="shared" ca="1" si="50"/>
        <v/>
      </c>
      <c r="K530" s="46" t="str">
        <f t="shared" ca="1" si="51"/>
        <v/>
      </c>
      <c r="L530" s="47">
        <f t="shared" ca="1" si="52"/>
        <v>0</v>
      </c>
    </row>
    <row r="531" spans="1:12" ht="15">
      <c r="A531" s="62" t="str">
        <f>IF(B531='[1]Payment Reminder'!$D$8,MAX($A$1:$A530)+1,"")</f>
        <v/>
      </c>
      <c r="B531" s="42"/>
      <c r="C531" s="42"/>
      <c r="D531" s="56"/>
      <c r="E531" s="44"/>
      <c r="F531" s="44"/>
      <c r="G531" s="79">
        <f t="shared" si="53"/>
        <v>0</v>
      </c>
      <c r="H531" s="45" t="str">
        <f t="shared" ca="1" si="48"/>
        <v/>
      </c>
      <c r="I531" s="46" t="str">
        <f t="shared" ca="1" si="49"/>
        <v/>
      </c>
      <c r="J531" s="46" t="str">
        <f t="shared" ca="1" si="50"/>
        <v/>
      </c>
      <c r="K531" s="46" t="str">
        <f t="shared" ca="1" si="51"/>
        <v/>
      </c>
      <c r="L531" s="47">
        <f t="shared" ca="1" si="52"/>
        <v>0</v>
      </c>
    </row>
    <row r="532" spans="1:12" ht="15">
      <c r="A532" s="62" t="str">
        <f>IF(B532='[1]Payment Reminder'!$D$8,MAX($A$1:$A531)+1,"")</f>
        <v/>
      </c>
      <c r="B532" s="42"/>
      <c r="C532" s="42"/>
      <c r="D532" s="56"/>
      <c r="E532" s="44"/>
      <c r="F532" s="44"/>
      <c r="G532" s="79">
        <f t="shared" si="53"/>
        <v>0</v>
      </c>
      <c r="H532" s="45" t="str">
        <f t="shared" ca="1" si="48"/>
        <v/>
      </c>
      <c r="I532" s="46" t="str">
        <f t="shared" ca="1" si="49"/>
        <v/>
      </c>
      <c r="J532" s="46" t="str">
        <f t="shared" ca="1" si="50"/>
        <v/>
      </c>
      <c r="K532" s="46" t="str">
        <f t="shared" ca="1" si="51"/>
        <v/>
      </c>
      <c r="L532" s="47">
        <f t="shared" ca="1" si="52"/>
        <v>0</v>
      </c>
    </row>
    <row r="533" spans="1:12" ht="15">
      <c r="A533" s="62" t="str">
        <f>IF(B533='[1]Payment Reminder'!$D$8,MAX($A$1:$A532)+1,"")</f>
        <v/>
      </c>
      <c r="B533" s="42"/>
      <c r="C533" s="42"/>
      <c r="D533" s="56"/>
      <c r="E533" s="44"/>
      <c r="F533" s="44"/>
      <c r="G533" s="79">
        <f t="shared" si="53"/>
        <v>0</v>
      </c>
      <c r="H533" s="45" t="str">
        <f t="shared" ca="1" si="48"/>
        <v/>
      </c>
      <c r="I533" s="46" t="str">
        <f t="shared" ca="1" si="49"/>
        <v/>
      </c>
      <c r="J533" s="46" t="str">
        <f t="shared" ca="1" si="50"/>
        <v/>
      </c>
      <c r="K533" s="46" t="str">
        <f t="shared" ca="1" si="51"/>
        <v/>
      </c>
      <c r="L533" s="47">
        <f t="shared" ca="1" si="52"/>
        <v>0</v>
      </c>
    </row>
    <row r="534" spans="1:12" ht="15">
      <c r="A534" s="62" t="str">
        <f>IF(B534='[1]Payment Reminder'!$D$8,MAX($A$1:$A533)+1,"")</f>
        <v/>
      </c>
      <c r="B534" s="42"/>
      <c r="C534" s="42"/>
      <c r="D534" s="56"/>
      <c r="E534" s="44"/>
      <c r="F534" s="44"/>
      <c r="G534" s="79">
        <f t="shared" si="53"/>
        <v>0</v>
      </c>
      <c r="H534" s="45" t="str">
        <f t="shared" ca="1" si="48"/>
        <v/>
      </c>
      <c r="I534" s="46" t="str">
        <f t="shared" ca="1" si="49"/>
        <v/>
      </c>
      <c r="J534" s="46" t="str">
        <f t="shared" ca="1" si="50"/>
        <v/>
      </c>
      <c r="K534" s="46" t="str">
        <f t="shared" ca="1" si="51"/>
        <v/>
      </c>
      <c r="L534" s="47">
        <f t="shared" ca="1" si="52"/>
        <v>0</v>
      </c>
    </row>
    <row r="535" spans="1:12" ht="15">
      <c r="A535" s="62" t="str">
        <f>IF(B535='[1]Payment Reminder'!$D$8,MAX($A$1:$A534)+1,"")</f>
        <v/>
      </c>
      <c r="B535" s="42"/>
      <c r="C535" s="42"/>
      <c r="D535" s="56"/>
      <c r="E535" s="44"/>
      <c r="F535" s="44"/>
      <c r="G535" s="79">
        <f t="shared" si="53"/>
        <v>0</v>
      </c>
      <c r="H535" s="45" t="str">
        <f t="shared" ca="1" si="48"/>
        <v/>
      </c>
      <c r="I535" s="46" t="str">
        <f t="shared" ca="1" si="49"/>
        <v/>
      </c>
      <c r="J535" s="46" t="str">
        <f t="shared" ca="1" si="50"/>
        <v/>
      </c>
      <c r="K535" s="46" t="str">
        <f t="shared" ca="1" si="51"/>
        <v/>
      </c>
      <c r="L535" s="47">
        <f t="shared" ca="1" si="52"/>
        <v>0</v>
      </c>
    </row>
    <row r="536" spans="1:12" ht="15">
      <c r="A536" s="62" t="str">
        <f>IF(B536='[1]Payment Reminder'!$D$8,MAX($A$1:$A535)+1,"")</f>
        <v/>
      </c>
      <c r="B536" s="42"/>
      <c r="C536" s="42"/>
      <c r="D536" s="56"/>
      <c r="E536" s="44"/>
      <c r="F536" s="44"/>
      <c r="G536" s="79">
        <f t="shared" si="53"/>
        <v>0</v>
      </c>
      <c r="H536" s="45" t="str">
        <f t="shared" ca="1" si="48"/>
        <v/>
      </c>
      <c r="I536" s="46" t="str">
        <f t="shared" ca="1" si="49"/>
        <v/>
      </c>
      <c r="J536" s="46" t="str">
        <f t="shared" ca="1" si="50"/>
        <v/>
      </c>
      <c r="K536" s="46" t="str">
        <f t="shared" ca="1" si="51"/>
        <v/>
      </c>
      <c r="L536" s="47">
        <f t="shared" ca="1" si="52"/>
        <v>0</v>
      </c>
    </row>
    <row r="537" spans="1:12" ht="15">
      <c r="A537" s="62" t="str">
        <f>IF(B537='[1]Payment Reminder'!$D$8,MAX($A$1:$A536)+1,"")</f>
        <v/>
      </c>
      <c r="B537" s="42"/>
      <c r="C537" s="42"/>
      <c r="D537" s="56"/>
      <c r="E537" s="44"/>
      <c r="F537" s="44"/>
      <c r="G537" s="79">
        <f t="shared" si="53"/>
        <v>0</v>
      </c>
      <c r="H537" s="45" t="str">
        <f t="shared" ca="1" si="48"/>
        <v/>
      </c>
      <c r="I537" s="46" t="str">
        <f t="shared" ca="1" si="49"/>
        <v/>
      </c>
      <c r="J537" s="46" t="str">
        <f t="shared" ca="1" si="50"/>
        <v/>
      </c>
      <c r="K537" s="46" t="str">
        <f t="shared" ca="1" si="51"/>
        <v/>
      </c>
      <c r="L537" s="47">
        <f t="shared" ca="1" si="52"/>
        <v>0</v>
      </c>
    </row>
    <row r="538" spans="1:12" ht="15">
      <c r="A538" s="62" t="str">
        <f>IF(B538='[1]Payment Reminder'!$D$8,MAX($A$1:$A537)+1,"")</f>
        <v/>
      </c>
      <c r="B538" s="42"/>
      <c r="C538" s="42"/>
      <c r="D538" s="56"/>
      <c r="E538" s="44"/>
      <c r="F538" s="44"/>
      <c r="G538" s="79">
        <f t="shared" si="53"/>
        <v>0</v>
      </c>
      <c r="H538" s="45" t="str">
        <f t="shared" ca="1" si="48"/>
        <v/>
      </c>
      <c r="I538" s="46" t="str">
        <f t="shared" ca="1" si="49"/>
        <v/>
      </c>
      <c r="J538" s="46" t="str">
        <f t="shared" ca="1" si="50"/>
        <v/>
      </c>
      <c r="K538" s="46" t="str">
        <f t="shared" ca="1" si="51"/>
        <v/>
      </c>
      <c r="L538" s="47">
        <f t="shared" ca="1" si="52"/>
        <v>0</v>
      </c>
    </row>
    <row r="539" spans="1:12" ht="15">
      <c r="A539" s="62" t="str">
        <f>IF(B539='[1]Payment Reminder'!$D$8,MAX($A$1:$A538)+1,"")</f>
        <v/>
      </c>
      <c r="B539" s="42"/>
      <c r="C539" s="42"/>
      <c r="D539" s="56"/>
      <c r="E539" s="44"/>
      <c r="F539" s="44"/>
      <c r="G539" s="79">
        <f t="shared" si="53"/>
        <v>0</v>
      </c>
      <c r="H539" s="45" t="str">
        <f t="shared" ca="1" si="48"/>
        <v/>
      </c>
      <c r="I539" s="46" t="str">
        <f t="shared" ca="1" si="49"/>
        <v/>
      </c>
      <c r="J539" s="46" t="str">
        <f t="shared" ca="1" si="50"/>
        <v/>
      </c>
      <c r="K539" s="46" t="str">
        <f t="shared" ca="1" si="51"/>
        <v/>
      </c>
      <c r="L539" s="47">
        <f t="shared" ca="1" si="52"/>
        <v>0</v>
      </c>
    </row>
    <row r="540" spans="1:12" ht="15">
      <c r="A540" s="62" t="str">
        <f>IF(B540='[1]Payment Reminder'!$D$8,MAX($A$1:$A539)+1,"")</f>
        <v/>
      </c>
      <c r="B540" s="42"/>
      <c r="C540" s="42"/>
      <c r="D540" s="56"/>
      <c r="E540" s="44"/>
      <c r="F540" s="44"/>
      <c r="G540" s="79">
        <f t="shared" si="53"/>
        <v>0</v>
      </c>
      <c r="H540" s="45" t="str">
        <f t="shared" ca="1" si="48"/>
        <v/>
      </c>
      <c r="I540" s="46" t="str">
        <f t="shared" ca="1" si="49"/>
        <v/>
      </c>
      <c r="J540" s="46" t="str">
        <f t="shared" ca="1" si="50"/>
        <v/>
      </c>
      <c r="K540" s="46" t="str">
        <f t="shared" ca="1" si="51"/>
        <v/>
      </c>
      <c r="L540" s="47">
        <f t="shared" ca="1" si="52"/>
        <v>0</v>
      </c>
    </row>
    <row r="541" spans="1:12" ht="15">
      <c r="A541" s="62" t="str">
        <f>IF(B541='[1]Payment Reminder'!$D$8,MAX($A$1:$A540)+1,"")</f>
        <v/>
      </c>
      <c r="B541" s="42"/>
      <c r="C541" s="42"/>
      <c r="D541" s="56"/>
      <c r="E541" s="44"/>
      <c r="F541" s="44"/>
      <c r="G541" s="79">
        <f t="shared" si="53"/>
        <v>0</v>
      </c>
      <c r="H541" s="45" t="str">
        <f t="shared" ca="1" si="48"/>
        <v/>
      </c>
      <c r="I541" s="46" t="str">
        <f t="shared" ca="1" si="49"/>
        <v/>
      </c>
      <c r="J541" s="46" t="str">
        <f t="shared" ca="1" si="50"/>
        <v/>
      </c>
      <c r="K541" s="46" t="str">
        <f t="shared" ca="1" si="51"/>
        <v/>
      </c>
      <c r="L541" s="47">
        <f t="shared" ca="1" si="52"/>
        <v>0</v>
      </c>
    </row>
    <row r="542" spans="1:12" ht="15">
      <c r="A542" s="62" t="str">
        <f>IF(B542='[1]Payment Reminder'!$D$8,MAX($A$1:$A541)+1,"")</f>
        <v/>
      </c>
      <c r="B542" s="42"/>
      <c r="C542" s="42"/>
      <c r="D542" s="56"/>
      <c r="E542" s="44"/>
      <c r="F542" s="44"/>
      <c r="G542" s="79">
        <f t="shared" si="53"/>
        <v>0</v>
      </c>
      <c r="H542" s="45" t="str">
        <f t="shared" ca="1" si="48"/>
        <v/>
      </c>
      <c r="I542" s="46" t="str">
        <f t="shared" ca="1" si="49"/>
        <v/>
      </c>
      <c r="J542" s="46" t="str">
        <f t="shared" ca="1" si="50"/>
        <v/>
      </c>
      <c r="K542" s="46" t="str">
        <f t="shared" ca="1" si="51"/>
        <v/>
      </c>
      <c r="L542" s="47">
        <f t="shared" ca="1" si="52"/>
        <v>0</v>
      </c>
    </row>
    <row r="543" spans="1:12" ht="15">
      <c r="A543" s="62" t="str">
        <f>IF(B543='[1]Payment Reminder'!$D$8,MAX($A$1:$A542)+1,"")</f>
        <v/>
      </c>
      <c r="B543" s="42"/>
      <c r="C543" s="42"/>
      <c r="D543" s="56"/>
      <c r="E543" s="44"/>
      <c r="F543" s="44"/>
      <c r="G543" s="79">
        <f t="shared" si="53"/>
        <v>0</v>
      </c>
      <c r="H543" s="45" t="str">
        <f t="shared" ca="1" si="48"/>
        <v/>
      </c>
      <c r="I543" s="46" t="str">
        <f t="shared" ca="1" si="49"/>
        <v/>
      </c>
      <c r="J543" s="46" t="str">
        <f t="shared" ca="1" si="50"/>
        <v/>
      </c>
      <c r="K543" s="46" t="str">
        <f t="shared" ca="1" si="51"/>
        <v/>
      </c>
      <c r="L543" s="47">
        <f t="shared" ca="1" si="52"/>
        <v>0</v>
      </c>
    </row>
    <row r="544" spans="1:12" ht="15">
      <c r="A544" s="62" t="str">
        <f>IF(B544='[1]Payment Reminder'!$D$8,MAX($A$1:$A543)+1,"")</f>
        <v/>
      </c>
      <c r="B544" s="42"/>
      <c r="C544" s="42"/>
      <c r="D544" s="56"/>
      <c r="E544" s="44"/>
      <c r="F544" s="44"/>
      <c r="G544" s="79">
        <f t="shared" si="53"/>
        <v>0</v>
      </c>
      <c r="H544" s="45" t="str">
        <f t="shared" ca="1" si="48"/>
        <v/>
      </c>
      <c r="I544" s="46" t="str">
        <f t="shared" ca="1" si="49"/>
        <v/>
      </c>
      <c r="J544" s="46" t="str">
        <f t="shared" ca="1" si="50"/>
        <v/>
      </c>
      <c r="K544" s="46" t="str">
        <f t="shared" ca="1" si="51"/>
        <v/>
      </c>
      <c r="L544" s="47">
        <f t="shared" ca="1" si="52"/>
        <v>0</v>
      </c>
    </row>
    <row r="545" spans="1:12" ht="15">
      <c r="A545" s="62" t="str">
        <f>IF(B545='[1]Payment Reminder'!$D$8,MAX($A$1:$A544)+1,"")</f>
        <v/>
      </c>
      <c r="B545" s="42"/>
      <c r="C545" s="42"/>
      <c r="D545" s="56"/>
      <c r="E545" s="44"/>
      <c r="F545" s="44"/>
      <c r="G545" s="79">
        <f t="shared" si="53"/>
        <v>0</v>
      </c>
      <c r="H545" s="45" t="str">
        <f t="shared" ca="1" si="48"/>
        <v/>
      </c>
      <c r="I545" s="46" t="str">
        <f t="shared" ca="1" si="49"/>
        <v/>
      </c>
      <c r="J545" s="46" t="str">
        <f t="shared" ca="1" si="50"/>
        <v/>
      </c>
      <c r="K545" s="46" t="str">
        <f t="shared" ca="1" si="51"/>
        <v/>
      </c>
      <c r="L545" s="47">
        <f t="shared" ca="1" si="52"/>
        <v>0</v>
      </c>
    </row>
    <row r="546" spans="1:12" ht="15">
      <c r="A546" s="62" t="str">
        <f>IF(B546='[1]Payment Reminder'!$D$8,MAX($A$1:$A545)+1,"")</f>
        <v/>
      </c>
      <c r="B546" s="42"/>
      <c r="C546" s="42"/>
      <c r="D546" s="56"/>
      <c r="E546" s="44"/>
      <c r="F546" s="44"/>
      <c r="G546" s="79">
        <f t="shared" si="53"/>
        <v>0</v>
      </c>
      <c r="H546" s="45" t="str">
        <f t="shared" ca="1" si="48"/>
        <v/>
      </c>
      <c r="I546" s="46" t="str">
        <f t="shared" ca="1" si="49"/>
        <v/>
      </c>
      <c r="J546" s="46" t="str">
        <f t="shared" ca="1" si="50"/>
        <v/>
      </c>
      <c r="K546" s="46" t="str">
        <f t="shared" ca="1" si="51"/>
        <v/>
      </c>
      <c r="L546" s="47">
        <f t="shared" ca="1" si="52"/>
        <v>0</v>
      </c>
    </row>
    <row r="547" spans="1:12" ht="15">
      <c r="A547" s="62" t="str">
        <f>IF(B547='[1]Payment Reminder'!$D$8,MAX($A$1:$A546)+1,"")</f>
        <v/>
      </c>
      <c r="B547" s="42"/>
      <c r="C547" s="42"/>
      <c r="D547" s="56"/>
      <c r="E547" s="44"/>
      <c r="F547" s="44"/>
      <c r="G547" s="79">
        <f t="shared" si="53"/>
        <v>0</v>
      </c>
      <c r="H547" s="45" t="str">
        <f t="shared" ca="1" si="48"/>
        <v/>
      </c>
      <c r="I547" s="46" t="str">
        <f t="shared" ca="1" si="49"/>
        <v/>
      </c>
      <c r="J547" s="46" t="str">
        <f t="shared" ca="1" si="50"/>
        <v/>
      </c>
      <c r="K547" s="46" t="str">
        <f t="shared" ca="1" si="51"/>
        <v/>
      </c>
      <c r="L547" s="47">
        <f t="shared" ca="1" si="52"/>
        <v>0</v>
      </c>
    </row>
    <row r="548" spans="1:12" ht="15">
      <c r="A548" s="62" t="str">
        <f>IF(B548='[1]Payment Reminder'!$D$8,MAX($A$1:$A547)+1,"")</f>
        <v/>
      </c>
      <c r="B548" s="42"/>
      <c r="C548" s="42"/>
      <c r="D548" s="56"/>
      <c r="E548" s="44"/>
      <c r="F548" s="44"/>
      <c r="G548" s="79">
        <f t="shared" si="53"/>
        <v>0</v>
      </c>
      <c r="H548" s="45" t="str">
        <f t="shared" ca="1" si="48"/>
        <v/>
      </c>
      <c r="I548" s="46" t="str">
        <f t="shared" ca="1" si="49"/>
        <v/>
      </c>
      <c r="J548" s="46" t="str">
        <f t="shared" ca="1" si="50"/>
        <v/>
      </c>
      <c r="K548" s="46" t="str">
        <f t="shared" ca="1" si="51"/>
        <v/>
      </c>
      <c r="L548" s="47">
        <f t="shared" ca="1" si="52"/>
        <v>0</v>
      </c>
    </row>
    <row r="549" spans="1:12" ht="15">
      <c r="A549" s="62" t="str">
        <f>IF(B549='[1]Payment Reminder'!$D$8,MAX($A$1:$A548)+1,"")</f>
        <v/>
      </c>
      <c r="B549" s="42"/>
      <c r="C549" s="42"/>
      <c r="D549" s="56"/>
      <c r="E549" s="44"/>
      <c r="F549" s="44"/>
      <c r="G549" s="79">
        <f t="shared" si="53"/>
        <v>0</v>
      </c>
      <c r="H549" s="45" t="str">
        <f t="shared" ca="1" si="48"/>
        <v/>
      </c>
      <c r="I549" s="46" t="str">
        <f t="shared" ca="1" si="49"/>
        <v/>
      </c>
      <c r="J549" s="46" t="str">
        <f t="shared" ca="1" si="50"/>
        <v/>
      </c>
      <c r="K549" s="46" t="str">
        <f t="shared" ca="1" si="51"/>
        <v/>
      </c>
      <c r="L549" s="47">
        <f t="shared" ca="1" si="52"/>
        <v>0</v>
      </c>
    </row>
    <row r="550" spans="1:12" ht="15">
      <c r="A550" s="62" t="str">
        <f>IF(B550='[1]Payment Reminder'!$D$8,MAX($A$1:$A549)+1,"")</f>
        <v/>
      </c>
      <c r="B550" s="42"/>
      <c r="C550" s="42"/>
      <c r="D550" s="56"/>
      <c r="E550" s="44"/>
      <c r="F550" s="44"/>
      <c r="G550" s="79">
        <f t="shared" si="53"/>
        <v>0</v>
      </c>
      <c r="H550" s="45" t="str">
        <f t="shared" ca="1" si="48"/>
        <v/>
      </c>
      <c r="I550" s="46" t="str">
        <f t="shared" ca="1" si="49"/>
        <v/>
      </c>
      <c r="J550" s="46" t="str">
        <f t="shared" ca="1" si="50"/>
        <v/>
      </c>
      <c r="K550" s="46" t="str">
        <f t="shared" ca="1" si="51"/>
        <v/>
      </c>
      <c r="L550" s="47">
        <f t="shared" ca="1" si="52"/>
        <v>0</v>
      </c>
    </row>
    <row r="551" spans="1:12" ht="15">
      <c r="A551" s="62" t="str">
        <f>IF(B551='[1]Payment Reminder'!$D$8,MAX($A$1:$A550)+1,"")</f>
        <v/>
      </c>
      <c r="B551" s="42"/>
      <c r="C551" s="42"/>
      <c r="D551" s="56"/>
      <c r="E551" s="44"/>
      <c r="F551" s="44"/>
      <c r="G551" s="79">
        <f t="shared" si="53"/>
        <v>0</v>
      </c>
      <c r="H551" s="45" t="str">
        <f t="shared" ca="1" si="48"/>
        <v/>
      </c>
      <c r="I551" s="46" t="str">
        <f t="shared" ca="1" si="49"/>
        <v/>
      </c>
      <c r="J551" s="46" t="str">
        <f t="shared" ca="1" si="50"/>
        <v/>
      </c>
      <c r="K551" s="46" t="str">
        <f t="shared" ca="1" si="51"/>
        <v/>
      </c>
      <c r="L551" s="47">
        <f t="shared" ca="1" si="52"/>
        <v>0</v>
      </c>
    </row>
    <row r="552" spans="1:12" ht="15">
      <c r="A552" s="62" t="str">
        <f>IF(B552='[1]Payment Reminder'!$D$8,MAX($A$1:$A551)+1,"")</f>
        <v/>
      </c>
      <c r="B552" s="42"/>
      <c r="C552" s="42"/>
      <c r="D552" s="56"/>
      <c r="E552" s="44"/>
      <c r="F552" s="44"/>
      <c r="G552" s="79">
        <f t="shared" si="53"/>
        <v>0</v>
      </c>
      <c r="H552" s="45" t="str">
        <f t="shared" ca="1" si="48"/>
        <v/>
      </c>
      <c r="I552" s="46" t="str">
        <f t="shared" ca="1" si="49"/>
        <v/>
      </c>
      <c r="J552" s="46" t="str">
        <f t="shared" ca="1" si="50"/>
        <v/>
      </c>
      <c r="K552" s="46" t="str">
        <f t="shared" ca="1" si="51"/>
        <v/>
      </c>
      <c r="L552" s="47">
        <f t="shared" ca="1" si="52"/>
        <v>0</v>
      </c>
    </row>
    <row r="553" spans="1:12" ht="15">
      <c r="A553" s="62" t="str">
        <f>IF(B553='[1]Payment Reminder'!$D$8,MAX($A$1:$A552)+1,"")</f>
        <v/>
      </c>
      <c r="B553" s="42"/>
      <c r="C553" s="42"/>
      <c r="D553" s="56"/>
      <c r="E553" s="44"/>
      <c r="F553" s="44"/>
      <c r="G553" s="79">
        <f t="shared" si="53"/>
        <v>0</v>
      </c>
      <c r="H553" s="45" t="str">
        <f t="shared" ca="1" si="48"/>
        <v/>
      </c>
      <c r="I553" s="46" t="str">
        <f t="shared" ca="1" si="49"/>
        <v/>
      </c>
      <c r="J553" s="46" t="str">
        <f t="shared" ca="1" si="50"/>
        <v/>
      </c>
      <c r="K553" s="46" t="str">
        <f t="shared" ca="1" si="51"/>
        <v/>
      </c>
      <c r="L553" s="47">
        <f t="shared" ca="1" si="52"/>
        <v>0</v>
      </c>
    </row>
    <row r="554" spans="1:12" ht="15">
      <c r="A554" s="62" t="str">
        <f>IF(B554='[1]Payment Reminder'!$D$8,MAX($A$1:$A553)+1,"")</f>
        <v/>
      </c>
      <c r="B554" s="42"/>
      <c r="C554" s="42"/>
      <c r="D554" s="56"/>
      <c r="E554" s="44"/>
      <c r="F554" s="44"/>
      <c r="G554" s="79">
        <f t="shared" si="53"/>
        <v>0</v>
      </c>
      <c r="H554" s="45" t="str">
        <f t="shared" ca="1" si="48"/>
        <v/>
      </c>
      <c r="I554" s="46" t="str">
        <f t="shared" ca="1" si="49"/>
        <v/>
      </c>
      <c r="J554" s="46" t="str">
        <f t="shared" ca="1" si="50"/>
        <v/>
      </c>
      <c r="K554" s="46" t="str">
        <f t="shared" ca="1" si="51"/>
        <v/>
      </c>
      <c r="L554" s="47">
        <f t="shared" ca="1" si="52"/>
        <v>0</v>
      </c>
    </row>
    <row r="555" spans="1:12" ht="15">
      <c r="A555" s="62" t="str">
        <f>IF(B555='[1]Payment Reminder'!$D$8,MAX($A$1:$A554)+1,"")</f>
        <v/>
      </c>
      <c r="B555" s="42"/>
      <c r="C555" s="42"/>
      <c r="D555" s="56"/>
      <c r="E555" s="44"/>
      <c r="F555" s="44"/>
      <c r="G555" s="79">
        <f t="shared" si="53"/>
        <v>0</v>
      </c>
      <c r="H555" s="45" t="str">
        <f t="shared" ca="1" si="48"/>
        <v/>
      </c>
      <c r="I555" s="46" t="str">
        <f t="shared" ca="1" si="49"/>
        <v/>
      </c>
      <c r="J555" s="46" t="str">
        <f t="shared" ca="1" si="50"/>
        <v/>
      </c>
      <c r="K555" s="46" t="str">
        <f t="shared" ca="1" si="51"/>
        <v/>
      </c>
      <c r="L555" s="47">
        <f t="shared" ca="1" si="52"/>
        <v>0</v>
      </c>
    </row>
    <row r="556" spans="1:12" ht="15">
      <c r="A556" s="62" t="str">
        <f>IF(B556='[1]Payment Reminder'!$D$8,MAX($A$1:$A555)+1,"")</f>
        <v/>
      </c>
      <c r="B556" s="42"/>
      <c r="C556" s="42"/>
      <c r="D556" s="56"/>
      <c r="E556" s="44"/>
      <c r="F556" s="44"/>
      <c r="G556" s="79">
        <f t="shared" si="53"/>
        <v>0</v>
      </c>
      <c r="H556" s="45" t="str">
        <f t="shared" ca="1" si="48"/>
        <v/>
      </c>
      <c r="I556" s="46" t="str">
        <f t="shared" ca="1" si="49"/>
        <v/>
      </c>
      <c r="J556" s="46" t="str">
        <f t="shared" ca="1" si="50"/>
        <v/>
      </c>
      <c r="K556" s="46" t="str">
        <f t="shared" ca="1" si="51"/>
        <v/>
      </c>
      <c r="L556" s="47">
        <f t="shared" ca="1" si="52"/>
        <v>0</v>
      </c>
    </row>
    <row r="557" spans="1:12" ht="15">
      <c r="A557" s="62" t="str">
        <f>IF(B557='[1]Payment Reminder'!$D$8,MAX($A$1:$A556)+1,"")</f>
        <v/>
      </c>
      <c r="B557" s="42"/>
      <c r="C557" s="42"/>
      <c r="D557" s="56"/>
      <c r="E557" s="44"/>
      <c r="F557" s="44"/>
      <c r="G557" s="79">
        <f t="shared" si="53"/>
        <v>0</v>
      </c>
      <c r="H557" s="45" t="str">
        <f t="shared" ca="1" si="48"/>
        <v/>
      </c>
      <c r="I557" s="46" t="str">
        <f t="shared" ca="1" si="49"/>
        <v/>
      </c>
      <c r="J557" s="46" t="str">
        <f t="shared" ca="1" si="50"/>
        <v/>
      </c>
      <c r="K557" s="46" t="str">
        <f t="shared" ca="1" si="51"/>
        <v/>
      </c>
      <c r="L557" s="47">
        <f t="shared" ca="1" si="52"/>
        <v>0</v>
      </c>
    </row>
    <row r="558" spans="1:12" ht="15">
      <c r="A558" s="62" t="str">
        <f>IF(B558='[1]Payment Reminder'!$D$8,MAX($A$1:$A557)+1,"")</f>
        <v/>
      </c>
      <c r="B558" s="42"/>
      <c r="C558" s="42"/>
      <c r="D558" s="56"/>
      <c r="E558" s="44"/>
      <c r="F558" s="44"/>
      <c r="G558" s="79">
        <f t="shared" si="53"/>
        <v>0</v>
      </c>
      <c r="H558" s="45" t="str">
        <f t="shared" ca="1" si="48"/>
        <v/>
      </c>
      <c r="I558" s="46" t="str">
        <f t="shared" ca="1" si="49"/>
        <v/>
      </c>
      <c r="J558" s="46" t="str">
        <f t="shared" ca="1" si="50"/>
        <v/>
      </c>
      <c r="K558" s="46" t="str">
        <f t="shared" ca="1" si="51"/>
        <v/>
      </c>
      <c r="L558" s="47">
        <f t="shared" ca="1" si="52"/>
        <v>0</v>
      </c>
    </row>
    <row r="559" spans="1:12" ht="15">
      <c r="A559" s="62" t="str">
        <f>IF(B559='[1]Payment Reminder'!$D$8,MAX($A$1:$A558)+1,"")</f>
        <v/>
      </c>
      <c r="B559" s="42"/>
      <c r="C559" s="42"/>
      <c r="D559" s="56"/>
      <c r="E559" s="44"/>
      <c r="F559" s="44"/>
      <c r="G559" s="79">
        <f t="shared" si="53"/>
        <v>0</v>
      </c>
      <c r="H559" s="45" t="str">
        <f t="shared" ca="1" si="48"/>
        <v/>
      </c>
      <c r="I559" s="46" t="str">
        <f t="shared" ca="1" si="49"/>
        <v/>
      </c>
      <c r="J559" s="46" t="str">
        <f t="shared" ca="1" si="50"/>
        <v/>
      </c>
      <c r="K559" s="46" t="str">
        <f t="shared" ca="1" si="51"/>
        <v/>
      </c>
      <c r="L559" s="47">
        <f t="shared" ca="1" si="52"/>
        <v>0</v>
      </c>
    </row>
    <row r="560" spans="1:12" ht="15">
      <c r="A560" s="62" t="str">
        <f>IF(B560='[1]Payment Reminder'!$D$8,MAX($A$1:$A559)+1,"")</f>
        <v/>
      </c>
      <c r="B560" s="42"/>
      <c r="C560" s="42"/>
      <c r="D560" s="56"/>
      <c r="E560" s="44"/>
      <c r="F560" s="44"/>
      <c r="G560" s="79">
        <f t="shared" si="53"/>
        <v>0</v>
      </c>
      <c r="H560" s="45" t="str">
        <f t="shared" ca="1" si="48"/>
        <v/>
      </c>
      <c r="I560" s="46" t="str">
        <f t="shared" ca="1" si="49"/>
        <v/>
      </c>
      <c r="J560" s="46" t="str">
        <f t="shared" ca="1" si="50"/>
        <v/>
      </c>
      <c r="K560" s="46" t="str">
        <f t="shared" ca="1" si="51"/>
        <v/>
      </c>
      <c r="L560" s="47">
        <f t="shared" ca="1" si="52"/>
        <v>0</v>
      </c>
    </row>
    <row r="561" spans="1:12" ht="15">
      <c r="A561" s="62" t="str">
        <f>IF(B561='[1]Payment Reminder'!$D$8,MAX($A$1:$A560)+1,"")</f>
        <v/>
      </c>
      <c r="B561" s="42"/>
      <c r="C561" s="42"/>
      <c r="D561" s="56"/>
      <c r="E561" s="44"/>
      <c r="F561" s="44"/>
      <c r="G561" s="79">
        <f t="shared" si="53"/>
        <v>0</v>
      </c>
      <c r="H561" s="45" t="str">
        <f t="shared" ca="1" si="48"/>
        <v/>
      </c>
      <c r="I561" s="46" t="str">
        <f t="shared" ca="1" si="49"/>
        <v/>
      </c>
      <c r="J561" s="46" t="str">
        <f t="shared" ca="1" si="50"/>
        <v/>
      </c>
      <c r="K561" s="46" t="str">
        <f t="shared" ca="1" si="51"/>
        <v/>
      </c>
      <c r="L561" s="47">
        <f t="shared" ca="1" si="52"/>
        <v>0</v>
      </c>
    </row>
    <row r="562" spans="1:12" ht="15">
      <c r="A562" s="62" t="str">
        <f>IF(B562='[1]Payment Reminder'!$D$8,MAX($A$1:$A561)+1,"")</f>
        <v/>
      </c>
      <c r="B562" s="42"/>
      <c r="C562" s="42"/>
      <c r="D562" s="56"/>
      <c r="E562" s="44"/>
      <c r="F562" s="44"/>
      <c r="G562" s="79">
        <f t="shared" si="53"/>
        <v>0</v>
      </c>
      <c r="H562" s="45" t="str">
        <f t="shared" ca="1" si="48"/>
        <v/>
      </c>
      <c r="I562" s="46" t="str">
        <f t="shared" ca="1" si="49"/>
        <v/>
      </c>
      <c r="J562" s="46" t="str">
        <f t="shared" ca="1" si="50"/>
        <v/>
      </c>
      <c r="K562" s="46" t="str">
        <f t="shared" ca="1" si="51"/>
        <v/>
      </c>
      <c r="L562" s="47">
        <f t="shared" ca="1" si="52"/>
        <v>0</v>
      </c>
    </row>
    <row r="563" spans="1:12" ht="15">
      <c r="A563" s="62" t="str">
        <f>IF(B563='[1]Payment Reminder'!$D$8,MAX($A$1:$A562)+1,"")</f>
        <v/>
      </c>
      <c r="B563" s="42"/>
      <c r="C563" s="42"/>
      <c r="D563" s="56"/>
      <c r="E563" s="44"/>
      <c r="F563" s="44"/>
      <c r="G563" s="79">
        <f t="shared" si="53"/>
        <v>0</v>
      </c>
      <c r="H563" s="45" t="str">
        <f t="shared" ca="1" si="48"/>
        <v/>
      </c>
      <c r="I563" s="46" t="str">
        <f t="shared" ca="1" si="49"/>
        <v/>
      </c>
      <c r="J563" s="46" t="str">
        <f t="shared" ca="1" si="50"/>
        <v/>
      </c>
      <c r="K563" s="46" t="str">
        <f t="shared" ca="1" si="51"/>
        <v/>
      </c>
      <c r="L563" s="47">
        <f t="shared" ca="1" si="52"/>
        <v>0</v>
      </c>
    </row>
    <row r="564" spans="1:12" ht="15">
      <c r="A564" s="62" t="str">
        <f>IF(B564='[1]Payment Reminder'!$D$8,MAX($A$1:$A563)+1,"")</f>
        <v/>
      </c>
      <c r="B564" s="42"/>
      <c r="C564" s="42"/>
      <c r="D564" s="56"/>
      <c r="E564" s="44"/>
      <c r="F564" s="44"/>
      <c r="G564" s="79">
        <f t="shared" si="53"/>
        <v>0</v>
      </c>
      <c r="H564" s="45" t="str">
        <f t="shared" ca="1" si="48"/>
        <v/>
      </c>
      <c r="I564" s="46" t="str">
        <f t="shared" ca="1" si="49"/>
        <v/>
      </c>
      <c r="J564" s="46" t="str">
        <f t="shared" ca="1" si="50"/>
        <v/>
      </c>
      <c r="K564" s="46" t="str">
        <f t="shared" ca="1" si="51"/>
        <v/>
      </c>
      <c r="L564" s="47">
        <f t="shared" ca="1" si="52"/>
        <v>0</v>
      </c>
    </row>
    <row r="565" spans="1:12" ht="15">
      <c r="A565" s="62" t="str">
        <f>IF(B565='[1]Payment Reminder'!$D$8,MAX($A$1:$A564)+1,"")</f>
        <v/>
      </c>
      <c r="B565" s="42"/>
      <c r="C565" s="42"/>
      <c r="D565" s="56"/>
      <c r="E565" s="44"/>
      <c r="F565" s="44"/>
      <c r="G565" s="79">
        <f t="shared" si="53"/>
        <v>0</v>
      </c>
      <c r="H565" s="45" t="str">
        <f t="shared" ca="1" si="48"/>
        <v/>
      </c>
      <c r="I565" s="46" t="str">
        <f t="shared" ca="1" si="49"/>
        <v/>
      </c>
      <c r="J565" s="46" t="str">
        <f t="shared" ca="1" si="50"/>
        <v/>
      </c>
      <c r="K565" s="46" t="str">
        <f t="shared" ca="1" si="51"/>
        <v/>
      </c>
      <c r="L565" s="47">
        <f t="shared" ca="1" si="52"/>
        <v>0</v>
      </c>
    </row>
    <row r="566" spans="1:12" ht="15">
      <c r="A566" s="62" t="str">
        <f>IF(B566='[1]Payment Reminder'!$D$8,MAX($A$1:$A565)+1,"")</f>
        <v/>
      </c>
      <c r="B566" s="42"/>
      <c r="C566" s="42"/>
      <c r="D566" s="56"/>
      <c r="E566" s="44"/>
      <c r="F566" s="44"/>
      <c r="G566" s="79">
        <f t="shared" si="53"/>
        <v>0</v>
      </c>
      <c r="H566" s="45" t="str">
        <f t="shared" ca="1" si="48"/>
        <v/>
      </c>
      <c r="I566" s="46" t="str">
        <f t="shared" ca="1" si="49"/>
        <v/>
      </c>
      <c r="J566" s="46" t="str">
        <f t="shared" ca="1" si="50"/>
        <v/>
      </c>
      <c r="K566" s="46" t="str">
        <f t="shared" ca="1" si="51"/>
        <v/>
      </c>
      <c r="L566" s="47">
        <f t="shared" ca="1" si="52"/>
        <v>0</v>
      </c>
    </row>
    <row r="567" spans="1:12" ht="15">
      <c r="A567" s="62" t="str">
        <f>IF(B567='[1]Payment Reminder'!$D$8,MAX($A$1:$A566)+1,"")</f>
        <v/>
      </c>
      <c r="B567" s="42"/>
      <c r="C567" s="42"/>
      <c r="D567" s="56"/>
      <c r="E567" s="44"/>
      <c r="F567" s="44"/>
      <c r="G567" s="79">
        <f t="shared" si="53"/>
        <v>0</v>
      </c>
      <c r="H567" s="45" t="str">
        <f t="shared" ca="1" si="48"/>
        <v/>
      </c>
      <c r="I567" s="46" t="str">
        <f t="shared" ca="1" si="49"/>
        <v/>
      </c>
      <c r="J567" s="46" t="str">
        <f t="shared" ca="1" si="50"/>
        <v/>
      </c>
      <c r="K567" s="46" t="str">
        <f t="shared" ca="1" si="51"/>
        <v/>
      </c>
      <c r="L567" s="47">
        <f t="shared" ca="1" si="52"/>
        <v>0</v>
      </c>
    </row>
    <row r="568" spans="1:12" ht="15">
      <c r="A568" s="62" t="str">
        <f>IF(B568='[1]Payment Reminder'!$D$8,MAX($A$1:$A567)+1,"")</f>
        <v/>
      </c>
      <c r="B568" s="42"/>
      <c r="C568" s="42"/>
      <c r="D568" s="56"/>
      <c r="E568" s="44"/>
      <c r="F568" s="44"/>
      <c r="G568" s="79">
        <f t="shared" si="53"/>
        <v>0</v>
      </c>
      <c r="H568" s="45" t="str">
        <f t="shared" ca="1" si="48"/>
        <v/>
      </c>
      <c r="I568" s="46" t="str">
        <f t="shared" ca="1" si="49"/>
        <v/>
      </c>
      <c r="J568" s="46" t="str">
        <f t="shared" ca="1" si="50"/>
        <v/>
      </c>
      <c r="K568" s="46" t="str">
        <f t="shared" ca="1" si="51"/>
        <v/>
      </c>
      <c r="L568" s="47">
        <f t="shared" ca="1" si="52"/>
        <v>0</v>
      </c>
    </row>
    <row r="569" spans="1:12" ht="15">
      <c r="A569" s="62" t="str">
        <f>IF(B569='[1]Payment Reminder'!$D$8,MAX($A$1:$A568)+1,"")</f>
        <v/>
      </c>
      <c r="B569" s="42"/>
      <c r="C569" s="42"/>
      <c r="D569" s="56"/>
      <c r="E569" s="44"/>
      <c r="F569" s="44"/>
      <c r="G569" s="79">
        <f t="shared" si="53"/>
        <v>0</v>
      </c>
      <c r="H569" s="45" t="str">
        <f t="shared" ca="1" si="48"/>
        <v/>
      </c>
      <c r="I569" s="46" t="str">
        <f t="shared" ca="1" si="49"/>
        <v/>
      </c>
      <c r="J569" s="46" t="str">
        <f t="shared" ca="1" si="50"/>
        <v/>
      </c>
      <c r="K569" s="46" t="str">
        <f t="shared" ca="1" si="51"/>
        <v/>
      </c>
      <c r="L569" s="47">
        <f t="shared" ca="1" si="52"/>
        <v>0</v>
      </c>
    </row>
    <row r="570" spans="1:12" ht="15">
      <c r="A570" s="62" t="str">
        <f>IF(B570='[1]Payment Reminder'!$D$8,MAX($A$1:$A569)+1,"")</f>
        <v/>
      </c>
      <c r="B570" s="42"/>
      <c r="C570" s="42"/>
      <c r="D570" s="56"/>
      <c r="E570" s="44"/>
      <c r="F570" s="44"/>
      <c r="G570" s="79">
        <f t="shared" si="53"/>
        <v>0</v>
      </c>
      <c r="H570" s="45" t="str">
        <f t="shared" ca="1" si="48"/>
        <v/>
      </c>
      <c r="I570" s="46" t="str">
        <f t="shared" ca="1" si="49"/>
        <v/>
      </c>
      <c r="J570" s="46" t="str">
        <f t="shared" ca="1" si="50"/>
        <v/>
      </c>
      <c r="K570" s="46" t="str">
        <f t="shared" ca="1" si="51"/>
        <v/>
      </c>
      <c r="L570" s="47">
        <f t="shared" ca="1" si="52"/>
        <v>0</v>
      </c>
    </row>
    <row r="571" spans="1:12" ht="15">
      <c r="A571" s="62" t="str">
        <f>IF(B571='[1]Payment Reminder'!$D$8,MAX($A$1:$A570)+1,"")</f>
        <v/>
      </c>
      <c r="B571" s="42"/>
      <c r="C571" s="42"/>
      <c r="D571" s="56"/>
      <c r="E571" s="44"/>
      <c r="F571" s="44"/>
      <c r="G571" s="79">
        <f t="shared" si="53"/>
        <v>0</v>
      </c>
      <c r="H571" s="45" t="str">
        <f t="shared" ca="1" si="48"/>
        <v/>
      </c>
      <c r="I571" s="46" t="str">
        <f t="shared" ca="1" si="49"/>
        <v/>
      </c>
      <c r="J571" s="46" t="str">
        <f t="shared" ca="1" si="50"/>
        <v/>
      </c>
      <c r="K571" s="46" t="str">
        <f t="shared" ca="1" si="51"/>
        <v/>
      </c>
      <c r="L571" s="47">
        <f t="shared" ca="1" si="52"/>
        <v>0</v>
      </c>
    </row>
    <row r="572" spans="1:12" ht="15">
      <c r="A572" s="62" t="str">
        <f>IF(B572='[1]Payment Reminder'!$D$8,MAX($A$1:$A571)+1,"")</f>
        <v/>
      </c>
      <c r="B572" s="42"/>
      <c r="C572" s="42"/>
      <c r="D572" s="56"/>
      <c r="E572" s="44"/>
      <c r="F572" s="44"/>
      <c r="G572" s="79">
        <f t="shared" si="53"/>
        <v>0</v>
      </c>
      <c r="H572" s="45" t="str">
        <f t="shared" ca="1" si="48"/>
        <v/>
      </c>
      <c r="I572" s="46" t="str">
        <f t="shared" ca="1" si="49"/>
        <v/>
      </c>
      <c r="J572" s="46" t="str">
        <f t="shared" ca="1" si="50"/>
        <v/>
      </c>
      <c r="K572" s="46" t="str">
        <f t="shared" ca="1" si="51"/>
        <v/>
      </c>
      <c r="L572" s="47">
        <f t="shared" ca="1" si="52"/>
        <v>0</v>
      </c>
    </row>
    <row r="573" spans="1:12" ht="15">
      <c r="A573" s="62" t="str">
        <f>IF(B573='[1]Payment Reminder'!$D$8,MAX($A$1:$A572)+1,"")</f>
        <v/>
      </c>
      <c r="B573" s="42"/>
      <c r="C573" s="42"/>
      <c r="D573" s="56"/>
      <c r="E573" s="44"/>
      <c r="F573" s="44"/>
      <c r="G573" s="79">
        <f t="shared" si="53"/>
        <v>0</v>
      </c>
      <c r="H573" s="45" t="str">
        <f t="shared" ca="1" si="48"/>
        <v/>
      </c>
      <c r="I573" s="46" t="str">
        <f t="shared" ca="1" si="49"/>
        <v/>
      </c>
      <c r="J573" s="46" t="str">
        <f t="shared" ca="1" si="50"/>
        <v/>
      </c>
      <c r="K573" s="46" t="str">
        <f t="shared" ca="1" si="51"/>
        <v/>
      </c>
      <c r="L573" s="47">
        <f t="shared" ca="1" si="52"/>
        <v>0</v>
      </c>
    </row>
    <row r="574" spans="1:12" ht="15">
      <c r="A574" s="62" t="str">
        <f>IF(B574='[1]Payment Reminder'!$D$8,MAX($A$1:$A573)+1,"")</f>
        <v/>
      </c>
      <c r="B574" s="42"/>
      <c r="C574" s="42"/>
      <c r="D574" s="56"/>
      <c r="E574" s="44"/>
      <c r="F574" s="44"/>
      <c r="G574" s="79">
        <f t="shared" si="53"/>
        <v>0</v>
      </c>
      <c r="H574" s="45" t="str">
        <f t="shared" ca="1" si="48"/>
        <v/>
      </c>
      <c r="I574" s="46" t="str">
        <f t="shared" ca="1" si="49"/>
        <v/>
      </c>
      <c r="J574" s="46" t="str">
        <f t="shared" ca="1" si="50"/>
        <v/>
      </c>
      <c r="K574" s="46" t="str">
        <f t="shared" ca="1" si="51"/>
        <v/>
      </c>
      <c r="L574" s="47">
        <f t="shared" ca="1" si="52"/>
        <v>0</v>
      </c>
    </row>
    <row r="575" spans="1:12" ht="15">
      <c r="A575" s="62" t="str">
        <f>IF(B575='[1]Payment Reminder'!$D$8,MAX($A$1:$A574)+1,"")</f>
        <v/>
      </c>
      <c r="B575" s="42"/>
      <c r="C575" s="42"/>
      <c r="D575" s="56"/>
      <c r="E575" s="44"/>
      <c r="F575" s="44"/>
      <c r="G575" s="79">
        <f t="shared" si="53"/>
        <v>0</v>
      </c>
      <c r="H575" s="45" t="str">
        <f t="shared" ca="1" si="48"/>
        <v/>
      </c>
      <c r="I575" s="46" t="str">
        <f t="shared" ca="1" si="49"/>
        <v/>
      </c>
      <c r="J575" s="46" t="str">
        <f t="shared" ca="1" si="50"/>
        <v/>
      </c>
      <c r="K575" s="46" t="str">
        <f t="shared" ca="1" si="51"/>
        <v/>
      </c>
      <c r="L575" s="47">
        <f t="shared" ca="1" si="52"/>
        <v>0</v>
      </c>
    </row>
    <row r="576" spans="1:12" ht="15">
      <c r="A576" s="62" t="str">
        <f>IF(B576='[1]Payment Reminder'!$D$8,MAX($A$1:$A575)+1,"")</f>
        <v/>
      </c>
      <c r="B576" s="42"/>
      <c r="C576" s="42"/>
      <c r="D576" s="56"/>
      <c r="E576" s="44"/>
      <c r="F576" s="44"/>
      <c r="G576" s="79">
        <f t="shared" si="53"/>
        <v>0</v>
      </c>
      <c r="H576" s="45" t="str">
        <f t="shared" ca="1" si="48"/>
        <v/>
      </c>
      <c r="I576" s="46" t="str">
        <f t="shared" ca="1" si="49"/>
        <v/>
      </c>
      <c r="J576" s="46" t="str">
        <f t="shared" ca="1" si="50"/>
        <v/>
      </c>
      <c r="K576" s="46" t="str">
        <f t="shared" ca="1" si="51"/>
        <v/>
      </c>
      <c r="L576" s="47">
        <f t="shared" ca="1" si="52"/>
        <v>0</v>
      </c>
    </row>
    <row r="577" spans="1:12" ht="15">
      <c r="A577" s="62" t="str">
        <f>IF(B577='[1]Payment Reminder'!$D$8,MAX($A$1:$A576)+1,"")</f>
        <v/>
      </c>
      <c r="B577" s="42"/>
      <c r="C577" s="42"/>
      <c r="D577" s="56"/>
      <c r="E577" s="44"/>
      <c r="F577" s="44"/>
      <c r="G577" s="79">
        <f t="shared" si="53"/>
        <v>0</v>
      </c>
      <c r="H577" s="45" t="str">
        <f t="shared" ca="1" si="48"/>
        <v/>
      </c>
      <c r="I577" s="46" t="str">
        <f t="shared" ca="1" si="49"/>
        <v/>
      </c>
      <c r="J577" s="46" t="str">
        <f t="shared" ca="1" si="50"/>
        <v/>
      </c>
      <c r="K577" s="46" t="str">
        <f t="shared" ca="1" si="51"/>
        <v/>
      </c>
      <c r="L577" s="47">
        <f t="shared" ca="1" si="52"/>
        <v>0</v>
      </c>
    </row>
    <row r="578" spans="1:12" ht="15">
      <c r="A578" s="62" t="str">
        <f>IF(B578='[1]Payment Reminder'!$D$8,MAX($A$1:$A577)+1,"")</f>
        <v/>
      </c>
      <c r="B578" s="42"/>
      <c r="C578" s="42"/>
      <c r="D578" s="56"/>
      <c r="E578" s="44"/>
      <c r="F578" s="44"/>
      <c r="G578" s="79">
        <f t="shared" si="53"/>
        <v>0</v>
      </c>
      <c r="H578" s="45" t="str">
        <f t="shared" ca="1" si="48"/>
        <v/>
      </c>
      <c r="I578" s="46" t="str">
        <f t="shared" ca="1" si="49"/>
        <v/>
      </c>
      <c r="J578" s="46" t="str">
        <f t="shared" ca="1" si="50"/>
        <v/>
      </c>
      <c r="K578" s="46" t="str">
        <f t="shared" ca="1" si="51"/>
        <v/>
      </c>
      <c r="L578" s="47">
        <f t="shared" ca="1" si="52"/>
        <v>0</v>
      </c>
    </row>
    <row r="579" spans="1:12" ht="15">
      <c r="A579" s="62" t="str">
        <f>IF(B579='[1]Payment Reminder'!$D$8,MAX($A$1:$A578)+1,"")</f>
        <v/>
      </c>
      <c r="B579" s="42"/>
      <c r="C579" s="42"/>
      <c r="D579" s="56"/>
      <c r="E579" s="44"/>
      <c r="F579" s="44"/>
      <c r="G579" s="79">
        <f t="shared" si="53"/>
        <v>0</v>
      </c>
      <c r="H579" s="45" t="str">
        <f t="shared" ca="1" si="48"/>
        <v/>
      </c>
      <c r="I579" s="46" t="str">
        <f t="shared" ca="1" si="49"/>
        <v/>
      </c>
      <c r="J579" s="46" t="str">
        <f t="shared" ca="1" si="50"/>
        <v/>
      </c>
      <c r="K579" s="46" t="str">
        <f t="shared" ca="1" si="51"/>
        <v/>
      </c>
      <c r="L579" s="47">
        <f t="shared" ca="1" si="52"/>
        <v>0</v>
      </c>
    </row>
    <row r="580" spans="1:12" ht="15">
      <c r="A580" s="62" t="str">
        <f>IF(B580='[1]Payment Reminder'!$D$8,MAX($A$1:$A579)+1,"")</f>
        <v/>
      </c>
      <c r="B580" s="42"/>
      <c r="C580" s="42"/>
      <c r="D580" s="56"/>
      <c r="E580" s="44"/>
      <c r="F580" s="44"/>
      <c r="G580" s="79">
        <f t="shared" si="53"/>
        <v>0</v>
      </c>
      <c r="H580" s="45" t="str">
        <f t="shared" ca="1" si="48"/>
        <v/>
      </c>
      <c r="I580" s="46" t="str">
        <f t="shared" ca="1" si="49"/>
        <v/>
      </c>
      <c r="J580" s="46" t="str">
        <f t="shared" ca="1" si="50"/>
        <v/>
      </c>
      <c r="K580" s="46" t="str">
        <f t="shared" ca="1" si="51"/>
        <v/>
      </c>
      <c r="L580" s="47">
        <f t="shared" ca="1" si="52"/>
        <v>0</v>
      </c>
    </row>
    <row r="581" spans="1:12" ht="15">
      <c r="A581" s="62" t="str">
        <f>IF(B581='[1]Payment Reminder'!$D$8,MAX($A$1:$A580)+1,"")</f>
        <v/>
      </c>
      <c r="B581" s="42"/>
      <c r="C581" s="42"/>
      <c r="D581" s="56"/>
      <c r="E581" s="44"/>
      <c r="F581" s="44"/>
      <c r="G581" s="79">
        <f t="shared" si="53"/>
        <v>0</v>
      </c>
      <c r="H581" s="45" t="str">
        <f t="shared" ca="1" si="48"/>
        <v/>
      </c>
      <c r="I581" s="46" t="str">
        <f t="shared" ca="1" si="49"/>
        <v/>
      </c>
      <c r="J581" s="46" t="str">
        <f t="shared" ca="1" si="50"/>
        <v/>
      </c>
      <c r="K581" s="46" t="str">
        <f t="shared" ca="1" si="51"/>
        <v/>
      </c>
      <c r="L581" s="47">
        <f t="shared" ca="1" si="52"/>
        <v>0</v>
      </c>
    </row>
    <row r="582" spans="1:12" ht="15">
      <c r="A582" s="62" t="str">
        <f>IF(B582='[1]Payment Reminder'!$D$8,MAX($A$1:$A581)+1,"")</f>
        <v/>
      </c>
      <c r="B582" s="42"/>
      <c r="C582" s="42"/>
      <c r="D582" s="56"/>
      <c r="E582" s="44"/>
      <c r="F582" s="44"/>
      <c r="G582" s="79">
        <f t="shared" si="53"/>
        <v>0</v>
      </c>
      <c r="H582" s="45" t="str">
        <f t="shared" ca="1" si="48"/>
        <v/>
      </c>
      <c r="I582" s="46" t="str">
        <f t="shared" ca="1" si="49"/>
        <v/>
      </c>
      <c r="J582" s="46" t="str">
        <f t="shared" ca="1" si="50"/>
        <v/>
      </c>
      <c r="K582" s="46" t="str">
        <f t="shared" ca="1" si="51"/>
        <v/>
      </c>
      <c r="L582" s="47">
        <f t="shared" ca="1" si="52"/>
        <v>0</v>
      </c>
    </row>
    <row r="583" spans="1:12" ht="15">
      <c r="A583" s="62" t="str">
        <f>IF(B583='[1]Payment Reminder'!$D$8,MAX($A$1:$A582)+1,"")</f>
        <v/>
      </c>
      <c r="B583" s="42"/>
      <c r="C583" s="42"/>
      <c r="D583" s="56"/>
      <c r="E583" s="44"/>
      <c r="F583" s="44"/>
      <c r="G583" s="79">
        <f t="shared" si="53"/>
        <v>0</v>
      </c>
      <c r="H583" s="45" t="str">
        <f t="shared" ref="H583:H646" ca="1" si="54">IF($D$3-D583&lt;=30,E583,"")</f>
        <v/>
      </c>
      <c r="I583" s="46" t="str">
        <f t="shared" ref="I583:I646" ca="1" si="55">IF(AND($D$3-D583&gt;=31,$D$3-D583&lt;=45),E583,"")</f>
        <v/>
      </c>
      <c r="J583" s="46" t="str">
        <f t="shared" ref="J583:J646" ca="1" si="56">IF(AND($D$3-D583&gt;=46,$D$3-D583&lt;=60),E583,"")</f>
        <v/>
      </c>
      <c r="K583" s="46" t="str">
        <f t="shared" ref="K583:K646" ca="1" si="57">IF(AND($D$3-D583&gt;=61,$D$3-D583&lt;=90),E583,"")</f>
        <v/>
      </c>
      <c r="L583" s="47">
        <f t="shared" ref="L583:L646" ca="1" si="58">IF($D$3-D583&gt;91,E583,"")</f>
        <v>0</v>
      </c>
    </row>
    <row r="584" spans="1:12" ht="15">
      <c r="A584" s="62" t="str">
        <f>IF(B584='[1]Payment Reminder'!$D$8,MAX($A$1:$A583)+1,"")</f>
        <v/>
      </c>
      <c r="B584" s="42"/>
      <c r="C584" s="42"/>
      <c r="D584" s="56"/>
      <c r="E584" s="44"/>
      <c r="F584" s="44"/>
      <c r="G584" s="79">
        <f t="shared" ref="G584:G647" si="59">IF(E584&gt;1,E584-F584,)</f>
        <v>0</v>
      </c>
      <c r="H584" s="45" t="str">
        <f t="shared" ca="1" si="54"/>
        <v/>
      </c>
      <c r="I584" s="46" t="str">
        <f t="shared" ca="1" si="55"/>
        <v/>
      </c>
      <c r="J584" s="46" t="str">
        <f t="shared" ca="1" si="56"/>
        <v/>
      </c>
      <c r="K584" s="46" t="str">
        <f t="shared" ca="1" si="57"/>
        <v/>
      </c>
      <c r="L584" s="47">
        <f t="shared" ca="1" si="58"/>
        <v>0</v>
      </c>
    </row>
    <row r="585" spans="1:12" ht="15">
      <c r="A585" s="62" t="str">
        <f>IF(B585='[1]Payment Reminder'!$D$8,MAX($A$1:$A584)+1,"")</f>
        <v/>
      </c>
      <c r="B585" s="42"/>
      <c r="C585" s="42"/>
      <c r="D585" s="56"/>
      <c r="E585" s="44"/>
      <c r="F585" s="44"/>
      <c r="G585" s="79">
        <f t="shared" si="59"/>
        <v>0</v>
      </c>
      <c r="H585" s="45" t="str">
        <f t="shared" ca="1" si="54"/>
        <v/>
      </c>
      <c r="I585" s="46" t="str">
        <f t="shared" ca="1" si="55"/>
        <v/>
      </c>
      <c r="J585" s="46" t="str">
        <f t="shared" ca="1" si="56"/>
        <v/>
      </c>
      <c r="K585" s="46" t="str">
        <f t="shared" ca="1" si="57"/>
        <v/>
      </c>
      <c r="L585" s="47">
        <f t="shared" ca="1" si="58"/>
        <v>0</v>
      </c>
    </row>
    <row r="586" spans="1:12" ht="15">
      <c r="A586" s="62" t="str">
        <f>IF(B586='[1]Payment Reminder'!$D$8,MAX($A$1:$A585)+1,"")</f>
        <v/>
      </c>
      <c r="B586" s="42"/>
      <c r="C586" s="42"/>
      <c r="D586" s="56"/>
      <c r="E586" s="44"/>
      <c r="F586" s="44"/>
      <c r="G586" s="79">
        <f t="shared" si="59"/>
        <v>0</v>
      </c>
      <c r="H586" s="45" t="str">
        <f t="shared" ca="1" si="54"/>
        <v/>
      </c>
      <c r="I586" s="46" t="str">
        <f t="shared" ca="1" si="55"/>
        <v/>
      </c>
      <c r="J586" s="46" t="str">
        <f t="shared" ca="1" si="56"/>
        <v/>
      </c>
      <c r="K586" s="46" t="str">
        <f t="shared" ca="1" si="57"/>
        <v/>
      </c>
      <c r="L586" s="47">
        <f t="shared" ca="1" si="58"/>
        <v>0</v>
      </c>
    </row>
    <row r="587" spans="1:12" ht="15">
      <c r="A587" s="62" t="str">
        <f>IF(B587='[1]Payment Reminder'!$D$8,MAX($A$1:$A586)+1,"")</f>
        <v/>
      </c>
      <c r="B587" s="42"/>
      <c r="C587" s="42"/>
      <c r="D587" s="56"/>
      <c r="E587" s="44"/>
      <c r="F587" s="44"/>
      <c r="G587" s="79">
        <f t="shared" si="59"/>
        <v>0</v>
      </c>
      <c r="H587" s="45" t="str">
        <f t="shared" ca="1" si="54"/>
        <v/>
      </c>
      <c r="I587" s="46" t="str">
        <f t="shared" ca="1" si="55"/>
        <v/>
      </c>
      <c r="J587" s="46" t="str">
        <f t="shared" ca="1" si="56"/>
        <v/>
      </c>
      <c r="K587" s="46" t="str">
        <f t="shared" ca="1" si="57"/>
        <v/>
      </c>
      <c r="L587" s="47">
        <f t="shared" ca="1" si="58"/>
        <v>0</v>
      </c>
    </row>
    <row r="588" spans="1:12" ht="15">
      <c r="A588" s="62" t="str">
        <f>IF(B588='[1]Payment Reminder'!$D$8,MAX($A$1:$A587)+1,"")</f>
        <v/>
      </c>
      <c r="B588" s="42"/>
      <c r="C588" s="42"/>
      <c r="D588" s="56"/>
      <c r="E588" s="44"/>
      <c r="F588" s="44"/>
      <c r="G588" s="79">
        <f t="shared" si="59"/>
        <v>0</v>
      </c>
      <c r="H588" s="45" t="str">
        <f t="shared" ca="1" si="54"/>
        <v/>
      </c>
      <c r="I588" s="46" t="str">
        <f t="shared" ca="1" si="55"/>
        <v/>
      </c>
      <c r="J588" s="46" t="str">
        <f t="shared" ca="1" si="56"/>
        <v/>
      </c>
      <c r="K588" s="46" t="str">
        <f t="shared" ca="1" si="57"/>
        <v/>
      </c>
      <c r="L588" s="47">
        <f t="shared" ca="1" si="58"/>
        <v>0</v>
      </c>
    </row>
    <row r="589" spans="1:12" ht="15">
      <c r="A589" s="62" t="str">
        <f>IF(B589='[1]Payment Reminder'!$D$8,MAX($A$1:$A588)+1,"")</f>
        <v/>
      </c>
      <c r="B589" s="42"/>
      <c r="C589" s="42"/>
      <c r="D589" s="56"/>
      <c r="E589" s="44"/>
      <c r="F589" s="44"/>
      <c r="G589" s="79">
        <f t="shared" si="59"/>
        <v>0</v>
      </c>
      <c r="H589" s="45" t="str">
        <f t="shared" ca="1" si="54"/>
        <v/>
      </c>
      <c r="I589" s="46" t="str">
        <f t="shared" ca="1" si="55"/>
        <v/>
      </c>
      <c r="J589" s="46" t="str">
        <f t="shared" ca="1" si="56"/>
        <v/>
      </c>
      <c r="K589" s="46" t="str">
        <f t="shared" ca="1" si="57"/>
        <v/>
      </c>
      <c r="L589" s="47">
        <f t="shared" ca="1" si="58"/>
        <v>0</v>
      </c>
    </row>
    <row r="590" spans="1:12" ht="15">
      <c r="A590" s="62" t="str">
        <f>IF(B590='[1]Payment Reminder'!$D$8,MAX($A$1:$A589)+1,"")</f>
        <v/>
      </c>
      <c r="B590" s="42"/>
      <c r="C590" s="42"/>
      <c r="D590" s="56"/>
      <c r="E590" s="44"/>
      <c r="F590" s="44"/>
      <c r="G590" s="79">
        <f t="shared" si="59"/>
        <v>0</v>
      </c>
      <c r="H590" s="45" t="str">
        <f t="shared" ca="1" si="54"/>
        <v/>
      </c>
      <c r="I590" s="46" t="str">
        <f t="shared" ca="1" si="55"/>
        <v/>
      </c>
      <c r="J590" s="46" t="str">
        <f t="shared" ca="1" si="56"/>
        <v/>
      </c>
      <c r="K590" s="46" t="str">
        <f t="shared" ca="1" si="57"/>
        <v/>
      </c>
      <c r="L590" s="47">
        <f t="shared" ca="1" si="58"/>
        <v>0</v>
      </c>
    </row>
    <row r="591" spans="1:12" ht="15">
      <c r="A591" s="62" t="str">
        <f>IF(B591='[1]Payment Reminder'!$D$8,MAX($A$1:$A590)+1,"")</f>
        <v/>
      </c>
      <c r="B591" s="42"/>
      <c r="C591" s="42"/>
      <c r="D591" s="56"/>
      <c r="E591" s="44"/>
      <c r="F591" s="44"/>
      <c r="G591" s="79">
        <f t="shared" si="59"/>
        <v>0</v>
      </c>
      <c r="H591" s="45" t="str">
        <f t="shared" ca="1" si="54"/>
        <v/>
      </c>
      <c r="I591" s="46" t="str">
        <f t="shared" ca="1" si="55"/>
        <v/>
      </c>
      <c r="J591" s="46" t="str">
        <f t="shared" ca="1" si="56"/>
        <v/>
      </c>
      <c r="K591" s="46" t="str">
        <f t="shared" ca="1" si="57"/>
        <v/>
      </c>
      <c r="L591" s="47">
        <f t="shared" ca="1" si="58"/>
        <v>0</v>
      </c>
    </row>
    <row r="592" spans="1:12" ht="15">
      <c r="A592" s="62" t="str">
        <f>IF(B592='[1]Payment Reminder'!$D$8,MAX($A$1:$A591)+1,"")</f>
        <v/>
      </c>
      <c r="B592" s="42"/>
      <c r="C592" s="42"/>
      <c r="D592" s="56"/>
      <c r="E592" s="44"/>
      <c r="F592" s="44"/>
      <c r="G592" s="79">
        <f t="shared" si="59"/>
        <v>0</v>
      </c>
      <c r="H592" s="45" t="str">
        <f t="shared" ca="1" si="54"/>
        <v/>
      </c>
      <c r="I592" s="46" t="str">
        <f t="shared" ca="1" si="55"/>
        <v/>
      </c>
      <c r="J592" s="46" t="str">
        <f t="shared" ca="1" si="56"/>
        <v/>
      </c>
      <c r="K592" s="46" t="str">
        <f t="shared" ca="1" si="57"/>
        <v/>
      </c>
      <c r="L592" s="47">
        <f t="shared" ca="1" si="58"/>
        <v>0</v>
      </c>
    </row>
    <row r="593" spans="1:12" ht="15">
      <c r="A593" s="62" t="str">
        <f>IF(B593='[1]Payment Reminder'!$D$8,MAX($A$1:$A592)+1,"")</f>
        <v/>
      </c>
      <c r="B593" s="42"/>
      <c r="C593" s="42"/>
      <c r="D593" s="56"/>
      <c r="E593" s="44"/>
      <c r="F593" s="44"/>
      <c r="G593" s="79">
        <f t="shared" si="59"/>
        <v>0</v>
      </c>
      <c r="H593" s="45" t="str">
        <f t="shared" ca="1" si="54"/>
        <v/>
      </c>
      <c r="I593" s="46" t="str">
        <f t="shared" ca="1" si="55"/>
        <v/>
      </c>
      <c r="J593" s="46" t="str">
        <f t="shared" ca="1" si="56"/>
        <v/>
      </c>
      <c r="K593" s="46" t="str">
        <f t="shared" ca="1" si="57"/>
        <v/>
      </c>
      <c r="L593" s="47">
        <f t="shared" ca="1" si="58"/>
        <v>0</v>
      </c>
    </row>
    <row r="594" spans="1:12" ht="15">
      <c r="A594" s="62" t="str">
        <f>IF(B594='[1]Payment Reminder'!$D$8,MAX($A$1:$A593)+1,"")</f>
        <v/>
      </c>
      <c r="B594" s="42"/>
      <c r="C594" s="42"/>
      <c r="D594" s="56"/>
      <c r="E594" s="44"/>
      <c r="F594" s="44"/>
      <c r="G594" s="79">
        <f t="shared" si="59"/>
        <v>0</v>
      </c>
      <c r="H594" s="45" t="str">
        <f t="shared" ca="1" si="54"/>
        <v/>
      </c>
      <c r="I594" s="46" t="str">
        <f t="shared" ca="1" si="55"/>
        <v/>
      </c>
      <c r="J594" s="46" t="str">
        <f t="shared" ca="1" si="56"/>
        <v/>
      </c>
      <c r="K594" s="46" t="str">
        <f t="shared" ca="1" si="57"/>
        <v/>
      </c>
      <c r="L594" s="47">
        <f t="shared" ca="1" si="58"/>
        <v>0</v>
      </c>
    </row>
    <row r="595" spans="1:12" ht="15">
      <c r="A595" s="62" t="str">
        <f>IF(B595='[1]Payment Reminder'!$D$8,MAX($A$1:$A594)+1,"")</f>
        <v/>
      </c>
      <c r="B595" s="42"/>
      <c r="C595" s="42"/>
      <c r="D595" s="56"/>
      <c r="E595" s="44"/>
      <c r="F595" s="44"/>
      <c r="G595" s="79">
        <f t="shared" si="59"/>
        <v>0</v>
      </c>
      <c r="H595" s="45" t="str">
        <f t="shared" ca="1" si="54"/>
        <v/>
      </c>
      <c r="I595" s="46" t="str">
        <f t="shared" ca="1" si="55"/>
        <v/>
      </c>
      <c r="J595" s="46" t="str">
        <f t="shared" ca="1" si="56"/>
        <v/>
      </c>
      <c r="K595" s="46" t="str">
        <f t="shared" ca="1" si="57"/>
        <v/>
      </c>
      <c r="L595" s="47">
        <f t="shared" ca="1" si="58"/>
        <v>0</v>
      </c>
    </row>
    <row r="596" spans="1:12" ht="15">
      <c r="A596" s="62" t="str">
        <f>IF(B596='[1]Payment Reminder'!$D$8,MAX($A$1:$A595)+1,"")</f>
        <v/>
      </c>
      <c r="B596" s="42"/>
      <c r="C596" s="42"/>
      <c r="D596" s="56"/>
      <c r="E596" s="44"/>
      <c r="F596" s="44"/>
      <c r="G596" s="79">
        <f t="shared" si="59"/>
        <v>0</v>
      </c>
      <c r="H596" s="45" t="str">
        <f t="shared" ca="1" si="54"/>
        <v/>
      </c>
      <c r="I596" s="46" t="str">
        <f t="shared" ca="1" si="55"/>
        <v/>
      </c>
      <c r="J596" s="46" t="str">
        <f t="shared" ca="1" si="56"/>
        <v/>
      </c>
      <c r="K596" s="46" t="str">
        <f t="shared" ca="1" si="57"/>
        <v/>
      </c>
      <c r="L596" s="47">
        <f t="shared" ca="1" si="58"/>
        <v>0</v>
      </c>
    </row>
    <row r="597" spans="1:12" ht="15">
      <c r="A597" s="62" t="str">
        <f>IF(B597='[1]Payment Reminder'!$D$8,MAX($A$1:$A596)+1,"")</f>
        <v/>
      </c>
      <c r="B597" s="42"/>
      <c r="C597" s="42"/>
      <c r="D597" s="56"/>
      <c r="E597" s="44"/>
      <c r="F597" s="44"/>
      <c r="G597" s="79">
        <f t="shared" si="59"/>
        <v>0</v>
      </c>
      <c r="H597" s="45" t="str">
        <f t="shared" ca="1" si="54"/>
        <v/>
      </c>
      <c r="I597" s="46" t="str">
        <f t="shared" ca="1" si="55"/>
        <v/>
      </c>
      <c r="J597" s="46" t="str">
        <f t="shared" ca="1" si="56"/>
        <v/>
      </c>
      <c r="K597" s="46" t="str">
        <f t="shared" ca="1" si="57"/>
        <v/>
      </c>
      <c r="L597" s="47">
        <f t="shared" ca="1" si="58"/>
        <v>0</v>
      </c>
    </row>
    <row r="598" spans="1:12" ht="15">
      <c r="A598" s="62" t="str">
        <f>IF(B598='[1]Payment Reminder'!$D$8,MAX($A$1:$A597)+1,"")</f>
        <v/>
      </c>
      <c r="B598" s="42"/>
      <c r="C598" s="42"/>
      <c r="D598" s="56"/>
      <c r="E598" s="44"/>
      <c r="F598" s="44"/>
      <c r="G598" s="79">
        <f t="shared" si="59"/>
        <v>0</v>
      </c>
      <c r="H598" s="45" t="str">
        <f t="shared" ca="1" si="54"/>
        <v/>
      </c>
      <c r="I598" s="46" t="str">
        <f t="shared" ca="1" si="55"/>
        <v/>
      </c>
      <c r="J598" s="46" t="str">
        <f t="shared" ca="1" si="56"/>
        <v/>
      </c>
      <c r="K598" s="46" t="str">
        <f t="shared" ca="1" si="57"/>
        <v/>
      </c>
      <c r="L598" s="47">
        <f t="shared" ca="1" si="58"/>
        <v>0</v>
      </c>
    </row>
    <row r="599" spans="1:12" ht="15">
      <c r="A599" s="62" t="str">
        <f>IF(B599='[1]Payment Reminder'!$D$8,MAX($A$1:$A598)+1,"")</f>
        <v/>
      </c>
      <c r="B599" s="42"/>
      <c r="C599" s="42"/>
      <c r="D599" s="56"/>
      <c r="E599" s="44"/>
      <c r="F599" s="44"/>
      <c r="G599" s="79">
        <f t="shared" si="59"/>
        <v>0</v>
      </c>
      <c r="H599" s="45" t="str">
        <f t="shared" ca="1" si="54"/>
        <v/>
      </c>
      <c r="I599" s="46" t="str">
        <f t="shared" ca="1" si="55"/>
        <v/>
      </c>
      <c r="J599" s="46" t="str">
        <f t="shared" ca="1" si="56"/>
        <v/>
      </c>
      <c r="K599" s="46" t="str">
        <f t="shared" ca="1" si="57"/>
        <v/>
      </c>
      <c r="L599" s="47">
        <f t="shared" ca="1" si="58"/>
        <v>0</v>
      </c>
    </row>
    <row r="600" spans="1:12" ht="15">
      <c r="A600" s="62" t="str">
        <f>IF(B600='[1]Payment Reminder'!$D$8,MAX($A$1:$A599)+1,"")</f>
        <v/>
      </c>
      <c r="B600" s="42"/>
      <c r="C600" s="42"/>
      <c r="D600" s="56"/>
      <c r="E600" s="44"/>
      <c r="F600" s="44"/>
      <c r="G600" s="79">
        <f t="shared" si="59"/>
        <v>0</v>
      </c>
      <c r="H600" s="45" t="str">
        <f t="shared" ca="1" si="54"/>
        <v/>
      </c>
      <c r="I600" s="46" t="str">
        <f t="shared" ca="1" si="55"/>
        <v/>
      </c>
      <c r="J600" s="46" t="str">
        <f t="shared" ca="1" si="56"/>
        <v/>
      </c>
      <c r="K600" s="46" t="str">
        <f t="shared" ca="1" si="57"/>
        <v/>
      </c>
      <c r="L600" s="47">
        <f t="shared" ca="1" si="58"/>
        <v>0</v>
      </c>
    </row>
    <row r="601" spans="1:12" ht="15">
      <c r="A601" s="62" t="str">
        <f>IF(B601='[1]Payment Reminder'!$D$8,MAX($A$1:$A600)+1,"")</f>
        <v/>
      </c>
      <c r="B601" s="42"/>
      <c r="C601" s="42"/>
      <c r="D601" s="56"/>
      <c r="E601" s="44"/>
      <c r="F601" s="44"/>
      <c r="G601" s="79">
        <f t="shared" si="59"/>
        <v>0</v>
      </c>
      <c r="H601" s="45" t="str">
        <f t="shared" ca="1" si="54"/>
        <v/>
      </c>
      <c r="I601" s="46" t="str">
        <f t="shared" ca="1" si="55"/>
        <v/>
      </c>
      <c r="J601" s="46" t="str">
        <f t="shared" ca="1" si="56"/>
        <v/>
      </c>
      <c r="K601" s="46" t="str">
        <f t="shared" ca="1" si="57"/>
        <v/>
      </c>
      <c r="L601" s="47">
        <f t="shared" ca="1" si="58"/>
        <v>0</v>
      </c>
    </row>
    <row r="602" spans="1:12" ht="15">
      <c r="A602" s="62" t="str">
        <f>IF(B602='[1]Payment Reminder'!$D$8,MAX($A$1:$A601)+1,"")</f>
        <v/>
      </c>
      <c r="B602" s="42"/>
      <c r="C602" s="42"/>
      <c r="D602" s="56"/>
      <c r="E602" s="44"/>
      <c r="F602" s="44"/>
      <c r="G602" s="79">
        <f t="shared" si="59"/>
        <v>0</v>
      </c>
      <c r="H602" s="45" t="str">
        <f t="shared" ca="1" si="54"/>
        <v/>
      </c>
      <c r="I602" s="46" t="str">
        <f t="shared" ca="1" si="55"/>
        <v/>
      </c>
      <c r="J602" s="46" t="str">
        <f t="shared" ca="1" si="56"/>
        <v/>
      </c>
      <c r="K602" s="46" t="str">
        <f t="shared" ca="1" si="57"/>
        <v/>
      </c>
      <c r="L602" s="47">
        <f t="shared" ca="1" si="58"/>
        <v>0</v>
      </c>
    </row>
    <row r="603" spans="1:12" ht="15">
      <c r="A603" s="62" t="str">
        <f>IF(B603='[1]Payment Reminder'!$D$8,MAX($A$1:$A602)+1,"")</f>
        <v/>
      </c>
      <c r="B603" s="42"/>
      <c r="C603" s="42"/>
      <c r="D603" s="56"/>
      <c r="E603" s="44"/>
      <c r="F603" s="44"/>
      <c r="G603" s="79">
        <f t="shared" si="59"/>
        <v>0</v>
      </c>
      <c r="H603" s="45" t="str">
        <f t="shared" ca="1" si="54"/>
        <v/>
      </c>
      <c r="I603" s="46" t="str">
        <f t="shared" ca="1" si="55"/>
        <v/>
      </c>
      <c r="J603" s="46" t="str">
        <f t="shared" ca="1" si="56"/>
        <v/>
      </c>
      <c r="K603" s="46" t="str">
        <f t="shared" ca="1" si="57"/>
        <v/>
      </c>
      <c r="L603" s="47">
        <f t="shared" ca="1" si="58"/>
        <v>0</v>
      </c>
    </row>
    <row r="604" spans="1:12" ht="15">
      <c r="A604" s="62" t="str">
        <f>IF(B604='[1]Payment Reminder'!$D$8,MAX($A$1:$A603)+1,"")</f>
        <v/>
      </c>
      <c r="B604" s="42"/>
      <c r="C604" s="42"/>
      <c r="D604" s="56"/>
      <c r="E604" s="44"/>
      <c r="F604" s="44"/>
      <c r="G604" s="79">
        <f t="shared" si="59"/>
        <v>0</v>
      </c>
      <c r="H604" s="45" t="str">
        <f t="shared" ca="1" si="54"/>
        <v/>
      </c>
      <c r="I604" s="46" t="str">
        <f t="shared" ca="1" si="55"/>
        <v/>
      </c>
      <c r="J604" s="46" t="str">
        <f t="shared" ca="1" si="56"/>
        <v/>
      </c>
      <c r="K604" s="46" t="str">
        <f t="shared" ca="1" si="57"/>
        <v/>
      </c>
      <c r="L604" s="47">
        <f t="shared" ca="1" si="58"/>
        <v>0</v>
      </c>
    </row>
    <row r="605" spans="1:12" ht="15">
      <c r="A605" s="62" t="str">
        <f>IF(B605='[1]Payment Reminder'!$D$8,MAX($A$1:$A604)+1,"")</f>
        <v/>
      </c>
      <c r="B605" s="42"/>
      <c r="C605" s="42"/>
      <c r="D605" s="56"/>
      <c r="E605" s="44"/>
      <c r="F605" s="44"/>
      <c r="G605" s="79">
        <f t="shared" si="59"/>
        <v>0</v>
      </c>
      <c r="H605" s="45" t="str">
        <f t="shared" ca="1" si="54"/>
        <v/>
      </c>
      <c r="I605" s="46" t="str">
        <f t="shared" ca="1" si="55"/>
        <v/>
      </c>
      <c r="J605" s="46" t="str">
        <f t="shared" ca="1" si="56"/>
        <v/>
      </c>
      <c r="K605" s="46" t="str">
        <f t="shared" ca="1" si="57"/>
        <v/>
      </c>
      <c r="L605" s="47">
        <f t="shared" ca="1" si="58"/>
        <v>0</v>
      </c>
    </row>
    <row r="606" spans="1:12" ht="15">
      <c r="A606" s="62" t="str">
        <f>IF(B606='[1]Payment Reminder'!$D$8,MAX($A$1:$A605)+1,"")</f>
        <v/>
      </c>
      <c r="B606" s="42"/>
      <c r="C606" s="42"/>
      <c r="D606" s="56"/>
      <c r="E606" s="44"/>
      <c r="F606" s="44"/>
      <c r="G606" s="79">
        <f t="shared" si="59"/>
        <v>0</v>
      </c>
      <c r="H606" s="45" t="str">
        <f t="shared" ca="1" si="54"/>
        <v/>
      </c>
      <c r="I606" s="46" t="str">
        <f t="shared" ca="1" si="55"/>
        <v/>
      </c>
      <c r="J606" s="46" t="str">
        <f t="shared" ca="1" si="56"/>
        <v/>
      </c>
      <c r="K606" s="46" t="str">
        <f t="shared" ca="1" si="57"/>
        <v/>
      </c>
      <c r="L606" s="47">
        <f t="shared" ca="1" si="58"/>
        <v>0</v>
      </c>
    </row>
    <row r="607" spans="1:12" ht="15">
      <c r="A607" s="62" t="str">
        <f>IF(B607='[1]Payment Reminder'!$D$8,MAX($A$1:$A606)+1,"")</f>
        <v/>
      </c>
      <c r="B607" s="42"/>
      <c r="C607" s="42"/>
      <c r="D607" s="56"/>
      <c r="E607" s="44"/>
      <c r="F607" s="44"/>
      <c r="G607" s="79">
        <f t="shared" si="59"/>
        <v>0</v>
      </c>
      <c r="H607" s="45" t="str">
        <f t="shared" ca="1" si="54"/>
        <v/>
      </c>
      <c r="I607" s="46" t="str">
        <f t="shared" ca="1" si="55"/>
        <v/>
      </c>
      <c r="J607" s="46" t="str">
        <f t="shared" ca="1" si="56"/>
        <v/>
      </c>
      <c r="K607" s="46" t="str">
        <f t="shared" ca="1" si="57"/>
        <v/>
      </c>
      <c r="L607" s="47">
        <f t="shared" ca="1" si="58"/>
        <v>0</v>
      </c>
    </row>
    <row r="608" spans="1:12" ht="15">
      <c r="A608" s="62" t="str">
        <f>IF(B608='[1]Payment Reminder'!$D$8,MAX($A$1:$A607)+1,"")</f>
        <v/>
      </c>
      <c r="B608" s="42"/>
      <c r="C608" s="42"/>
      <c r="D608" s="56"/>
      <c r="E608" s="44"/>
      <c r="F608" s="44"/>
      <c r="G608" s="79">
        <f t="shared" si="59"/>
        <v>0</v>
      </c>
      <c r="H608" s="45" t="str">
        <f t="shared" ca="1" si="54"/>
        <v/>
      </c>
      <c r="I608" s="46" t="str">
        <f t="shared" ca="1" si="55"/>
        <v/>
      </c>
      <c r="J608" s="46" t="str">
        <f t="shared" ca="1" si="56"/>
        <v/>
      </c>
      <c r="K608" s="46" t="str">
        <f t="shared" ca="1" si="57"/>
        <v/>
      </c>
      <c r="L608" s="47">
        <f t="shared" ca="1" si="58"/>
        <v>0</v>
      </c>
    </row>
    <row r="609" spans="1:12" ht="15">
      <c r="A609" s="62" t="str">
        <f>IF(B609='[1]Payment Reminder'!$D$8,MAX($A$1:$A608)+1,"")</f>
        <v/>
      </c>
      <c r="B609" s="42"/>
      <c r="C609" s="42"/>
      <c r="D609" s="56"/>
      <c r="E609" s="44"/>
      <c r="F609" s="44"/>
      <c r="G609" s="79">
        <f t="shared" si="59"/>
        <v>0</v>
      </c>
      <c r="H609" s="45" t="str">
        <f t="shared" ca="1" si="54"/>
        <v/>
      </c>
      <c r="I609" s="46" t="str">
        <f t="shared" ca="1" si="55"/>
        <v/>
      </c>
      <c r="J609" s="46" t="str">
        <f t="shared" ca="1" si="56"/>
        <v/>
      </c>
      <c r="K609" s="46" t="str">
        <f t="shared" ca="1" si="57"/>
        <v/>
      </c>
      <c r="L609" s="47">
        <f t="shared" ca="1" si="58"/>
        <v>0</v>
      </c>
    </row>
    <row r="610" spans="1:12" ht="15">
      <c r="A610" s="62" t="str">
        <f>IF(B610='[1]Payment Reminder'!$D$8,MAX($A$1:$A609)+1,"")</f>
        <v/>
      </c>
      <c r="B610" s="42"/>
      <c r="C610" s="42"/>
      <c r="D610" s="56"/>
      <c r="E610" s="44"/>
      <c r="F610" s="44"/>
      <c r="G610" s="79">
        <f t="shared" si="59"/>
        <v>0</v>
      </c>
      <c r="H610" s="45" t="str">
        <f t="shared" ca="1" si="54"/>
        <v/>
      </c>
      <c r="I610" s="46" t="str">
        <f t="shared" ca="1" si="55"/>
        <v/>
      </c>
      <c r="J610" s="46" t="str">
        <f t="shared" ca="1" si="56"/>
        <v/>
      </c>
      <c r="K610" s="46" t="str">
        <f t="shared" ca="1" si="57"/>
        <v/>
      </c>
      <c r="L610" s="47">
        <f t="shared" ca="1" si="58"/>
        <v>0</v>
      </c>
    </row>
    <row r="611" spans="1:12" ht="15">
      <c r="A611" s="62" t="str">
        <f>IF(B611='[1]Payment Reminder'!$D$8,MAX($A$1:$A610)+1,"")</f>
        <v/>
      </c>
      <c r="B611" s="42"/>
      <c r="C611" s="42"/>
      <c r="D611" s="56"/>
      <c r="E611" s="44"/>
      <c r="F611" s="44"/>
      <c r="G611" s="79">
        <f t="shared" si="59"/>
        <v>0</v>
      </c>
      <c r="H611" s="45" t="str">
        <f t="shared" ca="1" si="54"/>
        <v/>
      </c>
      <c r="I611" s="46" t="str">
        <f t="shared" ca="1" si="55"/>
        <v/>
      </c>
      <c r="J611" s="46" t="str">
        <f t="shared" ca="1" si="56"/>
        <v/>
      </c>
      <c r="K611" s="46" t="str">
        <f t="shared" ca="1" si="57"/>
        <v/>
      </c>
      <c r="L611" s="47">
        <f t="shared" ca="1" si="58"/>
        <v>0</v>
      </c>
    </row>
    <row r="612" spans="1:12" ht="15">
      <c r="A612" s="62" t="str">
        <f>IF(B612='[1]Payment Reminder'!$D$8,MAX($A$1:$A611)+1,"")</f>
        <v/>
      </c>
      <c r="B612" s="42"/>
      <c r="C612" s="42"/>
      <c r="D612" s="56"/>
      <c r="E612" s="44"/>
      <c r="F612" s="44"/>
      <c r="G612" s="79">
        <f t="shared" si="59"/>
        <v>0</v>
      </c>
      <c r="H612" s="45" t="str">
        <f t="shared" ca="1" si="54"/>
        <v/>
      </c>
      <c r="I612" s="46" t="str">
        <f t="shared" ca="1" si="55"/>
        <v/>
      </c>
      <c r="J612" s="46" t="str">
        <f t="shared" ca="1" si="56"/>
        <v/>
      </c>
      <c r="K612" s="46" t="str">
        <f t="shared" ca="1" si="57"/>
        <v/>
      </c>
      <c r="L612" s="47">
        <f t="shared" ca="1" si="58"/>
        <v>0</v>
      </c>
    </row>
    <row r="613" spans="1:12" ht="15">
      <c r="A613" s="62" t="str">
        <f>IF(B613='[1]Payment Reminder'!$D$8,MAX($A$1:$A612)+1,"")</f>
        <v/>
      </c>
      <c r="B613" s="42"/>
      <c r="C613" s="42"/>
      <c r="D613" s="56"/>
      <c r="E613" s="44"/>
      <c r="F613" s="44"/>
      <c r="G613" s="79">
        <f t="shared" si="59"/>
        <v>0</v>
      </c>
      <c r="H613" s="45" t="str">
        <f t="shared" ca="1" si="54"/>
        <v/>
      </c>
      <c r="I613" s="46" t="str">
        <f t="shared" ca="1" si="55"/>
        <v/>
      </c>
      <c r="J613" s="46" t="str">
        <f t="shared" ca="1" si="56"/>
        <v/>
      </c>
      <c r="K613" s="46" t="str">
        <f t="shared" ca="1" si="57"/>
        <v/>
      </c>
      <c r="L613" s="47">
        <f t="shared" ca="1" si="58"/>
        <v>0</v>
      </c>
    </row>
    <row r="614" spans="1:12" ht="15">
      <c r="A614" s="62" t="str">
        <f>IF(B614='[1]Payment Reminder'!$D$8,MAX($A$1:$A613)+1,"")</f>
        <v/>
      </c>
      <c r="B614" s="42"/>
      <c r="C614" s="42"/>
      <c r="D614" s="56"/>
      <c r="E614" s="44"/>
      <c r="F614" s="44"/>
      <c r="G614" s="79">
        <f t="shared" si="59"/>
        <v>0</v>
      </c>
      <c r="H614" s="45" t="str">
        <f t="shared" ca="1" si="54"/>
        <v/>
      </c>
      <c r="I614" s="46" t="str">
        <f t="shared" ca="1" si="55"/>
        <v/>
      </c>
      <c r="J614" s="46" t="str">
        <f t="shared" ca="1" si="56"/>
        <v/>
      </c>
      <c r="K614" s="46" t="str">
        <f t="shared" ca="1" si="57"/>
        <v/>
      </c>
      <c r="L614" s="47">
        <f t="shared" ca="1" si="58"/>
        <v>0</v>
      </c>
    </row>
    <row r="615" spans="1:12" ht="15">
      <c r="A615" s="62" t="str">
        <f>IF(B615='[1]Payment Reminder'!$D$8,MAX($A$1:$A614)+1,"")</f>
        <v/>
      </c>
      <c r="B615" s="42"/>
      <c r="C615" s="42"/>
      <c r="D615" s="56"/>
      <c r="E615" s="44"/>
      <c r="F615" s="44"/>
      <c r="G615" s="79">
        <f t="shared" si="59"/>
        <v>0</v>
      </c>
      <c r="H615" s="45" t="str">
        <f t="shared" ca="1" si="54"/>
        <v/>
      </c>
      <c r="I615" s="46" t="str">
        <f t="shared" ca="1" si="55"/>
        <v/>
      </c>
      <c r="J615" s="46" t="str">
        <f t="shared" ca="1" si="56"/>
        <v/>
      </c>
      <c r="K615" s="46" t="str">
        <f t="shared" ca="1" si="57"/>
        <v/>
      </c>
      <c r="L615" s="47">
        <f t="shared" ca="1" si="58"/>
        <v>0</v>
      </c>
    </row>
    <row r="616" spans="1:12" ht="15">
      <c r="A616" s="62" t="str">
        <f>IF(B616='[1]Payment Reminder'!$D$8,MAX($A$1:$A615)+1,"")</f>
        <v/>
      </c>
      <c r="B616" s="42"/>
      <c r="C616" s="42"/>
      <c r="D616" s="56"/>
      <c r="E616" s="44"/>
      <c r="F616" s="44"/>
      <c r="G616" s="79">
        <f t="shared" si="59"/>
        <v>0</v>
      </c>
      <c r="H616" s="45" t="str">
        <f t="shared" ca="1" si="54"/>
        <v/>
      </c>
      <c r="I616" s="46" t="str">
        <f t="shared" ca="1" si="55"/>
        <v/>
      </c>
      <c r="J616" s="46" t="str">
        <f t="shared" ca="1" si="56"/>
        <v/>
      </c>
      <c r="K616" s="46" t="str">
        <f t="shared" ca="1" si="57"/>
        <v/>
      </c>
      <c r="L616" s="47">
        <f t="shared" ca="1" si="58"/>
        <v>0</v>
      </c>
    </row>
    <row r="617" spans="1:12" ht="15">
      <c r="A617" s="62" t="str">
        <f>IF(B617='[1]Payment Reminder'!$D$8,MAX($A$1:$A616)+1,"")</f>
        <v/>
      </c>
      <c r="B617" s="42"/>
      <c r="C617" s="42"/>
      <c r="D617" s="56"/>
      <c r="E617" s="44"/>
      <c r="F617" s="44"/>
      <c r="G617" s="79">
        <f t="shared" si="59"/>
        <v>0</v>
      </c>
      <c r="H617" s="45" t="str">
        <f t="shared" ca="1" si="54"/>
        <v/>
      </c>
      <c r="I617" s="46" t="str">
        <f t="shared" ca="1" si="55"/>
        <v/>
      </c>
      <c r="J617" s="46" t="str">
        <f t="shared" ca="1" si="56"/>
        <v/>
      </c>
      <c r="K617" s="46" t="str">
        <f t="shared" ca="1" si="57"/>
        <v/>
      </c>
      <c r="L617" s="47">
        <f t="shared" ca="1" si="58"/>
        <v>0</v>
      </c>
    </row>
    <row r="618" spans="1:12" ht="15">
      <c r="A618" s="62" t="str">
        <f>IF(B618='[1]Payment Reminder'!$D$8,MAX($A$1:$A617)+1,"")</f>
        <v/>
      </c>
      <c r="B618" s="42"/>
      <c r="C618" s="42"/>
      <c r="D618" s="56"/>
      <c r="E618" s="44"/>
      <c r="F618" s="44"/>
      <c r="G618" s="79">
        <f t="shared" si="59"/>
        <v>0</v>
      </c>
      <c r="H618" s="45" t="str">
        <f t="shared" ca="1" si="54"/>
        <v/>
      </c>
      <c r="I618" s="46" t="str">
        <f t="shared" ca="1" si="55"/>
        <v/>
      </c>
      <c r="J618" s="46" t="str">
        <f t="shared" ca="1" si="56"/>
        <v/>
      </c>
      <c r="K618" s="46" t="str">
        <f t="shared" ca="1" si="57"/>
        <v/>
      </c>
      <c r="L618" s="47">
        <f t="shared" ca="1" si="58"/>
        <v>0</v>
      </c>
    </row>
    <row r="619" spans="1:12" ht="15">
      <c r="A619" s="62" t="str">
        <f>IF(B619='[1]Payment Reminder'!$D$8,MAX($A$1:$A618)+1,"")</f>
        <v/>
      </c>
      <c r="B619" s="42"/>
      <c r="C619" s="42"/>
      <c r="D619" s="56"/>
      <c r="E619" s="44"/>
      <c r="F619" s="44"/>
      <c r="G619" s="79">
        <f t="shared" si="59"/>
        <v>0</v>
      </c>
      <c r="H619" s="45" t="str">
        <f t="shared" ca="1" si="54"/>
        <v/>
      </c>
      <c r="I619" s="46" t="str">
        <f t="shared" ca="1" si="55"/>
        <v/>
      </c>
      <c r="J619" s="46" t="str">
        <f t="shared" ca="1" si="56"/>
        <v/>
      </c>
      <c r="K619" s="46" t="str">
        <f t="shared" ca="1" si="57"/>
        <v/>
      </c>
      <c r="L619" s="47">
        <f t="shared" ca="1" si="58"/>
        <v>0</v>
      </c>
    </row>
    <row r="620" spans="1:12" ht="15">
      <c r="A620" s="62" t="str">
        <f>IF(B620='[1]Payment Reminder'!$D$8,MAX($A$1:$A619)+1,"")</f>
        <v/>
      </c>
      <c r="B620" s="42"/>
      <c r="C620" s="42"/>
      <c r="D620" s="56"/>
      <c r="E620" s="44"/>
      <c r="F620" s="44"/>
      <c r="G620" s="79">
        <f t="shared" si="59"/>
        <v>0</v>
      </c>
      <c r="H620" s="45" t="str">
        <f t="shared" ca="1" si="54"/>
        <v/>
      </c>
      <c r="I620" s="46" t="str">
        <f t="shared" ca="1" si="55"/>
        <v/>
      </c>
      <c r="J620" s="46" t="str">
        <f t="shared" ca="1" si="56"/>
        <v/>
      </c>
      <c r="K620" s="46" t="str">
        <f t="shared" ca="1" si="57"/>
        <v/>
      </c>
      <c r="L620" s="47">
        <f t="shared" ca="1" si="58"/>
        <v>0</v>
      </c>
    </row>
    <row r="621" spans="1:12" ht="15">
      <c r="A621" s="62" t="str">
        <f>IF(B621='[1]Payment Reminder'!$D$8,MAX($A$1:$A620)+1,"")</f>
        <v/>
      </c>
      <c r="B621" s="42"/>
      <c r="C621" s="42"/>
      <c r="D621" s="56"/>
      <c r="E621" s="44"/>
      <c r="F621" s="44"/>
      <c r="G621" s="79">
        <f t="shared" si="59"/>
        <v>0</v>
      </c>
      <c r="H621" s="45" t="str">
        <f t="shared" ca="1" si="54"/>
        <v/>
      </c>
      <c r="I621" s="46" t="str">
        <f t="shared" ca="1" si="55"/>
        <v/>
      </c>
      <c r="J621" s="46" t="str">
        <f t="shared" ca="1" si="56"/>
        <v/>
      </c>
      <c r="K621" s="46" t="str">
        <f t="shared" ca="1" si="57"/>
        <v/>
      </c>
      <c r="L621" s="47">
        <f t="shared" ca="1" si="58"/>
        <v>0</v>
      </c>
    </row>
    <row r="622" spans="1:12" ht="15">
      <c r="A622" s="62" t="str">
        <f>IF(B622='[1]Payment Reminder'!$D$8,MAX($A$1:$A621)+1,"")</f>
        <v/>
      </c>
      <c r="B622" s="42"/>
      <c r="C622" s="42"/>
      <c r="D622" s="56"/>
      <c r="E622" s="44"/>
      <c r="F622" s="44"/>
      <c r="G622" s="79">
        <f t="shared" si="59"/>
        <v>0</v>
      </c>
      <c r="H622" s="45" t="str">
        <f t="shared" ca="1" si="54"/>
        <v/>
      </c>
      <c r="I622" s="46" t="str">
        <f t="shared" ca="1" si="55"/>
        <v/>
      </c>
      <c r="J622" s="46" t="str">
        <f t="shared" ca="1" si="56"/>
        <v/>
      </c>
      <c r="K622" s="46" t="str">
        <f t="shared" ca="1" si="57"/>
        <v/>
      </c>
      <c r="L622" s="47">
        <f t="shared" ca="1" si="58"/>
        <v>0</v>
      </c>
    </row>
    <row r="623" spans="1:12" ht="15">
      <c r="A623" s="62" t="str">
        <f>IF(B623='[1]Payment Reminder'!$D$8,MAX($A$1:$A622)+1,"")</f>
        <v/>
      </c>
      <c r="B623" s="42"/>
      <c r="C623" s="42"/>
      <c r="D623" s="56"/>
      <c r="E623" s="44"/>
      <c r="F623" s="44"/>
      <c r="G623" s="79">
        <f t="shared" si="59"/>
        <v>0</v>
      </c>
      <c r="H623" s="45" t="str">
        <f t="shared" ca="1" si="54"/>
        <v/>
      </c>
      <c r="I623" s="46" t="str">
        <f t="shared" ca="1" si="55"/>
        <v/>
      </c>
      <c r="J623" s="46" t="str">
        <f t="shared" ca="1" si="56"/>
        <v/>
      </c>
      <c r="K623" s="46" t="str">
        <f t="shared" ca="1" si="57"/>
        <v/>
      </c>
      <c r="L623" s="47">
        <f t="shared" ca="1" si="58"/>
        <v>0</v>
      </c>
    </row>
    <row r="624" spans="1:12" ht="15">
      <c r="A624" s="62" t="str">
        <f>IF(B624='[1]Payment Reminder'!$D$8,MAX($A$1:$A623)+1,"")</f>
        <v/>
      </c>
      <c r="B624" s="42"/>
      <c r="C624" s="42"/>
      <c r="D624" s="56"/>
      <c r="E624" s="44"/>
      <c r="F624" s="44"/>
      <c r="G624" s="79">
        <f t="shared" si="59"/>
        <v>0</v>
      </c>
      <c r="H624" s="45" t="str">
        <f t="shared" ca="1" si="54"/>
        <v/>
      </c>
      <c r="I624" s="46" t="str">
        <f t="shared" ca="1" si="55"/>
        <v/>
      </c>
      <c r="J624" s="46" t="str">
        <f t="shared" ca="1" si="56"/>
        <v/>
      </c>
      <c r="K624" s="46" t="str">
        <f t="shared" ca="1" si="57"/>
        <v/>
      </c>
      <c r="L624" s="47">
        <f t="shared" ca="1" si="58"/>
        <v>0</v>
      </c>
    </row>
    <row r="625" spans="1:12" ht="15">
      <c r="A625" s="62" t="str">
        <f>IF(B625='[1]Payment Reminder'!$D$8,MAX($A$1:$A624)+1,"")</f>
        <v/>
      </c>
      <c r="B625" s="42"/>
      <c r="C625" s="42"/>
      <c r="D625" s="56"/>
      <c r="E625" s="44"/>
      <c r="F625" s="44"/>
      <c r="G625" s="79">
        <f t="shared" si="59"/>
        <v>0</v>
      </c>
      <c r="H625" s="45" t="str">
        <f t="shared" ca="1" si="54"/>
        <v/>
      </c>
      <c r="I625" s="46" t="str">
        <f t="shared" ca="1" si="55"/>
        <v/>
      </c>
      <c r="J625" s="46" t="str">
        <f t="shared" ca="1" si="56"/>
        <v/>
      </c>
      <c r="K625" s="46" t="str">
        <f t="shared" ca="1" si="57"/>
        <v/>
      </c>
      <c r="L625" s="47">
        <f t="shared" ca="1" si="58"/>
        <v>0</v>
      </c>
    </row>
    <row r="626" spans="1:12" ht="15">
      <c r="A626" s="62" t="str">
        <f>IF(B626='[1]Payment Reminder'!$D$8,MAX($A$1:$A625)+1,"")</f>
        <v/>
      </c>
      <c r="B626" s="42"/>
      <c r="C626" s="42"/>
      <c r="D626" s="56"/>
      <c r="E626" s="44"/>
      <c r="F626" s="44"/>
      <c r="G626" s="79">
        <f t="shared" si="59"/>
        <v>0</v>
      </c>
      <c r="H626" s="45" t="str">
        <f t="shared" ca="1" si="54"/>
        <v/>
      </c>
      <c r="I626" s="46" t="str">
        <f t="shared" ca="1" si="55"/>
        <v/>
      </c>
      <c r="J626" s="46" t="str">
        <f t="shared" ca="1" si="56"/>
        <v/>
      </c>
      <c r="K626" s="46" t="str">
        <f t="shared" ca="1" si="57"/>
        <v/>
      </c>
      <c r="L626" s="47">
        <f t="shared" ca="1" si="58"/>
        <v>0</v>
      </c>
    </row>
    <row r="627" spans="1:12" ht="15">
      <c r="A627" s="62" t="str">
        <f>IF(B627='[1]Payment Reminder'!$D$8,MAX($A$1:$A626)+1,"")</f>
        <v/>
      </c>
      <c r="B627" s="42"/>
      <c r="C627" s="42"/>
      <c r="D627" s="56"/>
      <c r="E627" s="44"/>
      <c r="F627" s="44"/>
      <c r="G627" s="79">
        <f t="shared" si="59"/>
        <v>0</v>
      </c>
      <c r="H627" s="45" t="str">
        <f t="shared" ca="1" si="54"/>
        <v/>
      </c>
      <c r="I627" s="46" t="str">
        <f t="shared" ca="1" si="55"/>
        <v/>
      </c>
      <c r="J627" s="46" t="str">
        <f t="shared" ca="1" si="56"/>
        <v/>
      </c>
      <c r="K627" s="46" t="str">
        <f t="shared" ca="1" si="57"/>
        <v/>
      </c>
      <c r="L627" s="47">
        <f t="shared" ca="1" si="58"/>
        <v>0</v>
      </c>
    </row>
    <row r="628" spans="1:12" ht="15">
      <c r="A628" s="62" t="str">
        <f>IF(B628='[1]Payment Reminder'!$D$8,MAX($A$1:$A627)+1,"")</f>
        <v/>
      </c>
      <c r="B628" s="42"/>
      <c r="C628" s="42"/>
      <c r="D628" s="56"/>
      <c r="E628" s="44"/>
      <c r="F628" s="44"/>
      <c r="G628" s="79">
        <f t="shared" si="59"/>
        <v>0</v>
      </c>
      <c r="H628" s="45" t="str">
        <f t="shared" ca="1" si="54"/>
        <v/>
      </c>
      <c r="I628" s="46" t="str">
        <f t="shared" ca="1" si="55"/>
        <v/>
      </c>
      <c r="J628" s="46" t="str">
        <f t="shared" ca="1" si="56"/>
        <v/>
      </c>
      <c r="K628" s="46" t="str">
        <f t="shared" ca="1" si="57"/>
        <v/>
      </c>
      <c r="L628" s="47">
        <f t="shared" ca="1" si="58"/>
        <v>0</v>
      </c>
    </row>
    <row r="629" spans="1:12" ht="15">
      <c r="A629" s="62" t="str">
        <f>IF(B629='[1]Payment Reminder'!$D$8,MAX($A$1:$A628)+1,"")</f>
        <v/>
      </c>
      <c r="B629" s="42"/>
      <c r="C629" s="42"/>
      <c r="D629" s="56"/>
      <c r="E629" s="44"/>
      <c r="F629" s="44"/>
      <c r="G629" s="79">
        <f t="shared" si="59"/>
        <v>0</v>
      </c>
      <c r="H629" s="45" t="str">
        <f t="shared" ca="1" si="54"/>
        <v/>
      </c>
      <c r="I629" s="46" t="str">
        <f t="shared" ca="1" si="55"/>
        <v/>
      </c>
      <c r="J629" s="46" t="str">
        <f t="shared" ca="1" si="56"/>
        <v/>
      </c>
      <c r="K629" s="46" t="str">
        <f t="shared" ca="1" si="57"/>
        <v/>
      </c>
      <c r="L629" s="47">
        <f t="shared" ca="1" si="58"/>
        <v>0</v>
      </c>
    </row>
    <row r="630" spans="1:12" ht="15">
      <c r="A630" s="62" t="str">
        <f>IF(B630='[1]Payment Reminder'!$D$8,MAX($A$1:$A629)+1,"")</f>
        <v/>
      </c>
      <c r="B630" s="42"/>
      <c r="C630" s="42"/>
      <c r="D630" s="56"/>
      <c r="E630" s="44"/>
      <c r="F630" s="44"/>
      <c r="G630" s="79">
        <f t="shared" si="59"/>
        <v>0</v>
      </c>
      <c r="H630" s="45" t="str">
        <f t="shared" ca="1" si="54"/>
        <v/>
      </c>
      <c r="I630" s="46" t="str">
        <f t="shared" ca="1" si="55"/>
        <v/>
      </c>
      <c r="J630" s="46" t="str">
        <f t="shared" ca="1" si="56"/>
        <v/>
      </c>
      <c r="K630" s="46" t="str">
        <f t="shared" ca="1" si="57"/>
        <v/>
      </c>
      <c r="L630" s="47">
        <f t="shared" ca="1" si="58"/>
        <v>0</v>
      </c>
    </row>
    <row r="631" spans="1:12" ht="15">
      <c r="A631" s="62" t="str">
        <f>IF(B631='[1]Payment Reminder'!$D$8,MAX($A$1:$A630)+1,"")</f>
        <v/>
      </c>
      <c r="B631" s="42"/>
      <c r="C631" s="42"/>
      <c r="D631" s="56"/>
      <c r="E631" s="44"/>
      <c r="F631" s="44"/>
      <c r="G631" s="79">
        <f t="shared" si="59"/>
        <v>0</v>
      </c>
      <c r="H631" s="45" t="str">
        <f t="shared" ca="1" si="54"/>
        <v/>
      </c>
      <c r="I631" s="46" t="str">
        <f t="shared" ca="1" si="55"/>
        <v/>
      </c>
      <c r="J631" s="46" t="str">
        <f t="shared" ca="1" si="56"/>
        <v/>
      </c>
      <c r="K631" s="46" t="str">
        <f t="shared" ca="1" si="57"/>
        <v/>
      </c>
      <c r="L631" s="47">
        <f t="shared" ca="1" si="58"/>
        <v>0</v>
      </c>
    </row>
    <row r="632" spans="1:12" ht="15">
      <c r="A632" s="62" t="str">
        <f>IF(B632='[1]Payment Reminder'!$D$8,MAX($A$1:$A631)+1,"")</f>
        <v/>
      </c>
      <c r="B632" s="42"/>
      <c r="C632" s="42"/>
      <c r="D632" s="56"/>
      <c r="E632" s="44"/>
      <c r="F632" s="44"/>
      <c r="G632" s="79">
        <f t="shared" si="59"/>
        <v>0</v>
      </c>
      <c r="H632" s="45" t="str">
        <f t="shared" ca="1" si="54"/>
        <v/>
      </c>
      <c r="I632" s="46" t="str">
        <f t="shared" ca="1" si="55"/>
        <v/>
      </c>
      <c r="J632" s="46" t="str">
        <f t="shared" ca="1" si="56"/>
        <v/>
      </c>
      <c r="K632" s="46" t="str">
        <f t="shared" ca="1" si="57"/>
        <v/>
      </c>
      <c r="L632" s="47">
        <f t="shared" ca="1" si="58"/>
        <v>0</v>
      </c>
    </row>
    <row r="633" spans="1:12" ht="15">
      <c r="A633" s="62" t="str">
        <f>IF(B633='[1]Payment Reminder'!$D$8,MAX($A$1:$A632)+1,"")</f>
        <v/>
      </c>
      <c r="B633" s="42"/>
      <c r="C633" s="42"/>
      <c r="D633" s="56"/>
      <c r="E633" s="44"/>
      <c r="F633" s="44"/>
      <c r="G633" s="79">
        <f t="shared" si="59"/>
        <v>0</v>
      </c>
      <c r="H633" s="45" t="str">
        <f t="shared" ca="1" si="54"/>
        <v/>
      </c>
      <c r="I633" s="46" t="str">
        <f t="shared" ca="1" si="55"/>
        <v/>
      </c>
      <c r="J633" s="46" t="str">
        <f t="shared" ca="1" si="56"/>
        <v/>
      </c>
      <c r="K633" s="46" t="str">
        <f t="shared" ca="1" si="57"/>
        <v/>
      </c>
      <c r="L633" s="47">
        <f t="shared" ca="1" si="58"/>
        <v>0</v>
      </c>
    </row>
    <row r="634" spans="1:12" ht="15">
      <c r="A634" s="62" t="str">
        <f>IF(B634='[1]Payment Reminder'!$D$8,MAX($A$1:$A633)+1,"")</f>
        <v/>
      </c>
      <c r="B634" s="42"/>
      <c r="C634" s="42"/>
      <c r="D634" s="56"/>
      <c r="E634" s="44"/>
      <c r="F634" s="44"/>
      <c r="G634" s="79">
        <f t="shared" si="59"/>
        <v>0</v>
      </c>
      <c r="H634" s="45" t="str">
        <f t="shared" ca="1" si="54"/>
        <v/>
      </c>
      <c r="I634" s="46" t="str">
        <f t="shared" ca="1" si="55"/>
        <v/>
      </c>
      <c r="J634" s="46" t="str">
        <f t="shared" ca="1" si="56"/>
        <v/>
      </c>
      <c r="K634" s="46" t="str">
        <f t="shared" ca="1" si="57"/>
        <v/>
      </c>
      <c r="L634" s="47">
        <f t="shared" ca="1" si="58"/>
        <v>0</v>
      </c>
    </row>
    <row r="635" spans="1:12" ht="15">
      <c r="A635" s="62" t="str">
        <f>IF(B635='[1]Payment Reminder'!$D$8,MAX($A$1:$A634)+1,"")</f>
        <v/>
      </c>
      <c r="B635" s="42"/>
      <c r="C635" s="42"/>
      <c r="D635" s="56"/>
      <c r="E635" s="44"/>
      <c r="F635" s="44"/>
      <c r="G635" s="79">
        <f t="shared" si="59"/>
        <v>0</v>
      </c>
      <c r="H635" s="45" t="str">
        <f t="shared" ca="1" si="54"/>
        <v/>
      </c>
      <c r="I635" s="46" t="str">
        <f t="shared" ca="1" si="55"/>
        <v/>
      </c>
      <c r="J635" s="46" t="str">
        <f t="shared" ca="1" si="56"/>
        <v/>
      </c>
      <c r="K635" s="46" t="str">
        <f t="shared" ca="1" si="57"/>
        <v/>
      </c>
      <c r="L635" s="47">
        <f t="shared" ca="1" si="58"/>
        <v>0</v>
      </c>
    </row>
    <row r="636" spans="1:12" ht="15">
      <c r="A636" s="62" t="str">
        <f>IF(B636='[1]Payment Reminder'!$D$8,MAX($A$1:$A635)+1,"")</f>
        <v/>
      </c>
      <c r="B636" s="42"/>
      <c r="C636" s="42"/>
      <c r="D636" s="56"/>
      <c r="E636" s="44"/>
      <c r="F636" s="44"/>
      <c r="G636" s="79">
        <f t="shared" si="59"/>
        <v>0</v>
      </c>
      <c r="H636" s="45" t="str">
        <f t="shared" ca="1" si="54"/>
        <v/>
      </c>
      <c r="I636" s="46" t="str">
        <f t="shared" ca="1" si="55"/>
        <v/>
      </c>
      <c r="J636" s="46" t="str">
        <f t="shared" ca="1" si="56"/>
        <v/>
      </c>
      <c r="K636" s="46" t="str">
        <f t="shared" ca="1" si="57"/>
        <v/>
      </c>
      <c r="L636" s="47">
        <f t="shared" ca="1" si="58"/>
        <v>0</v>
      </c>
    </row>
    <row r="637" spans="1:12" ht="15">
      <c r="A637" s="62" t="str">
        <f>IF(B637='[1]Payment Reminder'!$D$8,MAX($A$1:$A636)+1,"")</f>
        <v/>
      </c>
      <c r="B637" s="42"/>
      <c r="C637" s="42"/>
      <c r="D637" s="56"/>
      <c r="E637" s="44"/>
      <c r="F637" s="44"/>
      <c r="G637" s="79">
        <f t="shared" si="59"/>
        <v>0</v>
      </c>
      <c r="H637" s="45" t="str">
        <f t="shared" ca="1" si="54"/>
        <v/>
      </c>
      <c r="I637" s="46" t="str">
        <f t="shared" ca="1" si="55"/>
        <v/>
      </c>
      <c r="J637" s="46" t="str">
        <f t="shared" ca="1" si="56"/>
        <v/>
      </c>
      <c r="K637" s="46" t="str">
        <f t="shared" ca="1" si="57"/>
        <v/>
      </c>
      <c r="L637" s="47">
        <f t="shared" ca="1" si="58"/>
        <v>0</v>
      </c>
    </row>
    <row r="638" spans="1:12" ht="15">
      <c r="A638" s="62" t="str">
        <f>IF(B638='[1]Payment Reminder'!$D$8,MAX($A$1:$A637)+1,"")</f>
        <v/>
      </c>
      <c r="B638" s="42"/>
      <c r="C638" s="42"/>
      <c r="D638" s="56"/>
      <c r="E638" s="44"/>
      <c r="F638" s="44"/>
      <c r="G638" s="79">
        <f t="shared" si="59"/>
        <v>0</v>
      </c>
      <c r="H638" s="45" t="str">
        <f t="shared" ca="1" si="54"/>
        <v/>
      </c>
      <c r="I638" s="46" t="str">
        <f t="shared" ca="1" si="55"/>
        <v/>
      </c>
      <c r="J638" s="46" t="str">
        <f t="shared" ca="1" si="56"/>
        <v/>
      </c>
      <c r="K638" s="46" t="str">
        <f t="shared" ca="1" si="57"/>
        <v/>
      </c>
      <c r="L638" s="47">
        <f t="shared" ca="1" si="58"/>
        <v>0</v>
      </c>
    </row>
    <row r="639" spans="1:12" ht="15">
      <c r="A639" s="62" t="str">
        <f>IF(B639='[1]Payment Reminder'!$D$8,MAX($A$1:$A638)+1,"")</f>
        <v/>
      </c>
      <c r="B639" s="42"/>
      <c r="C639" s="42"/>
      <c r="D639" s="56"/>
      <c r="E639" s="44"/>
      <c r="F639" s="44"/>
      <c r="G639" s="79">
        <f t="shared" si="59"/>
        <v>0</v>
      </c>
      <c r="H639" s="45" t="str">
        <f t="shared" ca="1" si="54"/>
        <v/>
      </c>
      <c r="I639" s="46" t="str">
        <f t="shared" ca="1" si="55"/>
        <v/>
      </c>
      <c r="J639" s="46" t="str">
        <f t="shared" ca="1" si="56"/>
        <v/>
      </c>
      <c r="K639" s="46" t="str">
        <f t="shared" ca="1" si="57"/>
        <v/>
      </c>
      <c r="L639" s="47">
        <f t="shared" ca="1" si="58"/>
        <v>0</v>
      </c>
    </row>
    <row r="640" spans="1:12" ht="15">
      <c r="A640" s="62" t="str">
        <f>IF(B640='[1]Payment Reminder'!$D$8,MAX($A$1:$A639)+1,"")</f>
        <v/>
      </c>
      <c r="B640" s="42"/>
      <c r="C640" s="42"/>
      <c r="D640" s="56"/>
      <c r="E640" s="44"/>
      <c r="F640" s="44"/>
      <c r="G640" s="79">
        <f t="shared" si="59"/>
        <v>0</v>
      </c>
      <c r="H640" s="45" t="str">
        <f t="shared" ca="1" si="54"/>
        <v/>
      </c>
      <c r="I640" s="46" t="str">
        <f t="shared" ca="1" si="55"/>
        <v/>
      </c>
      <c r="J640" s="46" t="str">
        <f t="shared" ca="1" si="56"/>
        <v/>
      </c>
      <c r="K640" s="46" t="str">
        <f t="shared" ca="1" si="57"/>
        <v/>
      </c>
      <c r="L640" s="47">
        <f t="shared" ca="1" si="58"/>
        <v>0</v>
      </c>
    </row>
    <row r="641" spans="1:12" ht="15">
      <c r="A641" s="62" t="str">
        <f>IF(B641='[1]Payment Reminder'!$D$8,MAX($A$1:$A640)+1,"")</f>
        <v/>
      </c>
      <c r="B641" s="42"/>
      <c r="C641" s="42"/>
      <c r="D641" s="56"/>
      <c r="E641" s="44"/>
      <c r="F641" s="44"/>
      <c r="G641" s="79">
        <f t="shared" si="59"/>
        <v>0</v>
      </c>
      <c r="H641" s="45" t="str">
        <f t="shared" ca="1" si="54"/>
        <v/>
      </c>
      <c r="I641" s="46" t="str">
        <f t="shared" ca="1" si="55"/>
        <v/>
      </c>
      <c r="J641" s="46" t="str">
        <f t="shared" ca="1" si="56"/>
        <v/>
      </c>
      <c r="K641" s="46" t="str">
        <f t="shared" ca="1" si="57"/>
        <v/>
      </c>
      <c r="L641" s="47">
        <f t="shared" ca="1" si="58"/>
        <v>0</v>
      </c>
    </row>
    <row r="642" spans="1:12" ht="15">
      <c r="A642" s="62" t="str">
        <f>IF(B642='[1]Payment Reminder'!$D$8,MAX($A$1:$A641)+1,"")</f>
        <v/>
      </c>
      <c r="B642" s="42"/>
      <c r="C642" s="42"/>
      <c r="D642" s="56"/>
      <c r="E642" s="44"/>
      <c r="F642" s="44"/>
      <c r="G642" s="79">
        <f t="shared" si="59"/>
        <v>0</v>
      </c>
      <c r="H642" s="45" t="str">
        <f t="shared" ca="1" si="54"/>
        <v/>
      </c>
      <c r="I642" s="46" t="str">
        <f t="shared" ca="1" si="55"/>
        <v/>
      </c>
      <c r="J642" s="46" t="str">
        <f t="shared" ca="1" si="56"/>
        <v/>
      </c>
      <c r="K642" s="46" t="str">
        <f t="shared" ca="1" si="57"/>
        <v/>
      </c>
      <c r="L642" s="47">
        <f t="shared" ca="1" si="58"/>
        <v>0</v>
      </c>
    </row>
    <row r="643" spans="1:12" ht="15">
      <c r="A643" s="62" t="str">
        <f>IF(B643='[1]Payment Reminder'!$D$8,MAX($A$1:$A642)+1,"")</f>
        <v/>
      </c>
      <c r="B643" s="42"/>
      <c r="C643" s="42"/>
      <c r="D643" s="56"/>
      <c r="E643" s="44"/>
      <c r="F643" s="44"/>
      <c r="G643" s="79">
        <f t="shared" si="59"/>
        <v>0</v>
      </c>
      <c r="H643" s="45" t="str">
        <f t="shared" ca="1" si="54"/>
        <v/>
      </c>
      <c r="I643" s="46" t="str">
        <f t="shared" ca="1" si="55"/>
        <v/>
      </c>
      <c r="J643" s="46" t="str">
        <f t="shared" ca="1" si="56"/>
        <v/>
      </c>
      <c r="K643" s="46" t="str">
        <f t="shared" ca="1" si="57"/>
        <v/>
      </c>
      <c r="L643" s="47">
        <f t="shared" ca="1" si="58"/>
        <v>0</v>
      </c>
    </row>
    <row r="644" spans="1:12" ht="15">
      <c r="A644" s="62" t="str">
        <f>IF(B644='[1]Payment Reminder'!$D$8,MAX($A$1:$A643)+1,"")</f>
        <v/>
      </c>
      <c r="B644" s="42"/>
      <c r="C644" s="42"/>
      <c r="D644" s="56"/>
      <c r="E644" s="44"/>
      <c r="F644" s="44"/>
      <c r="G644" s="79">
        <f t="shared" si="59"/>
        <v>0</v>
      </c>
      <c r="H644" s="45" t="str">
        <f t="shared" ca="1" si="54"/>
        <v/>
      </c>
      <c r="I644" s="46" t="str">
        <f t="shared" ca="1" si="55"/>
        <v/>
      </c>
      <c r="J644" s="46" t="str">
        <f t="shared" ca="1" si="56"/>
        <v/>
      </c>
      <c r="K644" s="46" t="str">
        <f t="shared" ca="1" si="57"/>
        <v/>
      </c>
      <c r="L644" s="47">
        <f t="shared" ca="1" si="58"/>
        <v>0</v>
      </c>
    </row>
    <row r="645" spans="1:12" ht="15">
      <c r="A645" s="62" t="str">
        <f>IF(B645='[1]Payment Reminder'!$D$8,MAX($A$1:$A644)+1,"")</f>
        <v/>
      </c>
      <c r="B645" s="42"/>
      <c r="C645" s="42"/>
      <c r="D645" s="56"/>
      <c r="E645" s="44"/>
      <c r="F645" s="44"/>
      <c r="G645" s="79">
        <f t="shared" si="59"/>
        <v>0</v>
      </c>
      <c r="H645" s="45" t="str">
        <f t="shared" ca="1" si="54"/>
        <v/>
      </c>
      <c r="I645" s="46" t="str">
        <f t="shared" ca="1" si="55"/>
        <v/>
      </c>
      <c r="J645" s="46" t="str">
        <f t="shared" ca="1" si="56"/>
        <v/>
      </c>
      <c r="K645" s="46" t="str">
        <f t="shared" ca="1" si="57"/>
        <v/>
      </c>
      <c r="L645" s="47">
        <f t="shared" ca="1" si="58"/>
        <v>0</v>
      </c>
    </row>
    <row r="646" spans="1:12" ht="15">
      <c r="A646" s="62" t="str">
        <f>IF(B646='[1]Payment Reminder'!$D$8,MAX($A$1:$A645)+1,"")</f>
        <v/>
      </c>
      <c r="B646" s="42"/>
      <c r="C646" s="42"/>
      <c r="D646" s="56"/>
      <c r="E646" s="44"/>
      <c r="F646" s="44"/>
      <c r="G646" s="79">
        <f t="shared" si="59"/>
        <v>0</v>
      </c>
      <c r="H646" s="45" t="str">
        <f t="shared" ca="1" si="54"/>
        <v/>
      </c>
      <c r="I646" s="46" t="str">
        <f t="shared" ca="1" si="55"/>
        <v/>
      </c>
      <c r="J646" s="46" t="str">
        <f t="shared" ca="1" si="56"/>
        <v/>
      </c>
      <c r="K646" s="46" t="str">
        <f t="shared" ca="1" si="57"/>
        <v/>
      </c>
      <c r="L646" s="47">
        <f t="shared" ca="1" si="58"/>
        <v>0</v>
      </c>
    </row>
    <row r="647" spans="1:12" ht="15">
      <c r="A647" s="62" t="str">
        <f>IF(B647='[1]Payment Reminder'!$D$8,MAX($A$1:$A646)+1,"")</f>
        <v/>
      </c>
      <c r="B647" s="42"/>
      <c r="C647" s="42"/>
      <c r="D647" s="56"/>
      <c r="E647" s="44"/>
      <c r="F647" s="44"/>
      <c r="G647" s="79">
        <f t="shared" si="59"/>
        <v>0</v>
      </c>
      <c r="H647" s="45" t="str">
        <f t="shared" ref="H647:H710" ca="1" si="60">IF($D$3-D647&lt;=30,E647,"")</f>
        <v/>
      </c>
      <c r="I647" s="46" t="str">
        <f t="shared" ref="I647:I710" ca="1" si="61">IF(AND($D$3-D647&gt;=31,$D$3-D647&lt;=45),E647,"")</f>
        <v/>
      </c>
      <c r="J647" s="46" t="str">
        <f t="shared" ref="J647:J710" ca="1" si="62">IF(AND($D$3-D647&gt;=46,$D$3-D647&lt;=60),E647,"")</f>
        <v/>
      </c>
      <c r="K647" s="46" t="str">
        <f t="shared" ref="K647:K710" ca="1" si="63">IF(AND($D$3-D647&gt;=61,$D$3-D647&lt;=90),E647,"")</f>
        <v/>
      </c>
      <c r="L647" s="47">
        <f t="shared" ref="L647:L710" ca="1" si="64">IF($D$3-D647&gt;91,E647,"")</f>
        <v>0</v>
      </c>
    </row>
    <row r="648" spans="1:12" ht="15">
      <c r="A648" s="62" t="str">
        <f>IF(B648='[1]Payment Reminder'!$D$8,MAX($A$1:$A647)+1,"")</f>
        <v/>
      </c>
      <c r="B648" s="42"/>
      <c r="C648" s="42"/>
      <c r="D648" s="56"/>
      <c r="E648" s="44"/>
      <c r="F648" s="44"/>
      <c r="G648" s="79">
        <f t="shared" ref="G648:G711" si="65">IF(E648&gt;1,E648-F648,)</f>
        <v>0</v>
      </c>
      <c r="H648" s="45" t="str">
        <f t="shared" ca="1" si="60"/>
        <v/>
      </c>
      <c r="I648" s="46" t="str">
        <f t="shared" ca="1" si="61"/>
        <v/>
      </c>
      <c r="J648" s="46" t="str">
        <f t="shared" ca="1" si="62"/>
        <v/>
      </c>
      <c r="K648" s="46" t="str">
        <f t="shared" ca="1" si="63"/>
        <v/>
      </c>
      <c r="L648" s="47">
        <f t="shared" ca="1" si="64"/>
        <v>0</v>
      </c>
    </row>
    <row r="649" spans="1:12" ht="15">
      <c r="A649" s="62" t="str">
        <f>IF(B649='[1]Payment Reminder'!$D$8,MAX($A$1:$A648)+1,"")</f>
        <v/>
      </c>
      <c r="B649" s="42"/>
      <c r="C649" s="42"/>
      <c r="D649" s="56"/>
      <c r="E649" s="44"/>
      <c r="F649" s="44"/>
      <c r="G649" s="79">
        <f t="shared" si="65"/>
        <v>0</v>
      </c>
      <c r="H649" s="45" t="str">
        <f t="shared" ca="1" si="60"/>
        <v/>
      </c>
      <c r="I649" s="46" t="str">
        <f t="shared" ca="1" si="61"/>
        <v/>
      </c>
      <c r="J649" s="46" t="str">
        <f t="shared" ca="1" si="62"/>
        <v/>
      </c>
      <c r="K649" s="46" t="str">
        <f t="shared" ca="1" si="63"/>
        <v/>
      </c>
      <c r="L649" s="47">
        <f t="shared" ca="1" si="64"/>
        <v>0</v>
      </c>
    </row>
    <row r="650" spans="1:12" ht="15">
      <c r="A650" s="62" t="str">
        <f>IF(B650='[1]Payment Reminder'!$D$8,MAX($A$1:$A649)+1,"")</f>
        <v/>
      </c>
      <c r="B650" s="42"/>
      <c r="C650" s="42"/>
      <c r="D650" s="56"/>
      <c r="E650" s="44"/>
      <c r="F650" s="44"/>
      <c r="G650" s="79">
        <f t="shared" si="65"/>
        <v>0</v>
      </c>
      <c r="H650" s="45" t="str">
        <f t="shared" ca="1" si="60"/>
        <v/>
      </c>
      <c r="I650" s="46" t="str">
        <f t="shared" ca="1" si="61"/>
        <v/>
      </c>
      <c r="J650" s="46" t="str">
        <f t="shared" ca="1" si="62"/>
        <v/>
      </c>
      <c r="K650" s="46" t="str">
        <f t="shared" ca="1" si="63"/>
        <v/>
      </c>
      <c r="L650" s="47">
        <f t="shared" ca="1" si="64"/>
        <v>0</v>
      </c>
    </row>
    <row r="651" spans="1:12" ht="15">
      <c r="A651" s="62" t="str">
        <f>IF(B651='[1]Payment Reminder'!$D$8,MAX($A$1:$A650)+1,"")</f>
        <v/>
      </c>
      <c r="B651" s="42"/>
      <c r="C651" s="42"/>
      <c r="D651" s="56"/>
      <c r="E651" s="44"/>
      <c r="F651" s="44"/>
      <c r="G651" s="79">
        <f t="shared" si="65"/>
        <v>0</v>
      </c>
      <c r="H651" s="45" t="str">
        <f t="shared" ca="1" si="60"/>
        <v/>
      </c>
      <c r="I651" s="46" t="str">
        <f t="shared" ca="1" si="61"/>
        <v/>
      </c>
      <c r="J651" s="46" t="str">
        <f t="shared" ca="1" si="62"/>
        <v/>
      </c>
      <c r="K651" s="46" t="str">
        <f t="shared" ca="1" si="63"/>
        <v/>
      </c>
      <c r="L651" s="47">
        <f t="shared" ca="1" si="64"/>
        <v>0</v>
      </c>
    </row>
    <row r="652" spans="1:12" ht="15">
      <c r="A652" s="62" t="str">
        <f>IF(B652='[1]Payment Reminder'!$D$8,MAX($A$1:$A651)+1,"")</f>
        <v/>
      </c>
      <c r="B652" s="42"/>
      <c r="C652" s="42"/>
      <c r="D652" s="56"/>
      <c r="E652" s="44"/>
      <c r="F652" s="44"/>
      <c r="G652" s="79">
        <f t="shared" si="65"/>
        <v>0</v>
      </c>
      <c r="H652" s="45" t="str">
        <f t="shared" ca="1" si="60"/>
        <v/>
      </c>
      <c r="I652" s="46" t="str">
        <f t="shared" ca="1" si="61"/>
        <v/>
      </c>
      <c r="J652" s="46" t="str">
        <f t="shared" ca="1" si="62"/>
        <v/>
      </c>
      <c r="K652" s="46" t="str">
        <f t="shared" ca="1" si="63"/>
        <v/>
      </c>
      <c r="L652" s="47">
        <f t="shared" ca="1" si="64"/>
        <v>0</v>
      </c>
    </row>
    <row r="653" spans="1:12" ht="15">
      <c r="A653" s="62" t="str">
        <f>IF(B653='[1]Payment Reminder'!$D$8,MAX($A$1:$A652)+1,"")</f>
        <v/>
      </c>
      <c r="B653" s="42"/>
      <c r="C653" s="42"/>
      <c r="D653" s="56"/>
      <c r="E653" s="44"/>
      <c r="F653" s="44"/>
      <c r="G653" s="79">
        <f t="shared" si="65"/>
        <v>0</v>
      </c>
      <c r="H653" s="45" t="str">
        <f t="shared" ca="1" si="60"/>
        <v/>
      </c>
      <c r="I653" s="46" t="str">
        <f t="shared" ca="1" si="61"/>
        <v/>
      </c>
      <c r="J653" s="46" t="str">
        <f t="shared" ca="1" si="62"/>
        <v/>
      </c>
      <c r="K653" s="46" t="str">
        <f t="shared" ca="1" si="63"/>
        <v/>
      </c>
      <c r="L653" s="47">
        <f t="shared" ca="1" si="64"/>
        <v>0</v>
      </c>
    </row>
    <row r="654" spans="1:12" ht="15">
      <c r="A654" s="62" t="str">
        <f>IF(B654='[1]Payment Reminder'!$D$8,MAX($A$1:$A653)+1,"")</f>
        <v/>
      </c>
      <c r="B654" s="42"/>
      <c r="C654" s="42"/>
      <c r="D654" s="56"/>
      <c r="E654" s="44"/>
      <c r="F654" s="44"/>
      <c r="G654" s="79">
        <f t="shared" si="65"/>
        <v>0</v>
      </c>
      <c r="H654" s="45" t="str">
        <f t="shared" ca="1" si="60"/>
        <v/>
      </c>
      <c r="I654" s="46" t="str">
        <f t="shared" ca="1" si="61"/>
        <v/>
      </c>
      <c r="J654" s="46" t="str">
        <f t="shared" ca="1" si="62"/>
        <v/>
      </c>
      <c r="K654" s="46" t="str">
        <f t="shared" ca="1" si="63"/>
        <v/>
      </c>
      <c r="L654" s="47">
        <f t="shared" ca="1" si="64"/>
        <v>0</v>
      </c>
    </row>
    <row r="655" spans="1:12" ht="15">
      <c r="A655" s="62" t="str">
        <f>IF(B655='[1]Payment Reminder'!$D$8,MAX($A$1:$A654)+1,"")</f>
        <v/>
      </c>
      <c r="B655" s="42"/>
      <c r="C655" s="42"/>
      <c r="D655" s="56"/>
      <c r="E655" s="44"/>
      <c r="F655" s="44"/>
      <c r="G655" s="79">
        <f t="shared" si="65"/>
        <v>0</v>
      </c>
      <c r="H655" s="45" t="str">
        <f t="shared" ca="1" si="60"/>
        <v/>
      </c>
      <c r="I655" s="46" t="str">
        <f t="shared" ca="1" si="61"/>
        <v/>
      </c>
      <c r="J655" s="46" t="str">
        <f t="shared" ca="1" si="62"/>
        <v/>
      </c>
      <c r="K655" s="46" t="str">
        <f t="shared" ca="1" si="63"/>
        <v/>
      </c>
      <c r="L655" s="47">
        <f t="shared" ca="1" si="64"/>
        <v>0</v>
      </c>
    </row>
    <row r="656" spans="1:12" ht="15">
      <c r="A656" s="62" t="str">
        <f>IF(B656='[1]Payment Reminder'!$D$8,MAX($A$1:$A655)+1,"")</f>
        <v/>
      </c>
      <c r="B656" s="42"/>
      <c r="C656" s="42"/>
      <c r="D656" s="56"/>
      <c r="E656" s="44"/>
      <c r="F656" s="44"/>
      <c r="G656" s="79">
        <f t="shared" si="65"/>
        <v>0</v>
      </c>
      <c r="H656" s="45" t="str">
        <f t="shared" ca="1" si="60"/>
        <v/>
      </c>
      <c r="I656" s="46" t="str">
        <f t="shared" ca="1" si="61"/>
        <v/>
      </c>
      <c r="J656" s="46" t="str">
        <f t="shared" ca="1" si="62"/>
        <v/>
      </c>
      <c r="K656" s="46" t="str">
        <f t="shared" ca="1" si="63"/>
        <v/>
      </c>
      <c r="L656" s="47">
        <f t="shared" ca="1" si="64"/>
        <v>0</v>
      </c>
    </row>
    <row r="657" spans="1:12" ht="15">
      <c r="A657" s="62" t="str">
        <f>IF(B657='[1]Payment Reminder'!$D$8,MAX($A$1:$A656)+1,"")</f>
        <v/>
      </c>
      <c r="B657" s="42"/>
      <c r="C657" s="42"/>
      <c r="D657" s="56"/>
      <c r="E657" s="44"/>
      <c r="F657" s="44"/>
      <c r="G657" s="79">
        <f t="shared" si="65"/>
        <v>0</v>
      </c>
      <c r="H657" s="45" t="str">
        <f t="shared" ca="1" si="60"/>
        <v/>
      </c>
      <c r="I657" s="46" t="str">
        <f t="shared" ca="1" si="61"/>
        <v/>
      </c>
      <c r="J657" s="46" t="str">
        <f t="shared" ca="1" si="62"/>
        <v/>
      </c>
      <c r="K657" s="46" t="str">
        <f t="shared" ca="1" si="63"/>
        <v/>
      </c>
      <c r="L657" s="47">
        <f t="shared" ca="1" si="64"/>
        <v>0</v>
      </c>
    </row>
    <row r="658" spans="1:12" ht="15">
      <c r="A658" s="62" t="str">
        <f>IF(B658='[1]Payment Reminder'!$D$8,MAX($A$1:$A657)+1,"")</f>
        <v/>
      </c>
      <c r="B658" s="42"/>
      <c r="C658" s="42"/>
      <c r="D658" s="56"/>
      <c r="E658" s="44"/>
      <c r="F658" s="44"/>
      <c r="G658" s="79">
        <f t="shared" si="65"/>
        <v>0</v>
      </c>
      <c r="H658" s="45" t="str">
        <f t="shared" ca="1" si="60"/>
        <v/>
      </c>
      <c r="I658" s="46" t="str">
        <f t="shared" ca="1" si="61"/>
        <v/>
      </c>
      <c r="J658" s="46" t="str">
        <f t="shared" ca="1" si="62"/>
        <v/>
      </c>
      <c r="K658" s="46" t="str">
        <f t="shared" ca="1" si="63"/>
        <v/>
      </c>
      <c r="L658" s="47">
        <f t="shared" ca="1" si="64"/>
        <v>0</v>
      </c>
    </row>
    <row r="659" spans="1:12" ht="15">
      <c r="A659" s="62" t="str">
        <f>IF(B659='[1]Payment Reminder'!$D$8,MAX($A$1:$A658)+1,"")</f>
        <v/>
      </c>
      <c r="B659" s="42"/>
      <c r="C659" s="42"/>
      <c r="D659" s="56"/>
      <c r="E659" s="44"/>
      <c r="F659" s="44"/>
      <c r="G659" s="79">
        <f t="shared" si="65"/>
        <v>0</v>
      </c>
      <c r="H659" s="45" t="str">
        <f t="shared" ca="1" si="60"/>
        <v/>
      </c>
      <c r="I659" s="46" t="str">
        <f t="shared" ca="1" si="61"/>
        <v/>
      </c>
      <c r="J659" s="46" t="str">
        <f t="shared" ca="1" si="62"/>
        <v/>
      </c>
      <c r="K659" s="46" t="str">
        <f t="shared" ca="1" si="63"/>
        <v/>
      </c>
      <c r="L659" s="47">
        <f t="shared" ca="1" si="64"/>
        <v>0</v>
      </c>
    </row>
    <row r="660" spans="1:12" ht="15">
      <c r="A660" s="62" t="str">
        <f>IF(B660='[1]Payment Reminder'!$D$8,MAX($A$1:$A659)+1,"")</f>
        <v/>
      </c>
      <c r="B660" s="42"/>
      <c r="C660" s="42"/>
      <c r="D660" s="56"/>
      <c r="E660" s="44"/>
      <c r="F660" s="44"/>
      <c r="G660" s="79">
        <f t="shared" si="65"/>
        <v>0</v>
      </c>
      <c r="H660" s="45" t="str">
        <f t="shared" ca="1" si="60"/>
        <v/>
      </c>
      <c r="I660" s="46" t="str">
        <f t="shared" ca="1" si="61"/>
        <v/>
      </c>
      <c r="J660" s="46" t="str">
        <f t="shared" ca="1" si="62"/>
        <v/>
      </c>
      <c r="K660" s="46" t="str">
        <f t="shared" ca="1" si="63"/>
        <v/>
      </c>
      <c r="L660" s="47">
        <f t="shared" ca="1" si="64"/>
        <v>0</v>
      </c>
    </row>
    <row r="661" spans="1:12" ht="15">
      <c r="A661" s="62" t="str">
        <f>IF(B661='[1]Payment Reminder'!$D$8,MAX($A$1:$A660)+1,"")</f>
        <v/>
      </c>
      <c r="B661" s="42"/>
      <c r="C661" s="42"/>
      <c r="D661" s="56"/>
      <c r="E661" s="44"/>
      <c r="F661" s="44"/>
      <c r="G661" s="79">
        <f t="shared" si="65"/>
        <v>0</v>
      </c>
      <c r="H661" s="45" t="str">
        <f t="shared" ca="1" si="60"/>
        <v/>
      </c>
      <c r="I661" s="46" t="str">
        <f t="shared" ca="1" si="61"/>
        <v/>
      </c>
      <c r="J661" s="46" t="str">
        <f t="shared" ca="1" si="62"/>
        <v/>
      </c>
      <c r="K661" s="46" t="str">
        <f t="shared" ca="1" si="63"/>
        <v/>
      </c>
      <c r="L661" s="47">
        <f t="shared" ca="1" si="64"/>
        <v>0</v>
      </c>
    </row>
    <row r="662" spans="1:12" ht="15">
      <c r="A662" s="62" t="str">
        <f>IF(B662='[1]Payment Reminder'!$D$8,MAX($A$1:$A661)+1,"")</f>
        <v/>
      </c>
      <c r="B662" s="42"/>
      <c r="C662" s="42"/>
      <c r="D662" s="56"/>
      <c r="E662" s="44"/>
      <c r="F662" s="44"/>
      <c r="G662" s="79">
        <f t="shared" si="65"/>
        <v>0</v>
      </c>
      <c r="H662" s="45" t="str">
        <f t="shared" ca="1" si="60"/>
        <v/>
      </c>
      <c r="I662" s="46" t="str">
        <f t="shared" ca="1" si="61"/>
        <v/>
      </c>
      <c r="J662" s="46" t="str">
        <f t="shared" ca="1" si="62"/>
        <v/>
      </c>
      <c r="K662" s="46" t="str">
        <f t="shared" ca="1" si="63"/>
        <v/>
      </c>
      <c r="L662" s="47">
        <f t="shared" ca="1" si="64"/>
        <v>0</v>
      </c>
    </row>
    <row r="663" spans="1:12" ht="15">
      <c r="A663" s="62" t="str">
        <f>IF(B663='[1]Payment Reminder'!$D$8,MAX($A$1:$A662)+1,"")</f>
        <v/>
      </c>
      <c r="B663" s="42"/>
      <c r="C663" s="42"/>
      <c r="D663" s="56"/>
      <c r="E663" s="44"/>
      <c r="F663" s="44"/>
      <c r="G663" s="79">
        <f t="shared" si="65"/>
        <v>0</v>
      </c>
      <c r="H663" s="45" t="str">
        <f t="shared" ca="1" si="60"/>
        <v/>
      </c>
      <c r="I663" s="46" t="str">
        <f t="shared" ca="1" si="61"/>
        <v/>
      </c>
      <c r="J663" s="46" t="str">
        <f t="shared" ca="1" si="62"/>
        <v/>
      </c>
      <c r="K663" s="46" t="str">
        <f t="shared" ca="1" si="63"/>
        <v/>
      </c>
      <c r="L663" s="47">
        <f t="shared" ca="1" si="64"/>
        <v>0</v>
      </c>
    </row>
    <row r="664" spans="1:12" ht="15">
      <c r="A664" s="62" t="str">
        <f>IF(B664='[1]Payment Reminder'!$D$8,MAX($A$1:$A663)+1,"")</f>
        <v/>
      </c>
      <c r="B664" s="42"/>
      <c r="C664" s="42"/>
      <c r="D664" s="56"/>
      <c r="E664" s="44"/>
      <c r="F664" s="44"/>
      <c r="G664" s="79">
        <f t="shared" si="65"/>
        <v>0</v>
      </c>
      <c r="H664" s="45" t="str">
        <f t="shared" ca="1" si="60"/>
        <v/>
      </c>
      <c r="I664" s="46" t="str">
        <f t="shared" ca="1" si="61"/>
        <v/>
      </c>
      <c r="J664" s="46" t="str">
        <f t="shared" ca="1" si="62"/>
        <v/>
      </c>
      <c r="K664" s="46" t="str">
        <f t="shared" ca="1" si="63"/>
        <v/>
      </c>
      <c r="L664" s="47">
        <f t="shared" ca="1" si="64"/>
        <v>0</v>
      </c>
    </row>
    <row r="665" spans="1:12" ht="15">
      <c r="A665" s="62" t="str">
        <f>IF(B665='[1]Payment Reminder'!$D$8,MAX($A$1:$A664)+1,"")</f>
        <v/>
      </c>
      <c r="B665" s="42"/>
      <c r="C665" s="42"/>
      <c r="D665" s="56"/>
      <c r="E665" s="44"/>
      <c r="F665" s="44"/>
      <c r="G665" s="79">
        <f t="shared" si="65"/>
        <v>0</v>
      </c>
      <c r="H665" s="45" t="str">
        <f t="shared" ca="1" si="60"/>
        <v/>
      </c>
      <c r="I665" s="46" t="str">
        <f t="shared" ca="1" si="61"/>
        <v/>
      </c>
      <c r="J665" s="46" t="str">
        <f t="shared" ca="1" si="62"/>
        <v/>
      </c>
      <c r="K665" s="46" t="str">
        <f t="shared" ca="1" si="63"/>
        <v/>
      </c>
      <c r="L665" s="47">
        <f t="shared" ca="1" si="64"/>
        <v>0</v>
      </c>
    </row>
    <row r="666" spans="1:12" ht="15">
      <c r="A666" s="62" t="str">
        <f>IF(B666='[1]Payment Reminder'!$D$8,MAX($A$1:$A665)+1,"")</f>
        <v/>
      </c>
      <c r="B666" s="42"/>
      <c r="C666" s="42"/>
      <c r="D666" s="56"/>
      <c r="E666" s="44"/>
      <c r="F666" s="44"/>
      <c r="G666" s="79">
        <f t="shared" si="65"/>
        <v>0</v>
      </c>
      <c r="H666" s="45" t="str">
        <f t="shared" ca="1" si="60"/>
        <v/>
      </c>
      <c r="I666" s="46" t="str">
        <f t="shared" ca="1" si="61"/>
        <v/>
      </c>
      <c r="J666" s="46" t="str">
        <f t="shared" ca="1" si="62"/>
        <v/>
      </c>
      <c r="K666" s="46" t="str">
        <f t="shared" ca="1" si="63"/>
        <v/>
      </c>
      <c r="L666" s="47">
        <f t="shared" ca="1" si="64"/>
        <v>0</v>
      </c>
    </row>
    <row r="667" spans="1:12" ht="15">
      <c r="A667" s="62" t="str">
        <f>IF(B667='[1]Payment Reminder'!$D$8,MAX($A$1:$A666)+1,"")</f>
        <v/>
      </c>
      <c r="B667" s="42"/>
      <c r="C667" s="42"/>
      <c r="D667" s="56"/>
      <c r="E667" s="44"/>
      <c r="F667" s="44"/>
      <c r="G667" s="79">
        <f t="shared" si="65"/>
        <v>0</v>
      </c>
      <c r="H667" s="45" t="str">
        <f t="shared" ca="1" si="60"/>
        <v/>
      </c>
      <c r="I667" s="46" t="str">
        <f t="shared" ca="1" si="61"/>
        <v/>
      </c>
      <c r="J667" s="46" t="str">
        <f t="shared" ca="1" si="62"/>
        <v/>
      </c>
      <c r="K667" s="46" t="str">
        <f t="shared" ca="1" si="63"/>
        <v/>
      </c>
      <c r="L667" s="47">
        <f t="shared" ca="1" si="64"/>
        <v>0</v>
      </c>
    </row>
    <row r="668" spans="1:12" ht="15">
      <c r="A668" s="62" t="str">
        <f>IF(B668='[1]Payment Reminder'!$D$8,MAX($A$1:$A667)+1,"")</f>
        <v/>
      </c>
      <c r="B668" s="42"/>
      <c r="C668" s="42"/>
      <c r="D668" s="56"/>
      <c r="E668" s="44"/>
      <c r="F668" s="44"/>
      <c r="G668" s="79">
        <f t="shared" si="65"/>
        <v>0</v>
      </c>
      <c r="H668" s="45" t="str">
        <f t="shared" ca="1" si="60"/>
        <v/>
      </c>
      <c r="I668" s="46" t="str">
        <f t="shared" ca="1" si="61"/>
        <v/>
      </c>
      <c r="J668" s="46" t="str">
        <f t="shared" ca="1" si="62"/>
        <v/>
      </c>
      <c r="K668" s="46" t="str">
        <f t="shared" ca="1" si="63"/>
        <v/>
      </c>
      <c r="L668" s="47">
        <f t="shared" ca="1" si="64"/>
        <v>0</v>
      </c>
    </row>
    <row r="669" spans="1:12" ht="15">
      <c r="A669" s="62" t="str">
        <f>IF(B669='[1]Payment Reminder'!$D$8,MAX($A$1:$A668)+1,"")</f>
        <v/>
      </c>
      <c r="B669" s="42"/>
      <c r="C669" s="42"/>
      <c r="D669" s="56"/>
      <c r="E669" s="44"/>
      <c r="F669" s="44"/>
      <c r="G669" s="79">
        <f t="shared" si="65"/>
        <v>0</v>
      </c>
      <c r="H669" s="45" t="str">
        <f t="shared" ca="1" si="60"/>
        <v/>
      </c>
      <c r="I669" s="46" t="str">
        <f t="shared" ca="1" si="61"/>
        <v/>
      </c>
      <c r="J669" s="46" t="str">
        <f t="shared" ca="1" si="62"/>
        <v/>
      </c>
      <c r="K669" s="46" t="str">
        <f t="shared" ca="1" si="63"/>
        <v/>
      </c>
      <c r="L669" s="47">
        <f t="shared" ca="1" si="64"/>
        <v>0</v>
      </c>
    </row>
    <row r="670" spans="1:12" ht="15">
      <c r="A670" s="62" t="str">
        <f>IF(B670='[1]Payment Reminder'!$D$8,MAX($A$1:$A669)+1,"")</f>
        <v/>
      </c>
      <c r="B670" s="42"/>
      <c r="C670" s="42"/>
      <c r="D670" s="56"/>
      <c r="E670" s="44"/>
      <c r="F670" s="44"/>
      <c r="G670" s="79">
        <f t="shared" si="65"/>
        <v>0</v>
      </c>
      <c r="H670" s="45" t="str">
        <f t="shared" ca="1" si="60"/>
        <v/>
      </c>
      <c r="I670" s="46" t="str">
        <f t="shared" ca="1" si="61"/>
        <v/>
      </c>
      <c r="J670" s="46" t="str">
        <f t="shared" ca="1" si="62"/>
        <v/>
      </c>
      <c r="K670" s="46" t="str">
        <f t="shared" ca="1" si="63"/>
        <v/>
      </c>
      <c r="L670" s="47">
        <f t="shared" ca="1" si="64"/>
        <v>0</v>
      </c>
    </row>
    <row r="671" spans="1:12" ht="15">
      <c r="A671" s="62" t="str">
        <f>IF(B671='[1]Payment Reminder'!$D$8,MAX($A$1:$A670)+1,"")</f>
        <v/>
      </c>
      <c r="B671" s="42"/>
      <c r="C671" s="42"/>
      <c r="D671" s="56"/>
      <c r="E671" s="44"/>
      <c r="F671" s="44"/>
      <c r="G671" s="79">
        <f t="shared" si="65"/>
        <v>0</v>
      </c>
      <c r="H671" s="45" t="str">
        <f t="shared" ca="1" si="60"/>
        <v/>
      </c>
      <c r="I671" s="46" t="str">
        <f t="shared" ca="1" si="61"/>
        <v/>
      </c>
      <c r="J671" s="46" t="str">
        <f t="shared" ca="1" si="62"/>
        <v/>
      </c>
      <c r="K671" s="46" t="str">
        <f t="shared" ca="1" si="63"/>
        <v/>
      </c>
      <c r="L671" s="47">
        <f t="shared" ca="1" si="64"/>
        <v>0</v>
      </c>
    </row>
    <row r="672" spans="1:12" ht="15">
      <c r="A672" s="62" t="str">
        <f>IF(B672='[1]Payment Reminder'!$D$8,MAX($A$1:$A671)+1,"")</f>
        <v/>
      </c>
      <c r="B672" s="42"/>
      <c r="C672" s="42"/>
      <c r="D672" s="56"/>
      <c r="E672" s="44"/>
      <c r="F672" s="44"/>
      <c r="G672" s="79">
        <f t="shared" si="65"/>
        <v>0</v>
      </c>
      <c r="H672" s="45" t="str">
        <f t="shared" ca="1" si="60"/>
        <v/>
      </c>
      <c r="I672" s="46" t="str">
        <f t="shared" ca="1" si="61"/>
        <v/>
      </c>
      <c r="J672" s="46" t="str">
        <f t="shared" ca="1" si="62"/>
        <v/>
      </c>
      <c r="K672" s="46" t="str">
        <f t="shared" ca="1" si="63"/>
        <v/>
      </c>
      <c r="L672" s="47">
        <f t="shared" ca="1" si="64"/>
        <v>0</v>
      </c>
    </row>
    <row r="673" spans="1:12" ht="15">
      <c r="A673" s="62" t="str">
        <f>IF(B673='[1]Payment Reminder'!$D$8,MAX($A$1:$A672)+1,"")</f>
        <v/>
      </c>
      <c r="B673" s="42"/>
      <c r="C673" s="42"/>
      <c r="D673" s="56"/>
      <c r="E673" s="44"/>
      <c r="F673" s="44"/>
      <c r="G673" s="79">
        <f t="shared" si="65"/>
        <v>0</v>
      </c>
      <c r="H673" s="45" t="str">
        <f t="shared" ca="1" si="60"/>
        <v/>
      </c>
      <c r="I673" s="46" t="str">
        <f t="shared" ca="1" si="61"/>
        <v/>
      </c>
      <c r="J673" s="46" t="str">
        <f t="shared" ca="1" si="62"/>
        <v/>
      </c>
      <c r="K673" s="46" t="str">
        <f t="shared" ca="1" si="63"/>
        <v/>
      </c>
      <c r="L673" s="47">
        <f t="shared" ca="1" si="64"/>
        <v>0</v>
      </c>
    </row>
    <row r="674" spans="1:12" ht="15">
      <c r="A674" s="62" t="str">
        <f>IF(B674='[1]Payment Reminder'!$D$8,MAX($A$1:$A673)+1,"")</f>
        <v/>
      </c>
      <c r="B674" s="42"/>
      <c r="C674" s="42"/>
      <c r="D674" s="56"/>
      <c r="E674" s="44"/>
      <c r="F674" s="44"/>
      <c r="G674" s="79">
        <f t="shared" si="65"/>
        <v>0</v>
      </c>
      <c r="H674" s="45" t="str">
        <f t="shared" ca="1" si="60"/>
        <v/>
      </c>
      <c r="I674" s="46" t="str">
        <f t="shared" ca="1" si="61"/>
        <v/>
      </c>
      <c r="J674" s="46" t="str">
        <f t="shared" ca="1" si="62"/>
        <v/>
      </c>
      <c r="K674" s="46" t="str">
        <f t="shared" ca="1" si="63"/>
        <v/>
      </c>
      <c r="L674" s="47">
        <f t="shared" ca="1" si="64"/>
        <v>0</v>
      </c>
    </row>
    <row r="675" spans="1:12" ht="15">
      <c r="A675" s="62" t="str">
        <f>IF(B675='[1]Payment Reminder'!$D$8,MAX($A$1:$A674)+1,"")</f>
        <v/>
      </c>
      <c r="B675" s="42"/>
      <c r="C675" s="42"/>
      <c r="D675" s="56"/>
      <c r="E675" s="44"/>
      <c r="F675" s="44"/>
      <c r="G675" s="79">
        <f t="shared" si="65"/>
        <v>0</v>
      </c>
      <c r="H675" s="45" t="str">
        <f t="shared" ca="1" si="60"/>
        <v/>
      </c>
      <c r="I675" s="46" t="str">
        <f t="shared" ca="1" si="61"/>
        <v/>
      </c>
      <c r="J675" s="46" t="str">
        <f t="shared" ca="1" si="62"/>
        <v/>
      </c>
      <c r="K675" s="46" t="str">
        <f t="shared" ca="1" si="63"/>
        <v/>
      </c>
      <c r="L675" s="47">
        <f t="shared" ca="1" si="64"/>
        <v>0</v>
      </c>
    </row>
    <row r="676" spans="1:12" ht="15">
      <c r="A676" s="62" t="str">
        <f>IF(B676='[1]Payment Reminder'!$D$8,MAX($A$1:$A675)+1,"")</f>
        <v/>
      </c>
      <c r="B676" s="42"/>
      <c r="C676" s="42"/>
      <c r="D676" s="56"/>
      <c r="E676" s="44"/>
      <c r="F676" s="44"/>
      <c r="G676" s="79">
        <f t="shared" si="65"/>
        <v>0</v>
      </c>
      <c r="H676" s="45" t="str">
        <f t="shared" ca="1" si="60"/>
        <v/>
      </c>
      <c r="I676" s="46" t="str">
        <f t="shared" ca="1" si="61"/>
        <v/>
      </c>
      <c r="J676" s="46" t="str">
        <f t="shared" ca="1" si="62"/>
        <v/>
      </c>
      <c r="K676" s="46" t="str">
        <f t="shared" ca="1" si="63"/>
        <v/>
      </c>
      <c r="L676" s="47">
        <f t="shared" ca="1" si="64"/>
        <v>0</v>
      </c>
    </row>
    <row r="677" spans="1:12" ht="15">
      <c r="A677" s="62" t="str">
        <f>IF(B677='[1]Payment Reminder'!$D$8,MAX($A$1:$A676)+1,"")</f>
        <v/>
      </c>
      <c r="B677" s="42"/>
      <c r="C677" s="42"/>
      <c r="D677" s="56"/>
      <c r="E677" s="44"/>
      <c r="F677" s="44"/>
      <c r="G677" s="79">
        <f t="shared" si="65"/>
        <v>0</v>
      </c>
      <c r="H677" s="45" t="str">
        <f t="shared" ca="1" si="60"/>
        <v/>
      </c>
      <c r="I677" s="46" t="str">
        <f t="shared" ca="1" si="61"/>
        <v/>
      </c>
      <c r="J677" s="46" t="str">
        <f t="shared" ca="1" si="62"/>
        <v/>
      </c>
      <c r="K677" s="46" t="str">
        <f t="shared" ca="1" si="63"/>
        <v/>
      </c>
      <c r="L677" s="47">
        <f t="shared" ca="1" si="64"/>
        <v>0</v>
      </c>
    </row>
    <row r="678" spans="1:12" ht="15">
      <c r="A678" s="62" t="str">
        <f>IF(B678='[1]Payment Reminder'!$D$8,MAX($A$1:$A677)+1,"")</f>
        <v/>
      </c>
      <c r="B678" s="42"/>
      <c r="C678" s="42"/>
      <c r="D678" s="56"/>
      <c r="E678" s="44"/>
      <c r="F678" s="44"/>
      <c r="G678" s="79">
        <f t="shared" si="65"/>
        <v>0</v>
      </c>
      <c r="H678" s="45" t="str">
        <f t="shared" ca="1" si="60"/>
        <v/>
      </c>
      <c r="I678" s="46" t="str">
        <f t="shared" ca="1" si="61"/>
        <v/>
      </c>
      <c r="J678" s="46" t="str">
        <f t="shared" ca="1" si="62"/>
        <v/>
      </c>
      <c r="K678" s="46" t="str">
        <f t="shared" ca="1" si="63"/>
        <v/>
      </c>
      <c r="L678" s="47">
        <f t="shared" ca="1" si="64"/>
        <v>0</v>
      </c>
    </row>
    <row r="679" spans="1:12" ht="15">
      <c r="A679" s="62" t="str">
        <f>IF(B679='[1]Payment Reminder'!$D$8,MAX($A$1:$A678)+1,"")</f>
        <v/>
      </c>
      <c r="B679" s="42"/>
      <c r="C679" s="42"/>
      <c r="D679" s="56"/>
      <c r="E679" s="44"/>
      <c r="F679" s="44"/>
      <c r="G679" s="79">
        <f t="shared" si="65"/>
        <v>0</v>
      </c>
      <c r="H679" s="45" t="str">
        <f t="shared" ca="1" si="60"/>
        <v/>
      </c>
      <c r="I679" s="46" t="str">
        <f t="shared" ca="1" si="61"/>
        <v/>
      </c>
      <c r="J679" s="46" t="str">
        <f t="shared" ca="1" si="62"/>
        <v/>
      </c>
      <c r="K679" s="46" t="str">
        <f t="shared" ca="1" si="63"/>
        <v/>
      </c>
      <c r="L679" s="47">
        <f t="shared" ca="1" si="64"/>
        <v>0</v>
      </c>
    </row>
    <row r="680" spans="1:12" ht="15">
      <c r="A680" s="62" t="str">
        <f>IF(B680='[1]Payment Reminder'!$D$8,MAX($A$1:$A679)+1,"")</f>
        <v/>
      </c>
      <c r="B680" s="42"/>
      <c r="C680" s="42"/>
      <c r="D680" s="56"/>
      <c r="E680" s="44"/>
      <c r="F680" s="44"/>
      <c r="G680" s="79">
        <f t="shared" si="65"/>
        <v>0</v>
      </c>
      <c r="H680" s="45" t="str">
        <f t="shared" ca="1" si="60"/>
        <v/>
      </c>
      <c r="I680" s="46" t="str">
        <f t="shared" ca="1" si="61"/>
        <v/>
      </c>
      <c r="J680" s="46" t="str">
        <f t="shared" ca="1" si="62"/>
        <v/>
      </c>
      <c r="K680" s="46" t="str">
        <f t="shared" ca="1" si="63"/>
        <v/>
      </c>
      <c r="L680" s="47">
        <f t="shared" ca="1" si="64"/>
        <v>0</v>
      </c>
    </row>
    <row r="681" spans="1:12" ht="15">
      <c r="A681" s="62" t="str">
        <f>IF(B681='[1]Payment Reminder'!$D$8,MAX($A$1:$A680)+1,"")</f>
        <v/>
      </c>
      <c r="B681" s="42"/>
      <c r="C681" s="42"/>
      <c r="D681" s="56"/>
      <c r="E681" s="44"/>
      <c r="F681" s="44"/>
      <c r="G681" s="79">
        <f t="shared" si="65"/>
        <v>0</v>
      </c>
      <c r="H681" s="45" t="str">
        <f t="shared" ca="1" si="60"/>
        <v/>
      </c>
      <c r="I681" s="46" t="str">
        <f t="shared" ca="1" si="61"/>
        <v/>
      </c>
      <c r="J681" s="46" t="str">
        <f t="shared" ca="1" si="62"/>
        <v/>
      </c>
      <c r="K681" s="46" t="str">
        <f t="shared" ca="1" si="63"/>
        <v/>
      </c>
      <c r="L681" s="47">
        <f t="shared" ca="1" si="64"/>
        <v>0</v>
      </c>
    </row>
    <row r="682" spans="1:12" ht="15">
      <c r="A682" s="62" t="str">
        <f>IF(B682='[1]Payment Reminder'!$D$8,MAX($A$1:$A681)+1,"")</f>
        <v/>
      </c>
      <c r="B682" s="42"/>
      <c r="C682" s="42"/>
      <c r="D682" s="56"/>
      <c r="E682" s="44"/>
      <c r="F682" s="44"/>
      <c r="G682" s="79">
        <f t="shared" si="65"/>
        <v>0</v>
      </c>
      <c r="H682" s="45" t="str">
        <f t="shared" ca="1" si="60"/>
        <v/>
      </c>
      <c r="I682" s="46" t="str">
        <f t="shared" ca="1" si="61"/>
        <v/>
      </c>
      <c r="J682" s="46" t="str">
        <f t="shared" ca="1" si="62"/>
        <v/>
      </c>
      <c r="K682" s="46" t="str">
        <f t="shared" ca="1" si="63"/>
        <v/>
      </c>
      <c r="L682" s="47">
        <f t="shared" ca="1" si="64"/>
        <v>0</v>
      </c>
    </row>
    <row r="683" spans="1:12" ht="15">
      <c r="A683" s="62" t="str">
        <f>IF(B683='[1]Payment Reminder'!$D$8,MAX($A$1:$A682)+1,"")</f>
        <v/>
      </c>
      <c r="B683" s="42"/>
      <c r="C683" s="42"/>
      <c r="D683" s="56"/>
      <c r="E683" s="44"/>
      <c r="F683" s="44"/>
      <c r="G683" s="79">
        <f t="shared" si="65"/>
        <v>0</v>
      </c>
      <c r="H683" s="45" t="str">
        <f t="shared" ca="1" si="60"/>
        <v/>
      </c>
      <c r="I683" s="46" t="str">
        <f t="shared" ca="1" si="61"/>
        <v/>
      </c>
      <c r="J683" s="46" t="str">
        <f t="shared" ca="1" si="62"/>
        <v/>
      </c>
      <c r="K683" s="46" t="str">
        <f t="shared" ca="1" si="63"/>
        <v/>
      </c>
      <c r="L683" s="47">
        <f t="shared" ca="1" si="64"/>
        <v>0</v>
      </c>
    </row>
    <row r="684" spans="1:12" ht="15">
      <c r="A684" s="62" t="str">
        <f>IF(B684='[1]Payment Reminder'!$D$8,MAX($A$1:$A683)+1,"")</f>
        <v/>
      </c>
      <c r="B684" s="42"/>
      <c r="C684" s="42"/>
      <c r="D684" s="56"/>
      <c r="E684" s="44"/>
      <c r="F684" s="44"/>
      <c r="G684" s="79">
        <f t="shared" si="65"/>
        <v>0</v>
      </c>
      <c r="H684" s="45" t="str">
        <f t="shared" ca="1" si="60"/>
        <v/>
      </c>
      <c r="I684" s="46" t="str">
        <f t="shared" ca="1" si="61"/>
        <v/>
      </c>
      <c r="J684" s="46" t="str">
        <f t="shared" ca="1" si="62"/>
        <v/>
      </c>
      <c r="K684" s="46" t="str">
        <f t="shared" ca="1" si="63"/>
        <v/>
      </c>
      <c r="L684" s="47">
        <f t="shared" ca="1" si="64"/>
        <v>0</v>
      </c>
    </row>
    <row r="685" spans="1:12" ht="15">
      <c r="A685" s="62" t="str">
        <f>IF(B685='[1]Payment Reminder'!$D$8,MAX($A$1:$A684)+1,"")</f>
        <v/>
      </c>
      <c r="B685" s="42"/>
      <c r="C685" s="42"/>
      <c r="D685" s="56"/>
      <c r="E685" s="44"/>
      <c r="F685" s="44"/>
      <c r="G685" s="79">
        <f t="shared" si="65"/>
        <v>0</v>
      </c>
      <c r="H685" s="45" t="str">
        <f t="shared" ca="1" si="60"/>
        <v/>
      </c>
      <c r="I685" s="46" t="str">
        <f t="shared" ca="1" si="61"/>
        <v/>
      </c>
      <c r="J685" s="46" t="str">
        <f t="shared" ca="1" si="62"/>
        <v/>
      </c>
      <c r="K685" s="46" t="str">
        <f t="shared" ca="1" si="63"/>
        <v/>
      </c>
      <c r="L685" s="47">
        <f t="shared" ca="1" si="64"/>
        <v>0</v>
      </c>
    </row>
    <row r="686" spans="1:12" ht="15">
      <c r="A686" s="62" t="str">
        <f>IF(B686='[1]Payment Reminder'!$D$8,MAX($A$1:$A685)+1,"")</f>
        <v/>
      </c>
      <c r="B686" s="42"/>
      <c r="C686" s="42"/>
      <c r="D686" s="56"/>
      <c r="E686" s="44"/>
      <c r="F686" s="44"/>
      <c r="G686" s="79">
        <f t="shared" si="65"/>
        <v>0</v>
      </c>
      <c r="H686" s="45" t="str">
        <f t="shared" ca="1" si="60"/>
        <v/>
      </c>
      <c r="I686" s="46" t="str">
        <f t="shared" ca="1" si="61"/>
        <v/>
      </c>
      <c r="J686" s="46" t="str">
        <f t="shared" ca="1" si="62"/>
        <v/>
      </c>
      <c r="K686" s="46" t="str">
        <f t="shared" ca="1" si="63"/>
        <v/>
      </c>
      <c r="L686" s="47">
        <f t="shared" ca="1" si="64"/>
        <v>0</v>
      </c>
    </row>
    <row r="687" spans="1:12" ht="15">
      <c r="A687" s="62" t="str">
        <f>IF(B687='[1]Payment Reminder'!$D$8,MAX($A$1:$A686)+1,"")</f>
        <v/>
      </c>
      <c r="B687" s="42"/>
      <c r="C687" s="42"/>
      <c r="D687" s="56"/>
      <c r="E687" s="44"/>
      <c r="F687" s="44"/>
      <c r="G687" s="79">
        <f t="shared" si="65"/>
        <v>0</v>
      </c>
      <c r="H687" s="45" t="str">
        <f t="shared" ca="1" si="60"/>
        <v/>
      </c>
      <c r="I687" s="46" t="str">
        <f t="shared" ca="1" si="61"/>
        <v/>
      </c>
      <c r="J687" s="46" t="str">
        <f t="shared" ca="1" si="62"/>
        <v/>
      </c>
      <c r="K687" s="46" t="str">
        <f t="shared" ca="1" si="63"/>
        <v/>
      </c>
      <c r="L687" s="47">
        <f t="shared" ca="1" si="64"/>
        <v>0</v>
      </c>
    </row>
    <row r="688" spans="1:12" ht="15">
      <c r="A688" s="62" t="str">
        <f>IF(B688='[1]Payment Reminder'!$D$8,MAX($A$1:$A687)+1,"")</f>
        <v/>
      </c>
      <c r="B688" s="42"/>
      <c r="C688" s="42"/>
      <c r="D688" s="56"/>
      <c r="E688" s="44"/>
      <c r="F688" s="44"/>
      <c r="G688" s="79">
        <f t="shared" si="65"/>
        <v>0</v>
      </c>
      <c r="H688" s="45" t="str">
        <f t="shared" ca="1" si="60"/>
        <v/>
      </c>
      <c r="I688" s="46" t="str">
        <f t="shared" ca="1" si="61"/>
        <v/>
      </c>
      <c r="J688" s="46" t="str">
        <f t="shared" ca="1" si="62"/>
        <v/>
      </c>
      <c r="K688" s="46" t="str">
        <f t="shared" ca="1" si="63"/>
        <v/>
      </c>
      <c r="L688" s="47">
        <f t="shared" ca="1" si="64"/>
        <v>0</v>
      </c>
    </row>
    <row r="689" spans="1:12" ht="15">
      <c r="A689" s="62" t="str">
        <f>IF(B689='[1]Payment Reminder'!$D$8,MAX($A$1:$A688)+1,"")</f>
        <v/>
      </c>
      <c r="B689" s="42"/>
      <c r="C689" s="42"/>
      <c r="D689" s="56"/>
      <c r="E689" s="44"/>
      <c r="F689" s="44"/>
      <c r="G689" s="79">
        <f t="shared" si="65"/>
        <v>0</v>
      </c>
      <c r="H689" s="45" t="str">
        <f t="shared" ca="1" si="60"/>
        <v/>
      </c>
      <c r="I689" s="46" t="str">
        <f t="shared" ca="1" si="61"/>
        <v/>
      </c>
      <c r="J689" s="46" t="str">
        <f t="shared" ca="1" si="62"/>
        <v/>
      </c>
      <c r="K689" s="46" t="str">
        <f t="shared" ca="1" si="63"/>
        <v/>
      </c>
      <c r="L689" s="47">
        <f t="shared" ca="1" si="64"/>
        <v>0</v>
      </c>
    </row>
    <row r="690" spans="1:12" ht="15">
      <c r="A690" s="62" t="str">
        <f>IF(B690='[1]Payment Reminder'!$D$8,MAX($A$1:$A689)+1,"")</f>
        <v/>
      </c>
      <c r="B690" s="42"/>
      <c r="C690" s="42"/>
      <c r="D690" s="56"/>
      <c r="E690" s="44"/>
      <c r="F690" s="44"/>
      <c r="G690" s="79">
        <f t="shared" si="65"/>
        <v>0</v>
      </c>
      <c r="H690" s="45" t="str">
        <f t="shared" ca="1" si="60"/>
        <v/>
      </c>
      <c r="I690" s="46" t="str">
        <f t="shared" ca="1" si="61"/>
        <v/>
      </c>
      <c r="J690" s="46" t="str">
        <f t="shared" ca="1" si="62"/>
        <v/>
      </c>
      <c r="K690" s="46" t="str">
        <f t="shared" ca="1" si="63"/>
        <v/>
      </c>
      <c r="L690" s="47">
        <f t="shared" ca="1" si="64"/>
        <v>0</v>
      </c>
    </row>
    <row r="691" spans="1:12" ht="15">
      <c r="A691" s="62" t="str">
        <f>IF(B691='[1]Payment Reminder'!$D$8,MAX($A$1:$A690)+1,"")</f>
        <v/>
      </c>
      <c r="B691" s="42"/>
      <c r="C691" s="42"/>
      <c r="D691" s="56"/>
      <c r="E691" s="44"/>
      <c r="F691" s="44"/>
      <c r="G691" s="79">
        <f t="shared" si="65"/>
        <v>0</v>
      </c>
      <c r="H691" s="45" t="str">
        <f t="shared" ca="1" si="60"/>
        <v/>
      </c>
      <c r="I691" s="46" t="str">
        <f t="shared" ca="1" si="61"/>
        <v/>
      </c>
      <c r="J691" s="46" t="str">
        <f t="shared" ca="1" si="62"/>
        <v/>
      </c>
      <c r="K691" s="46" t="str">
        <f t="shared" ca="1" si="63"/>
        <v/>
      </c>
      <c r="L691" s="47">
        <f t="shared" ca="1" si="64"/>
        <v>0</v>
      </c>
    </row>
    <row r="692" spans="1:12" ht="15">
      <c r="A692" s="62" t="str">
        <f>IF(B692='[1]Payment Reminder'!$D$8,MAX($A$1:$A691)+1,"")</f>
        <v/>
      </c>
      <c r="B692" s="42"/>
      <c r="C692" s="42"/>
      <c r="D692" s="56"/>
      <c r="E692" s="44"/>
      <c r="F692" s="44"/>
      <c r="G692" s="79">
        <f t="shared" si="65"/>
        <v>0</v>
      </c>
      <c r="H692" s="45" t="str">
        <f t="shared" ca="1" si="60"/>
        <v/>
      </c>
      <c r="I692" s="46" t="str">
        <f t="shared" ca="1" si="61"/>
        <v/>
      </c>
      <c r="J692" s="46" t="str">
        <f t="shared" ca="1" si="62"/>
        <v/>
      </c>
      <c r="K692" s="46" t="str">
        <f t="shared" ca="1" si="63"/>
        <v/>
      </c>
      <c r="L692" s="47">
        <f t="shared" ca="1" si="64"/>
        <v>0</v>
      </c>
    </row>
    <row r="693" spans="1:12" ht="15">
      <c r="A693" s="62" t="str">
        <f>IF(B693='[1]Payment Reminder'!$D$8,MAX($A$1:$A692)+1,"")</f>
        <v/>
      </c>
      <c r="B693" s="42"/>
      <c r="C693" s="42"/>
      <c r="D693" s="56"/>
      <c r="E693" s="44"/>
      <c r="F693" s="44"/>
      <c r="G693" s="79">
        <f t="shared" si="65"/>
        <v>0</v>
      </c>
      <c r="H693" s="45" t="str">
        <f t="shared" ca="1" si="60"/>
        <v/>
      </c>
      <c r="I693" s="46" t="str">
        <f t="shared" ca="1" si="61"/>
        <v/>
      </c>
      <c r="J693" s="46" t="str">
        <f t="shared" ca="1" si="62"/>
        <v/>
      </c>
      <c r="K693" s="46" t="str">
        <f t="shared" ca="1" si="63"/>
        <v/>
      </c>
      <c r="L693" s="47">
        <f t="shared" ca="1" si="64"/>
        <v>0</v>
      </c>
    </row>
    <row r="694" spans="1:12" ht="15">
      <c r="A694" s="62" t="str">
        <f>IF(B694='[1]Payment Reminder'!$D$8,MAX($A$1:$A693)+1,"")</f>
        <v/>
      </c>
      <c r="B694" s="42"/>
      <c r="C694" s="42"/>
      <c r="D694" s="56"/>
      <c r="E694" s="44"/>
      <c r="F694" s="44"/>
      <c r="G694" s="79">
        <f t="shared" si="65"/>
        <v>0</v>
      </c>
      <c r="H694" s="45" t="str">
        <f t="shared" ca="1" si="60"/>
        <v/>
      </c>
      <c r="I694" s="46" t="str">
        <f t="shared" ca="1" si="61"/>
        <v/>
      </c>
      <c r="J694" s="46" t="str">
        <f t="shared" ca="1" si="62"/>
        <v/>
      </c>
      <c r="K694" s="46" t="str">
        <f t="shared" ca="1" si="63"/>
        <v/>
      </c>
      <c r="L694" s="47">
        <f t="shared" ca="1" si="64"/>
        <v>0</v>
      </c>
    </row>
    <row r="695" spans="1:12" ht="15">
      <c r="A695" s="62" t="str">
        <f>IF(B695='[1]Payment Reminder'!$D$8,MAX($A$1:$A694)+1,"")</f>
        <v/>
      </c>
      <c r="B695" s="42"/>
      <c r="C695" s="42"/>
      <c r="D695" s="56"/>
      <c r="E695" s="44"/>
      <c r="F695" s="44"/>
      <c r="G695" s="79">
        <f t="shared" si="65"/>
        <v>0</v>
      </c>
      <c r="H695" s="45" t="str">
        <f t="shared" ca="1" si="60"/>
        <v/>
      </c>
      <c r="I695" s="46" t="str">
        <f t="shared" ca="1" si="61"/>
        <v/>
      </c>
      <c r="J695" s="46" t="str">
        <f t="shared" ca="1" si="62"/>
        <v/>
      </c>
      <c r="K695" s="46" t="str">
        <f t="shared" ca="1" si="63"/>
        <v/>
      </c>
      <c r="L695" s="47">
        <f t="shared" ca="1" si="64"/>
        <v>0</v>
      </c>
    </row>
    <row r="696" spans="1:12" ht="15">
      <c r="A696" s="62" t="str">
        <f>IF(B696='[1]Payment Reminder'!$D$8,MAX($A$1:$A695)+1,"")</f>
        <v/>
      </c>
      <c r="B696" s="42"/>
      <c r="C696" s="42"/>
      <c r="D696" s="56"/>
      <c r="E696" s="44"/>
      <c r="F696" s="44"/>
      <c r="G696" s="79">
        <f t="shared" si="65"/>
        <v>0</v>
      </c>
      <c r="H696" s="45" t="str">
        <f t="shared" ca="1" si="60"/>
        <v/>
      </c>
      <c r="I696" s="46" t="str">
        <f t="shared" ca="1" si="61"/>
        <v/>
      </c>
      <c r="J696" s="46" t="str">
        <f t="shared" ca="1" si="62"/>
        <v/>
      </c>
      <c r="K696" s="46" t="str">
        <f t="shared" ca="1" si="63"/>
        <v/>
      </c>
      <c r="L696" s="47">
        <f t="shared" ca="1" si="64"/>
        <v>0</v>
      </c>
    </row>
    <row r="697" spans="1:12" ht="15">
      <c r="A697" s="62" t="str">
        <f>IF(B697='[1]Payment Reminder'!$D$8,MAX($A$1:$A696)+1,"")</f>
        <v/>
      </c>
      <c r="B697" s="42"/>
      <c r="C697" s="42"/>
      <c r="D697" s="56"/>
      <c r="E697" s="44"/>
      <c r="F697" s="44"/>
      <c r="G697" s="79">
        <f t="shared" si="65"/>
        <v>0</v>
      </c>
      <c r="H697" s="45" t="str">
        <f t="shared" ca="1" si="60"/>
        <v/>
      </c>
      <c r="I697" s="46" t="str">
        <f t="shared" ca="1" si="61"/>
        <v/>
      </c>
      <c r="J697" s="46" t="str">
        <f t="shared" ca="1" si="62"/>
        <v/>
      </c>
      <c r="K697" s="46" t="str">
        <f t="shared" ca="1" si="63"/>
        <v/>
      </c>
      <c r="L697" s="47">
        <f t="shared" ca="1" si="64"/>
        <v>0</v>
      </c>
    </row>
    <row r="698" spans="1:12" ht="15">
      <c r="A698" s="62" t="str">
        <f>IF(B698='[1]Payment Reminder'!$D$8,MAX($A$1:$A697)+1,"")</f>
        <v/>
      </c>
      <c r="B698" s="42"/>
      <c r="C698" s="42"/>
      <c r="D698" s="56"/>
      <c r="E698" s="44"/>
      <c r="F698" s="44"/>
      <c r="G698" s="79">
        <f t="shared" si="65"/>
        <v>0</v>
      </c>
      <c r="H698" s="45" t="str">
        <f t="shared" ca="1" si="60"/>
        <v/>
      </c>
      <c r="I698" s="46" t="str">
        <f t="shared" ca="1" si="61"/>
        <v/>
      </c>
      <c r="J698" s="46" t="str">
        <f t="shared" ca="1" si="62"/>
        <v/>
      </c>
      <c r="K698" s="46" t="str">
        <f t="shared" ca="1" si="63"/>
        <v/>
      </c>
      <c r="L698" s="47">
        <f t="shared" ca="1" si="64"/>
        <v>0</v>
      </c>
    </row>
    <row r="699" spans="1:12" ht="15">
      <c r="A699" s="62" t="str">
        <f>IF(B699='[1]Payment Reminder'!$D$8,MAX($A$1:$A698)+1,"")</f>
        <v/>
      </c>
      <c r="B699" s="42"/>
      <c r="C699" s="42"/>
      <c r="D699" s="56"/>
      <c r="E699" s="44"/>
      <c r="F699" s="44"/>
      <c r="G699" s="79">
        <f t="shared" si="65"/>
        <v>0</v>
      </c>
      <c r="H699" s="45" t="str">
        <f t="shared" ca="1" si="60"/>
        <v/>
      </c>
      <c r="I699" s="46" t="str">
        <f t="shared" ca="1" si="61"/>
        <v/>
      </c>
      <c r="J699" s="46" t="str">
        <f t="shared" ca="1" si="62"/>
        <v/>
      </c>
      <c r="K699" s="46" t="str">
        <f t="shared" ca="1" si="63"/>
        <v/>
      </c>
      <c r="L699" s="47">
        <f t="shared" ca="1" si="64"/>
        <v>0</v>
      </c>
    </row>
    <row r="700" spans="1:12" ht="15">
      <c r="A700" s="62" t="str">
        <f>IF(B700='[1]Payment Reminder'!$D$8,MAX($A$1:$A699)+1,"")</f>
        <v/>
      </c>
      <c r="B700" s="42"/>
      <c r="C700" s="42"/>
      <c r="D700" s="56"/>
      <c r="E700" s="44"/>
      <c r="F700" s="44"/>
      <c r="G700" s="79">
        <f t="shared" si="65"/>
        <v>0</v>
      </c>
      <c r="H700" s="45" t="str">
        <f t="shared" ca="1" si="60"/>
        <v/>
      </c>
      <c r="I700" s="46" t="str">
        <f t="shared" ca="1" si="61"/>
        <v/>
      </c>
      <c r="J700" s="46" t="str">
        <f t="shared" ca="1" si="62"/>
        <v/>
      </c>
      <c r="K700" s="46" t="str">
        <f t="shared" ca="1" si="63"/>
        <v/>
      </c>
      <c r="L700" s="47">
        <f t="shared" ca="1" si="64"/>
        <v>0</v>
      </c>
    </row>
    <row r="701" spans="1:12" ht="15">
      <c r="A701" s="62" t="str">
        <f>IF(B701='[1]Payment Reminder'!$D$8,MAX($A$1:$A700)+1,"")</f>
        <v/>
      </c>
      <c r="B701" s="42"/>
      <c r="C701" s="42"/>
      <c r="D701" s="56"/>
      <c r="E701" s="44"/>
      <c r="F701" s="44"/>
      <c r="G701" s="79">
        <f t="shared" si="65"/>
        <v>0</v>
      </c>
      <c r="H701" s="45" t="str">
        <f t="shared" ca="1" si="60"/>
        <v/>
      </c>
      <c r="I701" s="46" t="str">
        <f t="shared" ca="1" si="61"/>
        <v/>
      </c>
      <c r="J701" s="46" t="str">
        <f t="shared" ca="1" si="62"/>
        <v/>
      </c>
      <c r="K701" s="46" t="str">
        <f t="shared" ca="1" si="63"/>
        <v/>
      </c>
      <c r="L701" s="47">
        <f t="shared" ca="1" si="64"/>
        <v>0</v>
      </c>
    </row>
    <row r="702" spans="1:12" ht="15">
      <c r="A702" s="62" t="str">
        <f>IF(B702='[1]Payment Reminder'!$D$8,MAX($A$1:$A701)+1,"")</f>
        <v/>
      </c>
      <c r="B702" s="42"/>
      <c r="C702" s="42"/>
      <c r="D702" s="56"/>
      <c r="E702" s="44"/>
      <c r="F702" s="44"/>
      <c r="G702" s="79">
        <f t="shared" si="65"/>
        <v>0</v>
      </c>
      <c r="H702" s="45" t="str">
        <f t="shared" ca="1" si="60"/>
        <v/>
      </c>
      <c r="I702" s="46" t="str">
        <f t="shared" ca="1" si="61"/>
        <v/>
      </c>
      <c r="J702" s="46" t="str">
        <f t="shared" ca="1" si="62"/>
        <v/>
      </c>
      <c r="K702" s="46" t="str">
        <f t="shared" ca="1" si="63"/>
        <v/>
      </c>
      <c r="L702" s="47">
        <f t="shared" ca="1" si="64"/>
        <v>0</v>
      </c>
    </row>
    <row r="703" spans="1:12" ht="15">
      <c r="A703" s="62" t="str">
        <f>IF(B703='[1]Payment Reminder'!$D$8,MAX($A$1:$A702)+1,"")</f>
        <v/>
      </c>
      <c r="B703" s="42"/>
      <c r="C703" s="42"/>
      <c r="D703" s="56"/>
      <c r="E703" s="44"/>
      <c r="F703" s="44"/>
      <c r="G703" s="79">
        <f t="shared" si="65"/>
        <v>0</v>
      </c>
      <c r="H703" s="45" t="str">
        <f t="shared" ca="1" si="60"/>
        <v/>
      </c>
      <c r="I703" s="46" t="str">
        <f t="shared" ca="1" si="61"/>
        <v/>
      </c>
      <c r="J703" s="46" t="str">
        <f t="shared" ca="1" si="62"/>
        <v/>
      </c>
      <c r="K703" s="46" t="str">
        <f t="shared" ca="1" si="63"/>
        <v/>
      </c>
      <c r="L703" s="47">
        <f t="shared" ca="1" si="64"/>
        <v>0</v>
      </c>
    </row>
    <row r="704" spans="1:12" ht="15">
      <c r="A704" s="62" t="str">
        <f>IF(B704='[1]Payment Reminder'!$D$8,MAX($A$1:$A703)+1,"")</f>
        <v/>
      </c>
      <c r="B704" s="42"/>
      <c r="C704" s="42"/>
      <c r="D704" s="56"/>
      <c r="E704" s="44"/>
      <c r="F704" s="44"/>
      <c r="G704" s="79">
        <f t="shared" si="65"/>
        <v>0</v>
      </c>
      <c r="H704" s="45" t="str">
        <f t="shared" ca="1" si="60"/>
        <v/>
      </c>
      <c r="I704" s="46" t="str">
        <f t="shared" ca="1" si="61"/>
        <v/>
      </c>
      <c r="J704" s="46" t="str">
        <f t="shared" ca="1" si="62"/>
        <v/>
      </c>
      <c r="K704" s="46" t="str">
        <f t="shared" ca="1" si="63"/>
        <v/>
      </c>
      <c r="L704" s="47">
        <f t="shared" ca="1" si="64"/>
        <v>0</v>
      </c>
    </row>
    <row r="705" spans="1:12" ht="15">
      <c r="A705" s="62" t="str">
        <f>IF(B705='[1]Payment Reminder'!$D$8,MAX($A$1:$A704)+1,"")</f>
        <v/>
      </c>
      <c r="B705" s="42"/>
      <c r="C705" s="42"/>
      <c r="D705" s="56"/>
      <c r="E705" s="44"/>
      <c r="F705" s="44"/>
      <c r="G705" s="79">
        <f t="shared" si="65"/>
        <v>0</v>
      </c>
      <c r="H705" s="45" t="str">
        <f t="shared" ca="1" si="60"/>
        <v/>
      </c>
      <c r="I705" s="46" t="str">
        <f t="shared" ca="1" si="61"/>
        <v/>
      </c>
      <c r="J705" s="46" t="str">
        <f t="shared" ca="1" si="62"/>
        <v/>
      </c>
      <c r="K705" s="46" t="str">
        <f t="shared" ca="1" si="63"/>
        <v/>
      </c>
      <c r="L705" s="47">
        <f t="shared" ca="1" si="64"/>
        <v>0</v>
      </c>
    </row>
    <row r="706" spans="1:12" ht="15">
      <c r="A706" s="62" t="str">
        <f>IF(B706='[1]Payment Reminder'!$D$8,MAX($A$1:$A705)+1,"")</f>
        <v/>
      </c>
      <c r="B706" s="42"/>
      <c r="C706" s="42"/>
      <c r="D706" s="56"/>
      <c r="E706" s="44"/>
      <c r="F706" s="44"/>
      <c r="G706" s="79">
        <f t="shared" si="65"/>
        <v>0</v>
      </c>
      <c r="H706" s="45" t="str">
        <f t="shared" ca="1" si="60"/>
        <v/>
      </c>
      <c r="I706" s="46" t="str">
        <f t="shared" ca="1" si="61"/>
        <v/>
      </c>
      <c r="J706" s="46" t="str">
        <f t="shared" ca="1" si="62"/>
        <v/>
      </c>
      <c r="K706" s="46" t="str">
        <f t="shared" ca="1" si="63"/>
        <v/>
      </c>
      <c r="L706" s="47">
        <f t="shared" ca="1" si="64"/>
        <v>0</v>
      </c>
    </row>
    <row r="707" spans="1:12" ht="15">
      <c r="A707" s="62" t="str">
        <f>IF(B707='[1]Payment Reminder'!$D$8,MAX($A$1:$A706)+1,"")</f>
        <v/>
      </c>
      <c r="B707" s="42"/>
      <c r="C707" s="42"/>
      <c r="D707" s="56"/>
      <c r="E707" s="44"/>
      <c r="F707" s="44"/>
      <c r="G707" s="79">
        <f t="shared" si="65"/>
        <v>0</v>
      </c>
      <c r="H707" s="45" t="str">
        <f t="shared" ca="1" si="60"/>
        <v/>
      </c>
      <c r="I707" s="46" t="str">
        <f t="shared" ca="1" si="61"/>
        <v/>
      </c>
      <c r="J707" s="46" t="str">
        <f t="shared" ca="1" si="62"/>
        <v/>
      </c>
      <c r="K707" s="46" t="str">
        <f t="shared" ca="1" si="63"/>
        <v/>
      </c>
      <c r="L707" s="47">
        <f t="shared" ca="1" si="64"/>
        <v>0</v>
      </c>
    </row>
    <row r="708" spans="1:12" ht="15">
      <c r="A708" s="62" t="str">
        <f>IF(B708='[1]Payment Reminder'!$D$8,MAX($A$1:$A707)+1,"")</f>
        <v/>
      </c>
      <c r="B708" s="42"/>
      <c r="C708" s="42"/>
      <c r="D708" s="56"/>
      <c r="E708" s="44"/>
      <c r="F708" s="44"/>
      <c r="G708" s="79">
        <f t="shared" si="65"/>
        <v>0</v>
      </c>
      <c r="H708" s="45" t="str">
        <f t="shared" ca="1" si="60"/>
        <v/>
      </c>
      <c r="I708" s="46" t="str">
        <f t="shared" ca="1" si="61"/>
        <v/>
      </c>
      <c r="J708" s="46" t="str">
        <f t="shared" ca="1" si="62"/>
        <v/>
      </c>
      <c r="K708" s="46" t="str">
        <f t="shared" ca="1" si="63"/>
        <v/>
      </c>
      <c r="L708" s="47">
        <f t="shared" ca="1" si="64"/>
        <v>0</v>
      </c>
    </row>
    <row r="709" spans="1:12" ht="15">
      <c r="A709" s="62" t="str">
        <f>IF(B709='[1]Payment Reminder'!$D$8,MAX($A$1:$A708)+1,"")</f>
        <v/>
      </c>
      <c r="B709" s="42"/>
      <c r="C709" s="42"/>
      <c r="D709" s="56"/>
      <c r="E709" s="44"/>
      <c r="F709" s="44"/>
      <c r="G709" s="79">
        <f t="shared" si="65"/>
        <v>0</v>
      </c>
      <c r="H709" s="45" t="str">
        <f t="shared" ca="1" si="60"/>
        <v/>
      </c>
      <c r="I709" s="46" t="str">
        <f t="shared" ca="1" si="61"/>
        <v/>
      </c>
      <c r="J709" s="46" t="str">
        <f t="shared" ca="1" si="62"/>
        <v/>
      </c>
      <c r="K709" s="46" t="str">
        <f t="shared" ca="1" si="63"/>
        <v/>
      </c>
      <c r="L709" s="47">
        <f t="shared" ca="1" si="64"/>
        <v>0</v>
      </c>
    </row>
    <row r="710" spans="1:12" ht="15">
      <c r="A710" s="62" t="str">
        <f>IF(B710='[1]Payment Reminder'!$D$8,MAX($A$1:$A709)+1,"")</f>
        <v/>
      </c>
      <c r="B710" s="42"/>
      <c r="C710" s="42"/>
      <c r="D710" s="56"/>
      <c r="E710" s="44"/>
      <c r="F710" s="44"/>
      <c r="G710" s="79">
        <f t="shared" si="65"/>
        <v>0</v>
      </c>
      <c r="H710" s="45" t="str">
        <f t="shared" ca="1" si="60"/>
        <v/>
      </c>
      <c r="I710" s="46" t="str">
        <f t="shared" ca="1" si="61"/>
        <v/>
      </c>
      <c r="J710" s="46" t="str">
        <f t="shared" ca="1" si="62"/>
        <v/>
      </c>
      <c r="K710" s="46" t="str">
        <f t="shared" ca="1" si="63"/>
        <v/>
      </c>
      <c r="L710" s="47">
        <f t="shared" ca="1" si="64"/>
        <v>0</v>
      </c>
    </row>
    <row r="711" spans="1:12" ht="15">
      <c r="A711" s="62" t="str">
        <f>IF(B711='[1]Payment Reminder'!$D$8,MAX($A$1:$A710)+1,"")</f>
        <v/>
      </c>
      <c r="B711" s="42"/>
      <c r="C711" s="42"/>
      <c r="D711" s="56"/>
      <c r="E711" s="44"/>
      <c r="F711" s="44"/>
      <c r="G711" s="79">
        <f t="shared" si="65"/>
        <v>0</v>
      </c>
      <c r="H711" s="45" t="str">
        <f t="shared" ref="H711:H735" ca="1" si="66">IF($D$3-D711&lt;=30,E711,"")</f>
        <v/>
      </c>
      <c r="I711" s="46" t="str">
        <f t="shared" ref="I711:I735" ca="1" si="67">IF(AND($D$3-D711&gt;=31,$D$3-D711&lt;=45),E711,"")</f>
        <v/>
      </c>
      <c r="J711" s="46" t="str">
        <f t="shared" ref="J711:J735" ca="1" si="68">IF(AND($D$3-D711&gt;=46,$D$3-D711&lt;=60),E711,"")</f>
        <v/>
      </c>
      <c r="K711" s="46" t="str">
        <f t="shared" ref="K711:K735" ca="1" si="69">IF(AND($D$3-D711&gt;=61,$D$3-D711&lt;=90),E711,"")</f>
        <v/>
      </c>
      <c r="L711" s="47">
        <f t="shared" ref="L711:L735" ca="1" si="70">IF($D$3-D711&gt;91,E711,"")</f>
        <v>0</v>
      </c>
    </row>
    <row r="712" spans="1:12" ht="15">
      <c r="A712" s="62" t="str">
        <f>IF(B712='[1]Payment Reminder'!$D$8,MAX($A$1:$A711)+1,"")</f>
        <v/>
      </c>
      <c r="B712" s="42"/>
      <c r="C712" s="42"/>
      <c r="D712" s="56"/>
      <c r="E712" s="44"/>
      <c r="F712" s="44"/>
      <c r="G712" s="79">
        <f t="shared" ref="G712:G735" si="71">IF(E712&gt;1,E712-F712,)</f>
        <v>0</v>
      </c>
      <c r="H712" s="45" t="str">
        <f t="shared" ca="1" si="66"/>
        <v/>
      </c>
      <c r="I712" s="46" t="str">
        <f t="shared" ca="1" si="67"/>
        <v/>
      </c>
      <c r="J712" s="46" t="str">
        <f t="shared" ca="1" si="68"/>
        <v/>
      </c>
      <c r="K712" s="46" t="str">
        <f t="shared" ca="1" si="69"/>
        <v/>
      </c>
      <c r="L712" s="47">
        <f t="shared" ca="1" si="70"/>
        <v>0</v>
      </c>
    </row>
    <row r="713" spans="1:12" ht="15">
      <c r="A713" s="62" t="str">
        <f>IF(B713='[1]Payment Reminder'!$D$8,MAX($A$1:$A712)+1,"")</f>
        <v/>
      </c>
      <c r="B713" s="42"/>
      <c r="C713" s="42"/>
      <c r="D713" s="56"/>
      <c r="E713" s="44"/>
      <c r="F713" s="44"/>
      <c r="G713" s="79">
        <f t="shared" si="71"/>
        <v>0</v>
      </c>
      <c r="H713" s="45" t="str">
        <f t="shared" ca="1" si="66"/>
        <v/>
      </c>
      <c r="I713" s="46" t="str">
        <f t="shared" ca="1" si="67"/>
        <v/>
      </c>
      <c r="J713" s="46" t="str">
        <f t="shared" ca="1" si="68"/>
        <v/>
      </c>
      <c r="K713" s="46" t="str">
        <f t="shared" ca="1" si="69"/>
        <v/>
      </c>
      <c r="L713" s="47">
        <f t="shared" ca="1" si="70"/>
        <v>0</v>
      </c>
    </row>
    <row r="714" spans="1:12" ht="15">
      <c r="A714" s="62" t="str">
        <f>IF(B714='[1]Payment Reminder'!$D$8,MAX($A$1:$A713)+1,"")</f>
        <v/>
      </c>
      <c r="B714" s="42"/>
      <c r="C714" s="42"/>
      <c r="D714" s="56"/>
      <c r="E714" s="44"/>
      <c r="F714" s="44"/>
      <c r="G714" s="79">
        <f t="shared" si="71"/>
        <v>0</v>
      </c>
      <c r="H714" s="45" t="str">
        <f t="shared" ca="1" si="66"/>
        <v/>
      </c>
      <c r="I714" s="46" t="str">
        <f t="shared" ca="1" si="67"/>
        <v/>
      </c>
      <c r="J714" s="46" t="str">
        <f t="shared" ca="1" si="68"/>
        <v/>
      </c>
      <c r="K714" s="46" t="str">
        <f t="shared" ca="1" si="69"/>
        <v/>
      </c>
      <c r="L714" s="47">
        <f t="shared" ca="1" si="70"/>
        <v>0</v>
      </c>
    </row>
    <row r="715" spans="1:12" ht="15">
      <c r="A715" s="62" t="str">
        <f>IF(B715='[1]Payment Reminder'!$D$8,MAX($A$1:$A714)+1,"")</f>
        <v/>
      </c>
      <c r="B715" s="42"/>
      <c r="C715" s="42"/>
      <c r="D715" s="56"/>
      <c r="E715" s="44"/>
      <c r="F715" s="44"/>
      <c r="G715" s="79">
        <f t="shared" si="71"/>
        <v>0</v>
      </c>
      <c r="H715" s="45" t="str">
        <f t="shared" ca="1" si="66"/>
        <v/>
      </c>
      <c r="I715" s="46" t="str">
        <f t="shared" ca="1" si="67"/>
        <v/>
      </c>
      <c r="J715" s="46" t="str">
        <f t="shared" ca="1" si="68"/>
        <v/>
      </c>
      <c r="K715" s="46" t="str">
        <f t="shared" ca="1" si="69"/>
        <v/>
      </c>
      <c r="L715" s="47">
        <f t="shared" ca="1" si="70"/>
        <v>0</v>
      </c>
    </row>
    <row r="716" spans="1:12" ht="15">
      <c r="A716" s="62" t="str">
        <f>IF(B716='[1]Payment Reminder'!$D$8,MAX($A$1:$A715)+1,"")</f>
        <v/>
      </c>
      <c r="B716" s="42"/>
      <c r="C716" s="42"/>
      <c r="D716" s="56"/>
      <c r="E716" s="44"/>
      <c r="F716" s="44"/>
      <c r="G716" s="79">
        <f t="shared" si="71"/>
        <v>0</v>
      </c>
      <c r="H716" s="45" t="str">
        <f t="shared" ca="1" si="66"/>
        <v/>
      </c>
      <c r="I716" s="46" t="str">
        <f t="shared" ca="1" si="67"/>
        <v/>
      </c>
      <c r="J716" s="46" t="str">
        <f t="shared" ca="1" si="68"/>
        <v/>
      </c>
      <c r="K716" s="46" t="str">
        <f t="shared" ca="1" si="69"/>
        <v/>
      </c>
      <c r="L716" s="47">
        <f t="shared" ca="1" si="70"/>
        <v>0</v>
      </c>
    </row>
    <row r="717" spans="1:12" ht="15">
      <c r="A717" s="62" t="str">
        <f>IF(B717='[1]Payment Reminder'!$D$8,MAX($A$1:$A716)+1,"")</f>
        <v/>
      </c>
      <c r="B717" s="42"/>
      <c r="C717" s="42"/>
      <c r="D717" s="56"/>
      <c r="E717" s="44"/>
      <c r="F717" s="44"/>
      <c r="G717" s="79">
        <f t="shared" si="71"/>
        <v>0</v>
      </c>
      <c r="H717" s="45" t="str">
        <f t="shared" ca="1" si="66"/>
        <v/>
      </c>
      <c r="I717" s="46" t="str">
        <f t="shared" ca="1" si="67"/>
        <v/>
      </c>
      <c r="J717" s="46" t="str">
        <f t="shared" ca="1" si="68"/>
        <v/>
      </c>
      <c r="K717" s="46" t="str">
        <f t="shared" ca="1" si="69"/>
        <v/>
      </c>
      <c r="L717" s="47">
        <f t="shared" ca="1" si="70"/>
        <v>0</v>
      </c>
    </row>
    <row r="718" spans="1:12" ht="15">
      <c r="A718" s="62" t="str">
        <f>IF(B718='[1]Payment Reminder'!$D$8,MAX($A$1:$A717)+1,"")</f>
        <v/>
      </c>
      <c r="B718" s="42"/>
      <c r="C718" s="42"/>
      <c r="D718" s="56"/>
      <c r="E718" s="44"/>
      <c r="F718" s="44"/>
      <c r="G718" s="79">
        <f t="shared" si="71"/>
        <v>0</v>
      </c>
      <c r="H718" s="45" t="str">
        <f t="shared" ca="1" si="66"/>
        <v/>
      </c>
      <c r="I718" s="46" t="str">
        <f t="shared" ca="1" si="67"/>
        <v/>
      </c>
      <c r="J718" s="46" t="str">
        <f t="shared" ca="1" si="68"/>
        <v/>
      </c>
      <c r="K718" s="46" t="str">
        <f t="shared" ca="1" si="69"/>
        <v/>
      </c>
      <c r="L718" s="47">
        <f t="shared" ca="1" si="70"/>
        <v>0</v>
      </c>
    </row>
    <row r="719" spans="1:12" ht="15">
      <c r="A719" s="62" t="str">
        <f>IF(B719='[1]Payment Reminder'!$D$8,MAX($A$1:$A718)+1,"")</f>
        <v/>
      </c>
      <c r="B719" s="42"/>
      <c r="C719" s="42"/>
      <c r="D719" s="56"/>
      <c r="E719" s="44"/>
      <c r="F719" s="44"/>
      <c r="G719" s="79">
        <f t="shared" si="71"/>
        <v>0</v>
      </c>
      <c r="H719" s="45" t="str">
        <f t="shared" ca="1" si="66"/>
        <v/>
      </c>
      <c r="I719" s="46" t="str">
        <f t="shared" ca="1" si="67"/>
        <v/>
      </c>
      <c r="J719" s="46" t="str">
        <f t="shared" ca="1" si="68"/>
        <v/>
      </c>
      <c r="K719" s="46" t="str">
        <f t="shared" ca="1" si="69"/>
        <v/>
      </c>
      <c r="L719" s="47">
        <f t="shared" ca="1" si="70"/>
        <v>0</v>
      </c>
    </row>
    <row r="720" spans="1:12" ht="15">
      <c r="A720" s="62" t="str">
        <f>IF(B720='[1]Payment Reminder'!$D$8,MAX($A$1:$A719)+1,"")</f>
        <v/>
      </c>
      <c r="B720" s="42"/>
      <c r="C720" s="42"/>
      <c r="D720" s="56"/>
      <c r="E720" s="44"/>
      <c r="F720" s="44"/>
      <c r="G720" s="79">
        <f t="shared" si="71"/>
        <v>0</v>
      </c>
      <c r="H720" s="45" t="str">
        <f t="shared" ca="1" si="66"/>
        <v/>
      </c>
      <c r="I720" s="46" t="str">
        <f t="shared" ca="1" si="67"/>
        <v/>
      </c>
      <c r="J720" s="46" t="str">
        <f t="shared" ca="1" si="68"/>
        <v/>
      </c>
      <c r="K720" s="46" t="str">
        <f t="shared" ca="1" si="69"/>
        <v/>
      </c>
      <c r="L720" s="47">
        <f t="shared" ca="1" si="70"/>
        <v>0</v>
      </c>
    </row>
    <row r="721" spans="1:12" ht="15">
      <c r="A721" s="62" t="str">
        <f>IF(B721='[1]Payment Reminder'!$D$8,MAX($A$1:$A720)+1,"")</f>
        <v/>
      </c>
      <c r="B721" s="42"/>
      <c r="C721" s="42"/>
      <c r="D721" s="56"/>
      <c r="E721" s="44"/>
      <c r="F721" s="44"/>
      <c r="G721" s="79">
        <f t="shared" si="71"/>
        <v>0</v>
      </c>
      <c r="H721" s="45" t="str">
        <f t="shared" ca="1" si="66"/>
        <v/>
      </c>
      <c r="I721" s="46" t="str">
        <f t="shared" ca="1" si="67"/>
        <v/>
      </c>
      <c r="J721" s="46" t="str">
        <f t="shared" ca="1" si="68"/>
        <v/>
      </c>
      <c r="K721" s="46" t="str">
        <f t="shared" ca="1" si="69"/>
        <v/>
      </c>
      <c r="L721" s="47">
        <f t="shared" ca="1" si="70"/>
        <v>0</v>
      </c>
    </row>
    <row r="722" spans="1:12" ht="15">
      <c r="A722" s="62" t="str">
        <f>IF(B722='[1]Payment Reminder'!$D$8,MAX($A$1:$A721)+1,"")</f>
        <v/>
      </c>
      <c r="B722" s="42"/>
      <c r="C722" s="42"/>
      <c r="D722" s="56"/>
      <c r="E722" s="44"/>
      <c r="F722" s="44"/>
      <c r="G722" s="79">
        <f t="shared" si="71"/>
        <v>0</v>
      </c>
      <c r="H722" s="45" t="str">
        <f t="shared" ca="1" si="66"/>
        <v/>
      </c>
      <c r="I722" s="46" t="str">
        <f t="shared" ca="1" si="67"/>
        <v/>
      </c>
      <c r="J722" s="46" t="str">
        <f t="shared" ca="1" si="68"/>
        <v/>
      </c>
      <c r="K722" s="46" t="str">
        <f t="shared" ca="1" si="69"/>
        <v/>
      </c>
      <c r="L722" s="47">
        <f t="shared" ca="1" si="70"/>
        <v>0</v>
      </c>
    </row>
    <row r="723" spans="1:12" ht="15">
      <c r="A723" s="62" t="str">
        <f>IF(B723='[1]Payment Reminder'!$D$8,MAX($A$1:$A722)+1,"")</f>
        <v/>
      </c>
      <c r="B723" s="42"/>
      <c r="C723" s="42"/>
      <c r="D723" s="56"/>
      <c r="E723" s="44"/>
      <c r="F723" s="44"/>
      <c r="G723" s="79">
        <f t="shared" si="71"/>
        <v>0</v>
      </c>
      <c r="H723" s="45" t="str">
        <f t="shared" ca="1" si="66"/>
        <v/>
      </c>
      <c r="I723" s="46" t="str">
        <f t="shared" ca="1" si="67"/>
        <v/>
      </c>
      <c r="J723" s="46" t="str">
        <f t="shared" ca="1" si="68"/>
        <v/>
      </c>
      <c r="K723" s="46" t="str">
        <f t="shared" ca="1" si="69"/>
        <v/>
      </c>
      <c r="L723" s="47">
        <f t="shared" ca="1" si="70"/>
        <v>0</v>
      </c>
    </row>
    <row r="724" spans="1:12" ht="15">
      <c r="A724" s="62" t="str">
        <f>IF(B724='[1]Payment Reminder'!$D$8,MAX($A$1:$A723)+1,"")</f>
        <v/>
      </c>
      <c r="B724" s="42"/>
      <c r="C724" s="42"/>
      <c r="D724" s="56"/>
      <c r="E724" s="44"/>
      <c r="F724" s="44"/>
      <c r="G724" s="79">
        <f t="shared" si="71"/>
        <v>0</v>
      </c>
      <c r="H724" s="45" t="str">
        <f t="shared" ca="1" si="66"/>
        <v/>
      </c>
      <c r="I724" s="46" t="str">
        <f t="shared" ca="1" si="67"/>
        <v/>
      </c>
      <c r="J724" s="46" t="str">
        <f t="shared" ca="1" si="68"/>
        <v/>
      </c>
      <c r="K724" s="46" t="str">
        <f t="shared" ca="1" si="69"/>
        <v/>
      </c>
      <c r="L724" s="47">
        <f t="shared" ca="1" si="70"/>
        <v>0</v>
      </c>
    </row>
    <row r="725" spans="1:12" ht="15">
      <c r="A725" s="62" t="str">
        <f>IF(B725='[1]Payment Reminder'!$D$8,MAX($A$1:$A724)+1,"")</f>
        <v/>
      </c>
      <c r="B725" s="42"/>
      <c r="C725" s="42"/>
      <c r="D725" s="56"/>
      <c r="E725" s="44"/>
      <c r="F725" s="44"/>
      <c r="G725" s="79">
        <f t="shared" si="71"/>
        <v>0</v>
      </c>
      <c r="H725" s="45" t="str">
        <f t="shared" ca="1" si="66"/>
        <v/>
      </c>
      <c r="I725" s="46" t="str">
        <f t="shared" ca="1" si="67"/>
        <v/>
      </c>
      <c r="J725" s="46" t="str">
        <f t="shared" ca="1" si="68"/>
        <v/>
      </c>
      <c r="K725" s="46" t="str">
        <f t="shared" ca="1" si="69"/>
        <v/>
      </c>
      <c r="L725" s="47">
        <f t="shared" ca="1" si="70"/>
        <v>0</v>
      </c>
    </row>
    <row r="726" spans="1:12" ht="15">
      <c r="A726" s="62" t="str">
        <f>IF(B726='[1]Payment Reminder'!$D$8,MAX($A$1:$A725)+1,"")</f>
        <v/>
      </c>
      <c r="B726" s="42"/>
      <c r="C726" s="42"/>
      <c r="D726" s="56"/>
      <c r="E726" s="44"/>
      <c r="F726" s="44"/>
      <c r="G726" s="79">
        <f t="shared" si="71"/>
        <v>0</v>
      </c>
      <c r="H726" s="45" t="str">
        <f t="shared" ca="1" si="66"/>
        <v/>
      </c>
      <c r="I726" s="46" t="str">
        <f t="shared" ca="1" si="67"/>
        <v/>
      </c>
      <c r="J726" s="46" t="str">
        <f t="shared" ca="1" si="68"/>
        <v/>
      </c>
      <c r="K726" s="46" t="str">
        <f t="shared" ca="1" si="69"/>
        <v/>
      </c>
      <c r="L726" s="47">
        <f t="shared" ca="1" si="70"/>
        <v>0</v>
      </c>
    </row>
    <row r="727" spans="1:12" ht="15">
      <c r="A727" s="62" t="str">
        <f>IF(B727='[1]Payment Reminder'!$D$8,MAX($A$1:$A726)+1,"")</f>
        <v/>
      </c>
      <c r="B727" s="42"/>
      <c r="C727" s="42"/>
      <c r="D727" s="56"/>
      <c r="E727" s="44"/>
      <c r="F727" s="44"/>
      <c r="G727" s="79">
        <f t="shared" si="71"/>
        <v>0</v>
      </c>
      <c r="H727" s="45" t="str">
        <f t="shared" ca="1" si="66"/>
        <v/>
      </c>
      <c r="I727" s="46" t="str">
        <f t="shared" ca="1" si="67"/>
        <v/>
      </c>
      <c r="J727" s="46" t="str">
        <f t="shared" ca="1" si="68"/>
        <v/>
      </c>
      <c r="K727" s="46" t="str">
        <f t="shared" ca="1" si="69"/>
        <v/>
      </c>
      <c r="L727" s="47">
        <f t="shared" ca="1" si="70"/>
        <v>0</v>
      </c>
    </row>
    <row r="728" spans="1:12" ht="15">
      <c r="A728" s="62" t="str">
        <f>IF(B728='[1]Payment Reminder'!$D$8,MAX($A$1:$A727)+1,"")</f>
        <v/>
      </c>
      <c r="B728" s="42"/>
      <c r="C728" s="42"/>
      <c r="D728" s="56"/>
      <c r="E728" s="44"/>
      <c r="F728" s="44"/>
      <c r="G728" s="79">
        <f t="shared" si="71"/>
        <v>0</v>
      </c>
      <c r="H728" s="45" t="str">
        <f t="shared" ca="1" si="66"/>
        <v/>
      </c>
      <c r="I728" s="46" t="str">
        <f t="shared" ca="1" si="67"/>
        <v/>
      </c>
      <c r="J728" s="46" t="str">
        <f t="shared" ca="1" si="68"/>
        <v/>
      </c>
      <c r="K728" s="46" t="str">
        <f t="shared" ca="1" si="69"/>
        <v/>
      </c>
      <c r="L728" s="47">
        <f t="shared" ca="1" si="70"/>
        <v>0</v>
      </c>
    </row>
    <row r="729" spans="1:12" ht="15">
      <c r="A729" s="62" t="str">
        <f>IF(B729='[1]Payment Reminder'!$D$8,MAX($A$1:$A728)+1,"")</f>
        <v/>
      </c>
      <c r="B729" s="42"/>
      <c r="C729" s="42"/>
      <c r="D729" s="56"/>
      <c r="E729" s="44"/>
      <c r="F729" s="44"/>
      <c r="G729" s="79">
        <f t="shared" si="71"/>
        <v>0</v>
      </c>
      <c r="H729" s="45" t="str">
        <f t="shared" ca="1" si="66"/>
        <v/>
      </c>
      <c r="I729" s="46" t="str">
        <f t="shared" ca="1" si="67"/>
        <v/>
      </c>
      <c r="J729" s="46" t="str">
        <f t="shared" ca="1" si="68"/>
        <v/>
      </c>
      <c r="K729" s="46" t="str">
        <f t="shared" ca="1" si="69"/>
        <v/>
      </c>
      <c r="L729" s="47">
        <f t="shared" ca="1" si="70"/>
        <v>0</v>
      </c>
    </row>
    <row r="730" spans="1:12" ht="15">
      <c r="A730" s="62" t="str">
        <f>IF(B730='[1]Payment Reminder'!$D$8,MAX($A$1:$A729)+1,"")</f>
        <v/>
      </c>
      <c r="B730" s="42"/>
      <c r="C730" s="42"/>
      <c r="D730" s="56"/>
      <c r="E730" s="44"/>
      <c r="F730" s="44"/>
      <c r="G730" s="79">
        <f t="shared" si="71"/>
        <v>0</v>
      </c>
      <c r="H730" s="45" t="str">
        <f t="shared" ca="1" si="66"/>
        <v/>
      </c>
      <c r="I730" s="46" t="str">
        <f t="shared" ca="1" si="67"/>
        <v/>
      </c>
      <c r="J730" s="46" t="str">
        <f t="shared" ca="1" si="68"/>
        <v/>
      </c>
      <c r="K730" s="46" t="str">
        <f t="shared" ca="1" si="69"/>
        <v/>
      </c>
      <c r="L730" s="47">
        <f t="shared" ca="1" si="70"/>
        <v>0</v>
      </c>
    </row>
    <row r="731" spans="1:12" ht="15">
      <c r="A731" s="62" t="str">
        <f>IF(B731='[1]Payment Reminder'!$D$8,MAX($A$1:$A730)+1,"")</f>
        <v/>
      </c>
      <c r="B731" s="42"/>
      <c r="C731" s="42"/>
      <c r="D731" s="56"/>
      <c r="E731" s="44"/>
      <c r="F731" s="44"/>
      <c r="G731" s="79">
        <f t="shared" si="71"/>
        <v>0</v>
      </c>
      <c r="H731" s="45" t="str">
        <f t="shared" ca="1" si="66"/>
        <v/>
      </c>
      <c r="I731" s="46" t="str">
        <f t="shared" ca="1" si="67"/>
        <v/>
      </c>
      <c r="J731" s="46" t="str">
        <f t="shared" ca="1" si="68"/>
        <v/>
      </c>
      <c r="K731" s="46" t="str">
        <f t="shared" ca="1" si="69"/>
        <v/>
      </c>
      <c r="L731" s="47">
        <f t="shared" ca="1" si="70"/>
        <v>0</v>
      </c>
    </row>
    <row r="732" spans="1:12" ht="15">
      <c r="A732" s="62" t="str">
        <f>IF(B732='[1]Payment Reminder'!$D$8,MAX($A$1:$A731)+1,"")</f>
        <v/>
      </c>
      <c r="B732" s="42"/>
      <c r="C732" s="42"/>
      <c r="D732" s="56"/>
      <c r="E732" s="44"/>
      <c r="F732" s="44"/>
      <c r="G732" s="79">
        <f t="shared" si="71"/>
        <v>0</v>
      </c>
      <c r="H732" s="45" t="str">
        <f t="shared" ca="1" si="66"/>
        <v/>
      </c>
      <c r="I732" s="46" t="str">
        <f t="shared" ca="1" si="67"/>
        <v/>
      </c>
      <c r="J732" s="46" t="str">
        <f t="shared" ca="1" si="68"/>
        <v/>
      </c>
      <c r="K732" s="46" t="str">
        <f t="shared" ca="1" si="69"/>
        <v/>
      </c>
      <c r="L732" s="47">
        <f t="shared" ca="1" si="70"/>
        <v>0</v>
      </c>
    </row>
    <row r="733" spans="1:12" ht="15">
      <c r="A733" s="62" t="str">
        <f>IF(B733='[1]Payment Reminder'!$D$8,MAX($A$1:$A732)+1,"")</f>
        <v/>
      </c>
      <c r="B733" s="42"/>
      <c r="C733" s="42"/>
      <c r="D733" s="56"/>
      <c r="E733" s="44"/>
      <c r="F733" s="44"/>
      <c r="G733" s="79">
        <f t="shared" si="71"/>
        <v>0</v>
      </c>
      <c r="H733" s="45" t="str">
        <f t="shared" ca="1" si="66"/>
        <v/>
      </c>
      <c r="I733" s="46" t="str">
        <f t="shared" ca="1" si="67"/>
        <v/>
      </c>
      <c r="J733" s="46" t="str">
        <f t="shared" ca="1" si="68"/>
        <v/>
      </c>
      <c r="K733" s="46" t="str">
        <f t="shared" ca="1" si="69"/>
        <v/>
      </c>
      <c r="L733" s="47">
        <f t="shared" ca="1" si="70"/>
        <v>0</v>
      </c>
    </row>
    <row r="734" spans="1:12" ht="15">
      <c r="A734" s="62" t="str">
        <f>IF(B734='[1]Payment Reminder'!$D$8,MAX($A$1:$A733)+1,"")</f>
        <v/>
      </c>
      <c r="B734" s="42"/>
      <c r="C734" s="42"/>
      <c r="D734" s="56"/>
      <c r="E734" s="44"/>
      <c r="F734" s="44"/>
      <c r="G734" s="79">
        <f t="shared" si="71"/>
        <v>0</v>
      </c>
      <c r="H734" s="45" t="str">
        <f t="shared" ca="1" si="66"/>
        <v/>
      </c>
      <c r="I734" s="46" t="str">
        <f t="shared" ca="1" si="67"/>
        <v/>
      </c>
      <c r="J734" s="46" t="str">
        <f t="shared" ca="1" si="68"/>
        <v/>
      </c>
      <c r="K734" s="46" t="str">
        <f t="shared" ca="1" si="69"/>
        <v/>
      </c>
      <c r="L734" s="47">
        <f t="shared" ca="1" si="70"/>
        <v>0</v>
      </c>
    </row>
    <row r="735" spans="1:12" ht="15">
      <c r="A735" s="62" t="str">
        <f>IF(B735='[1]Payment Reminder'!$D$8,MAX($A$1:$A734)+1,"")</f>
        <v/>
      </c>
      <c r="B735" s="42"/>
      <c r="C735" s="42"/>
      <c r="D735" s="56"/>
      <c r="E735" s="44"/>
      <c r="F735" s="44"/>
      <c r="G735" s="79">
        <f t="shared" si="71"/>
        <v>0</v>
      </c>
      <c r="H735" s="45" t="str">
        <f t="shared" ca="1" si="66"/>
        <v/>
      </c>
      <c r="I735" s="46" t="str">
        <f t="shared" ca="1" si="67"/>
        <v/>
      </c>
      <c r="J735" s="46" t="str">
        <f t="shared" ca="1" si="68"/>
        <v/>
      </c>
      <c r="K735" s="46" t="str">
        <f t="shared" ca="1" si="69"/>
        <v/>
      </c>
      <c r="L735" s="47">
        <f t="shared" ca="1" si="70"/>
        <v>0</v>
      </c>
    </row>
  </sheetData>
  <sheetProtection formatColumns="0" formatRows="0" selectLockedCells="1"/>
  <sortState ref="A1:L735">
    <sortCondition ref="A1"/>
  </sortState>
  <conditionalFormatting sqref="F7:F735">
    <cfRule type="cellIs" dxfId="7" priority="3" operator="greaterThan">
      <formula>1</formula>
    </cfRule>
  </conditionalFormatting>
  <conditionalFormatting sqref="F7:F735">
    <cfRule type="cellIs" dxfId="6" priority="1" operator="greaterThan">
      <formula>1</formula>
    </cfRule>
  </conditionalFormatting>
  <dataValidations count="1">
    <dataValidation type="list" allowBlank="1" showInputMessage="1" showErrorMessage="1" sqref="B7:B735">
      <formula1>party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Address</vt:lpstr>
      <vt:lpstr>Payment Reminder</vt:lpstr>
      <vt:lpstr>Credit limit in days</vt:lpstr>
      <vt:lpstr>Sheet3</vt:lpstr>
      <vt:lpstr>Data</vt:lpstr>
      <vt:lpstr>Crdate</vt:lpstr>
      <vt:lpstr>party</vt:lpstr>
      <vt:lpstr>'Payment Reminder'!Print_Area</vt:lpstr>
      <vt:lpstr>table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Avtar Singh</dc:creator>
  <cp:lastModifiedBy>Administrator</cp:lastModifiedBy>
  <cp:lastPrinted>2011-03-15T12:32:15Z</cp:lastPrinted>
  <dcterms:created xsi:type="dcterms:W3CDTF">2011-02-03T10:27:34Z</dcterms:created>
  <dcterms:modified xsi:type="dcterms:W3CDTF">2011-10-20T07:58:00Z</dcterms:modified>
</cp:coreProperties>
</file>