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18975" windowHeight="8640"/>
  </bookViews>
  <sheets>
    <sheet name="Dynamic Charts" sheetId="1" r:id="rId1"/>
  </sheets>
  <calcPr calcId="124519" iterateCount="5"/>
</workbook>
</file>

<file path=xl/calcChain.xml><?xml version="1.0" encoding="utf-8"?>
<calcChain xmlns="http://schemas.openxmlformats.org/spreadsheetml/2006/main">
  <c r="F11" i="1"/>
  <c r="E11"/>
  <c r="D11"/>
  <c r="C8"/>
  <c r="D10"/>
  <c r="E10" s="1"/>
  <c r="F8"/>
  <c r="E8"/>
  <c r="D8"/>
  <c r="B9"/>
  <c r="C9" s="1"/>
  <c r="E9" l="1"/>
  <c r="D9"/>
  <c r="F9"/>
  <c r="C12" s="1"/>
  <c r="E12" l="1"/>
  <c r="D12"/>
</calcChain>
</file>

<file path=xl/sharedStrings.xml><?xml version="1.0" encoding="utf-8"?>
<sst xmlns="http://schemas.openxmlformats.org/spreadsheetml/2006/main" count="14" uniqueCount="13">
  <si>
    <t>TOTAL REVENUES</t>
  </si>
  <si>
    <t>GROSS PROFIT</t>
  </si>
  <si>
    <t>OPERATING INCOME</t>
  </si>
  <si>
    <t>NET INTEREST EXPENSE</t>
  </si>
  <si>
    <t>EBT, EXCLUDING UNUSUAL ITEMS</t>
  </si>
  <si>
    <t>NET INCOME</t>
  </si>
  <si>
    <t>OTHER OPERATING EXPENSES</t>
  </si>
  <si>
    <t>TOYOTA AUTO BODY CO LTD</t>
  </si>
  <si>
    <t>Description</t>
  </si>
  <si>
    <t>FINANCIAL STATEMENT ANALYSIS FOR TOYOTA</t>
  </si>
  <si>
    <t xml:space="preserve">Consolidating data using indirect, sumif , Sum product and Address function in Excel. To read more visit www.tipsindeed.com </t>
  </si>
  <si>
    <t>Use the list down to select various options</t>
  </si>
  <si>
    <t>Variance</t>
  </si>
</sst>
</file>

<file path=xl/styles.xml><?xml version="1.0" encoding="utf-8"?>
<styleSheet xmlns="http://schemas.openxmlformats.org/spreadsheetml/2006/main">
  <numFmts count="1">
    <numFmt numFmtId="164" formatCode="0%;[Red]\(0%\)"/>
  </numFmts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0"/>
      <name val="Calibri"/>
      <family val="2"/>
    </font>
    <font>
      <sz val="8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96B2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97B2D9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3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8" borderId="0" xfId="0" applyFont="1" applyFill="1"/>
    <xf numFmtId="164" fontId="1" fillId="0" borderId="0" xfId="0" applyNumberFormat="1" applyFont="1"/>
    <xf numFmtId="0" fontId="1" fillId="0" borderId="13" xfId="0" applyFont="1" applyBorder="1"/>
    <xf numFmtId="38" fontId="1" fillId="0" borderId="2" xfId="0" applyNumberFormat="1" applyFont="1" applyBorder="1"/>
    <xf numFmtId="0" fontId="1" fillId="0" borderId="14" xfId="0" applyFont="1" applyBorder="1"/>
    <xf numFmtId="0" fontId="1" fillId="0" borderId="2" xfId="0" applyFont="1" applyBorder="1"/>
    <xf numFmtId="0" fontId="9" fillId="9" borderId="0" xfId="1" applyFont="1" applyFill="1" applyBorder="1" applyAlignment="1" applyProtection="1">
      <alignment horizontal="center" vertical="top" wrapText="1"/>
    </xf>
    <xf numFmtId="0" fontId="9" fillId="9" borderId="8" xfId="1" applyFont="1" applyFill="1" applyBorder="1" applyAlignment="1" applyProtection="1">
      <alignment horizontal="center" vertical="top" wrapText="1"/>
    </xf>
    <xf numFmtId="0" fontId="9" fillId="9" borderId="9" xfId="1" applyFont="1" applyFill="1" applyBorder="1" applyAlignment="1" applyProtection="1">
      <alignment horizontal="center" vertical="top" wrapText="1"/>
    </xf>
    <xf numFmtId="0" fontId="9" fillId="9" borderId="10" xfId="1" applyFont="1" applyFill="1" applyBorder="1" applyAlignment="1" applyProtection="1">
      <alignment horizontal="center" vertical="top" wrapText="1"/>
    </xf>
    <xf numFmtId="0" fontId="5" fillId="5" borderId="0" xfId="0" applyFont="1" applyFill="1" applyAlignment="1">
      <alignment horizontal="center" wrapText="1"/>
    </xf>
    <xf numFmtId="0" fontId="6" fillId="5" borderId="0" xfId="0" applyFont="1" applyFill="1" applyAlignment="1">
      <alignment horizontal="center"/>
    </xf>
    <xf numFmtId="0" fontId="7" fillId="7" borderId="0" xfId="0" applyFont="1" applyFill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7B2D9"/>
      <color rgb="FF996B2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6"/>
  <c:chart>
    <c:plotArea>
      <c:layout>
        <c:manualLayout>
          <c:layoutTarget val="inner"/>
          <c:xMode val="edge"/>
          <c:yMode val="edge"/>
          <c:x val="0.10071926439658618"/>
          <c:y val="0.16199229002624677"/>
          <c:w val="0.78806486937477183"/>
          <c:h val="0.66883653215223093"/>
        </c:manualLayout>
      </c:layout>
      <c:barChart>
        <c:barDir val="col"/>
        <c:grouping val="clustered"/>
        <c:ser>
          <c:idx val="0"/>
          <c:order val="0"/>
          <c:tx>
            <c:strRef>
              <c:f>'Dynamic Charts'!$B$9</c:f>
              <c:strCache>
                <c:ptCount val="1"/>
                <c:pt idx="0">
                  <c:v>NET INTEREST EXPENSE</c:v>
                </c:pt>
              </c:strCache>
            </c:strRef>
          </c:tx>
          <c:cat>
            <c:numRef>
              <c:f>'Dynamic Charts'!$C$8:$F$8</c:f>
              <c:numCache>
                <c:formatCode>General</c:formatCod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numCache>
            </c:numRef>
          </c:cat>
          <c:val>
            <c:numRef>
              <c:f>'Dynamic Charts'!$C$9:$F$9</c:f>
              <c:numCache>
                <c:formatCode>General</c:formatCode>
                <c:ptCount val="4"/>
                <c:pt idx="0">
                  <c:v>419</c:v>
                </c:pt>
                <c:pt idx="1">
                  <c:v>#N/A</c:v>
                </c:pt>
                <c:pt idx="2">
                  <c:v>#N/A</c:v>
                </c:pt>
                <c:pt idx="3">
                  <c:v>305</c:v>
                </c:pt>
              </c:numCache>
            </c:numRef>
          </c:val>
        </c:ser>
        <c:axId val="54890496"/>
        <c:axId val="54892032"/>
      </c:barChart>
      <c:scatterChart>
        <c:scatterStyle val="lineMarker"/>
        <c:ser>
          <c:idx val="1"/>
          <c:order val="1"/>
          <c:tx>
            <c:strRef>
              <c:f>'Dynamic Charts'!$B$12</c:f>
              <c:strCache>
                <c:ptCount val="1"/>
                <c:pt idx="0">
                  <c:v>Variance</c:v>
                </c:pt>
              </c:strCache>
            </c:strRef>
          </c:tx>
          <c:spPr>
            <a:ln w="47625">
              <a:noFill/>
            </a:ln>
          </c:spPr>
          <c:marker>
            <c:spPr>
              <a:solidFill>
                <a:schemeClr val="tx1">
                  <a:lumMod val="85000"/>
                  <a:lumOff val="15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dLbls>
            <c:spPr>
              <a:solidFill>
                <a:schemeClr val="tx2">
                  <a:lumMod val="60000"/>
                  <a:lumOff val="40000"/>
                </a:schemeClr>
              </a:solidFill>
            </c:spPr>
            <c:showVal val="1"/>
          </c:dLbls>
          <c:xVal>
            <c:numRef>
              <c:f>'Dynamic Charts'!$C$8:$F$8</c:f>
              <c:numCache>
                <c:formatCode>General</c:formatCod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numCache>
            </c:numRef>
          </c:xVal>
          <c:yVal>
            <c:numRef>
              <c:f>'Dynamic Charts'!$C$12:$F$12</c:f>
              <c:numCache>
                <c:formatCode>#,##0_);[Red]\(#,##0\)</c:formatCode>
                <c:ptCount val="4"/>
                <c:pt idx="0">
                  <c:v>-114</c:v>
                </c:pt>
                <c:pt idx="1">
                  <c:v>#N/A</c:v>
                </c:pt>
                <c:pt idx="2">
                  <c:v>#N/A</c:v>
                </c:pt>
              </c:numCache>
            </c:numRef>
          </c:yVal>
        </c:ser>
        <c:ser>
          <c:idx val="2"/>
          <c:order val="2"/>
          <c:tx>
            <c:strRef>
              <c:f>'Dynamic Charts'!$B$14</c:f>
              <c:strCache>
                <c:ptCount val="1"/>
              </c:strCache>
            </c:strRef>
          </c:tx>
          <c:spPr>
            <a:ln w="47625">
              <a:noFill/>
            </a:ln>
          </c:spPr>
          <c:dLbls>
            <c:showVal val="1"/>
          </c:dLbls>
          <c:xVal>
            <c:numRef>
              <c:f>'Dynamic Charts'!$C$14:$E$14</c:f>
              <c:numCache>
                <c:formatCode>General</c:formatCode>
                <c:ptCount val="3"/>
              </c:numCache>
            </c:numRef>
          </c:xVal>
          <c:yVal>
            <c:numRef>
              <c:f>'Dynamic Charts'!$C$8:$E$8</c:f>
              <c:numCache>
                <c:formatCode>General</c:formatCode>
                <c:ptCount val="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</c:numCache>
            </c:numRef>
          </c:yVal>
        </c:ser>
        <c:axId val="61478016"/>
        <c:axId val="54893952"/>
      </c:scatterChart>
      <c:catAx>
        <c:axId val="54890496"/>
        <c:scaling>
          <c:orientation val="minMax"/>
        </c:scaling>
        <c:axPos val="b"/>
        <c:numFmt formatCode="General" sourceLinked="1"/>
        <c:tickLblPos val="nextTo"/>
        <c:crossAx val="54892032"/>
        <c:crosses val="autoZero"/>
        <c:auto val="1"/>
        <c:lblAlgn val="ctr"/>
        <c:lblOffset val="100"/>
      </c:catAx>
      <c:valAx>
        <c:axId val="54892032"/>
        <c:scaling>
          <c:orientation val="minMax"/>
        </c:scaling>
        <c:axPos val="l"/>
        <c:numFmt formatCode="General" sourceLinked="1"/>
        <c:tickLblPos val="nextTo"/>
        <c:crossAx val="54890496"/>
        <c:crosses val="autoZero"/>
        <c:crossBetween val="between"/>
      </c:valAx>
      <c:valAx>
        <c:axId val="54893952"/>
        <c:scaling>
          <c:orientation val="minMax"/>
        </c:scaling>
        <c:axPos val="r"/>
        <c:numFmt formatCode="#,##0_);[Red]\(#,##0\)" sourceLinked="1"/>
        <c:tickLblPos val="nextTo"/>
        <c:crossAx val="61478016"/>
        <c:crosses val="max"/>
        <c:crossBetween val="midCat"/>
      </c:valAx>
      <c:valAx>
        <c:axId val="61478016"/>
        <c:scaling>
          <c:orientation val="minMax"/>
        </c:scaling>
        <c:delete val="1"/>
        <c:axPos val="b"/>
        <c:numFmt formatCode="General" sourceLinked="1"/>
        <c:tickLblPos val="nextTo"/>
        <c:crossAx val="54893952"/>
        <c:crosses val="autoZero"/>
        <c:crossBetween val="midCat"/>
      </c:valAx>
    </c:plotArea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tipsindeed.com/" TargetMode="Externa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025" name="Picture 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3209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026" name="Picture 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3209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027" name="Picture 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3209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028" name="Picture 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3209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029" name="Picture 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34099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030" name="Picture 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34099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031" name="Picture 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34099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032" name="Picture 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34099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33" name="Picture 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36099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34" name="Picture 1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36099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35" name="Picture 1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36099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36" name="Picture 1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36099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37" name="Picture 1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3810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38" name="Picture 1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3810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39" name="Picture 1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3810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40" name="Picture 1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3810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41" name="Picture 1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4010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42" name="Picture 1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4010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43" name="Picture 1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4010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44" name="Picture 2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4010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45" name="Picture 2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429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46" name="Picture 2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429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47" name="Picture 2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429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48" name="Picture 2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4295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49" name="Picture 2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44958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50" name="Picture 2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44958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51" name="Picture 2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44958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52" name="Picture 2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44958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53" name="Picture 2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47815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54" name="Picture 3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47815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55" name="Picture 3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47815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056" name="Picture 3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47815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57" name="Picture 3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0673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58" name="Picture 3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50673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59" name="Picture 3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50673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60" name="Picture 3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50673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61" name="Picture 3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267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62" name="Picture 3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5267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63" name="Picture 3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5267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64" name="Picture 4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5267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65" name="Picture 4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4673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66" name="Picture 4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54673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67" name="Picture 4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54673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68" name="Picture 4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54673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69" name="Picture 4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7531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70" name="Picture 4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57531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71" name="Picture 4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57531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1072" name="Picture 4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57531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73" name="Picture 4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953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74" name="Picture 5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5953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75" name="Picture 5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5953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76" name="Picture 5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5953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77" name="Picture 5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623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78" name="Picture 5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623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79" name="Picture 5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623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0" name="Picture 5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623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1" name="Picture 5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23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2" name="Picture 5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623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3" name="Picture 5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623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4" name="Picture 6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6524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5" name="Picture 6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6524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6" name="Picture 6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6524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7" name="Picture 6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6524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8" name="Picture 6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681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89" name="Picture 6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681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90" name="Picture 6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681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091" name="Picture 6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681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092" name="Picture 6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7096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093" name="Picture 6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7096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094" name="Picture 7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7096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095" name="Picture 7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7096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096" name="Picture 7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7096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097" name="Picture 7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7096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098" name="Picture 7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7096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099" name="Picture 7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7381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0" name="Picture 7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7381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1" name="Picture 7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7381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2" name="Picture 7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7381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3" name="Picture 7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7381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4" name="Picture 8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7381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5" name="Picture 8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7381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6" name="Picture 8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7667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7" name="Picture 8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7667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8" name="Picture 8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7667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09" name="Picture 8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7667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0" name="Picture 8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7953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1" name="Picture 8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7953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2" name="Picture 8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7953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3" name="Picture 8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7953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4" name="Picture 9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8153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5" name="Picture 9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8153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6" name="Picture 9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8153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7" name="Picture 9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8153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8" name="Picture 9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8153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19" name="Picture 9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8153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0" name="Picture 9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8153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1" name="Picture 9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8439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2" name="Picture 9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8439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3" name="Picture 9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8439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4" name="Picture 10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8439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5" name="Picture 10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8639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6" name="Picture 10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8639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7" name="Picture 10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8639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8" name="Picture 10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8639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29" name="Picture 10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8639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0" name="Picture 10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8639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1" name="Picture 10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86391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2" name="Picture 10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8924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3" name="Picture 10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8924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4" name="Picture 11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8924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5" name="Picture 11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8924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6" name="Picture 11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8924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7" name="Picture 11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8924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8" name="Picture 11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8924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39" name="Picture 11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92106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40" name="Picture 11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2106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41" name="Picture 11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92106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42" name="Picture 11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92106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43" name="Picture 11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92106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44" name="Picture 12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2106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145" name="Picture 12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92106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46" name="Picture 12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9410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47" name="Picture 12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410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48" name="Picture 12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9410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49" name="Picture 12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9410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0" name="Picture 126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9410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1" name="Picture 127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410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2" name="Picture 128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9410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3" name="Picture 129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9839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4" name="Picture 130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839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5" name="Picture 131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9839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6" name="Picture 132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9839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7" name="Picture 133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9839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8" name="Picture 134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8393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1159" name="Picture 135" descr="http://investing.businessweek.com/research/images/px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983932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47625</xdr:colOff>
      <xdr:row>5</xdr:row>
      <xdr:rowOff>76200</xdr:rowOff>
    </xdr:from>
    <xdr:to>
      <xdr:col>6</xdr:col>
      <xdr:colOff>57150</xdr:colOff>
      <xdr:row>20</xdr:row>
      <xdr:rowOff>85725</xdr:rowOff>
    </xdr:to>
    <xdr:graphicFrame macro="">
      <xdr:nvGraphicFramePr>
        <xdr:cNvPr id="139" name="Chart 1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28575</xdr:colOff>
      <xdr:row>25</xdr:row>
      <xdr:rowOff>9525</xdr:rowOff>
    </xdr:from>
    <xdr:to>
      <xdr:col>11</xdr:col>
      <xdr:colOff>609599</xdr:colOff>
      <xdr:row>27</xdr:row>
      <xdr:rowOff>142876</xdr:rowOff>
    </xdr:to>
    <xdr:sp macro="" textlink="">
      <xdr:nvSpPr>
        <xdr:cNvPr id="140" name="Rounded Rectangle 139">
          <a:hlinkClick xmlns:r="http://schemas.openxmlformats.org/officeDocument/2006/relationships" r:id="rId3"/>
        </xdr:cNvPr>
        <xdr:cNvSpPr/>
      </xdr:nvSpPr>
      <xdr:spPr>
        <a:xfrm>
          <a:off x="5934075" y="4114800"/>
          <a:ext cx="2486024" cy="46672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/>
            <a:t>WWW.TIPSINDEED.COM</a:t>
          </a:r>
        </a:p>
      </xdr:txBody>
    </xdr:sp>
    <xdr:clientData/>
  </xdr:twoCellAnchor>
  <xdr:twoCellAnchor>
    <xdr:from>
      <xdr:col>1</xdr:col>
      <xdr:colOff>1857374</xdr:colOff>
      <xdr:row>5</xdr:row>
      <xdr:rowOff>133350</xdr:rowOff>
    </xdr:from>
    <xdr:to>
      <xdr:col>4</xdr:col>
      <xdr:colOff>361950</xdr:colOff>
      <xdr:row>7</xdr:row>
      <xdr:rowOff>66675</xdr:rowOff>
    </xdr:to>
    <xdr:sp macro="" textlink="$D$5">
      <xdr:nvSpPr>
        <xdr:cNvPr id="141" name="Rounded Rectangle 140"/>
        <xdr:cNvSpPr/>
      </xdr:nvSpPr>
      <xdr:spPr>
        <a:xfrm>
          <a:off x="1924049" y="1076325"/>
          <a:ext cx="2381251" cy="257175"/>
        </a:xfrm>
        <a:prstGeom prst="roundRect">
          <a:avLst/>
        </a:prstGeom>
        <a:gradFill>
          <a:gsLst>
            <a:gs pos="0">
              <a:srgbClr val="03D4A8"/>
            </a:gs>
            <a:gs pos="25000">
              <a:srgbClr val="21D6E0"/>
            </a:gs>
            <a:gs pos="75000">
              <a:srgbClr val="0087E6"/>
            </a:gs>
            <a:gs pos="100000">
              <a:srgbClr val="005CBF"/>
            </a:gs>
          </a:gsLst>
          <a:lin ang="5400000" scaled="0"/>
        </a:gra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fld id="{BFE5076F-7DA7-4BC3-A8C1-570482689E6F}" type="TxLink">
            <a:rPr lang="en-US" sz="1100"/>
            <a:pPr algn="ctr"/>
            <a:t>NET INTEREST EXPENSE</a:t>
          </a:fld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ipsindeed.com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40"/>
  <sheetViews>
    <sheetView showGridLines="0" tabSelected="1" workbookViewId="0">
      <selection activeCell="K2" sqref="K2"/>
    </sheetView>
  </sheetViews>
  <sheetFormatPr defaultColWidth="0" defaultRowHeight="12.75" zeroHeight="1"/>
  <cols>
    <col min="1" max="1" width="1" style="1" customWidth="1"/>
    <col min="2" max="2" width="31.140625" style="1" customWidth="1"/>
    <col min="3" max="3" width="14.140625" style="1" customWidth="1"/>
    <col min="4" max="4" width="12.85546875" style="1" customWidth="1"/>
    <col min="5" max="5" width="13.7109375" style="1" customWidth="1"/>
    <col min="6" max="6" width="14.28515625" style="1" customWidth="1"/>
    <col min="7" max="7" width="1.42578125" style="1" customWidth="1"/>
    <col min="8" max="8" width="1.140625" style="19" customWidth="1"/>
    <col min="9" max="12" width="9.140625" style="1" customWidth="1"/>
    <col min="13" max="13" width="1" style="1" customWidth="1"/>
    <col min="14" max="16384" width="9.140625" style="1" hidden="1"/>
  </cols>
  <sheetData>
    <row r="1" spans="1:13" ht="6" customHeight="1">
      <c r="A1" s="19"/>
      <c r="B1" s="19"/>
      <c r="C1" s="19"/>
      <c r="D1" s="19"/>
      <c r="E1" s="19"/>
      <c r="F1" s="19"/>
      <c r="G1" s="19"/>
      <c r="I1" s="19"/>
      <c r="J1" s="19"/>
      <c r="K1" s="19"/>
      <c r="L1" s="19"/>
      <c r="M1" s="19"/>
    </row>
    <row r="2" spans="1:13">
      <c r="A2" s="19"/>
      <c r="I2" s="19"/>
      <c r="J2" s="19"/>
      <c r="K2" s="19"/>
      <c r="L2" s="19"/>
      <c r="M2" s="19"/>
    </row>
    <row r="3" spans="1:13" ht="25.5" customHeight="1">
      <c r="A3" s="19"/>
      <c r="B3" s="31" t="s">
        <v>9</v>
      </c>
      <c r="C3" s="31"/>
      <c r="D3" s="31"/>
      <c r="E3" s="31"/>
      <c r="F3" s="31"/>
      <c r="I3" s="19"/>
      <c r="J3" s="19"/>
      <c r="K3" s="19"/>
      <c r="L3" s="19"/>
      <c r="M3" s="19"/>
    </row>
    <row r="4" spans="1:13">
      <c r="A4" s="19"/>
      <c r="I4" s="19"/>
      <c r="J4" s="19"/>
      <c r="K4" s="19"/>
      <c r="L4" s="19"/>
      <c r="M4" s="19"/>
    </row>
    <row r="5" spans="1:13" ht="17.25" customHeight="1" thickBot="1">
      <c r="A5" s="19"/>
      <c r="C5" s="18" t="s">
        <v>11</v>
      </c>
      <c r="D5" s="32" t="s">
        <v>3</v>
      </c>
      <c r="E5" s="33"/>
      <c r="I5" s="25" t="s">
        <v>10</v>
      </c>
      <c r="J5" s="25"/>
      <c r="K5" s="25"/>
      <c r="L5" s="26"/>
      <c r="M5" s="7"/>
    </row>
    <row r="6" spans="1:13">
      <c r="A6" s="19"/>
      <c r="I6" s="25"/>
      <c r="J6" s="25"/>
      <c r="K6" s="25"/>
      <c r="L6" s="26"/>
      <c r="M6" s="7"/>
    </row>
    <row r="7" spans="1:13">
      <c r="A7" s="19"/>
      <c r="C7" s="1">
        <v>2</v>
      </c>
      <c r="D7" s="1">
        <v>3</v>
      </c>
      <c r="E7" s="1">
        <v>4</v>
      </c>
      <c r="F7" s="1">
        <v>5</v>
      </c>
      <c r="I7" s="25"/>
      <c r="J7" s="25"/>
      <c r="K7" s="25"/>
      <c r="L7" s="26"/>
      <c r="M7" s="7"/>
    </row>
    <row r="8" spans="1:13">
      <c r="A8" s="19"/>
      <c r="C8" s="1">
        <f>C24</f>
        <v>2007</v>
      </c>
      <c r="D8" s="1">
        <f t="shared" ref="D8:F8" si="0">D24</f>
        <v>2008</v>
      </c>
      <c r="E8" s="1">
        <f t="shared" si="0"/>
        <v>2009</v>
      </c>
      <c r="F8" s="1">
        <f t="shared" si="0"/>
        <v>2010</v>
      </c>
      <c r="I8" s="25"/>
      <c r="J8" s="25"/>
      <c r="K8" s="25"/>
      <c r="L8" s="26"/>
      <c r="M8" s="7"/>
    </row>
    <row r="9" spans="1:13">
      <c r="A9" s="19"/>
      <c r="B9" s="21" t="str">
        <f>D5</f>
        <v>NET INTEREST EXPENSE</v>
      </c>
      <c r="C9" s="24">
        <f>IF(C10=1,VLOOKUP($B9,$B$26:$F$38,C7,FALSE),NA())</f>
        <v>419</v>
      </c>
      <c r="D9" s="24" t="e">
        <f>IF(D10=3,VLOOKUP($B9,$B$26:$F$38,D7,FALSE),NA())</f>
        <v>#N/A</v>
      </c>
      <c r="E9" s="24" t="e">
        <f>IF(E10=2,VLOOKUP($B9,$B$26:$F$38,E7,FALSE),NA())</f>
        <v>#N/A</v>
      </c>
      <c r="F9" s="23">
        <f t="shared" ref="F9" si="1">VLOOKUP($B9,$B$26:$F$38,F7,FALSE)</f>
        <v>305</v>
      </c>
      <c r="I9" s="25"/>
      <c r="J9" s="25"/>
      <c r="K9" s="25"/>
      <c r="L9" s="26"/>
      <c r="M9" s="7"/>
    </row>
    <row r="10" spans="1:13">
      <c r="A10" s="19"/>
      <c r="B10" s="21"/>
      <c r="C10" s="24">
        <v>1</v>
      </c>
      <c r="D10" s="24">
        <f>C10</f>
        <v>1</v>
      </c>
      <c r="E10" s="24">
        <f>D10</f>
        <v>1</v>
      </c>
      <c r="F10" s="23"/>
      <c r="I10" s="25"/>
      <c r="J10" s="25"/>
      <c r="K10" s="25"/>
      <c r="L10" s="26"/>
      <c r="M10" s="7"/>
    </row>
    <row r="11" spans="1:13">
      <c r="A11" s="19"/>
      <c r="B11" s="21"/>
      <c r="C11" s="24" t="b">
        <v>1</v>
      </c>
      <c r="D11" s="24" t="b">
        <f>C11</f>
        <v>1</v>
      </c>
      <c r="E11" s="24" t="b">
        <f>C11</f>
        <v>1</v>
      </c>
      <c r="F11" s="23" t="b">
        <f>C11</f>
        <v>1</v>
      </c>
      <c r="I11" s="25"/>
      <c r="J11" s="25"/>
      <c r="K11" s="25"/>
      <c r="L11" s="26"/>
      <c r="M11" s="7"/>
    </row>
    <row r="12" spans="1:13">
      <c r="A12" s="19"/>
      <c r="B12" s="21" t="s">
        <v>12</v>
      </c>
      <c r="C12" s="22">
        <f>IF(C11=TRUE,$F$9-C9,NA())</f>
        <v>-114</v>
      </c>
      <c r="D12" s="22" t="e">
        <f t="shared" ref="D12:E12" si="2">IF(D11=TRUE,$F$9-D9,NA())</f>
        <v>#N/A</v>
      </c>
      <c r="E12" s="22" t="e">
        <f t="shared" si="2"/>
        <v>#N/A</v>
      </c>
      <c r="F12" s="23"/>
      <c r="I12" s="25"/>
      <c r="J12" s="25"/>
      <c r="K12" s="25"/>
      <c r="L12" s="26"/>
      <c r="M12" s="7"/>
    </row>
    <row r="13" spans="1:13">
      <c r="A13" s="19"/>
      <c r="F13" s="20"/>
      <c r="I13" s="25"/>
      <c r="J13" s="25"/>
      <c r="K13" s="25"/>
      <c r="L13" s="26"/>
      <c r="M13" s="7"/>
    </row>
    <row r="14" spans="1:13">
      <c r="A14" s="19"/>
      <c r="C14" s="20"/>
      <c r="E14" s="20"/>
      <c r="I14" s="25"/>
      <c r="J14" s="25"/>
      <c r="K14" s="25"/>
      <c r="L14" s="26"/>
      <c r="M14" s="7"/>
    </row>
    <row r="15" spans="1:13">
      <c r="A15" s="19"/>
      <c r="I15" s="25"/>
      <c r="J15" s="25"/>
      <c r="K15" s="25"/>
      <c r="L15" s="26"/>
      <c r="M15" s="7"/>
    </row>
    <row r="16" spans="1:13">
      <c r="A16" s="19"/>
      <c r="I16" s="25"/>
      <c r="J16" s="25"/>
      <c r="K16" s="25"/>
      <c r="L16" s="26"/>
      <c r="M16" s="7"/>
    </row>
    <row r="17" spans="1:13">
      <c r="A17" s="19"/>
      <c r="I17" s="25"/>
      <c r="J17" s="25"/>
      <c r="K17" s="25"/>
      <c r="L17" s="26"/>
      <c r="M17" s="7"/>
    </row>
    <row r="18" spans="1:13">
      <c r="A18" s="19"/>
      <c r="I18" s="25"/>
      <c r="J18" s="25"/>
      <c r="K18" s="25"/>
      <c r="L18" s="26"/>
      <c r="M18" s="7"/>
    </row>
    <row r="19" spans="1:13">
      <c r="A19" s="19"/>
      <c r="I19" s="25"/>
      <c r="J19" s="25"/>
      <c r="K19" s="25"/>
      <c r="L19" s="26"/>
      <c r="M19" s="7"/>
    </row>
    <row r="20" spans="1:13">
      <c r="A20" s="19"/>
      <c r="I20" s="25"/>
      <c r="J20" s="25"/>
      <c r="K20" s="25"/>
      <c r="L20" s="26"/>
      <c r="M20" s="7"/>
    </row>
    <row r="21" spans="1:13" ht="13.5" thickBot="1">
      <c r="A21" s="19"/>
      <c r="I21" s="27"/>
      <c r="J21" s="27"/>
      <c r="K21" s="27"/>
      <c r="L21" s="28"/>
      <c r="M21" s="7"/>
    </row>
    <row r="22" spans="1:13" ht="15.75">
      <c r="A22" s="19"/>
      <c r="B22" s="29" t="s">
        <v>7</v>
      </c>
      <c r="C22" s="30"/>
      <c r="D22" s="30"/>
      <c r="E22" s="30"/>
      <c r="F22" s="30"/>
      <c r="I22" s="19"/>
      <c r="J22" s="19"/>
      <c r="K22" s="19"/>
      <c r="L22" s="19"/>
      <c r="M22" s="19"/>
    </row>
    <row r="23" spans="1:13" ht="4.5" customHeight="1">
      <c r="A23" s="19"/>
      <c r="I23" s="19"/>
      <c r="J23" s="19"/>
      <c r="K23" s="19"/>
      <c r="L23" s="19"/>
      <c r="M23" s="19"/>
    </row>
    <row r="24" spans="1:13" ht="20.25" customHeight="1">
      <c r="A24" s="19"/>
      <c r="B24" s="2" t="s">
        <v>8</v>
      </c>
      <c r="C24" s="3">
        <v>2007</v>
      </c>
      <c r="D24" s="3">
        <v>2008</v>
      </c>
      <c r="E24" s="3">
        <v>2009</v>
      </c>
      <c r="F24" s="3">
        <v>2010</v>
      </c>
      <c r="I24" s="19"/>
      <c r="J24" s="19"/>
      <c r="K24" s="19"/>
      <c r="L24" s="19"/>
      <c r="M24" s="19"/>
    </row>
    <row r="25" spans="1:13" s="4" customFormat="1" ht="3.75" customHeight="1">
      <c r="A25" s="19"/>
      <c r="B25" s="5"/>
      <c r="C25" s="6"/>
      <c r="D25" s="6"/>
      <c r="E25" s="6"/>
      <c r="F25" s="6"/>
      <c r="H25" s="19"/>
      <c r="I25" s="19"/>
      <c r="J25" s="19"/>
      <c r="K25" s="19"/>
      <c r="L25" s="19"/>
      <c r="M25" s="19"/>
    </row>
    <row r="26" spans="1:13" ht="21.95" customHeight="1">
      <c r="A26" s="19"/>
      <c r="B26" s="8" t="s">
        <v>0</v>
      </c>
      <c r="C26" s="9">
        <v>1432799</v>
      </c>
      <c r="D26" s="9">
        <v>1571519</v>
      </c>
      <c r="E26" s="9">
        <v>1651253</v>
      </c>
      <c r="F26" s="10">
        <v>1498494</v>
      </c>
      <c r="I26" s="19"/>
      <c r="J26" s="19"/>
      <c r="K26" s="19"/>
      <c r="L26" s="19"/>
      <c r="M26" s="19"/>
    </row>
    <row r="27" spans="1:13" ht="5.0999999999999996" customHeight="1">
      <c r="A27" s="19"/>
      <c r="B27" s="11"/>
      <c r="C27" s="12"/>
      <c r="D27" s="12"/>
      <c r="E27" s="12"/>
      <c r="F27" s="13"/>
      <c r="I27" s="19"/>
      <c r="J27" s="19"/>
      <c r="K27" s="19"/>
      <c r="L27" s="19"/>
      <c r="M27" s="19"/>
    </row>
    <row r="28" spans="1:13" ht="21.95" customHeight="1">
      <c r="A28" s="19"/>
      <c r="B28" s="8" t="s">
        <v>1</v>
      </c>
      <c r="C28" s="9">
        <v>38645</v>
      </c>
      <c r="D28" s="9">
        <v>41745</v>
      </c>
      <c r="E28" s="9">
        <v>20216</v>
      </c>
      <c r="F28" s="10">
        <v>35230</v>
      </c>
      <c r="I28" s="19"/>
      <c r="J28" s="19"/>
      <c r="K28" s="19"/>
      <c r="L28" s="19"/>
      <c r="M28" s="19"/>
    </row>
    <row r="29" spans="1:13" ht="5.0999999999999996" customHeight="1">
      <c r="A29" s="19"/>
      <c r="B29" s="11"/>
      <c r="C29" s="12"/>
      <c r="D29" s="12"/>
      <c r="E29" s="12"/>
      <c r="F29" s="13"/>
      <c r="I29" s="19"/>
      <c r="J29" s="19"/>
      <c r="K29" s="19"/>
      <c r="L29" s="19"/>
      <c r="M29" s="19"/>
    </row>
    <row r="30" spans="1:13" ht="21.95" customHeight="1">
      <c r="A30" s="19"/>
      <c r="B30" s="8" t="s">
        <v>6</v>
      </c>
      <c r="C30" s="9">
        <v>19211</v>
      </c>
      <c r="D30" s="9">
        <v>19410</v>
      </c>
      <c r="E30" s="9">
        <v>19586</v>
      </c>
      <c r="F30" s="10">
        <v>18559</v>
      </c>
      <c r="I30" s="19"/>
      <c r="J30" s="19"/>
      <c r="K30" s="19"/>
      <c r="L30" s="19"/>
      <c r="M30" s="19"/>
    </row>
    <row r="31" spans="1:13" ht="5.0999999999999996" customHeight="1">
      <c r="A31" s="19"/>
      <c r="B31" s="11"/>
      <c r="C31" s="12"/>
      <c r="D31" s="12"/>
      <c r="E31" s="12"/>
      <c r="F31" s="13"/>
      <c r="I31" s="19"/>
      <c r="J31" s="19"/>
      <c r="K31" s="19"/>
      <c r="L31" s="19"/>
      <c r="M31" s="19"/>
    </row>
    <row r="32" spans="1:13" ht="21.95" customHeight="1">
      <c r="A32" s="19"/>
      <c r="B32" s="8" t="s">
        <v>2</v>
      </c>
      <c r="C32" s="9">
        <v>19434</v>
      </c>
      <c r="D32" s="9">
        <v>22335</v>
      </c>
      <c r="E32" s="14">
        <v>630</v>
      </c>
      <c r="F32" s="10">
        <v>16671</v>
      </c>
      <c r="I32" s="19"/>
      <c r="J32" s="19"/>
      <c r="K32" s="19"/>
      <c r="L32" s="19"/>
      <c r="M32" s="19"/>
    </row>
    <row r="33" spans="1:13" ht="5.0999999999999996" customHeight="1">
      <c r="A33" s="19"/>
      <c r="B33" s="11"/>
      <c r="C33" s="12"/>
      <c r="D33" s="12"/>
      <c r="E33" s="15"/>
      <c r="F33" s="13"/>
      <c r="I33" s="19"/>
      <c r="J33" s="19"/>
      <c r="K33" s="19"/>
      <c r="L33" s="19"/>
      <c r="M33" s="19"/>
    </row>
    <row r="34" spans="1:13" ht="21.95" customHeight="1">
      <c r="A34" s="19"/>
      <c r="B34" s="8" t="s">
        <v>3</v>
      </c>
      <c r="C34" s="14">
        <v>419</v>
      </c>
      <c r="D34" s="14">
        <v>619</v>
      </c>
      <c r="E34" s="14">
        <v>846</v>
      </c>
      <c r="F34" s="16">
        <v>305</v>
      </c>
      <c r="I34" s="19"/>
      <c r="J34" s="19"/>
      <c r="K34" s="19"/>
      <c r="L34" s="19"/>
      <c r="M34" s="19"/>
    </row>
    <row r="35" spans="1:13" ht="5.0999999999999996" customHeight="1">
      <c r="A35" s="19"/>
      <c r="B35" s="11"/>
      <c r="C35" s="15"/>
      <c r="D35" s="15"/>
      <c r="E35" s="15"/>
      <c r="F35" s="17"/>
      <c r="I35" s="19"/>
      <c r="J35" s="19"/>
      <c r="K35" s="19"/>
      <c r="L35" s="19"/>
      <c r="M35" s="19"/>
    </row>
    <row r="36" spans="1:13" ht="21.95" customHeight="1">
      <c r="A36" s="19"/>
      <c r="B36" s="8" t="s">
        <v>4</v>
      </c>
      <c r="C36" s="9">
        <v>20955</v>
      </c>
      <c r="D36" s="9">
        <v>23205</v>
      </c>
      <c r="E36" s="9">
        <v>1572</v>
      </c>
      <c r="F36" s="10">
        <v>18641</v>
      </c>
      <c r="I36" s="19"/>
      <c r="J36" s="19"/>
      <c r="K36" s="19"/>
      <c r="L36" s="19"/>
      <c r="M36" s="19"/>
    </row>
    <row r="37" spans="1:13" ht="5.0999999999999996" customHeight="1">
      <c r="A37" s="19"/>
      <c r="B37" s="11"/>
      <c r="C37" s="12"/>
      <c r="D37" s="12"/>
      <c r="E37" s="12"/>
      <c r="F37" s="13"/>
      <c r="I37" s="19"/>
      <c r="J37" s="19"/>
      <c r="K37" s="19"/>
      <c r="L37" s="19"/>
      <c r="M37" s="19"/>
    </row>
    <row r="38" spans="1:13" ht="21.95" customHeight="1">
      <c r="A38" s="19"/>
      <c r="B38" s="8" t="s">
        <v>5</v>
      </c>
      <c r="C38" s="9">
        <v>13291</v>
      </c>
      <c r="D38" s="9">
        <v>11305</v>
      </c>
      <c r="E38" s="9">
        <v>-1092</v>
      </c>
      <c r="F38" s="10">
        <v>10242</v>
      </c>
      <c r="I38" s="19"/>
      <c r="J38" s="19"/>
      <c r="K38" s="19"/>
      <c r="L38" s="19"/>
      <c r="M38" s="19"/>
    </row>
    <row r="39" spans="1:13">
      <c r="A39" s="19"/>
      <c r="I39" s="19"/>
      <c r="J39" s="19"/>
      <c r="K39" s="19"/>
      <c r="L39" s="19"/>
      <c r="M39" s="19"/>
    </row>
    <row r="40" spans="1:13" ht="0.75" customHeight="1">
      <c r="A40" s="19"/>
      <c r="B40" s="19"/>
      <c r="C40" s="19"/>
      <c r="D40" s="19"/>
      <c r="E40" s="19"/>
      <c r="F40" s="19"/>
      <c r="G40" s="19"/>
      <c r="I40" s="19"/>
      <c r="J40" s="19"/>
      <c r="K40" s="19"/>
      <c r="L40" s="19"/>
      <c r="M40" s="19"/>
    </row>
  </sheetData>
  <mergeCells count="4">
    <mergeCell ref="I5:L21"/>
    <mergeCell ref="B22:F22"/>
    <mergeCell ref="B3:F3"/>
    <mergeCell ref="D5:E5"/>
  </mergeCells>
  <dataValidations count="1">
    <dataValidation type="list" allowBlank="1" showInputMessage="1" showErrorMessage="1" sqref="D5">
      <formula1>$B$26:$B$38</formula1>
    </dataValidation>
  </dataValidations>
  <hyperlinks>
    <hyperlink ref="I5:L21" r:id="rId1" display="Consolidating data using indirect, sumif , Sum product and Address function in Excel. To read more visit www.tipsindeed.com "/>
  </hyperlinks>
  <pageMargins left="0.7" right="0.7" top="0.75" bottom="0.75" header="0.3" footer="0.3"/>
  <pageSetup orientation="portrait" horizontalDpi="120" verticalDpi="144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Dynamic Charts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Gobish</dc:creator>
  <cp:lastModifiedBy>user</cp:lastModifiedBy>
  <dcterms:created xsi:type="dcterms:W3CDTF">2011-03-25T14:48:07Z</dcterms:created>
  <dcterms:modified xsi:type="dcterms:W3CDTF">2011-04-09T16:32:06Z</dcterms:modified>
</cp:coreProperties>
</file>