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E17" i="1"/>
  <c r="E14"/>
  <c r="E11"/>
  <c r="E13" l="1"/>
  <c r="E18" s="1"/>
  <c r="E22" l="1"/>
  <c r="E20"/>
</calcChain>
</file>

<file path=xl/sharedStrings.xml><?xml version="1.0" encoding="utf-8"?>
<sst xmlns="http://schemas.openxmlformats.org/spreadsheetml/2006/main" count="14" uniqueCount="14">
  <si>
    <t>Format As Per Icai Norms</t>
  </si>
  <si>
    <t>Particulars</t>
  </si>
  <si>
    <t>Days</t>
  </si>
  <si>
    <t>Total No of days of Article period (A)</t>
  </si>
  <si>
    <t>Total no of days worked as per salary register</t>
  </si>
  <si>
    <t>No of sundays included</t>
  </si>
  <si>
    <t>No. of days worked excluding sundays</t>
  </si>
  <si>
    <t>No of saturdays &amp; sundays in article period</t>
  </si>
  <si>
    <t>GMCS 1 &amp; 2,Adv ITT</t>
  </si>
  <si>
    <t>Leaves Taken For Writing ICAI Exams</t>
  </si>
  <si>
    <t>No. of sundays worked</t>
  </si>
  <si>
    <t>Total period served (B)</t>
  </si>
  <si>
    <t>leaves allowed ( C )</t>
  </si>
  <si>
    <t>Balance no. of days to be worked (A-B-C)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</si>
</sst>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3"/>
      <color theme="3" tint="-0.249977111117893"/>
      <name val="Lucida Bright"/>
      <family val="1"/>
    </font>
    <font>
      <sz val="13"/>
      <color theme="3" tint="-0.249977111117893"/>
      <name val="Lucida Bright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Fill="1" applyBorder="1"/>
    <xf numFmtId="1" fontId="2" fillId="0" borderId="1" xfId="0" applyNumberFormat="1" applyFont="1" applyBorder="1"/>
    <xf numFmtId="2" fontId="2" fillId="0" borderId="1" xfId="0" applyNumberFormat="1" applyFont="1" applyBorder="1"/>
    <xf numFmtId="164" fontId="2" fillId="0" borderId="1" xfId="0" applyNumberFormat="1" applyFont="1" applyBorder="1"/>
    <xf numFmtId="0" fontId="1" fillId="2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RVER\Working%20Area\DIVYA\OTHERS\MY%20FINAL%20LEAVES%20SHEET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Sheet2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5:E22"/>
  <sheetViews>
    <sheetView tabSelected="1" topLeftCell="A3" workbookViewId="0">
      <selection activeCell="A7" sqref="A7"/>
    </sheetView>
  </sheetViews>
  <sheetFormatPr defaultRowHeight="16.5"/>
  <cols>
    <col min="1" max="3" width="9.140625" style="2"/>
    <col min="4" max="4" width="58.28515625" style="2" bestFit="1" customWidth="1"/>
    <col min="5" max="5" width="17.140625" style="2" bestFit="1" customWidth="1"/>
    <col min="6" max="16384" width="9.140625" style="2"/>
  </cols>
  <sheetData>
    <row r="5" spans="4:5">
      <c r="D5" s="1" t="s">
        <v>0</v>
      </c>
    </row>
    <row r="7" spans="4:5">
      <c r="D7" s="8" t="s">
        <v>1</v>
      </c>
      <c r="E7" s="8" t="s">
        <v>2</v>
      </c>
    </row>
    <row r="8" spans="4:5">
      <c r="D8" s="3" t="s">
        <v>3</v>
      </c>
      <c r="E8" s="3">
        <v>1095</v>
      </c>
    </row>
    <row r="9" spans="4:5">
      <c r="D9" s="3"/>
      <c r="E9" s="3"/>
    </row>
    <row r="10" spans="4:5">
      <c r="D10" s="3" t="s">
        <v>4</v>
      </c>
      <c r="E10" s="9">
        <v>536</v>
      </c>
    </row>
    <row r="11" spans="4:5">
      <c r="D11" s="3" t="s">
        <v>5</v>
      </c>
      <c r="E11" s="4">
        <f>+E10/7</f>
        <v>76.571428571428569</v>
      </c>
    </row>
    <row r="12" spans="4:5">
      <c r="D12" s="3"/>
      <c r="E12" s="3"/>
    </row>
    <row r="13" spans="4:5">
      <c r="D13" s="4" t="s">
        <v>6</v>
      </c>
      <c r="E13" s="3">
        <f>+E10-E11</f>
        <v>459.42857142857144</v>
      </c>
    </row>
    <row r="14" spans="4:5">
      <c r="D14" s="3" t="s">
        <v>7</v>
      </c>
      <c r="E14" s="5">
        <f>+(1095/7)*2</f>
        <v>312.85714285714283</v>
      </c>
    </row>
    <row r="15" spans="4:5">
      <c r="D15" s="3" t="s">
        <v>8</v>
      </c>
      <c r="E15" s="3">
        <v>52</v>
      </c>
    </row>
    <row r="16" spans="4:5">
      <c r="D16" s="3" t="s">
        <v>9</v>
      </c>
      <c r="E16" s="3">
        <v>39</v>
      </c>
    </row>
    <row r="17" spans="4:5">
      <c r="D17" s="3" t="s">
        <v>10</v>
      </c>
      <c r="E17" s="9">
        <f>[1]Sheet2!F44</f>
        <v>0</v>
      </c>
    </row>
    <row r="18" spans="4:5">
      <c r="D18" s="4" t="s">
        <v>11</v>
      </c>
      <c r="E18" s="5">
        <f>SUM(E13:E17)</f>
        <v>863.28571428571422</v>
      </c>
    </row>
    <row r="19" spans="4:5">
      <c r="D19" s="3"/>
      <c r="E19" s="3"/>
    </row>
    <row r="20" spans="4:5">
      <c r="D20" s="4" t="s">
        <v>12</v>
      </c>
      <c r="E20" s="6">
        <f>+E18/6</f>
        <v>143.88095238095238</v>
      </c>
    </row>
    <row r="21" spans="4:5">
      <c r="D21" s="3"/>
      <c r="E21" s="3"/>
    </row>
    <row r="22" spans="4:5">
      <c r="D22" s="4" t="s">
        <v>13</v>
      </c>
      <c r="E22" s="7">
        <f>+E8-E18-E20</f>
        <v>87.8333333333334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2017-01-16T07:43:17Z</dcterms:created>
  <dcterms:modified xsi:type="dcterms:W3CDTF">2017-01-16T07:46:09Z</dcterms:modified>
</cp:coreProperties>
</file>