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0" i="1"/>
  <c r="H8"/>
  <c r="H6"/>
  <c r="E6" s="1"/>
  <c r="F6" s="1"/>
  <c r="K6"/>
  <c r="K8"/>
  <c r="K10"/>
  <c r="K13"/>
  <c r="F17" s="1"/>
  <c r="H13"/>
  <c r="G13"/>
  <c r="F19" l="1"/>
  <c r="E8"/>
  <c r="F8" s="1"/>
</calcChain>
</file>

<file path=xl/sharedStrings.xml><?xml version="1.0" encoding="utf-8"?>
<sst xmlns="http://schemas.openxmlformats.org/spreadsheetml/2006/main" count="24" uniqueCount="24">
  <si>
    <t>Particulars</t>
  </si>
  <si>
    <t>Total days of Working (Including Sunday and Leave Taken)</t>
  </si>
  <si>
    <t>TOTAL</t>
  </si>
  <si>
    <t>Shubham Maloo</t>
  </si>
  <si>
    <t>Actual Period Served</t>
  </si>
  <si>
    <t>1 st Office</t>
  </si>
  <si>
    <t>2 nd office</t>
  </si>
  <si>
    <t>Total Working less leave taken</t>
  </si>
  <si>
    <t>1/6 of Actual Period Served</t>
  </si>
  <si>
    <t>Total Working (In months)</t>
  </si>
  <si>
    <t>Total Remaining  (In months)</t>
  </si>
  <si>
    <t>Leaves Debit as per 109</t>
  </si>
  <si>
    <t>Created By :-</t>
  </si>
  <si>
    <t>Note:-</t>
  </si>
  <si>
    <t>Leaves are calculated considering rounding off errors.</t>
  </si>
  <si>
    <t xml:space="preserve">if there is a Gap between "Date of Transfer" and "Date of Starting" of articleship at another place. Then those days are accordingly adjusted in the date of Completion of Articleship. </t>
  </si>
  <si>
    <t>Please insert date in MM/DD/YYYY format.</t>
  </si>
  <si>
    <t>=</t>
  </si>
  <si>
    <t>Leave Allowed             =</t>
  </si>
  <si>
    <t>Leave Credit/Debit     =</t>
  </si>
  <si>
    <t>3rd office/Industrial training</t>
  </si>
  <si>
    <t>'A Calculator for Leave Calculation'</t>
  </si>
  <si>
    <t>Articleship Start Date</t>
  </si>
  <si>
    <t>Articleship End Date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</si>
</sst>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sz val="11"/>
      <color theme="1"/>
      <name val="Bell MT"/>
      <family val="1"/>
    </font>
    <font>
      <sz val="11"/>
      <color theme="1"/>
      <name val="Bauhaus 93"/>
      <family val="5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0" xfId="0" applyFont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Protection="1"/>
    <xf numFmtId="0" fontId="0" fillId="0" borderId="0" xfId="0" applyNumberFormat="1" applyProtection="1"/>
    <xf numFmtId="0" fontId="0" fillId="0" borderId="1" xfId="0" applyBorder="1" applyAlignment="1" applyProtection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0" fillId="3" borderId="8" xfId="0" applyFill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4" xfId="0" quotePrefix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2" fillId="3" borderId="5" xfId="0" quotePrefix="1" applyFont="1" applyFill="1" applyBorder="1" applyAlignment="1">
      <alignment horizontal="center"/>
    </xf>
    <xf numFmtId="0" fontId="2" fillId="3" borderId="6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G21" sqref="G21"/>
    </sheetView>
  </sheetViews>
  <sheetFormatPr defaultRowHeight="15"/>
  <cols>
    <col min="2" max="2" width="18.28515625" customWidth="1"/>
    <col min="3" max="3" width="14.42578125" customWidth="1"/>
    <col min="4" max="6" width="13.5703125" customWidth="1"/>
  </cols>
  <sheetData>
    <row r="1" spans="1:14" ht="15.75" thickBot="1"/>
    <row r="2" spans="1:14" ht="24" thickBot="1">
      <c r="A2" s="10"/>
      <c r="B2" s="30" t="s">
        <v>21</v>
      </c>
      <c r="C2" s="44"/>
      <c r="D2" s="44"/>
      <c r="E2" s="44"/>
      <c r="F2" s="44"/>
      <c r="G2" s="44"/>
      <c r="H2" s="44"/>
      <c r="I2" s="44"/>
      <c r="J2" s="44"/>
      <c r="K2" s="44"/>
      <c r="L2" s="45"/>
    </row>
    <row r="4" spans="1:14" ht="48.75" customHeight="1">
      <c r="B4" s="14" t="s">
        <v>0</v>
      </c>
      <c r="C4" s="24" t="s">
        <v>22</v>
      </c>
      <c r="D4" s="24" t="s">
        <v>23</v>
      </c>
      <c r="E4" s="15" t="s">
        <v>9</v>
      </c>
      <c r="F4" s="15" t="s">
        <v>10</v>
      </c>
      <c r="G4" s="16" t="s">
        <v>11</v>
      </c>
      <c r="H4" s="35" t="s">
        <v>1</v>
      </c>
      <c r="I4" s="35"/>
      <c r="J4" s="35"/>
      <c r="K4" s="31" t="s">
        <v>7</v>
      </c>
      <c r="L4" s="32"/>
    </row>
    <row r="5" spans="1:14">
      <c r="E5" s="11"/>
      <c r="F5" s="11"/>
      <c r="K5" s="3"/>
      <c r="L5" s="3"/>
    </row>
    <row r="6" spans="1:14" ht="15.75">
      <c r="B6" s="18" t="s">
        <v>5</v>
      </c>
      <c r="C6" s="20">
        <v>41551</v>
      </c>
      <c r="D6" s="21">
        <v>41662</v>
      </c>
      <c r="E6" s="42">
        <f>+H6/30</f>
        <v>3.7</v>
      </c>
      <c r="F6" s="42">
        <f>+(3*12)-E6</f>
        <v>32.299999999999997</v>
      </c>
      <c r="G6" s="22">
        <v>20</v>
      </c>
      <c r="H6" s="34">
        <f>+D6-C6</f>
        <v>111</v>
      </c>
      <c r="I6" s="34"/>
      <c r="J6" s="34"/>
      <c r="K6" s="33">
        <f>+H6-G6</f>
        <v>91</v>
      </c>
      <c r="L6" s="33"/>
    </row>
    <row r="7" spans="1:14" ht="15.75">
      <c r="B7" s="19"/>
      <c r="C7" s="9"/>
      <c r="D7" s="9"/>
      <c r="E7" s="12"/>
      <c r="F7" s="11"/>
      <c r="G7" s="17"/>
      <c r="K7" s="3"/>
      <c r="L7" s="3"/>
    </row>
    <row r="8" spans="1:14" ht="15.75">
      <c r="B8" s="18" t="s">
        <v>6</v>
      </c>
      <c r="C8" s="20">
        <v>41667</v>
      </c>
      <c r="D8" s="21">
        <v>42368</v>
      </c>
      <c r="E8" s="43">
        <f>+H8/30</f>
        <v>23.366666666666667</v>
      </c>
      <c r="F8" s="43">
        <f>F6-E8</f>
        <v>8.93333333333333</v>
      </c>
      <c r="G8" s="22">
        <v>88</v>
      </c>
      <c r="H8" s="34">
        <f>+D8-C8</f>
        <v>701</v>
      </c>
      <c r="I8" s="34"/>
      <c r="J8" s="34"/>
      <c r="K8" s="33">
        <f>+H8-G8</f>
        <v>613</v>
      </c>
      <c r="L8" s="33"/>
    </row>
    <row r="9" spans="1:14" ht="15.75">
      <c r="B9" s="19"/>
      <c r="C9" s="9"/>
      <c r="D9" s="9"/>
      <c r="E9" s="11"/>
      <c r="F9" s="11"/>
      <c r="G9" s="17"/>
      <c r="K9" s="3"/>
      <c r="L9" s="3"/>
    </row>
    <row r="10" spans="1:14" ht="49.5" customHeight="1">
      <c r="B10" s="41" t="s">
        <v>20</v>
      </c>
      <c r="C10" s="20">
        <v>42369</v>
      </c>
      <c r="D10" s="20">
        <v>42652</v>
      </c>
      <c r="E10" s="13"/>
      <c r="F10" s="13"/>
      <c r="G10" s="22">
        <v>48</v>
      </c>
      <c r="H10" s="34">
        <f>+D10-C10</f>
        <v>283</v>
      </c>
      <c r="I10" s="34"/>
      <c r="J10" s="34"/>
      <c r="K10" s="33">
        <f>+H10-G10</f>
        <v>235</v>
      </c>
      <c r="L10" s="33"/>
    </row>
    <row r="11" spans="1:14">
      <c r="G11" s="4"/>
      <c r="K11" s="3"/>
      <c r="L11" s="3"/>
    </row>
    <row r="12" spans="1:14">
      <c r="K12" s="3"/>
      <c r="L12" s="3"/>
    </row>
    <row r="13" spans="1:14" ht="17.25">
      <c r="B13" s="1" t="s">
        <v>2</v>
      </c>
      <c r="C13" s="1"/>
      <c r="D13" s="1"/>
      <c r="E13" s="1"/>
      <c r="F13" s="1"/>
      <c r="G13" s="1">
        <f>+G6+G8+G10</f>
        <v>156</v>
      </c>
      <c r="H13" s="27">
        <f>+H6+H8+H10</f>
        <v>1095</v>
      </c>
      <c r="I13" s="27"/>
      <c r="J13" s="27"/>
      <c r="K13" s="28">
        <f>+K6+K8+K10</f>
        <v>939</v>
      </c>
      <c r="L13" s="29"/>
      <c r="M13" s="7" t="s">
        <v>4</v>
      </c>
      <c r="N13" s="8"/>
    </row>
    <row r="16" spans="1:14">
      <c r="D16" s="37" t="s">
        <v>18</v>
      </c>
      <c r="E16" s="37"/>
      <c r="F16" s="5" t="s">
        <v>8</v>
      </c>
      <c r="G16" s="5"/>
      <c r="H16" s="5"/>
      <c r="I16" s="5"/>
    </row>
    <row r="17" spans="1:16">
      <c r="D17" s="38" t="s">
        <v>17</v>
      </c>
      <c r="E17" s="38"/>
      <c r="F17" s="6">
        <f>+K13/6</f>
        <v>156.5</v>
      </c>
      <c r="G17" s="36"/>
      <c r="H17" s="36"/>
      <c r="I17" s="36"/>
    </row>
    <row r="18" spans="1:16">
      <c r="D18" s="5"/>
      <c r="E18" s="5"/>
      <c r="F18" s="5"/>
      <c r="G18" s="36"/>
      <c r="H18" s="36"/>
      <c r="I18" s="36"/>
    </row>
    <row r="19" spans="1:16" ht="15" customHeight="1">
      <c r="D19" s="37" t="s">
        <v>19</v>
      </c>
      <c r="E19" s="37"/>
      <c r="F19" s="5">
        <f>+F17-G13</f>
        <v>0.5</v>
      </c>
      <c r="G19" s="36"/>
      <c r="H19" s="36"/>
      <c r="I19" s="36"/>
      <c r="J19" s="2"/>
      <c r="K19" s="2"/>
      <c r="L19" s="2"/>
      <c r="M19" s="2"/>
    </row>
    <row r="20" spans="1:16" ht="15" customHeight="1">
      <c r="D20" s="5"/>
      <c r="E20" s="5"/>
      <c r="F20" s="5"/>
      <c r="G20" s="36"/>
      <c r="H20" s="36"/>
      <c r="I20" s="36"/>
      <c r="J20" s="23" t="s">
        <v>12</v>
      </c>
      <c r="K20" s="2"/>
      <c r="L20" s="2"/>
      <c r="M20" s="2"/>
    </row>
    <row r="21" spans="1:16" ht="15.75" thickBot="1">
      <c r="J21" s="25" t="s">
        <v>3</v>
      </c>
      <c r="K21" s="26"/>
    </row>
    <row r="22" spans="1:16" ht="15.75" thickBot="1">
      <c r="J22" s="39">
        <v>8866591590</v>
      </c>
      <c r="K22" s="40"/>
    </row>
    <row r="25" spans="1:16">
      <c r="B25" t="s">
        <v>13</v>
      </c>
    </row>
    <row r="26" spans="1:16">
      <c r="A26" s="3">
        <v>1</v>
      </c>
      <c r="B26" s="36" t="s">
        <v>14</v>
      </c>
      <c r="C26" s="36"/>
      <c r="D26" s="36"/>
      <c r="E26" s="36"/>
      <c r="F26" s="36"/>
      <c r="G26" s="36"/>
      <c r="H26" s="36"/>
    </row>
    <row r="27" spans="1:16">
      <c r="A27" s="3">
        <v>2</v>
      </c>
      <c r="B27" s="36" t="s">
        <v>15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>
      <c r="A28" s="3">
        <v>3</v>
      </c>
      <c r="B28" t="s">
        <v>16</v>
      </c>
    </row>
  </sheetData>
  <sheetProtection password="E64C" sheet="1" objects="1" scenarios="1"/>
  <mergeCells count="18">
    <mergeCell ref="B26:H26"/>
    <mergeCell ref="B27:P27"/>
    <mergeCell ref="D16:E16"/>
    <mergeCell ref="D17:E17"/>
    <mergeCell ref="G17:I20"/>
    <mergeCell ref="D19:E19"/>
    <mergeCell ref="J22:K22"/>
    <mergeCell ref="H13:J13"/>
    <mergeCell ref="K13:L13"/>
    <mergeCell ref="B2:L2"/>
    <mergeCell ref="K4:L4"/>
    <mergeCell ref="K6:L6"/>
    <mergeCell ref="K8:L8"/>
    <mergeCell ref="H10:J10"/>
    <mergeCell ref="K10:L10"/>
    <mergeCell ref="H4:J4"/>
    <mergeCell ref="H6:J6"/>
    <mergeCell ref="H8:J8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2015-09-29T12:39:46Z</dcterms:modified>
</cp:coreProperties>
</file>