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2"/>
  </bookViews>
  <sheets>
    <sheet name="cfs direct" sheetId="1" r:id="rId1"/>
    <sheet name="Sheet2" sheetId="2" r:id="rId2"/>
    <sheet name="cfs indirect" sheetId="3" r:id="rId3"/>
  </sheets>
  <calcPr calcId="124519"/>
</workbook>
</file>

<file path=xl/calcChain.xml><?xml version="1.0" encoding="utf-8"?>
<calcChain xmlns="http://schemas.openxmlformats.org/spreadsheetml/2006/main">
  <c r="C4" i="3"/>
  <c r="G21"/>
  <c r="G17"/>
  <c r="G14"/>
  <c r="G6"/>
  <c r="C23"/>
  <c r="C25" s="1"/>
  <c r="C29" s="1"/>
  <c r="C17"/>
  <c r="C52"/>
  <c r="C40"/>
  <c r="C33" i="2"/>
  <c r="C21"/>
  <c r="C21" i="1"/>
  <c r="C33"/>
  <c r="C10" i="2"/>
  <c r="C10" i="1"/>
  <c r="C7"/>
  <c r="B5"/>
  <c r="B4"/>
  <c r="G42"/>
  <c r="B5" i="2"/>
  <c r="G40"/>
  <c r="G39"/>
  <c r="G24"/>
  <c r="G41" i="1"/>
  <c r="G26"/>
  <c r="B4" i="2"/>
  <c r="F36"/>
  <c r="F32"/>
  <c r="F23"/>
  <c r="F19"/>
  <c r="F11"/>
  <c r="F7"/>
  <c r="G39" i="1"/>
  <c r="F38"/>
  <c r="F34"/>
  <c r="F25"/>
  <c r="F21"/>
  <c r="G12"/>
  <c r="F11"/>
  <c r="F7"/>
  <c r="C54" i="3" l="1"/>
  <c r="C58" s="1"/>
  <c r="C35" i="2"/>
  <c r="C39" s="1"/>
  <c r="C35" i="1"/>
  <c r="C39" s="1"/>
  <c r="G37" i="2"/>
  <c r="G12"/>
  <c r="C7" l="1"/>
</calcChain>
</file>

<file path=xl/sharedStrings.xml><?xml version="1.0" encoding="utf-8"?>
<sst xmlns="http://schemas.openxmlformats.org/spreadsheetml/2006/main" count="285" uniqueCount="109">
  <si>
    <t>CASH FLOW STATEMENT for the Year ended 31.3.20xx of M/S -----( as per AS-3)</t>
  </si>
  <si>
    <t xml:space="preserve">Particulars </t>
  </si>
  <si>
    <t>Amount</t>
  </si>
  <si>
    <t>Amount (rs)</t>
  </si>
  <si>
    <t>Amount(rs)</t>
  </si>
  <si>
    <t>Cash receipt from customers (WN-1)</t>
  </si>
  <si>
    <t>cash payments to suppliers and employees (WN-2)</t>
  </si>
  <si>
    <t>Other cash expenses (for overheads)</t>
  </si>
  <si>
    <t xml:space="preserve">Cash generated from operation </t>
  </si>
  <si>
    <t>Income tax paid during the year</t>
  </si>
  <si>
    <t xml:space="preserve">ADD: proceeds from Extraordinary items </t>
  </si>
  <si>
    <t>xxx</t>
  </si>
  <si>
    <t>(ii) Cash flow from INVESTING Activities</t>
  </si>
  <si>
    <t>(i) Cash flow from OPERATING activities :</t>
  </si>
  <si>
    <t>purchase of fixed assets</t>
  </si>
  <si>
    <t>purchase of Investments</t>
  </si>
  <si>
    <t>dividend received</t>
  </si>
  <si>
    <t>interest received</t>
  </si>
  <si>
    <t>(xxx)</t>
  </si>
  <si>
    <t>(iii) Cash flows from financing activities</t>
  </si>
  <si>
    <t xml:space="preserve">Issue of equity shares </t>
  </si>
  <si>
    <t>Issue of Preference shares</t>
  </si>
  <si>
    <t>Issue of debentures</t>
  </si>
  <si>
    <t>Raising of loan</t>
  </si>
  <si>
    <t>NET  Cash flow from/ (used in) operating activities(i)</t>
  </si>
  <si>
    <t>Net Cash flow from/(used in) investing Activities (ii)</t>
  </si>
  <si>
    <t>Repayment of loan</t>
  </si>
  <si>
    <t>Redemption of debentures</t>
  </si>
  <si>
    <t>redemption of preference shares</t>
  </si>
  <si>
    <t>interest paid</t>
  </si>
  <si>
    <t>dividend paid</t>
  </si>
  <si>
    <t>Net Cash flow from/(used in) financing Activities (iii)</t>
  </si>
  <si>
    <t>Net increase or decrease in cash and cash equivalents (i)+(ii)+(iii)</t>
  </si>
  <si>
    <t>Opening cash and cash equivalents</t>
  </si>
  <si>
    <t>closing cash and cash equivalents</t>
  </si>
  <si>
    <t>WN:1 cash receipts from customers</t>
  </si>
  <si>
    <t>Opening sundry debtors</t>
  </si>
  <si>
    <t>opening bills receivables</t>
  </si>
  <si>
    <r>
      <rPr>
        <u/>
        <sz val="11"/>
        <color theme="1"/>
        <rFont val="Calibri"/>
        <family val="2"/>
        <scheme val="minor"/>
      </rPr>
      <t>ADD:</t>
    </r>
    <r>
      <rPr>
        <sz val="11"/>
        <color theme="1"/>
        <rFont val="Calibri"/>
        <family val="2"/>
        <scheme val="minor"/>
      </rPr>
      <t xml:space="preserve"> net sales during the Year</t>
    </r>
  </si>
  <si>
    <r>
      <rPr>
        <u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</t>
    </r>
  </si>
  <si>
    <t>closing sundry debtors</t>
  </si>
  <si>
    <t>closing bills receivables</t>
  </si>
  <si>
    <t xml:space="preserve">Cash receipts from customer </t>
  </si>
  <si>
    <t>Opening sundry creditors</t>
  </si>
  <si>
    <t>opening bills payables</t>
  </si>
  <si>
    <r>
      <rPr>
        <u/>
        <sz val="11"/>
        <color theme="1"/>
        <rFont val="Calibri"/>
        <family val="2"/>
        <scheme val="minor"/>
      </rPr>
      <t>ADD:</t>
    </r>
    <r>
      <rPr>
        <sz val="11"/>
        <color theme="1"/>
        <rFont val="Calibri"/>
        <family val="2"/>
        <scheme val="minor"/>
      </rPr>
      <t xml:space="preserve"> net purchases during the Year</t>
    </r>
  </si>
  <si>
    <t>closing sundry creditors</t>
  </si>
  <si>
    <t>closing bills payables</t>
  </si>
  <si>
    <t>cash payments to suppliers (i)</t>
  </si>
  <si>
    <t>WN:2(i) cash payments to suppliers</t>
  </si>
  <si>
    <t xml:space="preserve">WN 2(ii) cash payments to employees </t>
  </si>
  <si>
    <t>trading A/c cash expenses</t>
  </si>
  <si>
    <t>P&amp;L A/c cash expenses</t>
  </si>
  <si>
    <t>ADD:</t>
  </si>
  <si>
    <t>opening outstanding expenses</t>
  </si>
  <si>
    <t>closing prepaid expenses</t>
  </si>
  <si>
    <t>Less:</t>
  </si>
  <si>
    <t>closing outstanding expenses</t>
  </si>
  <si>
    <t>opening prepaid expenses</t>
  </si>
  <si>
    <t>cash payments to employees(ii)</t>
  </si>
  <si>
    <t xml:space="preserve">cash payments to suppliers and employees </t>
  </si>
  <si>
    <t>profit on sale of fixed assets</t>
  </si>
  <si>
    <t>profit on sale of investments</t>
  </si>
  <si>
    <t>loss on sale of fixed assets</t>
  </si>
  <si>
    <t>loss on sale of investments</t>
  </si>
  <si>
    <t>Cash flow statement for the year ended 31.3.20xx of M/S ------(as per AS-3)</t>
  </si>
  <si>
    <t>PARTICULARS</t>
  </si>
  <si>
    <t>Amount(RS)</t>
  </si>
  <si>
    <t>(i) Cash flow from OPERATING activities</t>
  </si>
  <si>
    <t>step1.net profit before tax and appropriations(WN:1)</t>
  </si>
  <si>
    <t>step2. Adjustements for non cash non operating items and</t>
  </si>
  <si>
    <t>adjustments for gain / loss on sale of fixed assests,investments</t>
  </si>
  <si>
    <t>Depreciation</t>
  </si>
  <si>
    <t>good will written off</t>
  </si>
  <si>
    <t>preliminary expenses written off</t>
  </si>
  <si>
    <t>non cash non operating incomes</t>
  </si>
  <si>
    <t>non cash non operating expenses</t>
  </si>
  <si>
    <t>Step:3 Adjustments for changes in Working capital</t>
  </si>
  <si>
    <t>Increase in current assets</t>
  </si>
  <si>
    <t>Decrease in current assets</t>
  </si>
  <si>
    <t>increase in current Liabilities</t>
  </si>
  <si>
    <t>Decrease in current Liabilities</t>
  </si>
  <si>
    <t>Operating profit before working capital changes</t>
  </si>
  <si>
    <t>cash generated from /(used in) operations</t>
  </si>
  <si>
    <t>Step:4 Income tax Paid</t>
  </si>
  <si>
    <t>cash flows before exordinary items</t>
  </si>
  <si>
    <t>Step :5 Extraordinary items</t>
  </si>
  <si>
    <t xml:space="preserve">proceeds from law suit </t>
  </si>
  <si>
    <t>proceeds from earth quake disaster</t>
  </si>
  <si>
    <t>CASH FLOWS FROM OPERATING ACTIVITIES(i)</t>
  </si>
  <si>
    <t>XXX</t>
  </si>
  <si>
    <t>WN:1 Calculation of net profit befor tax and extraordinary items</t>
  </si>
  <si>
    <t>1. Closing profit and loss a/c balance</t>
  </si>
  <si>
    <t>less: Opening prfit and loss a/c balance</t>
  </si>
  <si>
    <t>Current year net profit after appropriations ,tax and Extrordinary items</t>
  </si>
  <si>
    <t>2. ADD: Appropriations( Only DEBITED  to P&amp;L A/c earlier)</t>
  </si>
  <si>
    <t>transfer to reserve during the year</t>
  </si>
  <si>
    <t>interim dividend proposed during the year</t>
  </si>
  <si>
    <t>interim dividend paid during the year</t>
  </si>
  <si>
    <t>final dividend proposed during the year</t>
  </si>
  <si>
    <t>Transfer to any other reserve</t>
  </si>
  <si>
    <t xml:space="preserve">                          Net profit after tax and extraordinary items</t>
  </si>
  <si>
    <t>3. Add : Tax Adjustements(only if DEBITED to P&amp;L A/c earlier)</t>
  </si>
  <si>
    <t>Provision for tax made during the year</t>
  </si>
  <si>
    <t xml:space="preserve">                         Net profit after extraordinary items</t>
  </si>
  <si>
    <t>4. Add : EXtraOrdinary items(only if DEBITED/ credited  to P&amp;L A/c earlier)</t>
  </si>
  <si>
    <t>Extraordinary incomes</t>
  </si>
  <si>
    <t>extraordinary expenses</t>
  </si>
  <si>
    <t>Net profit before tax and extraordinary items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</si>
</sst>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opLeftCell="A19" workbookViewId="0">
      <selection activeCell="A12" sqref="A12:C39"/>
    </sheetView>
  </sheetViews>
  <sheetFormatPr defaultRowHeight="15"/>
  <cols>
    <col min="1" max="1" width="64.140625" customWidth="1"/>
    <col min="2" max="2" width="11.140625" customWidth="1"/>
    <col min="3" max="3" width="10.5703125" customWidth="1"/>
    <col min="4" max="4" width="7.140625" customWidth="1"/>
    <col min="5" max="5" width="33.85546875" customWidth="1"/>
  </cols>
  <sheetData>
    <row r="1" spans="1:7" ht="15.75">
      <c r="A1" s="10" t="s">
        <v>0</v>
      </c>
      <c r="B1" s="10"/>
      <c r="C1" s="10"/>
    </row>
    <row r="2" spans="1:7" ht="15.75">
      <c r="A2" s="2" t="s">
        <v>1</v>
      </c>
      <c r="B2" s="3" t="s">
        <v>3</v>
      </c>
      <c r="C2" s="3" t="s">
        <v>4</v>
      </c>
      <c r="F2" t="s">
        <v>2</v>
      </c>
    </row>
    <row r="3" spans="1:7">
      <c r="A3" s="4" t="s">
        <v>13</v>
      </c>
      <c r="B3" s="3"/>
      <c r="C3" s="3"/>
      <c r="E3" s="11" t="s">
        <v>35</v>
      </c>
      <c r="F3" s="11"/>
    </row>
    <row r="4" spans="1:7">
      <c r="A4" s="3" t="s">
        <v>5</v>
      </c>
      <c r="B4">
        <f>LOOKUP(G12,G12)</f>
        <v>0</v>
      </c>
      <c r="C4" s="3"/>
      <c r="E4" t="s">
        <v>36</v>
      </c>
      <c r="F4" t="s">
        <v>11</v>
      </c>
    </row>
    <row r="5" spans="1:7">
      <c r="A5" s="3" t="s">
        <v>6</v>
      </c>
      <c r="B5">
        <f>LOOKUP(G42,G42)</f>
        <v>0</v>
      </c>
      <c r="C5" s="3"/>
      <c r="E5" t="s">
        <v>37</v>
      </c>
      <c r="F5" t="s">
        <v>11</v>
      </c>
    </row>
    <row r="6" spans="1:7">
      <c r="A6" s="3" t="s">
        <v>7</v>
      </c>
      <c r="B6" s="3" t="s">
        <v>11</v>
      </c>
      <c r="C6" s="3"/>
      <c r="E6" t="s">
        <v>38</v>
      </c>
      <c r="F6" t="s">
        <v>11</v>
      </c>
    </row>
    <row r="7" spans="1:7">
      <c r="A7" s="3" t="s">
        <v>8</v>
      </c>
      <c r="B7" s="3"/>
      <c r="C7" s="3">
        <f>SUM(B4:B6)</f>
        <v>0</v>
      </c>
      <c r="F7" s="6">
        <f>SUM(F4:F6)</f>
        <v>0</v>
      </c>
    </row>
    <row r="8" spans="1:7">
      <c r="A8" s="3" t="s">
        <v>9</v>
      </c>
      <c r="B8" s="3"/>
      <c r="C8" s="3" t="s">
        <v>18</v>
      </c>
      <c r="E8" t="s">
        <v>39</v>
      </c>
    </row>
    <row r="9" spans="1:7">
      <c r="A9" s="3" t="s">
        <v>10</v>
      </c>
      <c r="B9" s="3"/>
      <c r="C9" s="3" t="s">
        <v>11</v>
      </c>
      <c r="E9" t="s">
        <v>40</v>
      </c>
      <c r="F9" t="s">
        <v>18</v>
      </c>
    </row>
    <row r="10" spans="1:7">
      <c r="A10" s="3" t="s">
        <v>24</v>
      </c>
      <c r="B10" s="3"/>
      <c r="C10" s="3" t="e">
        <f>C7-C8+C9</f>
        <v>#VALUE!</v>
      </c>
      <c r="E10" t="s">
        <v>41</v>
      </c>
      <c r="F10" t="s">
        <v>18</v>
      </c>
    </row>
    <row r="11" spans="1:7">
      <c r="A11" s="3"/>
      <c r="B11" s="3"/>
      <c r="C11" s="3"/>
      <c r="F11" s="7">
        <f>SUM(F9:F10)</f>
        <v>0</v>
      </c>
    </row>
    <row r="12" spans="1:7">
      <c r="A12" s="5" t="s">
        <v>12</v>
      </c>
      <c r="B12" s="3"/>
      <c r="C12" s="3"/>
      <c r="E12" t="s">
        <v>42</v>
      </c>
      <c r="G12">
        <f>F7-F11</f>
        <v>0</v>
      </c>
    </row>
    <row r="13" spans="1:7">
      <c r="A13" s="3" t="s">
        <v>63</v>
      </c>
      <c r="B13" s="3" t="s">
        <v>11</v>
      </c>
      <c r="C13" s="3"/>
    </row>
    <row r="14" spans="1:7">
      <c r="A14" s="3" t="s">
        <v>64</v>
      </c>
      <c r="B14" s="3" t="s">
        <v>11</v>
      </c>
      <c r="C14" s="3"/>
    </row>
    <row r="15" spans="1:7">
      <c r="A15" s="3" t="s">
        <v>61</v>
      </c>
      <c r="B15" s="3" t="s">
        <v>11</v>
      </c>
      <c r="C15" s="3"/>
    </row>
    <row r="16" spans="1:7">
      <c r="A16" s="3" t="s">
        <v>62</v>
      </c>
      <c r="B16" s="3" t="s">
        <v>11</v>
      </c>
      <c r="C16" s="3"/>
    </row>
    <row r="17" spans="1:7">
      <c r="A17" s="3" t="s">
        <v>14</v>
      </c>
      <c r="B17" s="3" t="s">
        <v>11</v>
      </c>
      <c r="C17" s="3"/>
      <c r="E17" s="11" t="s">
        <v>49</v>
      </c>
      <c r="F17" s="11"/>
    </row>
    <row r="18" spans="1:7">
      <c r="A18" s="3" t="s">
        <v>15</v>
      </c>
      <c r="B18" s="3" t="s">
        <v>11</v>
      </c>
      <c r="C18" s="3"/>
      <c r="E18" t="s">
        <v>43</v>
      </c>
      <c r="F18" t="s">
        <v>11</v>
      </c>
    </row>
    <row r="19" spans="1:7">
      <c r="A19" s="3" t="s">
        <v>16</v>
      </c>
      <c r="B19" s="3" t="s">
        <v>11</v>
      </c>
      <c r="C19" s="3"/>
      <c r="E19" t="s">
        <v>44</v>
      </c>
      <c r="F19" t="s">
        <v>11</v>
      </c>
    </row>
    <row r="20" spans="1:7">
      <c r="A20" s="3" t="s">
        <v>17</v>
      </c>
      <c r="B20" s="3" t="s">
        <v>11</v>
      </c>
      <c r="C20" s="3"/>
      <c r="E20" t="s">
        <v>45</v>
      </c>
      <c r="F20" t="s">
        <v>11</v>
      </c>
    </row>
    <row r="21" spans="1:7">
      <c r="A21" s="3" t="s">
        <v>25</v>
      </c>
      <c r="B21" s="3"/>
      <c r="C21" s="3" t="e">
        <f>(B13+B14-B15-B16-B17-B18+B19+B20)</f>
        <v>#VALUE!</v>
      </c>
      <c r="F21" s="6">
        <f>SUM(F18:F20)</f>
        <v>0</v>
      </c>
    </row>
    <row r="22" spans="1:7">
      <c r="A22" s="3"/>
      <c r="B22" s="3"/>
      <c r="C22" s="3"/>
      <c r="E22" t="s">
        <v>39</v>
      </c>
    </row>
    <row r="23" spans="1:7">
      <c r="A23" s="5" t="s">
        <v>19</v>
      </c>
      <c r="B23" s="3"/>
      <c r="C23" s="3"/>
      <c r="E23" t="s">
        <v>46</v>
      </c>
      <c r="F23" t="s">
        <v>18</v>
      </c>
    </row>
    <row r="24" spans="1:7">
      <c r="A24" s="3" t="s">
        <v>20</v>
      </c>
      <c r="B24" s="3" t="s">
        <v>11</v>
      </c>
      <c r="C24" s="3"/>
      <c r="E24" t="s">
        <v>47</v>
      </c>
      <c r="F24" t="s">
        <v>18</v>
      </c>
    </row>
    <row r="25" spans="1:7">
      <c r="A25" s="3" t="s">
        <v>21</v>
      </c>
      <c r="B25" s="3" t="s">
        <v>11</v>
      </c>
      <c r="C25" s="3"/>
      <c r="F25" s="7">
        <f>SUM(F23:F24)</f>
        <v>0</v>
      </c>
    </row>
    <row r="26" spans="1:7">
      <c r="A26" s="3" t="s">
        <v>22</v>
      </c>
      <c r="B26" s="3" t="s">
        <v>11</v>
      </c>
      <c r="C26" s="3"/>
      <c r="E26" t="s">
        <v>48</v>
      </c>
      <c r="G26">
        <f>F21-F25</f>
        <v>0</v>
      </c>
    </row>
    <row r="27" spans="1:7">
      <c r="A27" s="3" t="s">
        <v>23</v>
      </c>
      <c r="B27" s="3" t="s">
        <v>11</v>
      </c>
      <c r="C27" s="3"/>
    </row>
    <row r="28" spans="1:7">
      <c r="A28" s="3" t="s">
        <v>26</v>
      </c>
      <c r="B28" s="3" t="s">
        <v>11</v>
      </c>
      <c r="C28" s="3"/>
      <c r="E28" s="1" t="s">
        <v>50</v>
      </c>
    </row>
    <row r="29" spans="1:7">
      <c r="A29" s="3" t="s">
        <v>27</v>
      </c>
      <c r="B29" s="3" t="s">
        <v>11</v>
      </c>
      <c r="C29" s="3"/>
      <c r="E29" t="s">
        <v>51</v>
      </c>
      <c r="F29" t="s">
        <v>11</v>
      </c>
    </row>
    <row r="30" spans="1:7">
      <c r="A30" s="3" t="s">
        <v>28</v>
      </c>
      <c r="B30" s="3" t="s">
        <v>11</v>
      </c>
      <c r="C30" s="3"/>
      <c r="E30" t="s">
        <v>52</v>
      </c>
      <c r="F30" t="s">
        <v>11</v>
      </c>
    </row>
    <row r="31" spans="1:7">
      <c r="A31" s="3" t="s">
        <v>29</v>
      </c>
      <c r="B31" s="3" t="s">
        <v>11</v>
      </c>
      <c r="C31" s="3"/>
      <c r="E31" t="s">
        <v>53</v>
      </c>
    </row>
    <row r="32" spans="1:7">
      <c r="A32" s="3" t="s">
        <v>30</v>
      </c>
      <c r="B32" s="3" t="s">
        <v>11</v>
      </c>
      <c r="C32" s="3"/>
      <c r="E32" t="s">
        <v>54</v>
      </c>
      <c r="F32" t="s">
        <v>11</v>
      </c>
    </row>
    <row r="33" spans="1:7">
      <c r="A33" s="3" t="s">
        <v>31</v>
      </c>
      <c r="B33" s="3"/>
      <c r="C33" s="3" t="e">
        <f>SUM(B24+B25+B26+B27-B28-B29-B30-B30-B31)</f>
        <v>#VALUE!</v>
      </c>
      <c r="E33" t="s">
        <v>55</v>
      </c>
      <c r="F33" t="s">
        <v>11</v>
      </c>
    </row>
    <row r="34" spans="1:7">
      <c r="A34" s="3"/>
      <c r="B34" s="3"/>
      <c r="C34" s="3"/>
      <c r="F34" s="6">
        <f>SUM(F29:F33)</f>
        <v>0</v>
      </c>
    </row>
    <row r="35" spans="1:7">
      <c r="A35" s="3" t="s">
        <v>32</v>
      </c>
      <c r="B35" s="3"/>
      <c r="C35" s="3" t="e">
        <f xml:space="preserve"> SUM(C10+C21+C33)</f>
        <v>#VALUE!</v>
      </c>
      <c r="E35" t="s">
        <v>56</v>
      </c>
    </row>
    <row r="36" spans="1:7">
      <c r="A36" s="3"/>
      <c r="B36" s="3"/>
      <c r="C36" s="3"/>
      <c r="E36" t="s">
        <v>57</v>
      </c>
      <c r="F36" t="s">
        <v>18</v>
      </c>
    </row>
    <row r="37" spans="1:7">
      <c r="A37" s="3" t="s">
        <v>33</v>
      </c>
      <c r="B37" s="3"/>
      <c r="C37" s="3" t="s">
        <v>11</v>
      </c>
      <c r="E37" t="s">
        <v>58</v>
      </c>
      <c r="F37" t="s">
        <v>18</v>
      </c>
    </row>
    <row r="38" spans="1:7">
      <c r="A38" s="3"/>
      <c r="B38" s="3"/>
      <c r="C38" s="3"/>
      <c r="F38" s="6">
        <f>SUM(F36:F37)</f>
        <v>0</v>
      </c>
    </row>
    <row r="39" spans="1:7">
      <c r="A39" s="3" t="s">
        <v>34</v>
      </c>
      <c r="B39" s="3"/>
      <c r="C39" s="3" t="e">
        <f>SUM(C35:C37)</f>
        <v>#VALUE!</v>
      </c>
      <c r="E39" t="s">
        <v>59</v>
      </c>
      <c r="G39">
        <f>F34-F38</f>
        <v>0</v>
      </c>
    </row>
    <row r="41" spans="1:7">
      <c r="G41">
        <f>SUM(G26+G39)</f>
        <v>0</v>
      </c>
    </row>
    <row r="42" spans="1:7">
      <c r="E42" t="s">
        <v>60</v>
      </c>
      <c r="G42">
        <f>-G41</f>
        <v>0</v>
      </c>
    </row>
  </sheetData>
  <mergeCells count="3">
    <mergeCell ref="A1:C1"/>
    <mergeCell ref="E3:F3"/>
    <mergeCell ref="E17:F1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topLeftCell="A25" workbookViewId="0">
      <selection activeCell="D33" sqref="D33"/>
    </sheetView>
  </sheetViews>
  <sheetFormatPr defaultRowHeight="15"/>
  <cols>
    <col min="1" max="1" width="64.140625" customWidth="1"/>
    <col min="2" max="2" width="11.140625" customWidth="1"/>
    <col min="3" max="3" width="10.5703125" customWidth="1"/>
    <col min="4" max="4" width="7.140625" customWidth="1"/>
    <col min="5" max="5" width="33.85546875" customWidth="1"/>
  </cols>
  <sheetData>
    <row r="1" spans="1:7" ht="15.75">
      <c r="A1" s="10" t="s">
        <v>0</v>
      </c>
      <c r="B1" s="10"/>
      <c r="C1" s="10"/>
    </row>
    <row r="2" spans="1:7" ht="15.75">
      <c r="A2" s="2" t="s">
        <v>1</v>
      </c>
      <c r="B2" s="3" t="s">
        <v>3</v>
      </c>
      <c r="C2" s="3" t="s">
        <v>4</v>
      </c>
      <c r="F2" t="s">
        <v>2</v>
      </c>
    </row>
    <row r="3" spans="1:7">
      <c r="A3" s="4" t="s">
        <v>13</v>
      </c>
      <c r="B3" s="3"/>
      <c r="C3" s="3"/>
      <c r="E3" s="11" t="s">
        <v>35</v>
      </c>
      <c r="F3" s="11"/>
    </row>
    <row r="4" spans="1:7">
      <c r="A4" s="3" t="s">
        <v>5</v>
      </c>
      <c r="B4">
        <f>LOOKUP(G12,G12)</f>
        <v>4000</v>
      </c>
      <c r="C4" s="3"/>
      <c r="E4" t="s">
        <v>36</v>
      </c>
      <c r="F4">
        <v>250</v>
      </c>
    </row>
    <row r="5" spans="1:7">
      <c r="A5" s="3" t="s">
        <v>6</v>
      </c>
      <c r="B5">
        <f>LOOKUP(G40,G40)</f>
        <v>-3095</v>
      </c>
      <c r="C5" s="3"/>
      <c r="E5" t="s">
        <v>37</v>
      </c>
      <c r="F5">
        <v>0</v>
      </c>
    </row>
    <row r="6" spans="1:7">
      <c r="A6" s="3" t="s">
        <v>7</v>
      </c>
      <c r="B6" s="3">
        <v>0</v>
      </c>
      <c r="C6" s="3"/>
      <c r="E6" t="s">
        <v>38</v>
      </c>
      <c r="F6">
        <v>4150</v>
      </c>
    </row>
    <row r="7" spans="1:7">
      <c r="A7" s="3" t="s">
        <v>8</v>
      </c>
      <c r="B7" s="3"/>
      <c r="C7" s="3">
        <f>SUM(B4:B6)</f>
        <v>905</v>
      </c>
      <c r="F7" s="6">
        <f>SUM(F4:F6)</f>
        <v>4400</v>
      </c>
    </row>
    <row r="8" spans="1:7">
      <c r="A8" s="3" t="s">
        <v>9</v>
      </c>
      <c r="B8" s="3"/>
      <c r="C8" s="3">
        <v>690</v>
      </c>
      <c r="E8" t="s">
        <v>39</v>
      </c>
    </row>
    <row r="9" spans="1:7">
      <c r="A9" s="3" t="s">
        <v>10</v>
      </c>
      <c r="B9" s="3"/>
      <c r="C9" s="3">
        <v>0</v>
      </c>
      <c r="E9" t="s">
        <v>40</v>
      </c>
      <c r="F9">
        <v>400</v>
      </c>
    </row>
    <row r="10" spans="1:7">
      <c r="A10" s="3" t="s">
        <v>24</v>
      </c>
      <c r="B10" s="3"/>
      <c r="C10" s="3">
        <f>C7-C8+C9</f>
        <v>215</v>
      </c>
      <c r="E10" t="s">
        <v>41</v>
      </c>
      <c r="F10" t="s">
        <v>18</v>
      </c>
    </row>
    <row r="11" spans="1:7">
      <c r="A11" s="3"/>
      <c r="B11" s="3"/>
      <c r="C11" s="3"/>
      <c r="F11" s="7">
        <f>SUM(F9:F10)</f>
        <v>400</v>
      </c>
    </row>
    <row r="12" spans="1:7">
      <c r="A12" s="5" t="s">
        <v>12</v>
      </c>
      <c r="B12" s="3"/>
      <c r="C12" s="3"/>
      <c r="E12" t="s">
        <v>42</v>
      </c>
      <c r="G12">
        <f>F7-F11</f>
        <v>4000</v>
      </c>
    </row>
    <row r="13" spans="1:7">
      <c r="A13" s="3" t="s">
        <v>63</v>
      </c>
      <c r="B13" s="3">
        <v>500</v>
      </c>
      <c r="C13" s="3"/>
    </row>
    <row r="14" spans="1:7">
      <c r="A14" s="3" t="s">
        <v>64</v>
      </c>
      <c r="B14" s="3">
        <v>0</v>
      </c>
      <c r="C14" s="3"/>
    </row>
    <row r="15" spans="1:7">
      <c r="A15" s="3" t="s">
        <v>61</v>
      </c>
      <c r="B15" s="3">
        <v>150</v>
      </c>
      <c r="C15" s="3"/>
      <c r="E15" s="11" t="s">
        <v>49</v>
      </c>
      <c r="F15" s="11"/>
    </row>
    <row r="16" spans="1:7">
      <c r="A16" s="3" t="s">
        <v>62</v>
      </c>
      <c r="B16" s="3">
        <v>10</v>
      </c>
      <c r="C16" s="3"/>
      <c r="E16" t="s">
        <v>43</v>
      </c>
      <c r="F16">
        <v>180</v>
      </c>
    </row>
    <row r="17" spans="1:7">
      <c r="A17" s="3" t="s">
        <v>14</v>
      </c>
      <c r="B17" s="3">
        <v>150</v>
      </c>
      <c r="C17" s="3"/>
      <c r="E17" t="s">
        <v>44</v>
      </c>
      <c r="F17">
        <v>0</v>
      </c>
    </row>
    <row r="18" spans="1:7">
      <c r="A18" s="3" t="s">
        <v>15</v>
      </c>
      <c r="B18" s="3">
        <v>200</v>
      </c>
      <c r="C18" s="3"/>
      <c r="E18" t="s">
        <v>45</v>
      </c>
      <c r="F18">
        <v>2400</v>
      </c>
    </row>
    <row r="19" spans="1:7">
      <c r="A19" s="3" t="s">
        <v>16</v>
      </c>
      <c r="B19" s="3">
        <v>600</v>
      </c>
      <c r="C19" s="3"/>
      <c r="F19" s="6">
        <f>SUM(F16:F18)</f>
        <v>2580</v>
      </c>
    </row>
    <row r="20" spans="1:7">
      <c r="A20" s="3" t="s">
        <v>17</v>
      </c>
      <c r="B20" s="3">
        <v>60</v>
      </c>
      <c r="C20" s="3"/>
      <c r="E20" t="s">
        <v>39</v>
      </c>
    </row>
    <row r="21" spans="1:7">
      <c r="A21" s="3" t="s">
        <v>25</v>
      </c>
      <c r="B21" s="3"/>
      <c r="C21" s="3">
        <f>(B13+B14-B15-B16-B17-B18+B19+B20)</f>
        <v>650</v>
      </c>
      <c r="E21" t="s">
        <v>46</v>
      </c>
      <c r="F21">
        <v>250</v>
      </c>
    </row>
    <row r="22" spans="1:7">
      <c r="A22" s="3"/>
      <c r="B22" s="3"/>
      <c r="C22" s="3"/>
      <c r="E22" t="s">
        <v>47</v>
      </c>
      <c r="F22">
        <v>0</v>
      </c>
    </row>
    <row r="23" spans="1:7">
      <c r="A23" s="5" t="s">
        <v>19</v>
      </c>
      <c r="B23" s="3"/>
      <c r="C23" s="3"/>
      <c r="F23" s="7">
        <f>SUM(F21:F22)</f>
        <v>250</v>
      </c>
    </row>
    <row r="24" spans="1:7">
      <c r="A24" s="3" t="s">
        <v>20</v>
      </c>
      <c r="B24" s="3">
        <v>100</v>
      </c>
      <c r="C24" s="3"/>
      <c r="E24" t="s">
        <v>48</v>
      </c>
      <c r="G24">
        <f>F19-F23</f>
        <v>2330</v>
      </c>
    </row>
    <row r="25" spans="1:7">
      <c r="A25" s="3" t="s">
        <v>21</v>
      </c>
      <c r="B25" s="3">
        <v>0</v>
      </c>
      <c r="C25" s="3"/>
    </row>
    <row r="26" spans="1:7">
      <c r="A26" s="3" t="s">
        <v>22</v>
      </c>
      <c r="B26" s="3">
        <v>120</v>
      </c>
      <c r="C26" s="3"/>
      <c r="E26" s="1" t="s">
        <v>50</v>
      </c>
    </row>
    <row r="27" spans="1:7">
      <c r="A27" s="3" t="s">
        <v>23</v>
      </c>
      <c r="B27" s="3">
        <v>100</v>
      </c>
      <c r="C27" s="3"/>
      <c r="E27" t="s">
        <v>51</v>
      </c>
      <c r="F27">
        <v>800</v>
      </c>
    </row>
    <row r="28" spans="1:7">
      <c r="A28" s="3" t="s">
        <v>26</v>
      </c>
      <c r="B28" s="3">
        <v>50</v>
      </c>
      <c r="C28" s="3"/>
      <c r="E28" t="s">
        <v>52</v>
      </c>
      <c r="F28">
        <v>0</v>
      </c>
    </row>
    <row r="29" spans="1:7">
      <c r="A29" s="3" t="s">
        <v>27</v>
      </c>
      <c r="B29" s="3">
        <v>0</v>
      </c>
      <c r="C29" s="3"/>
      <c r="E29" t="s">
        <v>53</v>
      </c>
    </row>
    <row r="30" spans="1:7">
      <c r="A30" s="3" t="s">
        <v>28</v>
      </c>
      <c r="B30" s="3">
        <v>0</v>
      </c>
      <c r="C30" s="3"/>
      <c r="E30" t="s">
        <v>54</v>
      </c>
      <c r="F30">
        <v>50</v>
      </c>
    </row>
    <row r="31" spans="1:7">
      <c r="A31" s="3" t="s">
        <v>29</v>
      </c>
      <c r="B31" s="3">
        <v>25</v>
      </c>
      <c r="C31" s="3"/>
      <c r="E31" t="s">
        <v>55</v>
      </c>
      <c r="F31">
        <v>180</v>
      </c>
    </row>
    <row r="32" spans="1:7">
      <c r="A32" s="3" t="s">
        <v>30</v>
      </c>
      <c r="B32" s="3">
        <v>25</v>
      </c>
      <c r="C32" s="3"/>
      <c r="F32" s="6">
        <f>SUM(F27:F31)</f>
        <v>1030</v>
      </c>
    </row>
    <row r="33" spans="1:7">
      <c r="A33" s="3" t="s">
        <v>31</v>
      </c>
      <c r="B33" s="3"/>
      <c r="C33" s="3">
        <f>SUM(B24+B25+B26+B27-B28-B29-B30-B30-B31)</f>
        <v>245</v>
      </c>
      <c r="E33" t="s">
        <v>56</v>
      </c>
    </row>
    <row r="34" spans="1:7">
      <c r="A34" s="3"/>
      <c r="B34" s="3"/>
      <c r="C34" s="3"/>
      <c r="E34" t="s">
        <v>57</v>
      </c>
      <c r="F34">
        <v>70</v>
      </c>
    </row>
    <row r="35" spans="1:7">
      <c r="A35" s="3" t="s">
        <v>32</v>
      </c>
      <c r="B35" s="3"/>
      <c r="C35" s="3">
        <f xml:space="preserve"> SUM(C10+C21+C33)</f>
        <v>1110</v>
      </c>
      <c r="E35" t="s">
        <v>58</v>
      </c>
      <c r="F35">
        <v>195</v>
      </c>
    </row>
    <row r="36" spans="1:7">
      <c r="A36" s="3"/>
      <c r="B36" s="3"/>
      <c r="C36" s="3"/>
      <c r="F36" s="6">
        <f>SUM(F34:F35)</f>
        <v>265</v>
      </c>
    </row>
    <row r="37" spans="1:7">
      <c r="A37" s="3" t="s">
        <v>33</v>
      </c>
      <c r="B37" s="3"/>
      <c r="C37" s="3">
        <v>1200</v>
      </c>
      <c r="E37" t="s">
        <v>59</v>
      </c>
      <c r="G37">
        <f>F32-F36</f>
        <v>765</v>
      </c>
    </row>
    <row r="38" spans="1:7">
      <c r="A38" s="3"/>
      <c r="B38" s="3"/>
      <c r="C38" s="3"/>
    </row>
    <row r="39" spans="1:7">
      <c r="A39" s="3" t="s">
        <v>34</v>
      </c>
      <c r="B39" s="3"/>
      <c r="C39" s="3">
        <f>SUM(C35:C37)</f>
        <v>2310</v>
      </c>
      <c r="E39" t="s">
        <v>60</v>
      </c>
      <c r="G39">
        <f>SUM(G24+G37)</f>
        <v>3095</v>
      </c>
    </row>
    <row r="40" spans="1:7">
      <c r="G40">
        <f>-G39</f>
        <v>-3095</v>
      </c>
    </row>
  </sheetData>
  <mergeCells count="3">
    <mergeCell ref="A1:C1"/>
    <mergeCell ref="E3:F3"/>
    <mergeCell ref="E15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8"/>
  <sheetViews>
    <sheetView tabSelected="1" topLeftCell="B1" workbookViewId="0">
      <selection activeCell="C4" sqref="C4"/>
    </sheetView>
  </sheetViews>
  <sheetFormatPr defaultRowHeight="15"/>
  <cols>
    <col min="1" max="1" width="58.140625" bestFit="1" customWidth="1"/>
    <col min="2" max="2" width="15" customWidth="1"/>
    <col min="3" max="3" width="13.7109375" customWidth="1"/>
    <col min="5" max="5" width="65" bestFit="1" customWidth="1"/>
    <col min="6" max="7" width="11.7109375" bestFit="1" customWidth="1"/>
  </cols>
  <sheetData>
    <row r="1" spans="1:7" ht="15.75">
      <c r="A1" s="10" t="s">
        <v>65</v>
      </c>
      <c r="B1" s="10"/>
      <c r="C1" s="10"/>
    </row>
    <row r="2" spans="1:7">
      <c r="A2" s="8" t="s">
        <v>66</v>
      </c>
      <c r="B2" s="8" t="s">
        <v>67</v>
      </c>
      <c r="C2" s="8" t="s">
        <v>67</v>
      </c>
      <c r="E2" s="12" t="s">
        <v>91</v>
      </c>
      <c r="F2" s="12"/>
      <c r="G2" s="12"/>
    </row>
    <row r="3" spans="1:7">
      <c r="A3" s="5" t="s">
        <v>68</v>
      </c>
      <c r="B3" s="3"/>
      <c r="C3" s="3"/>
      <c r="E3" t="s">
        <v>66</v>
      </c>
      <c r="F3" t="s">
        <v>67</v>
      </c>
      <c r="G3" t="s">
        <v>67</v>
      </c>
    </row>
    <row r="4" spans="1:7">
      <c r="A4" s="3" t="s">
        <v>69</v>
      </c>
      <c r="B4" s="3"/>
      <c r="C4" s="3" t="e">
        <f>LOOKUP(G21,G21)</f>
        <v>#VALUE!</v>
      </c>
      <c r="E4" t="s">
        <v>92</v>
      </c>
      <c r="F4" t="s">
        <v>11</v>
      </c>
    </row>
    <row r="5" spans="1:7">
      <c r="A5" s="3"/>
      <c r="B5" s="3"/>
      <c r="C5" s="3"/>
      <c r="E5" t="s">
        <v>93</v>
      </c>
      <c r="F5" t="s">
        <v>11</v>
      </c>
    </row>
    <row r="6" spans="1:7">
      <c r="A6" s="5" t="s">
        <v>70</v>
      </c>
      <c r="B6" s="3"/>
      <c r="C6" s="3"/>
      <c r="E6" t="s">
        <v>94</v>
      </c>
      <c r="G6" t="e">
        <f>F4-F5</f>
        <v>#VALUE!</v>
      </c>
    </row>
    <row r="7" spans="1:7">
      <c r="A7" s="5" t="s">
        <v>71</v>
      </c>
      <c r="B7" s="3"/>
      <c r="C7" s="3"/>
    </row>
    <row r="8" spans="1:7">
      <c r="A8" s="3" t="s">
        <v>63</v>
      </c>
      <c r="B8" s="3" t="s">
        <v>11</v>
      </c>
      <c r="C8" s="3"/>
      <c r="E8" s="1" t="s">
        <v>95</v>
      </c>
    </row>
    <row r="9" spans="1:7">
      <c r="A9" s="3" t="s">
        <v>64</v>
      </c>
      <c r="B9" s="3" t="s">
        <v>11</v>
      </c>
      <c r="C9" s="3"/>
      <c r="E9" t="s">
        <v>96</v>
      </c>
      <c r="F9" t="s">
        <v>11</v>
      </c>
    </row>
    <row r="10" spans="1:7">
      <c r="A10" s="3" t="s">
        <v>61</v>
      </c>
      <c r="B10" s="3" t="s">
        <v>11</v>
      </c>
      <c r="C10" s="3"/>
      <c r="E10" t="s">
        <v>97</v>
      </c>
      <c r="F10" t="s">
        <v>11</v>
      </c>
    </row>
    <row r="11" spans="1:7">
      <c r="A11" s="3" t="s">
        <v>62</v>
      </c>
      <c r="B11" s="3" t="s">
        <v>11</v>
      </c>
      <c r="C11" s="3"/>
      <c r="E11" t="s">
        <v>98</v>
      </c>
      <c r="F11" t="s">
        <v>11</v>
      </c>
    </row>
    <row r="12" spans="1:7">
      <c r="A12" s="9" t="s">
        <v>72</v>
      </c>
      <c r="B12" s="3" t="s">
        <v>11</v>
      </c>
      <c r="C12" s="3"/>
      <c r="E12" t="s">
        <v>99</v>
      </c>
      <c r="F12" t="s">
        <v>11</v>
      </c>
    </row>
    <row r="13" spans="1:7">
      <c r="A13" s="9" t="s">
        <v>73</v>
      </c>
      <c r="B13" s="3" t="s">
        <v>11</v>
      </c>
      <c r="C13" s="3"/>
      <c r="E13" t="s">
        <v>100</v>
      </c>
      <c r="F13" t="s">
        <v>11</v>
      </c>
    </row>
    <row r="14" spans="1:7">
      <c r="A14" s="9" t="s">
        <v>74</v>
      </c>
      <c r="B14" s="3" t="s">
        <v>11</v>
      </c>
      <c r="C14" s="3"/>
      <c r="E14" t="s">
        <v>101</v>
      </c>
      <c r="G14" t="e">
        <f>SUM(G6+F9:F13)</f>
        <v>#VALUE!</v>
      </c>
    </row>
    <row r="15" spans="1:7">
      <c r="A15" s="9" t="s">
        <v>75</v>
      </c>
      <c r="B15" s="3" t="s">
        <v>11</v>
      </c>
      <c r="C15" s="3"/>
      <c r="E15" s="1" t="s">
        <v>102</v>
      </c>
    </row>
    <row r="16" spans="1:7">
      <c r="A16" s="9" t="s">
        <v>76</v>
      </c>
      <c r="B16" s="3" t="s">
        <v>11</v>
      </c>
      <c r="C16" s="3"/>
      <c r="E16" t="s">
        <v>103</v>
      </c>
      <c r="F16" t="s">
        <v>11</v>
      </c>
    </row>
    <row r="17" spans="1:7">
      <c r="A17" s="9" t="s">
        <v>82</v>
      </c>
      <c r="B17" s="3"/>
      <c r="C17" s="3" t="e">
        <f>SUM(C4+B8+B9-B10-B11+B12+B13+B14-B15+B16)</f>
        <v>#VALUE!</v>
      </c>
      <c r="E17" t="s">
        <v>104</v>
      </c>
      <c r="G17" t="e">
        <f>SUM(G14+F16)</f>
        <v>#VALUE!</v>
      </c>
    </row>
    <row r="18" spans="1:7">
      <c r="A18" s="5" t="s">
        <v>77</v>
      </c>
      <c r="B18" s="3"/>
      <c r="C18" s="3"/>
      <c r="E18" s="5" t="s">
        <v>105</v>
      </c>
    </row>
    <row r="19" spans="1:7">
      <c r="A19" s="3" t="s">
        <v>78</v>
      </c>
      <c r="B19" s="3" t="s">
        <v>11</v>
      </c>
      <c r="C19" s="3"/>
      <c r="E19" t="s">
        <v>106</v>
      </c>
      <c r="F19" t="s">
        <v>11</v>
      </c>
    </row>
    <row r="20" spans="1:7">
      <c r="A20" s="3" t="s">
        <v>79</v>
      </c>
      <c r="B20" s="3" t="s">
        <v>11</v>
      </c>
      <c r="C20" s="3"/>
      <c r="E20" t="s">
        <v>107</v>
      </c>
      <c r="F20" t="s">
        <v>11</v>
      </c>
    </row>
    <row r="21" spans="1:7">
      <c r="A21" s="3" t="s">
        <v>80</v>
      </c>
      <c r="B21" s="3" t="s">
        <v>11</v>
      </c>
      <c r="C21" s="3"/>
      <c r="E21" t="s">
        <v>108</v>
      </c>
      <c r="G21" t="e">
        <f>SUM(G17-F19+F20)</f>
        <v>#VALUE!</v>
      </c>
    </row>
    <row r="22" spans="1:7">
      <c r="A22" s="3" t="s">
        <v>81</v>
      </c>
      <c r="B22" s="3" t="s">
        <v>11</v>
      </c>
      <c r="C22" s="3"/>
    </row>
    <row r="23" spans="1:7">
      <c r="A23" s="3" t="s">
        <v>83</v>
      </c>
      <c r="B23" s="3"/>
      <c r="C23" s="3" t="e">
        <f>SUM(C17-B19+B20+B21-B22)</f>
        <v>#VALUE!</v>
      </c>
    </row>
    <row r="24" spans="1:7">
      <c r="A24" s="5" t="s">
        <v>84</v>
      </c>
      <c r="B24" s="3"/>
      <c r="C24" s="3" t="s">
        <v>90</v>
      </c>
    </row>
    <row r="25" spans="1:7">
      <c r="A25" s="3" t="s">
        <v>85</v>
      </c>
      <c r="B25" s="3"/>
      <c r="C25" s="3" t="e">
        <f>SUM(C23+C24)</f>
        <v>#VALUE!</v>
      </c>
    </row>
    <row r="26" spans="1:7">
      <c r="A26" s="5" t="s">
        <v>86</v>
      </c>
      <c r="B26" s="3"/>
      <c r="C26" s="3"/>
    </row>
    <row r="27" spans="1:7">
      <c r="A27" s="3" t="s">
        <v>87</v>
      </c>
      <c r="B27" s="3" t="s">
        <v>11</v>
      </c>
      <c r="C27" s="3"/>
    </row>
    <row r="28" spans="1:7">
      <c r="A28" s="3" t="s">
        <v>88</v>
      </c>
      <c r="B28" s="3" t="s">
        <v>11</v>
      </c>
      <c r="C28" s="3"/>
    </row>
    <row r="29" spans="1:7">
      <c r="A29" s="3" t="s">
        <v>89</v>
      </c>
      <c r="B29" s="3"/>
      <c r="C29" s="3" t="e">
        <f>SUM(C25+B27+B28)</f>
        <v>#VALUE!</v>
      </c>
    </row>
    <row r="30" spans="1:7">
      <c r="A30" s="3"/>
      <c r="B30" s="3"/>
      <c r="C30" s="3"/>
    </row>
    <row r="31" spans="1:7">
      <c r="A31" s="5" t="s">
        <v>12</v>
      </c>
      <c r="B31" s="3"/>
      <c r="C31" s="3"/>
    </row>
    <row r="32" spans="1:7">
      <c r="A32" s="3" t="s">
        <v>63</v>
      </c>
      <c r="B32" s="3" t="s">
        <v>11</v>
      </c>
      <c r="C32" s="3"/>
    </row>
    <row r="33" spans="1:3">
      <c r="A33" s="3" t="s">
        <v>64</v>
      </c>
      <c r="B33" s="3" t="s">
        <v>11</v>
      </c>
      <c r="C33" s="3"/>
    </row>
    <row r="34" spans="1:3">
      <c r="A34" s="3" t="s">
        <v>61</v>
      </c>
      <c r="B34" s="3" t="s">
        <v>11</v>
      </c>
      <c r="C34" s="3"/>
    </row>
    <row r="35" spans="1:3">
      <c r="A35" s="3" t="s">
        <v>62</v>
      </c>
      <c r="B35" s="3" t="s">
        <v>11</v>
      </c>
      <c r="C35" s="3"/>
    </row>
    <row r="36" spans="1:3">
      <c r="A36" s="3" t="s">
        <v>14</v>
      </c>
      <c r="B36" s="3" t="s">
        <v>11</v>
      </c>
      <c r="C36" s="3"/>
    </row>
    <row r="37" spans="1:3">
      <c r="A37" s="3" t="s">
        <v>15</v>
      </c>
      <c r="B37" s="3" t="s">
        <v>11</v>
      </c>
      <c r="C37" s="3"/>
    </row>
    <row r="38" spans="1:3">
      <c r="A38" s="3" t="s">
        <v>16</v>
      </c>
      <c r="B38" s="3" t="s">
        <v>11</v>
      </c>
      <c r="C38" s="3"/>
    </row>
    <row r="39" spans="1:3">
      <c r="A39" s="3" t="s">
        <v>17</v>
      </c>
      <c r="B39" s="3" t="s">
        <v>11</v>
      </c>
      <c r="C39" s="3"/>
    </row>
    <row r="40" spans="1:3">
      <c r="A40" s="3" t="s">
        <v>25</v>
      </c>
      <c r="B40" s="3"/>
      <c r="C40" s="3" t="e">
        <f>(B32+B33-B34-B35-B36-B37+B38+B39)</f>
        <v>#VALUE!</v>
      </c>
    </row>
    <row r="41" spans="1:3">
      <c r="A41" s="3"/>
      <c r="B41" s="3"/>
      <c r="C41" s="3"/>
    </row>
    <row r="42" spans="1:3">
      <c r="A42" s="5" t="s">
        <v>19</v>
      </c>
      <c r="B42" s="3"/>
      <c r="C42" s="3"/>
    </row>
    <row r="43" spans="1:3">
      <c r="A43" s="3" t="s">
        <v>20</v>
      </c>
      <c r="B43" s="3" t="s">
        <v>11</v>
      </c>
      <c r="C43" s="3"/>
    </row>
    <row r="44" spans="1:3">
      <c r="A44" s="3" t="s">
        <v>21</v>
      </c>
      <c r="B44" s="3" t="s">
        <v>11</v>
      </c>
      <c r="C44" s="3"/>
    </row>
    <row r="45" spans="1:3">
      <c r="A45" s="3" t="s">
        <v>22</v>
      </c>
      <c r="B45" s="3" t="s">
        <v>11</v>
      </c>
      <c r="C45" s="3"/>
    </row>
    <row r="46" spans="1:3">
      <c r="A46" s="3" t="s">
        <v>23</v>
      </c>
      <c r="B46" s="3" t="s">
        <v>11</v>
      </c>
      <c r="C46" s="3"/>
    </row>
    <row r="47" spans="1:3">
      <c r="A47" s="3" t="s">
        <v>26</v>
      </c>
      <c r="B47" s="3" t="s">
        <v>11</v>
      </c>
      <c r="C47" s="3"/>
    </row>
    <row r="48" spans="1:3">
      <c r="A48" s="3" t="s">
        <v>27</v>
      </c>
      <c r="B48" s="3" t="s">
        <v>11</v>
      </c>
      <c r="C48" s="3"/>
    </row>
    <row r="49" spans="1:3">
      <c r="A49" s="3" t="s">
        <v>28</v>
      </c>
      <c r="B49" s="3" t="s">
        <v>11</v>
      </c>
      <c r="C49" s="3"/>
    </row>
    <row r="50" spans="1:3">
      <c r="A50" s="3" t="s">
        <v>29</v>
      </c>
      <c r="B50" s="3" t="s">
        <v>11</v>
      </c>
      <c r="C50" s="3"/>
    </row>
    <row r="51" spans="1:3">
      <c r="A51" s="3" t="s">
        <v>30</v>
      </c>
      <c r="B51" s="3" t="s">
        <v>11</v>
      </c>
      <c r="C51" s="3"/>
    </row>
    <row r="52" spans="1:3">
      <c r="A52" s="3" t="s">
        <v>31</v>
      </c>
      <c r="B52" s="3"/>
      <c r="C52" s="3" t="e">
        <f>SUM(B43+B44+B45+B46-B47-B48-B49-B49-B50)</f>
        <v>#VALUE!</v>
      </c>
    </row>
    <row r="53" spans="1:3">
      <c r="A53" s="3"/>
      <c r="B53" s="3"/>
      <c r="C53" s="3"/>
    </row>
    <row r="54" spans="1:3">
      <c r="A54" s="3" t="s">
        <v>32</v>
      </c>
      <c r="B54" s="3"/>
      <c r="C54" s="3" t="e">
        <f xml:space="preserve"> SUM(C29+C40+C52)</f>
        <v>#VALUE!</v>
      </c>
    </row>
    <row r="55" spans="1:3">
      <c r="A55" s="3"/>
      <c r="B55" s="3"/>
      <c r="C55" s="3"/>
    </row>
    <row r="56" spans="1:3">
      <c r="A56" s="3" t="s">
        <v>33</v>
      </c>
      <c r="B56" s="3"/>
      <c r="C56" s="3" t="s">
        <v>11</v>
      </c>
    </row>
    <row r="57" spans="1:3">
      <c r="A57" s="3"/>
      <c r="B57" s="3"/>
      <c r="C57" s="3"/>
    </row>
    <row r="58" spans="1:3">
      <c r="A58" s="3" t="s">
        <v>34</v>
      </c>
      <c r="B58" s="3"/>
      <c r="C58" s="3" t="e">
        <f>SUM(C54:C56)</f>
        <v>#VALUE!</v>
      </c>
    </row>
  </sheetData>
  <mergeCells count="2">
    <mergeCell ref="A1:C1"/>
    <mergeCell ref="E2:G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cfs direct</vt:lpstr>
      <vt:lpstr>Sheet2</vt:lpstr>
      <vt:lpstr>cfs indirect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2013-07-05T01:26:15Z</dcterms:created>
  <dcterms:modified xsi:type="dcterms:W3CDTF">2013-07-06T02:21:22Z</dcterms:modified>
</cp:coreProperties>
</file>