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CA Final" sheetId="1" r:id="rId1"/>
  </sheets>
  <calcPr calcId="125725"/>
</workbook>
</file>

<file path=xl/calcChain.xml><?xml version="1.0" encoding="utf-8"?>
<calcChain xmlns="http://schemas.openxmlformats.org/spreadsheetml/2006/main">
  <c r="B11" i="1"/>
  <c r="B8"/>
  <c r="E8"/>
  <c r="B9" l="1"/>
  <c r="E9"/>
  <c r="C6" l="1"/>
  <c r="C4"/>
  <c r="C5"/>
  <c r="F5"/>
  <c r="F7"/>
  <c r="F6"/>
  <c r="F4"/>
  <c r="C7"/>
  <c r="B13" l="1"/>
</calcChain>
</file>

<file path=xl/sharedStrings.xml><?xml version="1.0" encoding="utf-8"?>
<sst xmlns="http://schemas.openxmlformats.org/spreadsheetml/2006/main" count="30" uniqueCount="27">
  <si>
    <t>Particulars</t>
  </si>
  <si>
    <t>Marks</t>
  </si>
  <si>
    <t>Remarks</t>
  </si>
  <si>
    <t>Group II</t>
  </si>
  <si>
    <t>Group I</t>
  </si>
  <si>
    <t>Group Wise Result</t>
  </si>
  <si>
    <t>OverAll Result</t>
  </si>
  <si>
    <t>Total</t>
  </si>
  <si>
    <t>No. of Exempted Paper If not Passed</t>
  </si>
  <si>
    <t>Financial Reporting</t>
  </si>
  <si>
    <t>Strategic Financial Management</t>
  </si>
  <si>
    <t>Advanced Auditing and Professional Ethics</t>
  </si>
  <si>
    <t>Corporate and Allied Laws</t>
  </si>
  <si>
    <t>Advanced Management Accounting</t>
  </si>
  <si>
    <t>Information Systems Control and Audit</t>
  </si>
  <si>
    <t>Direct Tax Laws</t>
  </si>
  <si>
    <t>Indirect Tax Laws</t>
  </si>
  <si>
    <t>(If one group Result is Fail then this cell have no Value)</t>
  </si>
  <si>
    <t>CA Final Result</t>
  </si>
  <si>
    <t>Condition for Above</t>
  </si>
  <si>
    <t xml:space="preserve"> </t>
  </si>
  <si>
    <r>
      <rPr>
        <b/>
        <u/>
        <sz val="11"/>
        <color rgb="FFFF0000"/>
        <rFont val="Calibri"/>
        <family val="2"/>
        <scheme val="minor"/>
      </rPr>
      <t>2. Overall Result:-</t>
    </r>
    <r>
      <rPr>
        <sz val="11"/>
        <color theme="1"/>
        <rFont val="Calibri"/>
        <family val="2"/>
        <scheme val="minor"/>
      </rPr>
      <t xml:space="preserve"> Each paper of Both group  should have equal to or more than 40 marks and total of both group is more than 400. </t>
    </r>
  </si>
  <si>
    <r>
      <rPr>
        <b/>
        <u/>
        <sz val="11"/>
        <color rgb="FFFF0000"/>
        <rFont val="Calibri"/>
        <family val="2"/>
        <scheme val="minor"/>
      </rPr>
      <t>1. Condition for Passing in Group I or Group II :-</t>
    </r>
    <r>
      <rPr>
        <sz val="11"/>
        <color theme="1"/>
        <rFont val="Calibri"/>
        <family val="2"/>
        <scheme val="minor"/>
      </rPr>
      <t xml:space="preserve"> Each paper of Group I or Group II should have equal to or more than 40 marks and overall 200 marks in total. But if Both group total equal to or more than 400, there is no need calculate the result group wise.</t>
    </r>
  </si>
  <si>
    <r>
      <rPr>
        <b/>
        <u/>
        <sz val="11"/>
        <color rgb="FFFF0000"/>
        <rFont val="Calibri"/>
        <family val="2"/>
        <scheme val="minor"/>
      </rPr>
      <t>3. Exempted Paper:-</t>
    </r>
    <r>
      <rPr>
        <sz val="11"/>
        <color theme="1"/>
        <rFont val="Calibri"/>
        <family val="2"/>
        <scheme val="minor"/>
      </rPr>
      <t xml:space="preserve"> If Any paper has more than or equal to 60 Marks, then that paper will be exempt in case of fail in overall result or fail in group wise result.</t>
    </r>
  </si>
  <si>
    <t>Yellow color means there is formula for calculating result.</t>
  </si>
  <si>
    <t>For Query Call me or email me</t>
  </si>
  <si>
    <t>cahiteshbansal@rediffmail.com</t>
  </si>
</sst>
</file>

<file path=xl/styles.xml><?xml version="1.0" encoding="utf-8"?>
<styleSheet xmlns="http://schemas.openxmlformats.org/spreadsheetml/2006/main">
  <numFmts count="2">
    <numFmt numFmtId="43" formatCode="_(* #,##0.00_);_(* \(#,##0.00\);_(* &quot;-&quot;??_);_(@_)"/>
    <numFmt numFmtId="164" formatCode="_(* #,##0_);_(* \(#,##0\);_(* &quot;-&quot;??_);_(@_)"/>
  </numFmts>
  <fonts count="9">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u/>
      <sz val="11"/>
      <color theme="1"/>
      <name val="Calibri"/>
      <family val="2"/>
      <scheme val="minor"/>
    </font>
    <font>
      <b/>
      <u/>
      <sz val="11"/>
      <color rgb="FFFF0000"/>
      <name val="Calibri"/>
      <family val="2"/>
      <scheme val="minor"/>
    </font>
    <font>
      <u/>
      <sz val="11"/>
      <color theme="10"/>
      <name val="Calibri"/>
      <family val="2"/>
    </font>
    <font>
      <sz val="11"/>
      <color rgb="FFFF0000"/>
      <name val="Calibri"/>
      <family val="2"/>
      <scheme val="minor"/>
    </font>
    <font>
      <u/>
      <sz val="11"/>
      <color rgb="FFFF0000"/>
      <name val="Calibri"/>
      <family val="2"/>
    </font>
  </fonts>
  <fills count="7">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rgb="FFFFCCFF"/>
        <bgColor indexed="64"/>
      </patternFill>
    </fill>
    <fill>
      <patternFill patternType="solid">
        <fgColor rgb="FFCCCCFF"/>
        <bgColor indexed="64"/>
      </patternFill>
    </fill>
    <fill>
      <patternFill patternType="solid">
        <fgColor rgb="FF92D050"/>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alignment vertical="top"/>
      <protection locked="0"/>
    </xf>
  </cellStyleXfs>
  <cellXfs count="36">
    <xf numFmtId="0" fontId="0" fillId="0" borderId="0" xfId="0"/>
    <xf numFmtId="0" fontId="0" fillId="0" borderId="4" xfId="0" applyBorder="1"/>
    <xf numFmtId="0" fontId="2" fillId="5" borderId="0" xfId="0" applyFont="1" applyFill="1" applyAlignment="1">
      <alignment wrapText="1"/>
    </xf>
    <xf numFmtId="0" fontId="2" fillId="5" borderId="0" xfId="0" applyFont="1" applyFill="1"/>
    <xf numFmtId="0" fontId="0" fillId="0" borderId="8" xfId="0" applyBorder="1"/>
    <xf numFmtId="0" fontId="3" fillId="5" borderId="1" xfId="0" applyFont="1" applyFill="1" applyBorder="1"/>
    <xf numFmtId="0" fontId="0" fillId="0" borderId="9" xfId="0" applyBorder="1"/>
    <xf numFmtId="0" fontId="0" fillId="0" borderId="10" xfId="0" applyBorder="1"/>
    <xf numFmtId="0" fontId="0" fillId="4" borderId="12" xfId="0" applyFill="1" applyBorder="1"/>
    <xf numFmtId="0" fontId="2" fillId="0" borderId="14" xfId="0" applyFont="1" applyBorder="1"/>
    <xf numFmtId="0" fontId="2" fillId="0" borderId="15" xfId="0" applyFont="1" applyBorder="1"/>
    <xf numFmtId="0" fontId="2" fillId="0" borderId="16" xfId="0" applyFont="1" applyBorder="1"/>
    <xf numFmtId="0" fontId="0" fillId="0" borderId="17" xfId="0" applyBorder="1"/>
    <xf numFmtId="0" fontId="0" fillId="0" borderId="18" xfId="0" applyBorder="1"/>
    <xf numFmtId="0" fontId="3" fillId="5" borderId="2" xfId="0" applyFont="1" applyFill="1" applyBorder="1" applyAlignment="1"/>
    <xf numFmtId="0" fontId="0" fillId="4" borderId="19" xfId="0" applyFill="1" applyBorder="1"/>
    <xf numFmtId="0" fontId="0" fillId="4" borderId="20" xfId="0" applyFill="1" applyBorder="1"/>
    <xf numFmtId="0" fontId="0" fillId="0" borderId="13" xfId="0" applyFill="1" applyBorder="1"/>
    <xf numFmtId="0" fontId="0" fillId="4" borderId="21" xfId="0" applyFill="1" applyBorder="1"/>
    <xf numFmtId="0" fontId="0" fillId="0" borderId="1" xfId="0" applyFill="1" applyBorder="1"/>
    <xf numFmtId="0" fontId="4" fillId="0" borderId="0" xfId="0" applyFont="1"/>
    <xf numFmtId="0" fontId="0" fillId="0" borderId="0" xfId="0" applyAlignment="1">
      <alignment horizontal="left" wrapText="1"/>
    </xf>
    <xf numFmtId="0" fontId="0" fillId="3" borderId="11" xfId="0" applyFill="1" applyBorder="1"/>
    <xf numFmtId="0" fontId="0" fillId="3" borderId="0" xfId="0" applyFill="1"/>
    <xf numFmtId="0" fontId="2" fillId="3" borderId="0" xfId="0" applyFont="1" applyFill="1" applyAlignment="1">
      <alignment horizontal="center"/>
    </xf>
    <xf numFmtId="164" fontId="2" fillId="3" borderId="0" xfId="1" applyNumberFormat="1" applyFont="1" applyFill="1" applyAlignment="1">
      <alignment vertic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0" fillId="0" borderId="0" xfId="0" applyAlignment="1">
      <alignment horizontal="left" wrapText="1"/>
    </xf>
    <xf numFmtId="0" fontId="0" fillId="0" borderId="0" xfId="0" applyFill="1" applyAlignment="1">
      <alignment horizontal="left" wrapText="1"/>
    </xf>
    <xf numFmtId="0" fontId="2" fillId="2" borderId="0" xfId="0" applyFont="1" applyFill="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0" fontId="7" fillId="6" borderId="0" xfId="0" applyFont="1" applyFill="1"/>
    <xf numFmtId="0" fontId="8" fillId="6" borderId="0" xfId="2" applyFont="1" applyFill="1" applyAlignment="1" applyProtection="1"/>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CCCCFF"/>
      <color rgb="FFFFCCFF"/>
      <color rgb="FFFFFFCC"/>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hiteshbansal@rediffmail.com" TargetMode="External"/></Relationships>
</file>

<file path=xl/worksheets/sheet1.xml><?xml version="1.0" encoding="utf-8"?>
<worksheet xmlns="http://schemas.openxmlformats.org/spreadsheetml/2006/main" xmlns:r="http://schemas.openxmlformats.org/officeDocument/2006/relationships">
  <dimension ref="A1:F28"/>
  <sheetViews>
    <sheetView showGridLines="0" showRowColHeaders="0" tabSelected="1" workbookViewId="0">
      <selection activeCell="B13" sqref="B13:F13"/>
    </sheetView>
  </sheetViews>
  <sheetFormatPr defaultColWidth="0" defaultRowHeight="15" zeroHeight="1"/>
  <cols>
    <col min="1" max="1" width="39.7109375" customWidth="1"/>
    <col min="2" max="2" width="6.42578125" bestFit="1" customWidth="1"/>
    <col min="3" max="3" width="8.5703125" bestFit="1" customWidth="1"/>
    <col min="4" max="4" width="39.7109375" customWidth="1"/>
    <col min="5" max="5" width="11" bestFit="1" customWidth="1"/>
    <col min="6" max="6" width="8.5703125" bestFit="1" customWidth="1"/>
    <col min="7" max="16384" width="9.140625" hidden="1"/>
  </cols>
  <sheetData>
    <row r="1" spans="1:6" ht="15.75" thickBot="1">
      <c r="A1" s="30" t="s">
        <v>18</v>
      </c>
      <c r="B1" s="30"/>
      <c r="C1" s="30"/>
      <c r="D1" s="30"/>
      <c r="E1" s="30"/>
      <c r="F1" s="30"/>
    </row>
    <row r="2" spans="1:6" ht="15.75" thickBot="1">
      <c r="A2" s="31" t="s">
        <v>4</v>
      </c>
      <c r="B2" s="32"/>
      <c r="C2" s="33"/>
      <c r="D2" s="32" t="s">
        <v>3</v>
      </c>
      <c r="E2" s="32"/>
      <c r="F2" s="33"/>
    </row>
    <row r="3" spans="1:6">
      <c r="A3" s="9" t="s">
        <v>0</v>
      </c>
      <c r="B3" s="10" t="s">
        <v>1</v>
      </c>
      <c r="C3" s="11" t="s">
        <v>2</v>
      </c>
      <c r="D3" s="9" t="s">
        <v>0</v>
      </c>
      <c r="E3" s="10" t="s">
        <v>1</v>
      </c>
      <c r="F3" s="11" t="s">
        <v>2</v>
      </c>
    </row>
    <row r="4" spans="1:6">
      <c r="A4" s="4" t="s">
        <v>9</v>
      </c>
      <c r="B4" s="1">
        <v>35</v>
      </c>
      <c r="C4" s="22" t="str">
        <f t="shared" ref="C4:C7" si="0">IF(OR($B$9="Pass",$B$11="Pass")," ",IF(B4&gt;=60,"Exempt"," "))</f>
        <v xml:space="preserve"> </v>
      </c>
      <c r="D4" s="4" t="s">
        <v>13</v>
      </c>
      <c r="E4" s="1">
        <v>40</v>
      </c>
      <c r="F4" s="22" t="str">
        <f t="shared" ref="F4:F6" si="1">IF(OR($E$9="Pass",$B$11="Pass")," ",IF(E4&gt;=60,"Exempt"," "))</f>
        <v xml:space="preserve"> </v>
      </c>
    </row>
    <row r="5" spans="1:6">
      <c r="A5" s="4" t="s">
        <v>10</v>
      </c>
      <c r="B5" s="1">
        <v>45</v>
      </c>
      <c r="C5" s="22" t="str">
        <f t="shared" si="0"/>
        <v xml:space="preserve"> </v>
      </c>
      <c r="D5" s="4" t="s">
        <v>14</v>
      </c>
      <c r="E5" s="1">
        <v>40</v>
      </c>
      <c r="F5" s="22" t="str">
        <f t="shared" si="1"/>
        <v xml:space="preserve"> </v>
      </c>
    </row>
    <row r="6" spans="1:6">
      <c r="A6" s="4" t="s">
        <v>11</v>
      </c>
      <c r="B6" s="1">
        <v>80</v>
      </c>
      <c r="C6" s="22" t="str">
        <f t="shared" si="0"/>
        <v>Exempt</v>
      </c>
      <c r="D6" s="4" t="s">
        <v>15</v>
      </c>
      <c r="E6" s="1">
        <v>50</v>
      </c>
      <c r="F6" s="22" t="str">
        <f t="shared" si="1"/>
        <v xml:space="preserve"> </v>
      </c>
    </row>
    <row r="7" spans="1:6" ht="15.75" thickBot="1">
      <c r="A7" s="6" t="s">
        <v>12</v>
      </c>
      <c r="B7" s="7">
        <v>70</v>
      </c>
      <c r="C7" s="22" t="str">
        <f t="shared" si="0"/>
        <v>Exempt</v>
      </c>
      <c r="D7" s="12" t="s">
        <v>16</v>
      </c>
      <c r="E7" s="13">
        <v>70</v>
      </c>
      <c r="F7" s="22" t="str">
        <f>IF(OR($E$9="Pass",$B$11="Pass")," ",IF(E7&gt;=60,"Exempt"," "))</f>
        <v xml:space="preserve"> </v>
      </c>
    </row>
    <row r="8" spans="1:6" ht="15.75" thickBot="1">
      <c r="A8" s="8" t="s">
        <v>7</v>
      </c>
      <c r="B8" s="16">
        <f>SUM(B4:B7)</f>
        <v>230</v>
      </c>
      <c r="C8" s="17"/>
      <c r="D8" s="15"/>
      <c r="E8" s="18">
        <f>SUM(E4:E7)</f>
        <v>200</v>
      </c>
      <c r="F8" s="19"/>
    </row>
    <row r="9" spans="1:6" ht="16.5" thickBot="1">
      <c r="A9" s="5" t="s">
        <v>5</v>
      </c>
      <c r="B9" s="26" t="str">
        <f>IF($B$11="Pass","NA",IF(AND(B4&gt;=40,B5&gt;=40,B6&gt;=40,B7&gt;=40,B8&gt;=200),"Pass","Fail"))</f>
        <v>Fail</v>
      </c>
      <c r="C9" s="27"/>
      <c r="D9" s="14" t="s">
        <v>20</v>
      </c>
      <c r="E9" s="26" t="str">
        <f>IF($B$11="Pass","NA",IF(AND(E4&gt;=40,E5&gt;=40,E6&gt;=40,E7&gt;=40,E8&gt;=200),"Pass","Fail"))</f>
        <v>Pass</v>
      </c>
      <c r="F9" s="27"/>
    </row>
    <row r="10" spans="1:6"/>
    <row r="11" spans="1:6">
      <c r="A11" s="3" t="s">
        <v>6</v>
      </c>
      <c r="B11" s="24" t="str">
        <f>+IF(AND(B4&gt;=40,B5&gt;=40,B6&gt;=40,B7&gt;=40,E4&gt;=40,E5&gt;=40,E6&gt;=40,E7&gt;=40,(B8+E8)&gt;=400),"Pass",IF(OR(B8&lt;200,E8&lt;200,B4&lt;40,B5&lt;40,B6&lt;40,B7&lt;40,E4&lt;40,E5&lt;40,E6&lt;40,E7&lt;40)," ","Fail"))</f>
        <v xml:space="preserve"> </v>
      </c>
      <c r="C11" s="24"/>
      <c r="D11" s="24"/>
      <c r="E11" s="24"/>
      <c r="F11" s="24"/>
    </row>
    <row r="12" spans="1:6">
      <c r="A12" t="s">
        <v>17</v>
      </c>
    </row>
    <row r="13" spans="1:6">
      <c r="A13" s="2" t="s">
        <v>8</v>
      </c>
      <c r="B13" s="25">
        <f>SUM(COUNTIF(C4:C7,"Exempt"),COUNTIF(F4:F7,"Exempt"))</f>
        <v>2</v>
      </c>
      <c r="C13" s="25"/>
      <c r="D13" s="25"/>
      <c r="E13" s="25"/>
      <c r="F13" s="25"/>
    </row>
    <row r="14" spans="1:6"/>
    <row r="15" spans="1:6">
      <c r="A15" s="23"/>
      <c r="B15" t="s">
        <v>24</v>
      </c>
    </row>
    <row r="16" spans="1:6"/>
    <row r="17" spans="1:6">
      <c r="A17" s="20" t="s">
        <v>19</v>
      </c>
    </row>
    <row r="18" spans="1:6"/>
    <row r="19" spans="1:6">
      <c r="A19" s="28" t="s">
        <v>22</v>
      </c>
      <c r="B19" s="28"/>
      <c r="C19" s="28"/>
      <c r="D19" s="28"/>
      <c r="E19" s="28"/>
      <c r="F19" s="28"/>
    </row>
    <row r="20" spans="1:6">
      <c r="A20" s="28"/>
      <c r="B20" s="28"/>
      <c r="C20" s="28"/>
      <c r="D20" s="28"/>
      <c r="E20" s="28"/>
      <c r="F20" s="28"/>
    </row>
    <row r="21" spans="1:6"/>
    <row r="22" spans="1:6">
      <c r="A22" s="28" t="s">
        <v>21</v>
      </c>
      <c r="B22" s="28"/>
      <c r="C22" s="28"/>
      <c r="D22" s="28"/>
      <c r="E22" s="28"/>
      <c r="F22" s="28"/>
    </row>
    <row r="23" spans="1:6">
      <c r="A23" s="28"/>
      <c r="B23" s="28"/>
      <c r="C23" s="28"/>
      <c r="D23" s="28"/>
      <c r="E23" s="28"/>
      <c r="F23" s="28"/>
    </row>
    <row r="24" spans="1:6">
      <c r="A24" s="21"/>
      <c r="B24" s="21"/>
      <c r="C24" s="21"/>
      <c r="D24" s="21"/>
      <c r="E24" s="21"/>
      <c r="F24" s="21"/>
    </row>
    <row r="25" spans="1:6">
      <c r="A25" s="29" t="s">
        <v>23</v>
      </c>
      <c r="B25" s="29"/>
      <c r="C25" s="29"/>
      <c r="D25" s="29"/>
      <c r="E25" s="29"/>
      <c r="F25" s="29"/>
    </row>
    <row r="26" spans="1:6">
      <c r="A26" s="29"/>
      <c r="B26" s="29"/>
      <c r="C26" s="29"/>
      <c r="D26" s="29"/>
      <c r="E26" s="29"/>
      <c r="F26" s="29"/>
    </row>
    <row r="27" spans="1:6"/>
    <row r="28" spans="1:6">
      <c r="A28" s="34" t="s">
        <v>25</v>
      </c>
      <c r="B28" s="35" t="s">
        <v>26</v>
      </c>
      <c r="C28" s="34"/>
      <c r="D28" s="34"/>
      <c r="E28" s="34">
        <v>9015860281</v>
      </c>
      <c r="F28" s="34"/>
    </row>
  </sheetData>
  <mergeCells count="10">
    <mergeCell ref="A25:F26"/>
    <mergeCell ref="A1:F1"/>
    <mergeCell ref="A2:C2"/>
    <mergeCell ref="D2:F2"/>
    <mergeCell ref="B9:C9"/>
    <mergeCell ref="B11:F11"/>
    <mergeCell ref="B13:F13"/>
    <mergeCell ref="E9:F9"/>
    <mergeCell ref="A19:F20"/>
    <mergeCell ref="A22:F23"/>
  </mergeCells>
  <hyperlinks>
    <hyperlink ref="B2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 Final</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2013-06-24T05:39:41Z</dcterms:modified>
</cp:coreProperties>
</file>