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31032012" sheetId="2" r:id="rId1"/>
  </sheets>
  <calcPr calcId="124519"/>
</workbook>
</file>

<file path=xl/calcChain.xml><?xml version="1.0" encoding="utf-8"?>
<calcChain xmlns="http://schemas.openxmlformats.org/spreadsheetml/2006/main">
  <c r="D9" i="2"/>
  <c r="D11" s="1"/>
  <c r="D23"/>
  <c r="D25" s="1"/>
  <c r="D45"/>
  <c r="D80"/>
  <c r="D82" s="1"/>
  <c r="D47"/>
  <c r="D74"/>
  <c r="D76" s="1"/>
  <c r="D84" l="1"/>
</calcChain>
</file>

<file path=xl/sharedStrings.xml><?xml version="1.0" encoding="utf-8"?>
<sst xmlns="http://schemas.openxmlformats.org/spreadsheetml/2006/main" count="71" uniqueCount="67">
  <si>
    <t>Amount Borrowed from Directors</t>
  </si>
  <si>
    <t>Amount borrowed  from Members</t>
  </si>
  <si>
    <t>Amount borrowed  from Public</t>
  </si>
  <si>
    <t>Amount borrowed  from Banks</t>
  </si>
  <si>
    <t>Total Rs.</t>
  </si>
  <si>
    <t>Amount Due for Repayment Rs.</t>
  </si>
  <si>
    <t>Rs.500 crores</t>
  </si>
  <si>
    <t>Amount borrowed  from others</t>
  </si>
  <si>
    <t>GRAND TOTAL</t>
  </si>
  <si>
    <t>ANNEXURE-V</t>
  </si>
  <si>
    <t>Details of Amount Borrowed by the Company</t>
  </si>
  <si>
    <t>Banwarilal Malu (HUF)</t>
  </si>
  <si>
    <t>Frontline Commercials Pvt Ltd</t>
  </si>
  <si>
    <t>Kaveri Malu</t>
  </si>
  <si>
    <t>Malu Electrodes (Loan A/c)</t>
  </si>
  <si>
    <t>Manisha Malu</t>
  </si>
  <si>
    <t>Narayan Coal Traders Pvt Ltd</t>
  </si>
  <si>
    <t>Neelkamal Financial Services Pvt Ltd</t>
  </si>
  <si>
    <t>Shashi Malu</t>
  </si>
  <si>
    <t>Solar Carbons Pvt LTd</t>
  </si>
  <si>
    <t>Vasudeo Malu</t>
  </si>
  <si>
    <t>Wistaria Farms Pvt Ltd</t>
  </si>
  <si>
    <t>ROI</t>
  </si>
  <si>
    <t>ABHINAV FOOD PRODUCTS PVT LTD</t>
  </si>
  <si>
    <t>BAJAJ GLOBAL LTD</t>
  </si>
  <si>
    <t>BUDHIYA COMMERCIAL PVT LTD</t>
  </si>
  <si>
    <t>GANGALAXMI INDUSTRIES LTD</t>
  </si>
  <si>
    <t>HALDIRAM VITTA &amp; VINIYOG PVT LTD</t>
  </si>
  <si>
    <t>JHAWAR HOLDING PVT LTD</t>
  </si>
  <si>
    <t>JKH CONSTRUCTION &amp; ASSOCIATES PVT LTD</t>
  </si>
  <si>
    <t>MALU INFRASTRUCTURE PVT LTD</t>
  </si>
  <si>
    <t>NIRAJ VINIMAY PVT LTD</t>
  </si>
  <si>
    <t>AXIS BANK, NAGPUR</t>
  </si>
  <si>
    <t>Axis Bank Ltd (FITL)- 62 Lakh -A/c.511</t>
  </si>
  <si>
    <t>Axis Bank Ltd (TL) - 362.50 Lakh- A/c.12218</t>
  </si>
  <si>
    <t>Axis Bank Ltd (WCTL) -683 Lakh- A/c.2758</t>
  </si>
  <si>
    <t>Axis Bank Ltd (WICTL)-130 Lakh - A/c.051</t>
  </si>
  <si>
    <t>Bank of Baroda</t>
  </si>
  <si>
    <t>Bank of Baroda (FITL A/c No.1104)</t>
  </si>
  <si>
    <t>Bank of Baroda, Mumbai (TL A/c No.484)</t>
  </si>
  <si>
    <t>BANK OF INDIA, MUMBAI</t>
  </si>
  <si>
    <t>Bank of India (FITL A/c.No.005)- (150.00)</t>
  </si>
  <si>
    <t>Bank of India (FITL A/c No.006)- (43.00)</t>
  </si>
  <si>
    <t>Bank of India (FITL A/c No.007)- (45.00)</t>
  </si>
  <si>
    <t>Bank of India (Loan   I  A/c No.039)- (697.48)</t>
  </si>
  <si>
    <t>Bank of India (Loan - II) - A/c No.057 (382.48)</t>
  </si>
  <si>
    <t>Bank of India (WCTL)-A/c No.009 (392.00)</t>
  </si>
  <si>
    <t>JAMMU &amp; KASHMIR BANK, MUMBAI</t>
  </si>
  <si>
    <t>J&amp;K Bank, Mumbai (FITL-125 Lakh)</t>
  </si>
  <si>
    <t>J&amp;K Bank, Mumbai (TL A/C.088  - 938 Lakh)</t>
  </si>
  <si>
    <t>STATE BANK OF INDIA, NAGPUR</t>
  </si>
  <si>
    <t>State Bank of India (FITL 1992 -124 Lakh)</t>
  </si>
  <si>
    <t>State Bank of India (FITL-CC/WCTL N.850)-117 Lakh</t>
  </si>
  <si>
    <t>State Bank of India (TL A/C.NO.050 - 825 Lakh)</t>
  </si>
  <si>
    <t>State Bank of India (WCTL A/C.351)-579 Lakh</t>
  </si>
  <si>
    <t>Grand Total</t>
  </si>
  <si>
    <t>Sundaram Finance Ltd.</t>
  </si>
  <si>
    <t>to Due Diligence Report of the Malu Paper Mills Limited As on 31st March 2012</t>
  </si>
  <si>
    <t>Hdfc Bank Ltd A/c Car Loan (RITZ)</t>
  </si>
  <si>
    <t>BHAIJI INFRAPROJECT PVT LTD</t>
  </si>
  <si>
    <t>Commercial Exposives Pvt Ltd</t>
  </si>
  <si>
    <t>CPG INFRA LIMITED</t>
  </si>
  <si>
    <t>KABRA ESTATE PVT LTD</t>
  </si>
  <si>
    <t>SHREE AGRAWAL FINANCE (I) PVT LTD</t>
  </si>
  <si>
    <t>UNIVERSAL HYDRA STRUCTURE PVT LTD</t>
  </si>
  <si>
    <t>MEHADIA SALES TRADE CORPORATION  PVT LTD</t>
  </si>
  <si>
    <t>Borrowing Limits of the company vide General Meeting Resolution No.06 Dated 26/09/2007.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</si>
</sst>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1" fillId="0" borderId="0" xfId="1" applyFont="1" applyAlignment="1" applyProtection="1"/>
    <xf numFmtId="0" fontId="0" fillId="0" borderId="0" xfId="0" applyAlignment="1">
      <alignment vertical="top" wrapText="1"/>
    </xf>
    <xf numFmtId="0" fontId="2" fillId="0" borderId="0" xfId="0" applyFont="1"/>
    <xf numFmtId="0" fontId="0" fillId="0" borderId="0" xfId="1" applyFont="1" applyAlignment="1" applyProtection="1"/>
    <xf numFmtId="0" fontId="2" fillId="0" borderId="0" xfId="0" applyFont="1" applyAlignment="1">
      <alignment vertical="top"/>
    </xf>
    <xf numFmtId="0" fontId="2" fillId="0" borderId="0" xfId="0" applyFont="1" applyAlignment="1"/>
    <xf numFmtId="2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 vertical="top" wrapText="1"/>
    </xf>
    <xf numFmtId="2" fontId="0" fillId="0" borderId="0" xfId="0" applyNumberFormat="1"/>
    <xf numFmtId="0" fontId="0" fillId="0" borderId="0" xfId="0"/>
    <xf numFmtId="49" fontId="6" fillId="0" borderId="0" xfId="0" applyNumberFormat="1" applyFont="1" applyBorder="1" applyAlignment="1">
      <alignment horizontal="left" vertical="top" indent="2"/>
    </xf>
    <xf numFmtId="49" fontId="5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left" vertical="top" indent="2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165" fontId="5" fillId="0" borderId="0" xfId="2" applyNumberFormat="1" applyFont="1" applyAlignment="1">
      <alignment horizontal="right" vertical="top"/>
    </xf>
    <xf numFmtId="165" fontId="0" fillId="0" borderId="0" xfId="2" applyNumberFormat="1" applyFont="1"/>
    <xf numFmtId="165" fontId="0" fillId="0" borderId="1" xfId="2" applyNumberFormat="1" applyFont="1" applyBorder="1"/>
    <xf numFmtId="165" fontId="6" fillId="0" borderId="3" xfId="2" applyNumberFormat="1" applyFont="1" applyBorder="1" applyAlignment="1">
      <alignment horizontal="right" vertical="top"/>
    </xf>
    <xf numFmtId="165" fontId="7" fillId="0" borderId="0" xfId="2" applyNumberFormat="1" applyFont="1" applyAlignment="1">
      <alignment horizontal="right" vertical="top"/>
    </xf>
    <xf numFmtId="165" fontId="6" fillId="0" borderId="2" xfId="2" applyNumberFormat="1" applyFont="1" applyBorder="1" applyAlignment="1">
      <alignment horizontal="right" vertical="top"/>
    </xf>
    <xf numFmtId="165" fontId="4" fillId="0" borderId="3" xfId="2" applyNumberFormat="1" applyFont="1" applyBorder="1" applyAlignment="1">
      <alignment horizontal="right" vertical="top"/>
    </xf>
    <xf numFmtId="165" fontId="0" fillId="2" borderId="1" xfId="2" applyNumberFormat="1" applyFont="1" applyFill="1" applyBorder="1"/>
    <xf numFmtId="49" fontId="5" fillId="0" borderId="0" xfId="0" applyNumberFormat="1" applyFont="1" applyFill="1" applyAlignment="1">
      <alignment vertical="top"/>
    </xf>
    <xf numFmtId="10" fontId="0" fillId="0" borderId="0" xfId="0" applyNumberFormat="1" applyFont="1" applyFill="1" applyAlignment="1">
      <alignment horizontal="center"/>
    </xf>
    <xf numFmtId="10" fontId="0" fillId="0" borderId="0" xfId="0" applyNumberFormat="1" applyFont="1" applyFill="1" applyAlignment="1">
      <alignment horizontal="center" vertical="top" wrapText="1"/>
    </xf>
    <xf numFmtId="10" fontId="5" fillId="0" borderId="0" xfId="0" applyNumberFormat="1" applyFont="1" applyFill="1" applyAlignment="1">
      <alignment horizontal="center" vertical="top"/>
    </xf>
    <xf numFmtId="10" fontId="1" fillId="0" borderId="0" xfId="1" applyNumberFormat="1" applyFont="1" applyFill="1" applyAlignment="1" applyProtection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4"/>
  <sheetViews>
    <sheetView tabSelected="1" topLeftCell="A4" workbookViewId="0">
      <selection activeCell="A6" sqref="A6"/>
    </sheetView>
  </sheetViews>
  <sheetFormatPr defaultRowHeight="15"/>
  <cols>
    <col min="1" max="1" width="61.28515625" style="11" customWidth="1"/>
    <col min="2" max="2" width="10.140625" style="28" customWidth="1"/>
    <col min="3" max="3" width="13" style="11" customWidth="1"/>
    <col min="4" max="4" width="14.42578125" style="10" customWidth="1"/>
    <col min="5" max="16384" width="9.140625" style="11"/>
  </cols>
  <sheetData>
    <row r="1" spans="1:4" s="1" customFormat="1">
      <c r="A1" s="7" t="s">
        <v>9</v>
      </c>
      <c r="B1" s="28"/>
      <c r="D1" s="8"/>
    </row>
    <row r="2" spans="1:4" s="1" customFormat="1">
      <c r="A2" s="7" t="s">
        <v>57</v>
      </c>
      <c r="B2" s="28"/>
      <c r="D2" s="8"/>
    </row>
    <row r="3" spans="1:4" s="1" customFormat="1">
      <c r="A3" s="1" t="s">
        <v>10</v>
      </c>
      <c r="B3" s="28"/>
      <c r="D3" s="8"/>
    </row>
    <row r="4" spans="1:4" s="1" customFormat="1">
      <c r="B4" s="28"/>
      <c r="D4" s="8"/>
    </row>
    <row r="5" spans="1:4" ht="45">
      <c r="D5" s="9" t="s">
        <v>5</v>
      </c>
    </row>
    <row r="6" spans="1:4" ht="30">
      <c r="A6" s="3" t="s">
        <v>66</v>
      </c>
      <c r="B6" s="29" t="s">
        <v>22</v>
      </c>
      <c r="C6" s="6" t="s">
        <v>6</v>
      </c>
    </row>
    <row r="8" spans="1:4">
      <c r="A8" s="4" t="s">
        <v>0</v>
      </c>
    </row>
    <row r="9" spans="1:4">
      <c r="A9" s="13" t="s">
        <v>20</v>
      </c>
      <c r="B9" s="30">
        <v>0.13500000000000001</v>
      </c>
      <c r="C9" s="19">
        <v>24185000</v>
      </c>
      <c r="D9" s="20">
        <f>C9</f>
        <v>24185000</v>
      </c>
    </row>
    <row r="10" spans="1:4">
      <c r="A10" s="2"/>
      <c r="B10" s="31"/>
      <c r="C10" s="20"/>
      <c r="D10" s="20"/>
    </row>
    <row r="11" spans="1:4">
      <c r="A11" s="2"/>
      <c r="B11" s="31"/>
      <c r="C11" s="20" t="s">
        <v>4</v>
      </c>
      <c r="D11" s="21">
        <f>SUM(D9:D10)</f>
        <v>24185000</v>
      </c>
    </row>
    <row r="12" spans="1:4">
      <c r="C12" s="20"/>
      <c r="D12" s="20"/>
    </row>
    <row r="13" spans="1:4">
      <c r="A13" s="4" t="s">
        <v>1</v>
      </c>
      <c r="C13" s="20"/>
      <c r="D13" s="20"/>
    </row>
    <row r="14" spans="1:4">
      <c r="A14" s="18" t="s">
        <v>11</v>
      </c>
      <c r="B14" s="30">
        <v>0.13500000000000001</v>
      </c>
      <c r="C14" s="19">
        <v>1194000</v>
      </c>
      <c r="D14" s="20"/>
    </row>
    <row r="15" spans="1:4">
      <c r="A15" s="18" t="s">
        <v>12</v>
      </c>
      <c r="B15" s="30">
        <v>0.13500000000000001</v>
      </c>
      <c r="C15" s="19">
        <v>6800000</v>
      </c>
      <c r="D15" s="20"/>
    </row>
    <row r="16" spans="1:4">
      <c r="A16" s="18" t="s">
        <v>13</v>
      </c>
      <c r="B16" s="30">
        <v>0.13500000000000001</v>
      </c>
      <c r="C16" s="19">
        <v>2685000</v>
      </c>
      <c r="D16" s="20"/>
    </row>
    <row r="17" spans="1:4">
      <c r="A17" s="18" t="s">
        <v>14</v>
      </c>
      <c r="B17" s="30">
        <v>0.13500000000000001</v>
      </c>
      <c r="C17" s="19">
        <v>88700000</v>
      </c>
      <c r="D17" s="20"/>
    </row>
    <row r="18" spans="1:4">
      <c r="A18" s="18" t="s">
        <v>15</v>
      </c>
      <c r="B18" s="30">
        <v>0.13500000000000001</v>
      </c>
      <c r="C18" s="19">
        <v>1772000</v>
      </c>
      <c r="D18" s="20"/>
    </row>
    <row r="19" spans="1:4">
      <c r="A19" s="18" t="s">
        <v>16</v>
      </c>
      <c r="B19" s="30">
        <v>0.13500000000000001</v>
      </c>
      <c r="C19" s="19">
        <v>3389000</v>
      </c>
      <c r="D19" s="20"/>
    </row>
    <row r="20" spans="1:4">
      <c r="A20" s="18" t="s">
        <v>17</v>
      </c>
      <c r="B20" s="30">
        <v>0.13500000000000001</v>
      </c>
      <c r="C20" s="19">
        <v>10180000</v>
      </c>
      <c r="D20" s="20"/>
    </row>
    <row r="21" spans="1:4">
      <c r="A21" s="18" t="s">
        <v>18</v>
      </c>
      <c r="B21" s="30">
        <v>0.13500000000000001</v>
      </c>
      <c r="C21" s="19">
        <v>2506000</v>
      </c>
      <c r="D21" s="20"/>
    </row>
    <row r="22" spans="1:4">
      <c r="A22" s="18" t="s">
        <v>19</v>
      </c>
      <c r="B22" s="30">
        <v>0.13500000000000001</v>
      </c>
      <c r="C22" s="19">
        <v>13600000</v>
      </c>
      <c r="D22" s="20"/>
    </row>
    <row r="23" spans="1:4">
      <c r="A23" s="13" t="s">
        <v>21</v>
      </c>
      <c r="B23" s="30">
        <v>0.13500000000000001</v>
      </c>
      <c r="C23" s="19">
        <v>1194000</v>
      </c>
      <c r="D23" s="20">
        <f>SUM(C14:C23)</f>
        <v>132020000</v>
      </c>
    </row>
    <row r="24" spans="1:4">
      <c r="C24" s="20"/>
      <c r="D24" s="20"/>
    </row>
    <row r="25" spans="1:4">
      <c r="C25" s="20" t="s">
        <v>4</v>
      </c>
      <c r="D25" s="21">
        <f>SUM(D14:D24)</f>
        <v>132020000</v>
      </c>
    </row>
    <row r="26" spans="1:4">
      <c r="C26" s="20"/>
      <c r="D26" s="20"/>
    </row>
    <row r="27" spans="1:4">
      <c r="A27" s="4" t="s">
        <v>2</v>
      </c>
      <c r="C27" s="20"/>
      <c r="D27" s="20"/>
    </row>
    <row r="28" spans="1:4">
      <c r="A28" s="2"/>
      <c r="B28" s="31"/>
      <c r="C28" s="20"/>
      <c r="D28" s="20"/>
    </row>
    <row r="29" spans="1:4">
      <c r="A29" s="17" t="s">
        <v>23</v>
      </c>
      <c r="B29" s="31">
        <v>0.16500000000000001</v>
      </c>
      <c r="C29" s="19">
        <v>8500000</v>
      </c>
      <c r="D29" s="20"/>
    </row>
    <row r="30" spans="1:4">
      <c r="A30" s="17" t="s">
        <v>24</v>
      </c>
      <c r="B30" s="31">
        <v>0.16500000000000001</v>
      </c>
      <c r="C30" s="19">
        <v>5000000</v>
      </c>
      <c r="D30" s="20"/>
    </row>
    <row r="31" spans="1:4">
      <c r="A31" s="17" t="s">
        <v>59</v>
      </c>
      <c r="B31" s="31">
        <v>0.16500000000000001</v>
      </c>
      <c r="C31" s="19">
        <v>6000000</v>
      </c>
      <c r="D31" s="20"/>
    </row>
    <row r="32" spans="1:4">
      <c r="A32" s="17" t="s">
        <v>25</v>
      </c>
      <c r="B32" s="31">
        <v>0.16500000000000001</v>
      </c>
      <c r="C32" s="19">
        <v>9000000</v>
      </c>
      <c r="D32" s="20"/>
    </row>
    <row r="33" spans="1:4">
      <c r="A33" s="17" t="s">
        <v>60</v>
      </c>
      <c r="B33" s="31">
        <v>0.16500000000000001</v>
      </c>
      <c r="C33" s="19">
        <v>2500000</v>
      </c>
      <c r="D33" s="20"/>
    </row>
    <row r="34" spans="1:4">
      <c r="A34" s="17" t="s">
        <v>61</v>
      </c>
      <c r="B34" s="31">
        <v>0.16500000000000001</v>
      </c>
      <c r="C34" s="19">
        <v>2500000</v>
      </c>
      <c r="D34" s="20"/>
    </row>
    <row r="35" spans="1:4">
      <c r="A35" s="17" t="s">
        <v>26</v>
      </c>
      <c r="B35" s="31">
        <v>0.16500000000000001</v>
      </c>
      <c r="C35" s="19">
        <v>2500000</v>
      </c>
      <c r="D35" s="20"/>
    </row>
    <row r="36" spans="1:4">
      <c r="A36" s="17" t="s">
        <v>27</v>
      </c>
      <c r="B36" s="31">
        <v>0.16500000000000001</v>
      </c>
      <c r="C36" s="19">
        <v>6000000</v>
      </c>
      <c r="D36" s="20"/>
    </row>
    <row r="37" spans="1:4">
      <c r="A37" s="17" t="s">
        <v>28</v>
      </c>
      <c r="B37" s="31">
        <v>0.16500000000000001</v>
      </c>
      <c r="C37" s="19">
        <v>3500000</v>
      </c>
      <c r="D37" s="20"/>
    </row>
    <row r="38" spans="1:4">
      <c r="A38" s="17" t="s">
        <v>29</v>
      </c>
      <c r="B38" s="31">
        <v>0.16500000000000001</v>
      </c>
      <c r="C38" s="19">
        <v>1000000</v>
      </c>
      <c r="D38" s="20"/>
    </row>
    <row r="39" spans="1:4">
      <c r="A39" s="17" t="s">
        <v>62</v>
      </c>
      <c r="B39" s="31">
        <v>0.16500000000000001</v>
      </c>
      <c r="C39" s="19">
        <v>7500000</v>
      </c>
      <c r="D39" s="20"/>
    </row>
    <row r="40" spans="1:4">
      <c r="A40" s="17" t="s">
        <v>30</v>
      </c>
      <c r="B40" s="31">
        <v>0.16500000000000001</v>
      </c>
      <c r="C40" s="19">
        <v>44900000</v>
      </c>
      <c r="D40" s="20"/>
    </row>
    <row r="41" spans="1:4">
      <c r="A41" s="27" t="s">
        <v>65</v>
      </c>
      <c r="B41" s="31">
        <v>0.16500000000000001</v>
      </c>
      <c r="C41" s="19">
        <v>5900000</v>
      </c>
      <c r="D41" s="20"/>
    </row>
    <row r="42" spans="1:4">
      <c r="A42" s="17" t="s">
        <v>31</v>
      </c>
      <c r="B42" s="31">
        <v>0.16500000000000001</v>
      </c>
      <c r="C42" s="19">
        <v>9500000</v>
      </c>
      <c r="D42" s="20"/>
    </row>
    <row r="43" spans="1:4">
      <c r="A43" s="17" t="s">
        <v>63</v>
      </c>
      <c r="B43" s="31">
        <v>0.16500000000000001</v>
      </c>
      <c r="C43" s="19">
        <v>2000000</v>
      </c>
      <c r="D43" s="20"/>
    </row>
    <row r="44" spans="1:4">
      <c r="A44" s="17" t="s">
        <v>64</v>
      </c>
      <c r="B44" s="31">
        <v>0.16500000000000001</v>
      </c>
      <c r="C44" s="19">
        <v>1000000</v>
      </c>
      <c r="D44" s="20"/>
    </row>
    <row r="45" spans="1:4">
      <c r="A45" s="13"/>
      <c r="B45" s="31"/>
      <c r="C45" s="19"/>
      <c r="D45" s="20">
        <f>SUM(C29:C45)</f>
        <v>117300000</v>
      </c>
    </row>
    <row r="46" spans="1:4">
      <c r="C46" s="20"/>
      <c r="D46" s="20"/>
    </row>
    <row r="47" spans="1:4">
      <c r="C47" s="20" t="s">
        <v>4</v>
      </c>
      <c r="D47" s="21">
        <f>SUM(D28:D46)</f>
        <v>117300000</v>
      </c>
    </row>
    <row r="48" spans="1:4">
      <c r="C48" s="20"/>
      <c r="D48" s="20"/>
    </row>
    <row r="49" spans="1:4">
      <c r="A49" s="4" t="s">
        <v>3</v>
      </c>
      <c r="C49" s="20"/>
      <c r="D49" s="20"/>
    </row>
    <row r="50" spans="1:4">
      <c r="A50" s="4"/>
      <c r="C50" s="20"/>
      <c r="D50" s="20"/>
    </row>
    <row r="51" spans="1:4">
      <c r="A51" s="14" t="s">
        <v>32</v>
      </c>
      <c r="C51" s="22">
        <v>114689981</v>
      </c>
      <c r="D51" s="20"/>
    </row>
    <row r="52" spans="1:4">
      <c r="A52" s="15" t="s">
        <v>33</v>
      </c>
      <c r="B52" s="28">
        <v>0.155</v>
      </c>
      <c r="C52" s="23">
        <v>4414628</v>
      </c>
      <c r="D52" s="20"/>
    </row>
    <row r="53" spans="1:4">
      <c r="A53" s="15" t="s">
        <v>34</v>
      </c>
      <c r="B53" s="28">
        <v>0.155</v>
      </c>
      <c r="C53" s="23">
        <v>33167212</v>
      </c>
      <c r="D53" s="20"/>
    </row>
    <row r="54" spans="1:4">
      <c r="A54" s="15" t="s">
        <v>35</v>
      </c>
      <c r="B54" s="28">
        <v>0.115</v>
      </c>
      <c r="C54" s="23">
        <v>68967095</v>
      </c>
      <c r="D54" s="20"/>
    </row>
    <row r="55" spans="1:4">
      <c r="A55" s="15" t="s">
        <v>36</v>
      </c>
      <c r="B55" s="28">
        <v>0.115</v>
      </c>
      <c r="C55" s="23">
        <v>8141046</v>
      </c>
      <c r="D55" s="20"/>
    </row>
    <row r="56" spans="1:4">
      <c r="A56" s="14" t="s">
        <v>37</v>
      </c>
      <c r="C56" s="24">
        <v>72022373</v>
      </c>
      <c r="D56" s="20"/>
    </row>
    <row r="57" spans="1:4">
      <c r="A57" s="15" t="s">
        <v>38</v>
      </c>
      <c r="B57" s="28">
        <v>0.13500000000000001</v>
      </c>
      <c r="C57" s="23">
        <v>7084873</v>
      </c>
      <c r="D57" s="20"/>
    </row>
    <row r="58" spans="1:4">
      <c r="A58" s="15" t="s">
        <v>39</v>
      </c>
      <c r="B58" s="28">
        <v>0.13500000000000001</v>
      </c>
      <c r="C58" s="23">
        <v>64937500</v>
      </c>
      <c r="D58" s="20"/>
    </row>
    <row r="59" spans="1:4">
      <c r="A59" s="14" t="s">
        <v>40</v>
      </c>
      <c r="C59" s="24">
        <v>167208151.69999999</v>
      </c>
      <c r="D59" s="20"/>
    </row>
    <row r="60" spans="1:4">
      <c r="A60" s="15" t="s">
        <v>41</v>
      </c>
      <c r="B60" s="28">
        <v>0.155</v>
      </c>
      <c r="C60" s="23">
        <v>12288288.75</v>
      </c>
      <c r="D60" s="20"/>
    </row>
    <row r="61" spans="1:4">
      <c r="A61" s="15" t="s">
        <v>42</v>
      </c>
      <c r="B61" s="28">
        <v>0.13500000000000001</v>
      </c>
      <c r="C61" s="23">
        <v>4252814.6100000003</v>
      </c>
      <c r="D61" s="20"/>
    </row>
    <row r="62" spans="1:4">
      <c r="A62" s="15" t="s">
        <v>43</v>
      </c>
      <c r="B62" s="28">
        <v>0.13500000000000001</v>
      </c>
      <c r="C62" s="23">
        <v>3471048.34</v>
      </c>
      <c r="D62" s="20"/>
    </row>
    <row r="63" spans="1:4">
      <c r="A63" s="15" t="s">
        <v>44</v>
      </c>
      <c r="B63" s="28">
        <v>0.13500000000000001</v>
      </c>
      <c r="C63" s="23">
        <v>69748000</v>
      </c>
      <c r="D63" s="20"/>
    </row>
    <row r="64" spans="1:4">
      <c r="A64" s="15" t="s">
        <v>45</v>
      </c>
      <c r="B64" s="28">
        <v>0.13500000000000001</v>
      </c>
      <c r="C64" s="23">
        <v>38248000</v>
      </c>
      <c r="D64" s="20"/>
    </row>
    <row r="65" spans="1:4">
      <c r="A65" s="15" t="s">
        <v>46</v>
      </c>
      <c r="B65" s="28">
        <v>0.115</v>
      </c>
      <c r="C65" s="23">
        <v>39200000</v>
      </c>
      <c r="D65" s="20"/>
    </row>
    <row r="66" spans="1:4">
      <c r="A66" s="14" t="s">
        <v>47</v>
      </c>
      <c r="C66" s="24">
        <v>104191244</v>
      </c>
      <c r="D66" s="20"/>
    </row>
    <row r="67" spans="1:4">
      <c r="A67" s="15" t="s">
        <v>48</v>
      </c>
      <c r="B67" s="28">
        <v>0.13500000000000001</v>
      </c>
      <c r="C67" s="23">
        <v>10391244</v>
      </c>
      <c r="D67" s="20"/>
    </row>
    <row r="68" spans="1:4">
      <c r="A68" s="15" t="s">
        <v>49</v>
      </c>
      <c r="B68" s="28">
        <v>0.13500000000000001</v>
      </c>
      <c r="C68" s="23">
        <v>93800000</v>
      </c>
      <c r="D68" s="20"/>
    </row>
    <row r="69" spans="1:4">
      <c r="A69" s="14" t="s">
        <v>50</v>
      </c>
      <c r="C69" s="24">
        <v>154822254.03</v>
      </c>
      <c r="D69" s="20"/>
    </row>
    <row r="70" spans="1:4">
      <c r="A70" s="15" t="s">
        <v>51</v>
      </c>
      <c r="B70" s="28">
        <v>0.155</v>
      </c>
      <c r="C70" s="23">
        <v>8051157.1500000004</v>
      </c>
      <c r="D70" s="20"/>
    </row>
    <row r="71" spans="1:4">
      <c r="A71" s="15" t="s">
        <v>52</v>
      </c>
      <c r="B71" s="28">
        <v>0.115</v>
      </c>
      <c r="C71" s="23">
        <v>8876581.8800000008</v>
      </c>
      <c r="D71" s="20"/>
    </row>
    <row r="72" spans="1:4">
      <c r="A72" s="15" t="s">
        <v>53</v>
      </c>
      <c r="B72" s="28">
        <v>0.155</v>
      </c>
      <c r="C72" s="23">
        <v>79428832</v>
      </c>
      <c r="D72" s="20"/>
    </row>
    <row r="73" spans="1:4">
      <c r="A73" s="15" t="s">
        <v>54</v>
      </c>
      <c r="B73" s="28">
        <v>0.115</v>
      </c>
      <c r="C73" s="23">
        <v>58465683</v>
      </c>
      <c r="D73" s="20"/>
    </row>
    <row r="74" spans="1:4">
      <c r="A74" s="12" t="s">
        <v>55</v>
      </c>
      <c r="C74" s="25">
        <v>612934003.73000002</v>
      </c>
      <c r="D74" s="20">
        <f>C74</f>
        <v>612934003.73000002</v>
      </c>
    </row>
    <row r="75" spans="1:4">
      <c r="A75" s="5"/>
      <c r="B75" s="31"/>
      <c r="C75" s="20"/>
      <c r="D75" s="20"/>
    </row>
    <row r="76" spans="1:4">
      <c r="C76" s="20" t="s">
        <v>4</v>
      </c>
      <c r="D76" s="21">
        <f>SUM(D50:D75)</f>
        <v>612934003.73000002</v>
      </c>
    </row>
    <row r="77" spans="1:4">
      <c r="C77" s="20"/>
      <c r="D77" s="20"/>
    </row>
    <row r="78" spans="1:4">
      <c r="A78" s="4" t="s">
        <v>7</v>
      </c>
      <c r="C78" s="20"/>
      <c r="D78" s="20"/>
    </row>
    <row r="79" spans="1:4">
      <c r="A79" s="16" t="s">
        <v>58</v>
      </c>
      <c r="B79" s="31">
        <v>0.11</v>
      </c>
      <c r="C79" s="19">
        <v>38040</v>
      </c>
      <c r="D79" s="20"/>
    </row>
    <row r="80" spans="1:4">
      <c r="A80" s="16" t="s">
        <v>56</v>
      </c>
      <c r="B80" s="31">
        <v>0.11</v>
      </c>
      <c r="C80" s="19">
        <v>181260</v>
      </c>
      <c r="D80" s="20">
        <f>SUM(C79:C80)</f>
        <v>219300</v>
      </c>
    </row>
    <row r="81" spans="1:4">
      <c r="A81" s="2"/>
      <c r="B81" s="31"/>
      <c r="C81" s="20"/>
      <c r="D81" s="20"/>
    </row>
    <row r="82" spans="1:4">
      <c r="C82" s="20" t="s">
        <v>4</v>
      </c>
      <c r="D82" s="21">
        <f>SUM(D79:D81)</f>
        <v>219300</v>
      </c>
    </row>
    <row r="83" spans="1:4">
      <c r="C83" s="20"/>
      <c r="D83" s="20"/>
    </row>
    <row r="84" spans="1:4">
      <c r="C84" s="20" t="s">
        <v>8</v>
      </c>
      <c r="D84" s="26">
        <f>+D82+D76+D47+D25+D11</f>
        <v>886658303.73000002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31032012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Karia</dc:creator>
  <cp:lastModifiedBy>Ravi</cp:lastModifiedBy>
  <cp:lastPrinted>2013-03-14T12:05:06Z</cp:lastPrinted>
  <dcterms:created xsi:type="dcterms:W3CDTF">2013-03-06T07:56:24Z</dcterms:created>
  <dcterms:modified xsi:type="dcterms:W3CDTF">2013-04-03T13:28:39Z</dcterms:modified>
</cp:coreProperties>
</file>