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150" windowWidth="15480" windowHeight="7485"/>
  </bookViews>
  <sheets>
    <sheet name="Advances vs. Declines Chart" sheetId="1" r:id="rId1"/>
    <sheet name="Procedure" sheetId="2" r:id="rId2"/>
  </sheets>
  <definedNames>
    <definedName name="_xlnm._FilterDatabase" localSheetId="0" hidden="1">'Advances vs. Declines Chart'!$B$5:$K$5</definedName>
  </definedNames>
  <calcPr calcId="124519"/>
</workbook>
</file>

<file path=xl/calcChain.xml><?xml version="1.0" encoding="utf-8"?>
<calcChain xmlns="http://schemas.openxmlformats.org/spreadsheetml/2006/main">
  <c r="H5" i="1"/>
  <c r="I5"/>
  <c r="J5"/>
  <c r="K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178"/>
  <c r="R179"/>
  <c r="R180"/>
  <c r="R181"/>
  <c r="R182"/>
  <c r="R183"/>
  <c r="R184"/>
  <c r="R185"/>
  <c r="R186"/>
  <c r="R187"/>
  <c r="R188"/>
  <c r="R189"/>
  <c r="R190"/>
  <c r="R191"/>
  <c r="R192"/>
  <c r="R193"/>
  <c r="R194"/>
  <c r="R195"/>
  <c r="R196"/>
  <c r="R197"/>
  <c r="R198"/>
  <c r="R199"/>
  <c r="R200"/>
  <c r="R201"/>
  <c r="R202"/>
  <c r="R203"/>
  <c r="R204"/>
  <c r="R205"/>
  <c r="R206"/>
  <c r="R207"/>
  <c r="R208"/>
  <c r="R209"/>
  <c r="R210"/>
  <c r="R211"/>
  <c r="R212"/>
  <c r="R213"/>
  <c r="R214"/>
  <c r="R215"/>
  <c r="R216"/>
  <c r="R217"/>
  <c r="R218"/>
  <c r="R219"/>
  <c r="R220"/>
  <c r="R221"/>
  <c r="R222"/>
  <c r="R223"/>
  <c r="R224"/>
  <c r="R225"/>
  <c r="R226"/>
  <c r="R227"/>
  <c r="R228"/>
  <c r="R229"/>
  <c r="R230"/>
  <c r="R231"/>
  <c r="R232"/>
  <c r="R233"/>
  <c r="R234"/>
  <c r="R235"/>
  <c r="R236"/>
  <c r="R237"/>
  <c r="R238"/>
  <c r="R239"/>
  <c r="R240"/>
  <c r="R241"/>
  <c r="R242"/>
  <c r="R243"/>
  <c r="R244"/>
  <c r="R245"/>
  <c r="R246"/>
  <c r="R247"/>
  <c r="R248"/>
  <c r="R249"/>
  <c r="R250"/>
  <c r="R251"/>
  <c r="R252"/>
  <c r="R253"/>
  <c r="R254"/>
  <c r="R255"/>
  <c r="R256"/>
  <c r="R257"/>
  <c r="R258"/>
  <c r="R259"/>
  <c r="R260"/>
  <c r="R261"/>
  <c r="R262"/>
  <c r="R263"/>
  <c r="R264"/>
  <c r="R265"/>
  <c r="R266"/>
  <c r="R267"/>
  <c r="R268"/>
  <c r="R269"/>
  <c r="R270"/>
  <c r="R271"/>
  <c r="R272"/>
  <c r="R273"/>
  <c r="R274"/>
  <c r="R275"/>
  <c r="R276"/>
  <c r="R277"/>
  <c r="R278"/>
  <c r="R279"/>
  <c r="R280"/>
  <c r="R281"/>
  <c r="R282"/>
  <c r="R283"/>
  <c r="R284"/>
  <c r="R285"/>
  <c r="R286"/>
  <c r="R287"/>
  <c r="R288"/>
  <c r="R289"/>
  <c r="R290"/>
  <c r="R291"/>
  <c r="R292"/>
  <c r="R293"/>
  <c r="R294"/>
  <c r="R295"/>
  <c r="R296"/>
  <c r="R297"/>
  <c r="R298"/>
  <c r="R299"/>
  <c r="R300"/>
  <c r="R301"/>
  <c r="R302"/>
  <c r="R303"/>
  <c r="R304"/>
  <c r="R305"/>
  <c r="R306"/>
  <c r="R307"/>
  <c r="R308"/>
  <c r="R309"/>
  <c r="R310"/>
  <c r="R311"/>
  <c r="R312"/>
  <c r="R313"/>
  <c r="R314"/>
  <c r="R315"/>
  <c r="R316"/>
  <c r="R317"/>
  <c r="R318"/>
  <c r="R319"/>
  <c r="R320"/>
  <c r="R321"/>
  <c r="R322"/>
  <c r="R323"/>
  <c r="R324"/>
  <c r="R325"/>
  <c r="R326"/>
  <c r="R327"/>
  <c r="R328"/>
  <c r="R329"/>
  <c r="R330"/>
  <c r="R331"/>
  <c r="R332"/>
  <c r="R333"/>
  <c r="R334"/>
  <c r="R335"/>
  <c r="R336"/>
  <c r="R337"/>
  <c r="R338"/>
  <c r="R339"/>
  <c r="R340"/>
  <c r="R341"/>
  <c r="R342"/>
  <c r="R343"/>
  <c r="R344"/>
  <c r="R345"/>
  <c r="R346"/>
  <c r="R347"/>
  <c r="R348"/>
  <c r="R349"/>
  <c r="R350"/>
  <c r="R351"/>
  <c r="R352"/>
  <c r="R353"/>
  <c r="R354"/>
  <c r="R355"/>
  <c r="R356"/>
  <c r="R357"/>
  <c r="R358"/>
  <c r="R359"/>
  <c r="R360"/>
  <c r="R361"/>
  <c r="R362"/>
  <c r="R363"/>
  <c r="R364"/>
  <c r="R365"/>
  <c r="R366"/>
  <c r="R367"/>
  <c r="R368"/>
  <c r="R369"/>
  <c r="R370"/>
  <c r="R371"/>
  <c r="R372"/>
  <c r="R373"/>
  <c r="R374"/>
  <c r="R375"/>
  <c r="R376"/>
  <c r="R377"/>
  <c r="R378"/>
  <c r="R379"/>
  <c r="R380"/>
  <c r="R381"/>
  <c r="R382"/>
  <c r="R383"/>
  <c r="R384"/>
  <c r="R385"/>
  <c r="R386"/>
  <c r="R387"/>
  <c r="R388"/>
  <c r="R389"/>
  <c r="R390"/>
  <c r="R391"/>
  <c r="R392"/>
  <c r="R393"/>
  <c r="R394"/>
  <c r="R395"/>
  <c r="R396"/>
  <c r="R397"/>
  <c r="R398"/>
  <c r="R399"/>
  <c r="R400"/>
  <c r="R401"/>
  <c r="R402"/>
  <c r="R403"/>
  <c r="R404"/>
  <c r="R405"/>
  <c r="R406"/>
  <c r="R407"/>
  <c r="R408"/>
  <c r="R409"/>
  <c r="R410"/>
  <c r="R411"/>
  <c r="R412"/>
  <c r="R413"/>
  <c r="R414"/>
  <c r="R415"/>
  <c r="R416"/>
  <c r="R417"/>
  <c r="R418"/>
  <c r="R419"/>
  <c r="R420"/>
  <c r="R421"/>
  <c r="R422"/>
  <c r="R423"/>
  <c r="R424"/>
  <c r="R425"/>
  <c r="R426"/>
  <c r="R427"/>
  <c r="R428"/>
  <c r="R429"/>
  <c r="R430"/>
  <c r="R431"/>
  <c r="R432"/>
  <c r="R433"/>
  <c r="R434"/>
  <c r="R435"/>
  <c r="R436"/>
  <c r="R437"/>
  <c r="R438"/>
  <c r="R439"/>
  <c r="R440"/>
  <c r="R441"/>
  <c r="R442"/>
  <c r="R443"/>
  <c r="R444"/>
  <c r="R445"/>
  <c r="R446"/>
  <c r="R447"/>
  <c r="R448"/>
  <c r="R449"/>
  <c r="R450"/>
  <c r="R451"/>
  <c r="R452"/>
  <c r="R453"/>
  <c r="R454"/>
  <c r="R455"/>
  <c r="R456"/>
  <c r="R457"/>
  <c r="R458"/>
  <c r="R459"/>
  <c r="R460"/>
  <c r="R461"/>
  <c r="R462"/>
  <c r="R463"/>
  <c r="R464"/>
  <c r="R465"/>
  <c r="R466"/>
  <c r="R467"/>
  <c r="R468"/>
  <c r="R469"/>
  <c r="R470"/>
  <c r="R471"/>
  <c r="R472"/>
  <c r="R473"/>
  <c r="R474"/>
  <c r="R475"/>
  <c r="R476"/>
  <c r="R477"/>
  <c r="R478"/>
  <c r="R479"/>
  <c r="R480"/>
  <c r="R481"/>
  <c r="R482"/>
  <c r="R483"/>
  <c r="R484"/>
  <c r="R485"/>
  <c r="R486"/>
  <c r="R487"/>
  <c r="R488"/>
  <c r="R489"/>
  <c r="R490"/>
  <c r="R491"/>
  <c r="R492"/>
  <c r="R493"/>
  <c r="R494"/>
  <c r="R495"/>
  <c r="R496"/>
  <c r="R497"/>
  <c r="R498"/>
  <c r="R499"/>
  <c r="R500"/>
  <c r="R501"/>
  <c r="R502"/>
  <c r="R503"/>
  <c r="R504"/>
  <c r="R505"/>
  <c r="R506"/>
  <c r="R507"/>
  <c r="R508"/>
  <c r="R509"/>
  <c r="R510"/>
  <c r="R511"/>
  <c r="R512"/>
  <c r="R513"/>
  <c r="R514"/>
  <c r="R515"/>
  <c r="R516"/>
  <c r="R517"/>
  <c r="R518"/>
  <c r="R519"/>
  <c r="R520"/>
  <c r="R521"/>
  <c r="R522"/>
  <c r="R523"/>
  <c r="R524"/>
  <c r="R525"/>
  <c r="R526"/>
  <c r="R527"/>
  <c r="R528"/>
  <c r="R529"/>
  <c r="R530"/>
  <c r="R531"/>
  <c r="R532"/>
  <c r="R533"/>
  <c r="R534"/>
  <c r="R535"/>
  <c r="R536"/>
  <c r="R537"/>
  <c r="R538"/>
  <c r="R539"/>
  <c r="R540"/>
  <c r="R541"/>
  <c r="R542"/>
  <c r="R543"/>
  <c r="R544"/>
  <c r="R545"/>
  <c r="R546"/>
  <c r="R547"/>
  <c r="R548"/>
  <c r="R549"/>
  <c r="R550"/>
  <c r="R551"/>
  <c r="R552"/>
  <c r="R553"/>
  <c r="R554"/>
  <c r="R555"/>
  <c r="R556"/>
  <c r="R557"/>
  <c r="R558"/>
  <c r="R559"/>
  <c r="R560"/>
  <c r="R561"/>
  <c r="R562"/>
  <c r="R563"/>
  <c r="R564"/>
  <c r="R565"/>
  <c r="R566"/>
  <c r="R567"/>
  <c r="R568"/>
  <c r="R569"/>
  <c r="R570"/>
  <c r="R571"/>
  <c r="R572"/>
  <c r="R573"/>
  <c r="R574"/>
  <c r="R575"/>
  <c r="R576"/>
  <c r="R577"/>
  <c r="R578"/>
  <c r="R579"/>
  <c r="R580"/>
  <c r="R581"/>
  <c r="R582"/>
  <c r="R583"/>
  <c r="R584"/>
  <c r="R585"/>
  <c r="R586"/>
  <c r="R587"/>
  <c r="R588"/>
  <c r="R589"/>
  <c r="R590"/>
  <c r="R591"/>
  <c r="R592"/>
  <c r="R593"/>
  <c r="R594"/>
  <c r="R595"/>
  <c r="R596"/>
  <c r="R597"/>
  <c r="R598"/>
  <c r="R599"/>
  <c r="R600"/>
  <c r="R601"/>
  <c r="R602"/>
  <c r="R603"/>
  <c r="R604"/>
  <c r="R605"/>
  <c r="R606"/>
  <c r="R607"/>
  <c r="R608"/>
  <c r="R609"/>
  <c r="R610"/>
  <c r="R611"/>
  <c r="R612"/>
  <c r="R613"/>
  <c r="R614"/>
  <c r="R615"/>
  <c r="R616"/>
  <c r="R617"/>
  <c r="R618"/>
  <c r="R619"/>
  <c r="R620"/>
  <c r="R621"/>
  <c r="R622"/>
  <c r="R623"/>
  <c r="R624"/>
  <c r="R625"/>
  <c r="R626"/>
  <c r="R627"/>
  <c r="R628"/>
  <c r="R629"/>
  <c r="R630"/>
  <c r="R631"/>
  <c r="R632"/>
  <c r="R633"/>
  <c r="R634"/>
  <c r="R635"/>
  <c r="R636"/>
  <c r="R637"/>
  <c r="R638"/>
  <c r="R639"/>
  <c r="R640"/>
  <c r="R641"/>
  <c r="R642"/>
  <c r="R643"/>
  <c r="R644"/>
  <c r="R645"/>
  <c r="R646"/>
  <c r="R647"/>
  <c r="R648"/>
  <c r="R649"/>
  <c r="R650"/>
  <c r="R651"/>
  <c r="R652"/>
  <c r="R653"/>
  <c r="R654"/>
  <c r="R655"/>
  <c r="R656"/>
  <c r="R657"/>
  <c r="R658"/>
  <c r="R659"/>
  <c r="R660"/>
  <c r="R661"/>
  <c r="R662"/>
  <c r="R663"/>
  <c r="R664"/>
  <c r="R665"/>
  <c r="R666"/>
  <c r="R667"/>
  <c r="R668"/>
  <c r="R669"/>
  <c r="R670"/>
  <c r="R671"/>
  <c r="R672"/>
  <c r="R673"/>
  <c r="R674"/>
  <c r="R675"/>
  <c r="R676"/>
  <c r="R677"/>
  <c r="R678"/>
  <c r="R679"/>
  <c r="R680"/>
  <c r="R681"/>
  <c r="R682"/>
  <c r="R683"/>
  <c r="R684"/>
  <c r="R685"/>
  <c r="R686"/>
  <c r="R687"/>
  <c r="R688"/>
  <c r="R689"/>
  <c r="R690"/>
  <c r="R691"/>
  <c r="R692"/>
  <c r="R693"/>
  <c r="R694"/>
  <c r="R695"/>
  <c r="R696"/>
  <c r="R697"/>
  <c r="R698"/>
  <c r="R699"/>
  <c r="R700"/>
  <c r="R701"/>
  <c r="R702"/>
  <c r="R703"/>
  <c r="R704"/>
  <c r="R705"/>
  <c r="R706"/>
  <c r="R707"/>
  <c r="R708"/>
  <c r="R709"/>
  <c r="R710"/>
  <c r="R711"/>
  <c r="R712"/>
  <c r="R713"/>
  <c r="R714"/>
  <c r="R715"/>
  <c r="R716"/>
  <c r="R717"/>
  <c r="R718"/>
  <c r="R719"/>
  <c r="R720"/>
  <c r="R721"/>
  <c r="R722"/>
  <c r="R723"/>
  <c r="R724"/>
  <c r="R725"/>
  <c r="R726"/>
  <c r="R727"/>
  <c r="R728"/>
  <c r="R729"/>
  <c r="R730"/>
  <c r="R731"/>
  <c r="R732"/>
  <c r="R733"/>
  <c r="R734"/>
  <c r="R735"/>
  <c r="R736"/>
  <c r="R737"/>
  <c r="R738"/>
  <c r="R739"/>
  <c r="R740"/>
  <c r="R741"/>
  <c r="R742"/>
  <c r="R743"/>
  <c r="R744"/>
  <c r="R745"/>
  <c r="R746"/>
  <c r="R747"/>
  <c r="R748"/>
  <c r="R749"/>
  <c r="R750"/>
  <c r="R751"/>
  <c r="R752"/>
  <c r="R753"/>
  <c r="R754"/>
  <c r="R755"/>
  <c r="R756"/>
  <c r="R757"/>
  <c r="R758"/>
  <c r="R759"/>
  <c r="R760"/>
  <c r="R761"/>
  <c r="R762"/>
  <c r="R763"/>
  <c r="R764"/>
  <c r="R765"/>
  <c r="R766"/>
  <c r="R767"/>
  <c r="R768"/>
  <c r="R769"/>
  <c r="R770"/>
  <c r="R771"/>
  <c r="R772"/>
  <c r="R773"/>
  <c r="R774"/>
  <c r="R775"/>
  <c r="R776"/>
  <c r="R777"/>
  <c r="R778"/>
  <c r="R779"/>
  <c r="R780"/>
  <c r="R781"/>
  <c r="R782"/>
  <c r="R783"/>
  <c r="R784"/>
  <c r="R785"/>
  <c r="R786"/>
  <c r="R787"/>
  <c r="R788"/>
  <c r="R789"/>
  <c r="R790"/>
  <c r="R791"/>
  <c r="R792"/>
  <c r="R793"/>
  <c r="R794"/>
  <c r="R795"/>
  <c r="R796"/>
  <c r="R797"/>
  <c r="R798"/>
  <c r="R799"/>
  <c r="R800"/>
  <c r="R801"/>
  <c r="R802"/>
  <c r="R803"/>
  <c r="R804"/>
  <c r="R805"/>
  <c r="R806"/>
  <c r="R807"/>
  <c r="R808"/>
  <c r="R809"/>
  <c r="R810"/>
  <c r="R811"/>
  <c r="R812"/>
  <c r="R813"/>
  <c r="R814"/>
  <c r="R815"/>
  <c r="R816"/>
  <c r="R817"/>
  <c r="R818"/>
  <c r="R819"/>
  <c r="R820"/>
  <c r="R821"/>
  <c r="R822"/>
  <c r="R823"/>
  <c r="R824"/>
  <c r="R825"/>
  <c r="R826"/>
  <c r="R827"/>
  <c r="R828"/>
  <c r="R829"/>
  <c r="R830"/>
  <c r="R831"/>
  <c r="R832"/>
  <c r="R833"/>
  <c r="R834"/>
  <c r="R835"/>
  <c r="R836"/>
  <c r="R837"/>
  <c r="R838"/>
  <c r="R839"/>
  <c r="R840"/>
  <c r="R841"/>
  <c r="R842"/>
  <c r="R843"/>
  <c r="R844"/>
  <c r="R845"/>
  <c r="R846"/>
  <c r="R847"/>
  <c r="R848"/>
  <c r="R849"/>
  <c r="R850"/>
  <c r="R851"/>
  <c r="R852"/>
  <c r="R853"/>
  <c r="R854"/>
  <c r="R855"/>
  <c r="R856"/>
  <c r="R857"/>
  <c r="R858"/>
  <c r="R859"/>
  <c r="R860"/>
  <c r="R861"/>
  <c r="R862"/>
  <c r="R863"/>
  <c r="R864"/>
  <c r="R865"/>
  <c r="R866"/>
  <c r="R867"/>
  <c r="R868"/>
  <c r="R869"/>
  <c r="R870"/>
  <c r="R871"/>
  <c r="R872"/>
  <c r="R873"/>
  <c r="R874"/>
  <c r="R875"/>
  <c r="R876"/>
  <c r="R877"/>
  <c r="R878"/>
  <c r="R879"/>
  <c r="R880"/>
  <c r="R881"/>
  <c r="R882"/>
  <c r="R883"/>
  <c r="R884"/>
  <c r="R885"/>
  <c r="R886"/>
  <c r="R887"/>
  <c r="R888"/>
  <c r="R889"/>
  <c r="R890"/>
  <c r="R891"/>
  <c r="R892"/>
  <c r="R893"/>
  <c r="R894"/>
  <c r="R895"/>
  <c r="R896"/>
  <c r="R897"/>
  <c r="R898"/>
  <c r="R899"/>
  <c r="R900"/>
  <c r="R901"/>
  <c r="R902"/>
  <c r="R903"/>
  <c r="R904"/>
  <c r="R905"/>
  <c r="R906"/>
  <c r="R907"/>
  <c r="R908"/>
  <c r="R909"/>
  <c r="R910"/>
  <c r="R911"/>
  <c r="R912"/>
  <c r="R913"/>
  <c r="R914"/>
  <c r="R915"/>
  <c r="R916"/>
  <c r="R917"/>
  <c r="R918"/>
  <c r="R919"/>
  <c r="R920"/>
  <c r="R921"/>
  <c r="R922"/>
  <c r="R923"/>
  <c r="R924"/>
  <c r="R925"/>
  <c r="R926"/>
  <c r="R927"/>
  <c r="R928"/>
  <c r="R929"/>
  <c r="R930"/>
  <c r="R931"/>
  <c r="R932"/>
  <c r="R933"/>
  <c r="R934"/>
  <c r="R935"/>
  <c r="R936"/>
  <c r="R937"/>
  <c r="R938"/>
  <c r="R939"/>
  <c r="R940"/>
  <c r="R941"/>
  <c r="R942"/>
  <c r="R943"/>
  <c r="R944"/>
  <c r="R945"/>
  <c r="R946"/>
  <c r="R947"/>
  <c r="R948"/>
  <c r="R949"/>
  <c r="R950"/>
  <c r="R951"/>
  <c r="R952"/>
  <c r="R953"/>
  <c r="R954"/>
  <c r="R955"/>
  <c r="R956"/>
  <c r="R957"/>
  <c r="R958"/>
  <c r="R959"/>
  <c r="R960"/>
  <c r="R961"/>
  <c r="R962"/>
  <c r="R963"/>
  <c r="R964"/>
  <c r="R965"/>
  <c r="R966"/>
  <c r="R967"/>
  <c r="R968"/>
  <c r="R969"/>
  <c r="R970"/>
  <c r="R971"/>
  <c r="R972"/>
  <c r="R973"/>
  <c r="R974"/>
  <c r="R975"/>
  <c r="R976"/>
  <c r="R977"/>
  <c r="R978"/>
  <c r="R979"/>
  <c r="R980"/>
  <c r="R981"/>
  <c r="R982"/>
  <c r="R983"/>
  <c r="R984"/>
  <c r="R985"/>
  <c r="R986"/>
  <c r="R987"/>
  <c r="R988"/>
  <c r="R989"/>
  <c r="R990"/>
  <c r="R991"/>
  <c r="R992"/>
  <c r="R993"/>
  <c r="R994"/>
  <c r="R995"/>
  <c r="R996"/>
  <c r="R997"/>
  <c r="R998"/>
  <c r="R999"/>
  <c r="R1000"/>
  <c r="R1001"/>
  <c r="R1002"/>
  <c r="R1003"/>
  <c r="R1004"/>
  <c r="R1005"/>
  <c r="R1006"/>
  <c r="R1007"/>
  <c r="R1008"/>
  <c r="R1009"/>
  <c r="R1010"/>
  <c r="R1011"/>
  <c r="R1012"/>
  <c r="R1013"/>
  <c r="R1014"/>
  <c r="R1015"/>
  <c r="R1016"/>
  <c r="R1017"/>
  <c r="R1018"/>
  <c r="R1019"/>
  <c r="R1020"/>
  <c r="R1021"/>
  <c r="R1022"/>
  <c r="R1023"/>
  <c r="R1024"/>
  <c r="R1025"/>
  <c r="R1026"/>
  <c r="R1027"/>
  <c r="R1028"/>
  <c r="R1029"/>
  <c r="R1030"/>
  <c r="R1031"/>
  <c r="R1032"/>
  <c r="R1033"/>
  <c r="R1034"/>
  <c r="R1035"/>
  <c r="R1036"/>
  <c r="R1037"/>
  <c r="R1038"/>
  <c r="R1039"/>
  <c r="R1040"/>
  <c r="R1041"/>
  <c r="R1042"/>
  <c r="R1043"/>
  <c r="R1044"/>
  <c r="R1045"/>
  <c r="R1046"/>
  <c r="R1047"/>
  <c r="R1048"/>
  <c r="R1049"/>
  <c r="R1050"/>
  <c r="R1051"/>
  <c r="R1052"/>
  <c r="R1053"/>
  <c r="R1054"/>
  <c r="R1055"/>
  <c r="R1056"/>
  <c r="R1057"/>
  <c r="R1058"/>
  <c r="R1059"/>
  <c r="R1060"/>
  <c r="R1061"/>
  <c r="R1062"/>
  <c r="R1063"/>
  <c r="R1064"/>
  <c r="R1065"/>
  <c r="R1066"/>
  <c r="R1067"/>
  <c r="R1068"/>
  <c r="R1069"/>
  <c r="R1070"/>
  <c r="R1071"/>
  <c r="R1072"/>
  <c r="R1073"/>
  <c r="R1074"/>
  <c r="R1075"/>
  <c r="R1076"/>
  <c r="R1077"/>
  <c r="R1078"/>
  <c r="R1079"/>
  <c r="R1080"/>
  <c r="R1081"/>
  <c r="R1082"/>
  <c r="R1083"/>
  <c r="R1084"/>
  <c r="R1085"/>
  <c r="R1086"/>
  <c r="R1087"/>
  <c r="R1088"/>
  <c r="R1089"/>
  <c r="R1090"/>
  <c r="R1091"/>
  <c r="R1092"/>
  <c r="R1093"/>
  <c r="R1094"/>
  <c r="R1095"/>
  <c r="R1096"/>
  <c r="R1097"/>
  <c r="R1098"/>
  <c r="R1099"/>
  <c r="R1100"/>
  <c r="R1101"/>
  <c r="R1102"/>
  <c r="R1103"/>
  <c r="R1104"/>
  <c r="R1105"/>
  <c r="R1106"/>
  <c r="R1107"/>
  <c r="R1108"/>
  <c r="R1109"/>
  <c r="R1110"/>
  <c r="R1111"/>
  <c r="R1112"/>
  <c r="R1113"/>
  <c r="R1114"/>
  <c r="R1115"/>
  <c r="R1116"/>
  <c r="R1117"/>
  <c r="R1118"/>
  <c r="R1119"/>
  <c r="R1120"/>
  <c r="R1121"/>
  <c r="R1122"/>
  <c r="R1123"/>
  <c r="R1124"/>
  <c r="R1125"/>
  <c r="R1126"/>
  <c r="R1127"/>
  <c r="R1128"/>
  <c r="R1129"/>
  <c r="R1130"/>
  <c r="R1131"/>
  <c r="R1132"/>
  <c r="R1133"/>
  <c r="R1134"/>
  <c r="R1135"/>
  <c r="R1136"/>
  <c r="R1137"/>
  <c r="R1138"/>
  <c r="R1139"/>
  <c r="R1140"/>
  <c r="R1141"/>
  <c r="R1142"/>
  <c r="R1143"/>
  <c r="R1144"/>
  <c r="R1145"/>
  <c r="R1146"/>
  <c r="R1147"/>
  <c r="R1148"/>
  <c r="R1149"/>
  <c r="R1150"/>
  <c r="R1151"/>
  <c r="R1152"/>
  <c r="R1153"/>
  <c r="R1154"/>
  <c r="R1155"/>
  <c r="R1156"/>
  <c r="R1157"/>
  <c r="R1158"/>
  <c r="R1159"/>
  <c r="R1160"/>
  <c r="R1161"/>
  <c r="R1162"/>
  <c r="R1163"/>
  <c r="R1164"/>
  <c r="R1165"/>
  <c r="R1166"/>
  <c r="R1167"/>
  <c r="R1168"/>
  <c r="R1169"/>
  <c r="R1170"/>
  <c r="R1171"/>
  <c r="R1172"/>
  <c r="R1173"/>
  <c r="R1174"/>
  <c r="R1175"/>
  <c r="R1176"/>
  <c r="R1177"/>
  <c r="R1178"/>
  <c r="R1179"/>
  <c r="R1180"/>
  <c r="R1181"/>
  <c r="R1182"/>
  <c r="R1183"/>
  <c r="R1184"/>
  <c r="R1185"/>
  <c r="R1186"/>
  <c r="R1187"/>
  <c r="R1188"/>
  <c r="R1189"/>
  <c r="R1190"/>
  <c r="R1191"/>
  <c r="R1192"/>
  <c r="R1193"/>
  <c r="R1194"/>
  <c r="R1195"/>
  <c r="R1196"/>
  <c r="R1197"/>
  <c r="R1198"/>
  <c r="R1199"/>
  <c r="R1200"/>
  <c r="R1201"/>
  <c r="R1202"/>
  <c r="R1203"/>
  <c r="R1204"/>
  <c r="R1205"/>
  <c r="R1206"/>
  <c r="R1207"/>
  <c r="R1208"/>
  <c r="R1209"/>
  <c r="R1210"/>
  <c r="R1211"/>
  <c r="R1212"/>
  <c r="R1213"/>
  <c r="R1214"/>
  <c r="R1215"/>
  <c r="R1216"/>
  <c r="R1217"/>
  <c r="R1218"/>
  <c r="R1219"/>
  <c r="R1220"/>
  <c r="R1221"/>
  <c r="R1222"/>
  <c r="R1223"/>
  <c r="R1224"/>
  <c r="R1225"/>
  <c r="R1226"/>
  <c r="R1227"/>
  <c r="R1228"/>
  <c r="R1229"/>
  <c r="R1230"/>
  <c r="R1231"/>
  <c r="R1232"/>
  <c r="R1233"/>
  <c r="R1234"/>
  <c r="R1235"/>
  <c r="R1236"/>
  <c r="R1237"/>
  <c r="R1238"/>
  <c r="R1239"/>
  <c r="R1240"/>
  <c r="R1241"/>
  <c r="R1242"/>
  <c r="R1243"/>
  <c r="R1244"/>
  <c r="R1245"/>
  <c r="R1246"/>
  <c r="R1247"/>
  <c r="R1248"/>
  <c r="R1249"/>
  <c r="R1250"/>
  <c r="R1251"/>
  <c r="R1252"/>
  <c r="R1253"/>
  <c r="R1254"/>
  <c r="R1255"/>
  <c r="R1256"/>
  <c r="R1257"/>
  <c r="R1258"/>
  <c r="R1259"/>
  <c r="R1260"/>
  <c r="R1261"/>
  <c r="R1262"/>
  <c r="R1263"/>
  <c r="R1264"/>
  <c r="R1265"/>
  <c r="R1266"/>
  <c r="R1267"/>
  <c r="R1268"/>
  <c r="R1269"/>
  <c r="R1270"/>
  <c r="R1271"/>
  <c r="R1272"/>
  <c r="R1273"/>
  <c r="R1274"/>
  <c r="R1275"/>
  <c r="R1276"/>
  <c r="R1277"/>
  <c r="R1278"/>
  <c r="R1279"/>
  <c r="R1280"/>
  <c r="R1281"/>
  <c r="R1282"/>
  <c r="R1283"/>
  <c r="R1284"/>
  <c r="R1285"/>
  <c r="R1286"/>
  <c r="R1287"/>
  <c r="R1288"/>
  <c r="R1289"/>
  <c r="R1290"/>
  <c r="R1291"/>
  <c r="R1292"/>
  <c r="R1293"/>
  <c r="R1294"/>
  <c r="R1295"/>
  <c r="R1296"/>
  <c r="R1297"/>
  <c r="R1298"/>
  <c r="R1299"/>
  <c r="R1300"/>
  <c r="R1301"/>
  <c r="R1302"/>
  <c r="R1303"/>
  <c r="R1304"/>
  <c r="R1305"/>
  <c r="R1306"/>
  <c r="R1307"/>
  <c r="R1308"/>
  <c r="R1309"/>
  <c r="R1310"/>
  <c r="R1311"/>
  <c r="R1312"/>
  <c r="R1313"/>
  <c r="R1314"/>
  <c r="R1315"/>
  <c r="R1316"/>
  <c r="R1317"/>
  <c r="R1318"/>
  <c r="R1319"/>
  <c r="R1320"/>
  <c r="R1321"/>
  <c r="R1322"/>
  <c r="R1323"/>
  <c r="R1324"/>
  <c r="R1325"/>
  <c r="R1326"/>
  <c r="R1327"/>
  <c r="R1328"/>
  <c r="R1329"/>
  <c r="R1330"/>
  <c r="R1331"/>
  <c r="R1332"/>
  <c r="R1333"/>
  <c r="R1334"/>
  <c r="R1335"/>
  <c r="R1336"/>
  <c r="R1337"/>
  <c r="R1338"/>
  <c r="R1339"/>
  <c r="R1340"/>
  <c r="R1341"/>
  <c r="R1342"/>
  <c r="R1343"/>
  <c r="R1344"/>
  <c r="R1345"/>
  <c r="R1346"/>
  <c r="R1347"/>
  <c r="R1348"/>
  <c r="R1349"/>
  <c r="R1350"/>
  <c r="R1351"/>
  <c r="R1352"/>
  <c r="R1353"/>
  <c r="R1354"/>
  <c r="R1355"/>
  <c r="R1356"/>
  <c r="R1357"/>
  <c r="R1358"/>
  <c r="R1359"/>
  <c r="R1360"/>
  <c r="R1361"/>
  <c r="R1362"/>
  <c r="R1363"/>
  <c r="R1364"/>
  <c r="R1365"/>
  <c r="R1366"/>
  <c r="R1367"/>
  <c r="R1368"/>
  <c r="R1369"/>
  <c r="R1370"/>
  <c r="R1371"/>
  <c r="R1372"/>
  <c r="R1373"/>
  <c r="R1374"/>
  <c r="R1375"/>
  <c r="R1376"/>
  <c r="R1377"/>
  <c r="R1378"/>
  <c r="R1379"/>
  <c r="R1380"/>
  <c r="R1381"/>
  <c r="R1382"/>
  <c r="R1383"/>
  <c r="R1384"/>
  <c r="R1385"/>
  <c r="R1386"/>
  <c r="R1387"/>
  <c r="R1388"/>
  <c r="R1389"/>
  <c r="R1390"/>
  <c r="R1391"/>
  <c r="R1392"/>
  <c r="R1393"/>
  <c r="R1394"/>
  <c r="R1395"/>
  <c r="R1396"/>
  <c r="R1397"/>
  <c r="R1398"/>
  <c r="R1399"/>
  <c r="R1400"/>
  <c r="R1401"/>
  <c r="R1402"/>
  <c r="R1403"/>
  <c r="R1404"/>
  <c r="R1405"/>
  <c r="R1406"/>
  <c r="R1407"/>
  <c r="R1408"/>
  <c r="R1409"/>
  <c r="R1410"/>
  <c r="R1411"/>
  <c r="R1412"/>
  <c r="R1413"/>
  <c r="R1414"/>
  <c r="R1415"/>
  <c r="R1416"/>
  <c r="R1417"/>
  <c r="R1418"/>
  <c r="R1419"/>
  <c r="R1420"/>
  <c r="R1421"/>
  <c r="R1422"/>
  <c r="R1423"/>
  <c r="R1424"/>
  <c r="R1425"/>
  <c r="R1426"/>
  <c r="R1427"/>
  <c r="R1428"/>
  <c r="R1429"/>
  <c r="R1430"/>
  <c r="R1431"/>
  <c r="R1432"/>
  <c r="R1433"/>
  <c r="R1434"/>
  <c r="R1435"/>
  <c r="R1436"/>
  <c r="R1437"/>
  <c r="R1438"/>
  <c r="R1439"/>
  <c r="R1440"/>
  <c r="R1441"/>
  <c r="R1442"/>
  <c r="R1443"/>
  <c r="R1444"/>
  <c r="R1445"/>
  <c r="R1446"/>
  <c r="R1447"/>
  <c r="R1448"/>
  <c r="R1449"/>
  <c r="R1450"/>
  <c r="R1451"/>
  <c r="R1452"/>
  <c r="R1453"/>
  <c r="R1454"/>
  <c r="R1455"/>
  <c r="R1456"/>
  <c r="R1457"/>
  <c r="R1458"/>
  <c r="R1459"/>
  <c r="R1460"/>
  <c r="R1461"/>
  <c r="R1462"/>
  <c r="R1463"/>
  <c r="R1464"/>
  <c r="R1465"/>
  <c r="R1466"/>
  <c r="R1467"/>
  <c r="R1468"/>
  <c r="R1469"/>
  <c r="R1470"/>
  <c r="R1471"/>
  <c r="R1472"/>
  <c r="R1473"/>
  <c r="R1474"/>
  <c r="R1475"/>
  <c r="R1476"/>
  <c r="R1477"/>
  <c r="R1478"/>
  <c r="R1479"/>
  <c r="R1480"/>
  <c r="R1481"/>
  <c r="R1482"/>
  <c r="R1483"/>
  <c r="R1484"/>
  <c r="R1485"/>
  <c r="R1486"/>
  <c r="R1487"/>
  <c r="R1488"/>
  <c r="R1489"/>
  <c r="R1490"/>
  <c r="R1491"/>
  <c r="R1492"/>
  <c r="R1493"/>
  <c r="R1494"/>
  <c r="R1495"/>
  <c r="R1496"/>
  <c r="R1497"/>
  <c r="R1498"/>
  <c r="R1499"/>
  <c r="R1500"/>
  <c r="R1501"/>
  <c r="R1502"/>
  <c r="R1503"/>
  <c r="R1504"/>
  <c r="R1505"/>
  <c r="R1506"/>
  <c r="R1507"/>
  <c r="R1508"/>
  <c r="R1509"/>
  <c r="R1510"/>
  <c r="R1511"/>
  <c r="R1512"/>
  <c r="R1513"/>
  <c r="R1514"/>
  <c r="R1515"/>
  <c r="R1516"/>
  <c r="R1517"/>
  <c r="R1518"/>
  <c r="R1519"/>
  <c r="R1520"/>
  <c r="R1521"/>
  <c r="R1522"/>
  <c r="R1523"/>
  <c r="R1524"/>
  <c r="R1525"/>
  <c r="R1526"/>
  <c r="R1527"/>
  <c r="R1528"/>
  <c r="R1529"/>
  <c r="R1530"/>
  <c r="R1531"/>
  <c r="R1532"/>
  <c r="R1533"/>
  <c r="R1534"/>
  <c r="R1535"/>
  <c r="R1536"/>
  <c r="R1537"/>
  <c r="R1538"/>
  <c r="R1539"/>
  <c r="R1540"/>
  <c r="R1541"/>
  <c r="R1542"/>
  <c r="R1543"/>
  <c r="R1544"/>
  <c r="R1545"/>
  <c r="R1546"/>
  <c r="R1547"/>
  <c r="R1548"/>
  <c r="R1549"/>
  <c r="R1550"/>
  <c r="R1551"/>
  <c r="R1552"/>
  <c r="R1553"/>
  <c r="R1554"/>
  <c r="R1555"/>
  <c r="R1556"/>
  <c r="R1557"/>
  <c r="R1558"/>
  <c r="R1559"/>
  <c r="R1560"/>
  <c r="R1561"/>
  <c r="R1562"/>
  <c r="R1563"/>
  <c r="R1564"/>
  <c r="R1565"/>
  <c r="R1566"/>
  <c r="R1567"/>
  <c r="R1568"/>
  <c r="R1569"/>
  <c r="R1570"/>
  <c r="R1571"/>
  <c r="R1572"/>
  <c r="R1573"/>
  <c r="R1574"/>
  <c r="R1575"/>
  <c r="R1576"/>
  <c r="R1577"/>
  <c r="R1578"/>
  <c r="R1579"/>
  <c r="R1580"/>
  <c r="R1581"/>
  <c r="R1582"/>
  <c r="R1583"/>
  <c r="R1584"/>
  <c r="R1585"/>
  <c r="R1586"/>
  <c r="R1587"/>
  <c r="R1588"/>
  <c r="R1589"/>
  <c r="R1590"/>
  <c r="R1591"/>
  <c r="R1592"/>
  <c r="R1593"/>
  <c r="R1594"/>
  <c r="R1595"/>
  <c r="R1596"/>
  <c r="R1597"/>
  <c r="R1598"/>
  <c r="R1599"/>
  <c r="R1600"/>
  <c r="R1601"/>
  <c r="R1602"/>
  <c r="R1603"/>
  <c r="R1604"/>
  <c r="R1605"/>
  <c r="R1606"/>
  <c r="R1607"/>
  <c r="R1608"/>
  <c r="R1609"/>
  <c r="R1610"/>
  <c r="R1611"/>
  <c r="R1612"/>
  <c r="R1613"/>
  <c r="R1614"/>
  <c r="R1615"/>
  <c r="R1616"/>
  <c r="R1617"/>
  <c r="R1618"/>
  <c r="R1619"/>
  <c r="R1620"/>
  <c r="R1621"/>
  <c r="R1622"/>
  <c r="R1623"/>
  <c r="R1624"/>
  <c r="R1625"/>
  <c r="R1626"/>
  <c r="R1627"/>
  <c r="R1628"/>
  <c r="R1629"/>
  <c r="R1630"/>
  <c r="R1631"/>
  <c r="R1632"/>
  <c r="R1633"/>
  <c r="R1634"/>
  <c r="R1635"/>
  <c r="R1636"/>
  <c r="R1637"/>
  <c r="R1638"/>
  <c r="R1639"/>
  <c r="R1640"/>
  <c r="R1641"/>
  <c r="R1642"/>
  <c r="R1643"/>
  <c r="R1644"/>
  <c r="R1645"/>
  <c r="R1646"/>
  <c r="R1647"/>
  <c r="R1648"/>
  <c r="R1649"/>
  <c r="R1650"/>
  <c r="R1651"/>
  <c r="R1652"/>
  <c r="R1653"/>
  <c r="R1654"/>
  <c r="R1655"/>
  <c r="R1656"/>
  <c r="R1657"/>
  <c r="R1658"/>
  <c r="R1659"/>
  <c r="R1660"/>
  <c r="R1661"/>
  <c r="R1662"/>
  <c r="R1663"/>
  <c r="R1664"/>
  <c r="R1665"/>
  <c r="R1666"/>
  <c r="R1667"/>
  <c r="R1668"/>
  <c r="R1669"/>
  <c r="R1670"/>
  <c r="R1671"/>
  <c r="R1672"/>
  <c r="R1673"/>
  <c r="R1674"/>
  <c r="R1675"/>
  <c r="R1676"/>
  <c r="R1677"/>
  <c r="R1678"/>
  <c r="R1679"/>
  <c r="R1680"/>
  <c r="R1681"/>
  <c r="R1682"/>
  <c r="R1683"/>
  <c r="R1684"/>
  <c r="R1685"/>
  <c r="R1686"/>
  <c r="R1687"/>
  <c r="R1688"/>
  <c r="R1689"/>
  <c r="R1690"/>
  <c r="R1691"/>
  <c r="R1692"/>
  <c r="R1693"/>
  <c r="R1694"/>
  <c r="R1695"/>
  <c r="R1696"/>
  <c r="R1697"/>
  <c r="R1698"/>
  <c r="R1699"/>
  <c r="R1700"/>
  <c r="R1701"/>
  <c r="R1702"/>
  <c r="R1703"/>
  <c r="R1704"/>
  <c r="R1705"/>
  <c r="R1706"/>
  <c r="R1707"/>
  <c r="R1708"/>
  <c r="R1709"/>
  <c r="R1710"/>
  <c r="R1711"/>
  <c r="R1712"/>
  <c r="R1713"/>
  <c r="R1714"/>
  <c r="R1715"/>
  <c r="R1716"/>
  <c r="R1717"/>
  <c r="R1718"/>
  <c r="R1719"/>
  <c r="R1720"/>
  <c r="R1721"/>
  <c r="R1722"/>
  <c r="R1723"/>
  <c r="R1724"/>
  <c r="R1725"/>
  <c r="R1726"/>
  <c r="R1727"/>
  <c r="R1728"/>
  <c r="R1729"/>
  <c r="R1730"/>
  <c r="R1731"/>
  <c r="R1732"/>
  <c r="R1733"/>
  <c r="R1734"/>
  <c r="R1735"/>
  <c r="R1736"/>
  <c r="R1737"/>
  <c r="R1738"/>
  <c r="R1739"/>
  <c r="R1740"/>
  <c r="R1741"/>
  <c r="R1742"/>
  <c r="R1743"/>
  <c r="R1744"/>
  <c r="R1745"/>
  <c r="R1746"/>
  <c r="R1747"/>
  <c r="R1748"/>
  <c r="R1749"/>
  <c r="R1750"/>
  <c r="R1751"/>
  <c r="R1752"/>
  <c r="R1753"/>
  <c r="R1754"/>
  <c r="R1755"/>
  <c r="R1756"/>
  <c r="R1757"/>
  <c r="R1758"/>
  <c r="R1759"/>
  <c r="R1760"/>
  <c r="R1761"/>
  <c r="R1762"/>
  <c r="R1763"/>
  <c r="R1764"/>
  <c r="R1765"/>
  <c r="R1766"/>
  <c r="R1767"/>
  <c r="R1768"/>
  <c r="R1769"/>
  <c r="R1770"/>
  <c r="R1771"/>
  <c r="R1772"/>
  <c r="R1773"/>
  <c r="R1774"/>
  <c r="R1775"/>
  <c r="R1776"/>
  <c r="R1777"/>
  <c r="R1778"/>
  <c r="R1779"/>
  <c r="R1780"/>
  <c r="R1781"/>
  <c r="R1782"/>
  <c r="R1783"/>
  <c r="R1784"/>
  <c r="R1785"/>
  <c r="R1786"/>
  <c r="R1787"/>
  <c r="R1788"/>
  <c r="R1789"/>
  <c r="R1790"/>
  <c r="R1791"/>
  <c r="R1792"/>
  <c r="R1793"/>
  <c r="R1794"/>
  <c r="R1795"/>
  <c r="R1796"/>
  <c r="R1797"/>
  <c r="R1798"/>
  <c r="R1799"/>
  <c r="R1800"/>
  <c r="R1801"/>
  <c r="R1802"/>
  <c r="R1803"/>
  <c r="R1804"/>
  <c r="R1805"/>
  <c r="R1806"/>
  <c r="R1807"/>
  <c r="R1808"/>
  <c r="R1809"/>
  <c r="R1810"/>
  <c r="R1811"/>
  <c r="R1812"/>
  <c r="R1813"/>
  <c r="R1814"/>
  <c r="R1815"/>
  <c r="R1816"/>
  <c r="R1817"/>
  <c r="R1818"/>
  <c r="R1819"/>
  <c r="R1820"/>
  <c r="R1821"/>
  <c r="R1822"/>
  <c r="R1823"/>
  <c r="R1824"/>
  <c r="R1825"/>
  <c r="R1826"/>
  <c r="R1827"/>
  <c r="R1828"/>
  <c r="R1829"/>
  <c r="R1830"/>
  <c r="R1831"/>
  <c r="R1832"/>
  <c r="R1833"/>
  <c r="R1834"/>
  <c r="R1835"/>
  <c r="R1836"/>
  <c r="R1837"/>
  <c r="R1838"/>
  <c r="R1839"/>
  <c r="R1840"/>
  <c r="R1841"/>
  <c r="R1842"/>
  <c r="R1843"/>
  <c r="R1844"/>
  <c r="R1845"/>
  <c r="R1846"/>
  <c r="R1847"/>
  <c r="R1848"/>
  <c r="R1849"/>
  <c r="R1850"/>
  <c r="R1851"/>
  <c r="R1852"/>
  <c r="R1853"/>
  <c r="R1854"/>
  <c r="R1855"/>
  <c r="R1856"/>
  <c r="R1857"/>
  <c r="R1858"/>
  <c r="R1859"/>
  <c r="R1860"/>
  <c r="R1861"/>
  <c r="R1862"/>
  <c r="R1863"/>
  <c r="R1864"/>
  <c r="R1865"/>
  <c r="R1866"/>
  <c r="R1867"/>
  <c r="R1868"/>
  <c r="R1869"/>
  <c r="R1870"/>
  <c r="R1871"/>
  <c r="R1872"/>
  <c r="R1873"/>
  <c r="R1874"/>
  <c r="R1875"/>
  <c r="R1876"/>
  <c r="R1877"/>
  <c r="R1878"/>
  <c r="R1879"/>
  <c r="R1880"/>
  <c r="R1881"/>
  <c r="R1882"/>
  <c r="R1883"/>
  <c r="R1884"/>
  <c r="R1885"/>
  <c r="R1886"/>
  <c r="R1887"/>
  <c r="R1888"/>
  <c r="R1889"/>
  <c r="R1890"/>
  <c r="R1891"/>
  <c r="R1892"/>
  <c r="R1893"/>
  <c r="R1894"/>
  <c r="R1895"/>
  <c r="R1896"/>
  <c r="R1897"/>
  <c r="R1898"/>
  <c r="R1899"/>
  <c r="R1900"/>
  <c r="R1901"/>
  <c r="R1902"/>
  <c r="R1903"/>
  <c r="R1904"/>
  <c r="R1905"/>
  <c r="R1906"/>
  <c r="R1907"/>
  <c r="R1908"/>
  <c r="R1909"/>
  <c r="R1910"/>
  <c r="R1911"/>
  <c r="R1912"/>
  <c r="R1913"/>
  <c r="R1914"/>
  <c r="R1915"/>
  <c r="R1916"/>
  <c r="R1917"/>
  <c r="R1918"/>
  <c r="R1919"/>
  <c r="R1920"/>
  <c r="R1921"/>
  <c r="R1922"/>
  <c r="R1923"/>
  <c r="R1924"/>
  <c r="R1925"/>
  <c r="R1926"/>
  <c r="R1927"/>
  <c r="R1928"/>
  <c r="R1929"/>
  <c r="R1930"/>
  <c r="R1931"/>
  <c r="R1932"/>
  <c r="R1933"/>
  <c r="R1934"/>
  <c r="R1935"/>
  <c r="R1936"/>
  <c r="R1937"/>
  <c r="R1938"/>
  <c r="R1939"/>
  <c r="R1940"/>
  <c r="R1941"/>
  <c r="R1942"/>
  <c r="R1943"/>
  <c r="R1944"/>
  <c r="R1945"/>
  <c r="R1946"/>
  <c r="R1947"/>
  <c r="R1948"/>
  <c r="R1949"/>
  <c r="R1950"/>
  <c r="R1951"/>
  <c r="R1952"/>
  <c r="R1953"/>
  <c r="R1954"/>
  <c r="R1955"/>
  <c r="R1956"/>
  <c r="R1957"/>
  <c r="R1958"/>
  <c r="R1959"/>
  <c r="R1960"/>
  <c r="R1961"/>
  <c r="R1962"/>
  <c r="R1963"/>
  <c r="R1964"/>
  <c r="R1965"/>
  <c r="R1966"/>
  <c r="R1967"/>
  <c r="R1968"/>
  <c r="R1969"/>
  <c r="R1970"/>
  <c r="R1971"/>
  <c r="R1972"/>
  <c r="R1973"/>
  <c r="R1974"/>
  <c r="R1975"/>
  <c r="R1976"/>
  <c r="R1977"/>
  <c r="R1978"/>
  <c r="R1979"/>
  <c r="R1980"/>
  <c r="R1981"/>
  <c r="R1982"/>
  <c r="R1983"/>
  <c r="R1984"/>
  <c r="R1985"/>
  <c r="R1986"/>
  <c r="R1987"/>
  <c r="R1988"/>
  <c r="R1989"/>
  <c r="R1990"/>
  <c r="R1991"/>
  <c r="R1992"/>
  <c r="R1993"/>
  <c r="R1994"/>
  <c r="R1995"/>
  <c r="R1996"/>
  <c r="R1997"/>
  <c r="R1998"/>
  <c r="R1999"/>
  <c r="R2000"/>
  <c r="R2001"/>
  <c r="R2002"/>
  <c r="R2003"/>
  <c r="R2004"/>
  <c r="R2005"/>
  <c r="R2006"/>
  <c r="R2007"/>
  <c r="R2008"/>
  <c r="R2009"/>
  <c r="R2010"/>
  <c r="R2011"/>
  <c r="R2012"/>
  <c r="R2013"/>
  <c r="R2014"/>
  <c r="R2015"/>
  <c r="R2016"/>
  <c r="R2017"/>
  <c r="R2018"/>
  <c r="R2019"/>
  <c r="R2020"/>
  <c r="R2021"/>
  <c r="R2022"/>
  <c r="R2023"/>
  <c r="R2024"/>
  <c r="R2025"/>
  <c r="R2026"/>
  <c r="R2027"/>
  <c r="R2028"/>
  <c r="R2029"/>
  <c r="R2030"/>
  <c r="R2031"/>
  <c r="R2032"/>
  <c r="R2033"/>
  <c r="R2034"/>
  <c r="R2035"/>
  <c r="R2036"/>
  <c r="R2037"/>
  <c r="R2038"/>
  <c r="R2039"/>
  <c r="R2040"/>
  <c r="R2041"/>
  <c r="R2042"/>
  <c r="R2043"/>
  <c r="R2044"/>
  <c r="R2045"/>
  <c r="R2046"/>
  <c r="R2047"/>
  <c r="R2048"/>
  <c r="R2049"/>
  <c r="R2050"/>
  <c r="R2051"/>
  <c r="R2052"/>
  <c r="R2053"/>
  <c r="R2054"/>
  <c r="R2055"/>
  <c r="R2056"/>
  <c r="R2057"/>
  <c r="R2058"/>
  <c r="R2059"/>
  <c r="R2060"/>
  <c r="R2061"/>
  <c r="R2062"/>
  <c r="R2063"/>
  <c r="R2064"/>
  <c r="R2065"/>
  <c r="R2066"/>
  <c r="R2067"/>
  <c r="R2068"/>
  <c r="R2069"/>
  <c r="R2070"/>
  <c r="R2071"/>
  <c r="R2072"/>
  <c r="R2073"/>
  <c r="R2074"/>
  <c r="R2075"/>
  <c r="R2076"/>
  <c r="R2077"/>
  <c r="R2078"/>
  <c r="R2079"/>
  <c r="R2080"/>
  <c r="R2081"/>
  <c r="R2082"/>
  <c r="R2083"/>
  <c r="R2084"/>
  <c r="R2085"/>
  <c r="R2086"/>
  <c r="R2087"/>
  <c r="R2088"/>
  <c r="R2089"/>
  <c r="R2090"/>
  <c r="R2091"/>
  <c r="R2092"/>
  <c r="R2093"/>
  <c r="R2094"/>
  <c r="R2095"/>
  <c r="R2096"/>
  <c r="R2097"/>
  <c r="R2098"/>
  <c r="R2099"/>
  <c r="R2100"/>
  <c r="R2101"/>
  <c r="R2102"/>
  <c r="R2103"/>
  <c r="R2104"/>
  <c r="R2105"/>
  <c r="R2106"/>
  <c r="R2107"/>
  <c r="R2108"/>
  <c r="R2109"/>
  <c r="R2110"/>
  <c r="R2111"/>
  <c r="R2112"/>
  <c r="R2113"/>
  <c r="R2114"/>
  <c r="R2115"/>
  <c r="R2116"/>
  <c r="R2117"/>
  <c r="R2118"/>
  <c r="R2119"/>
  <c r="R2120"/>
  <c r="R2121"/>
  <c r="R2122"/>
  <c r="R2123"/>
  <c r="R2124"/>
  <c r="R2125"/>
  <c r="R2126"/>
  <c r="R2127"/>
  <c r="R2128"/>
  <c r="R2129"/>
  <c r="R2130"/>
  <c r="R2131"/>
  <c r="R2132"/>
  <c r="R2133"/>
  <c r="R2134"/>
  <c r="R2135"/>
  <c r="R2136"/>
  <c r="R2137"/>
  <c r="R2138"/>
  <c r="R2139"/>
  <c r="R2140"/>
  <c r="R2141"/>
  <c r="R2142"/>
  <c r="R2143"/>
  <c r="R2144"/>
  <c r="R2145"/>
  <c r="R2146"/>
  <c r="R2147"/>
  <c r="R2148"/>
  <c r="R2149"/>
  <c r="R2150"/>
  <c r="R2151"/>
  <c r="R2152"/>
  <c r="R2153"/>
  <c r="R2154"/>
  <c r="R2155"/>
  <c r="R2156"/>
  <c r="R2157"/>
  <c r="R2158"/>
  <c r="R2159"/>
  <c r="R2160"/>
  <c r="R2161"/>
  <c r="R2162"/>
  <c r="R2163"/>
  <c r="R2164"/>
  <c r="R2165"/>
  <c r="R2166"/>
  <c r="R2167"/>
  <c r="R2168"/>
  <c r="R2169"/>
  <c r="R2170"/>
  <c r="R2171"/>
  <c r="R2172"/>
  <c r="R2173"/>
  <c r="R2174"/>
  <c r="R2175"/>
  <c r="R2176"/>
  <c r="R2177"/>
  <c r="R2178"/>
  <c r="R2179"/>
  <c r="R2180"/>
  <c r="R2181"/>
  <c r="R2182"/>
  <c r="R2183"/>
  <c r="R2184"/>
  <c r="R2185"/>
  <c r="R2186"/>
  <c r="R2187"/>
  <c r="R2188"/>
  <c r="R2189"/>
  <c r="R2190"/>
  <c r="R2191"/>
  <c r="R2192"/>
  <c r="R2193"/>
  <c r="R2194"/>
  <c r="R2195"/>
  <c r="R2196"/>
  <c r="R2197"/>
  <c r="R2198"/>
  <c r="R2199"/>
  <c r="R2200"/>
  <c r="R2201"/>
  <c r="R2202"/>
  <c r="R2203"/>
  <c r="R2204"/>
  <c r="R2205"/>
  <c r="R2206"/>
  <c r="R2207"/>
  <c r="R2208"/>
  <c r="R2209"/>
  <c r="R2210"/>
  <c r="R2211"/>
  <c r="R2212"/>
  <c r="R2213"/>
  <c r="R2214"/>
  <c r="R2215"/>
  <c r="R2216"/>
  <c r="R2217"/>
  <c r="R2218"/>
  <c r="R2219"/>
  <c r="R2220"/>
  <c r="R2221"/>
  <c r="R2222"/>
  <c r="R2223"/>
  <c r="R2224"/>
  <c r="R2225"/>
  <c r="R2226"/>
  <c r="R2227"/>
  <c r="R2228"/>
  <c r="R2229"/>
  <c r="R2230"/>
  <c r="R2231"/>
  <c r="R2232"/>
  <c r="R2233"/>
  <c r="R2234"/>
  <c r="R2235"/>
  <c r="R2236"/>
  <c r="R2237"/>
  <c r="R2238"/>
  <c r="R2239"/>
  <c r="R2240"/>
  <c r="R2241"/>
  <c r="R2242"/>
  <c r="R2243"/>
  <c r="R2244"/>
  <c r="R2245"/>
  <c r="R2246"/>
  <c r="R2247"/>
  <c r="R2248"/>
  <c r="R2249"/>
  <c r="R2250"/>
  <c r="R2251"/>
  <c r="R2252"/>
  <c r="R2253"/>
  <c r="R2254"/>
  <c r="R2255"/>
  <c r="R2256"/>
  <c r="R2257"/>
  <c r="R2258"/>
  <c r="R2259"/>
  <c r="R2260"/>
  <c r="R2261"/>
  <c r="R2262"/>
  <c r="R2263"/>
  <c r="R2264"/>
  <c r="R2265"/>
  <c r="R2266"/>
  <c r="R2267"/>
  <c r="R2268"/>
  <c r="R2269"/>
  <c r="R2270"/>
  <c r="R2271"/>
  <c r="R2272"/>
  <c r="R2273"/>
  <c r="R2274"/>
  <c r="R2275"/>
  <c r="R2276"/>
  <c r="R2277"/>
  <c r="R2278"/>
  <c r="R2279"/>
  <c r="R2280"/>
  <c r="R2281"/>
  <c r="R2282"/>
  <c r="R2283"/>
  <c r="R2284"/>
  <c r="R2285"/>
  <c r="R2286"/>
  <c r="R2287"/>
  <c r="R2288"/>
  <c r="R2289"/>
  <c r="R2290"/>
  <c r="R2291"/>
  <c r="R2292"/>
  <c r="R2293"/>
  <c r="R2294"/>
  <c r="R2295"/>
  <c r="R2296"/>
  <c r="R2297"/>
  <c r="R2298"/>
  <c r="R2299"/>
  <c r="R2300"/>
  <c r="R2301"/>
  <c r="R2302"/>
  <c r="R2303"/>
  <c r="R2304"/>
  <c r="R2305"/>
  <c r="R2306"/>
  <c r="R2307"/>
  <c r="R2308"/>
  <c r="R2309"/>
  <c r="R2310"/>
  <c r="R2311"/>
  <c r="R2312"/>
  <c r="R2313"/>
  <c r="R2314"/>
  <c r="R2315"/>
  <c r="R2316"/>
  <c r="R2317"/>
  <c r="R2318"/>
  <c r="R2319"/>
  <c r="R2320"/>
  <c r="R2321"/>
  <c r="R2322"/>
  <c r="R2323"/>
  <c r="R2324"/>
  <c r="R2325"/>
  <c r="R2326"/>
  <c r="R2327"/>
  <c r="R2328"/>
  <c r="R2329"/>
  <c r="R2330"/>
  <c r="R2331"/>
  <c r="R2332"/>
  <c r="R2333"/>
  <c r="R2334"/>
  <c r="R2335"/>
  <c r="R2336"/>
  <c r="R2337"/>
  <c r="R2338"/>
  <c r="R2339"/>
  <c r="R2340"/>
  <c r="R2341"/>
  <c r="R2342"/>
  <c r="R2343"/>
  <c r="R2344"/>
  <c r="R2345"/>
  <c r="R2346"/>
  <c r="R2347"/>
  <c r="R2348"/>
  <c r="R2349"/>
  <c r="R2350"/>
  <c r="R2351"/>
  <c r="R2352"/>
  <c r="R2353"/>
  <c r="R2354"/>
  <c r="R2355"/>
  <c r="R2356"/>
  <c r="R2357"/>
  <c r="R2358"/>
  <c r="R2359"/>
  <c r="R2360"/>
  <c r="R2361"/>
  <c r="R2362"/>
  <c r="R2363"/>
  <c r="R2364"/>
  <c r="R2365"/>
  <c r="R2366"/>
  <c r="R2367"/>
  <c r="R2368"/>
  <c r="R2369"/>
  <c r="R2370"/>
  <c r="R2371"/>
  <c r="R2372"/>
  <c r="R2373"/>
  <c r="R2374"/>
  <c r="R2375"/>
  <c r="R2376"/>
  <c r="R2377"/>
  <c r="R2378"/>
  <c r="R2379"/>
  <c r="R2380"/>
  <c r="R2381"/>
  <c r="R2382"/>
  <c r="R2383"/>
  <c r="R2384"/>
  <c r="R2385"/>
  <c r="R2386"/>
  <c r="R2387"/>
  <c r="R2388"/>
  <c r="R2389"/>
  <c r="R2390"/>
  <c r="R2391"/>
  <c r="R2392"/>
  <c r="R2393"/>
  <c r="R2394"/>
  <c r="R2395"/>
  <c r="R2396"/>
  <c r="R2397"/>
  <c r="R2398"/>
  <c r="R2399"/>
  <c r="C8" l="1"/>
  <c r="D8" s="1"/>
  <c r="C11"/>
  <c r="C6"/>
  <c r="E11"/>
  <c r="C13"/>
  <c r="C10"/>
  <c r="E8"/>
  <c r="C9"/>
  <c r="C7"/>
  <c r="E9"/>
  <c r="E6"/>
  <c r="E12"/>
  <c r="E13"/>
  <c r="E7"/>
  <c r="E10"/>
  <c r="C12"/>
  <c r="F10" l="1"/>
  <c r="D9"/>
  <c r="F7"/>
  <c r="D6"/>
  <c r="F13"/>
  <c r="D10"/>
  <c r="D11"/>
  <c r="F11"/>
  <c r="F6"/>
  <c r="F8"/>
  <c r="D12"/>
  <c r="F12"/>
  <c r="D7"/>
  <c r="D13"/>
  <c r="F9"/>
  <c r="G10" l="1"/>
  <c r="J10" s="1"/>
  <c r="G12"/>
  <c r="I12" s="1"/>
  <c r="G13"/>
  <c r="G8"/>
  <c r="G7"/>
  <c r="I7" s="1"/>
  <c r="G9"/>
  <c r="K9" s="1"/>
  <c r="G11"/>
  <c r="G6"/>
  <c r="I6" s="1"/>
  <c r="I10" l="1"/>
  <c r="K10"/>
  <c r="H10"/>
  <c r="J12"/>
  <c r="H12"/>
  <c r="K12"/>
  <c r="J6"/>
  <c r="H6"/>
  <c r="H11"/>
  <c r="J11"/>
  <c r="J13"/>
  <c r="H13"/>
  <c r="I9"/>
  <c r="J7"/>
  <c r="H7"/>
  <c r="I11"/>
  <c r="K13"/>
  <c r="K7"/>
  <c r="H9"/>
  <c r="J9"/>
  <c r="H8"/>
  <c r="J8"/>
  <c r="I8"/>
  <c r="I13"/>
  <c r="K11"/>
  <c r="K8"/>
  <c r="K6"/>
</calcChain>
</file>

<file path=xl/sharedStrings.xml><?xml version="1.0" encoding="utf-8"?>
<sst xmlns="http://schemas.openxmlformats.org/spreadsheetml/2006/main" count="4847" uniqueCount="2451">
  <si>
    <t>Category</t>
  </si>
  <si>
    <t>Contoso Microwave 1.5CuFt X0110 White</t>
  </si>
  <si>
    <t>Contoso Microwave 2.2CuFt M0125 White</t>
  </si>
  <si>
    <t>Contoso Microwave 1.6CuFt M0125 White</t>
  </si>
  <si>
    <t>Contoso Microwave 1.0CuFt E0110 White</t>
  </si>
  <si>
    <t>Contoso Microwave 0.9CuFt E0090 White</t>
  </si>
  <si>
    <t>Contoso Projector 1080p X980 Black</t>
  </si>
  <si>
    <t>Contoso Projector 720p M620 Black</t>
  </si>
  <si>
    <t>Contoso Projector 720p M621 Black</t>
  </si>
  <si>
    <t>Contoso Projector 480p M480 Black</t>
  </si>
  <si>
    <t>Contoso Projector 480p M481 Black</t>
  </si>
  <si>
    <t>Contoso Screen 125in M250 Black</t>
  </si>
  <si>
    <t>Contoso Screen 113in M251 Black</t>
  </si>
  <si>
    <t>Contoso Screen 106in M060 Black</t>
  </si>
  <si>
    <t>Contoso Screen 100in E010 Black</t>
  </si>
  <si>
    <t>Contoso Screen 85in E085 Black</t>
  </si>
  <si>
    <t>Contoso Screen 80in E080 Black</t>
  </si>
  <si>
    <t>Contoso Projector 1080p X980 White</t>
  </si>
  <si>
    <t>Contoso Projector 720p M620 White</t>
  </si>
  <si>
    <t>Contoso Projector 720p M621 White</t>
  </si>
  <si>
    <t>Contoso Projector 480p M480 White</t>
  </si>
  <si>
    <t>Contoso Projector 480p M481 White</t>
  </si>
  <si>
    <t>Contoso Screen 125in M250 White</t>
  </si>
  <si>
    <t>Contoso Screen 113in M251 White</t>
  </si>
  <si>
    <t>Contoso Screen 106in M060 White</t>
  </si>
  <si>
    <t>Contoso Screen 100in E010 White</t>
  </si>
  <si>
    <t>Contoso Screen 85in E085 White</t>
  </si>
  <si>
    <t>Contoso Screen 80in E080 White</t>
  </si>
  <si>
    <t>Contoso Projector 1080p X980 Silver</t>
  </si>
  <si>
    <t>Contoso Projector 720p M620 Silver</t>
  </si>
  <si>
    <t>Contoso Projector 720p M621 Silver</t>
  </si>
  <si>
    <t>Contoso Projector 480p M480 Silver</t>
  </si>
  <si>
    <t>Contoso Projector 480p M481 Silver</t>
  </si>
  <si>
    <t>Contoso Screen 125in M250 Silver</t>
  </si>
  <si>
    <t>Contoso Screen 113in M251 Silver</t>
  </si>
  <si>
    <t>Contoso Screen 106in M060 Silver</t>
  </si>
  <si>
    <t>Contoso Screen 100in E010 Silver</t>
  </si>
  <si>
    <t>Contoso Screen 85in E085 Silver</t>
  </si>
  <si>
    <t>Contoso Screen 80in E080 Silver</t>
  </si>
  <si>
    <t>Contoso DVD Player M100 Black</t>
  </si>
  <si>
    <t>Contoso DVD Player M110 Silver</t>
  </si>
  <si>
    <t>Contoso DVD Player M120 White</t>
  </si>
  <si>
    <t>Contoso DVD Player M130 Grey</t>
  </si>
  <si>
    <t>Contoso DVD Player M140 Gold</t>
  </si>
  <si>
    <t>Contoso DVD Movies E100 Yellow</t>
  </si>
  <si>
    <t>Contoso DVD Recorder L200 Black</t>
  </si>
  <si>
    <t>Contoso DVD Recorder L210 Silver</t>
  </si>
  <si>
    <t>Contoso DVD Recorder L220 White</t>
  </si>
  <si>
    <t>Contoso DVD Recorder L230 Grey</t>
  </si>
  <si>
    <t>Contoso DVD Recorder L240 Gold</t>
  </si>
  <si>
    <t>Contoso DVD 48 DVD Storage Binder M50 Black</t>
  </si>
  <si>
    <t>Contoso DVD 58 DVD Storage Binder M55 Black</t>
  </si>
  <si>
    <t>Contoso DVD 38 DVD Storage Binder E25 Black</t>
  </si>
  <si>
    <t>Contoso DVD 60 DVD Storage Binder L20 Black</t>
  </si>
  <si>
    <t>Contoso DVD 55DVD Storage Binder M56 Black</t>
  </si>
  <si>
    <t>Contoso DVD 48 DVD Storage Binder M50 Silver</t>
  </si>
  <si>
    <t>Contoso DVD 58 DVD Storage Binder M55 Silver</t>
  </si>
  <si>
    <t>Contoso DVD 38 DVD Storage Binder E25 Silver</t>
  </si>
  <si>
    <t>Contoso DVD 60 DVD Storage Binder L20 Silver</t>
  </si>
  <si>
    <t>Contoso DVD 55DVD Storage Binder M56 Silver</t>
  </si>
  <si>
    <t>Contoso DVD 48 DVD Storage Binder M50 Red</t>
  </si>
  <si>
    <t>Contoso DVD 58 DVD Storage Binder M55 Red</t>
  </si>
  <si>
    <t>Contoso DVD 38 DVD Storage Binder E25 Red</t>
  </si>
  <si>
    <t>Contoso DVD 60 DVD Storage Binder L20 Red</t>
  </si>
  <si>
    <t>Contoso DVD 55DVD Storage Binder M56 Red</t>
  </si>
  <si>
    <t>Contoso DVD External DVD Burner M200 Black</t>
  </si>
  <si>
    <t>Contoso DVD External DVD Burner M200 Grey</t>
  </si>
  <si>
    <t>Contoso DVD External DVD Burner M200 Blue</t>
  </si>
  <si>
    <t>Contoso DVD External DVD Burner M200 Silver</t>
  </si>
  <si>
    <t>Contoso DVD 9-Inch Player Portable M300 Black</t>
  </si>
  <si>
    <t>Contoso DVD 12-Inch Player Portable M400 Black</t>
  </si>
  <si>
    <t>Contoso DVD 7-Inch Player Portable E200 Black</t>
  </si>
  <si>
    <t>Contoso DVD 14-Inch Player Portable L100 Black</t>
  </si>
  <si>
    <t>Contoso DVD 15-Inch Player Portable L200 Black</t>
  </si>
  <si>
    <t>Contoso DVD 9-Inch Player Portable M300 Silver</t>
  </si>
  <si>
    <t>Contoso DVD 12-Inch Player Portable M400 Silver</t>
  </si>
  <si>
    <t>Contoso DVD 7-Inch Player Portable E200 Silver</t>
  </si>
  <si>
    <t>Contoso DVD 14-Inch Player Portable L100 Silver</t>
  </si>
  <si>
    <t>Contoso DVD 15-Inch Player Portable L200 Silver</t>
  </si>
  <si>
    <t>Contoso DVD 9-Inch Player Portable M300 White</t>
  </si>
  <si>
    <t>Contoso DVD 12-Inch Player Portable M400 White</t>
  </si>
  <si>
    <t>Contoso DVD 7-Inch Player Portable E200 White</t>
  </si>
  <si>
    <t>Contoso DVD 14-Inch Player Portable L100 White</t>
  </si>
  <si>
    <t>Contoso DVD 15-Inch Player Portable L200 White</t>
  </si>
  <si>
    <t>Contoso Washer &amp; Dryer 27in L270 White</t>
  </si>
  <si>
    <t>Contoso Washer &amp; Dryer 25.5in M255 White</t>
  </si>
  <si>
    <t>Contoso Washer &amp; Dryer 24in M240 White</t>
  </si>
  <si>
    <t>Contoso Washer &amp; Dryer 21in E210 White</t>
  </si>
  <si>
    <t>Contoso Washer &amp; Dryer 15.5in E155 White</t>
  </si>
  <si>
    <t>Contoso Washer &amp; Dryer 27in L270 Silver</t>
  </si>
  <si>
    <t>Contoso Washer &amp; Dryer 25.5in M255 Silver</t>
  </si>
  <si>
    <t>Contoso Washer &amp; Dryer 24in M240 Silver</t>
  </si>
  <si>
    <t>Contoso Washer &amp; Dryer 21in E210 Silver</t>
  </si>
  <si>
    <t>Contoso Washer &amp; Dryer 15.5in E155 Silver</t>
  </si>
  <si>
    <t>Contoso Washer &amp; Dryer 27in L270 Blue</t>
  </si>
  <si>
    <t>Contoso Washer &amp; Dryer 25.5in M255 Blue</t>
  </si>
  <si>
    <t>Contoso Washer &amp; Dryer 24in M240 Blue</t>
  </si>
  <si>
    <t>Contoso Washer &amp; Dryer 21in E210 Blue</t>
  </si>
  <si>
    <t>Contoso Washer &amp; Dryer 15.5in E155 Blue</t>
  </si>
  <si>
    <t>Contoso Washer &amp; Dryer 27in L270 Green</t>
  </si>
  <si>
    <t>Contoso Washer &amp; Dryer 25.5in M255 Green</t>
  </si>
  <si>
    <t>Contoso Washer &amp; Dryer 24in M240 Green</t>
  </si>
  <si>
    <t>Contoso Washer &amp; Dryer 21in E210 Green</t>
  </si>
  <si>
    <t>Contoso Washer &amp; Dryer 15.5in E155 Green</t>
  </si>
  <si>
    <t>Contoso Washer &amp; Dryer 27in L270 Red</t>
  </si>
  <si>
    <t>Contoso Washer &amp; Dryer 25.5in M255 Red</t>
  </si>
  <si>
    <t>Contoso Washer &amp; Dryer 24in M240 Red</t>
  </si>
  <si>
    <t>Contoso Washer &amp; Dryer 21in E210 Red</t>
  </si>
  <si>
    <t>Contoso Washer &amp; Dryer 15.5in E155 Red</t>
  </si>
  <si>
    <t>Contoso Washer &amp; Dryer 27in L270 Pink</t>
  </si>
  <si>
    <t>Contoso Washer &amp; Dryer 25.5in M255 Pink</t>
  </si>
  <si>
    <t>Contoso Washer &amp; Dryer 24in M240 Pink</t>
  </si>
  <si>
    <t>Contoso Washer &amp; Dryer 21in E210 Pink</t>
  </si>
  <si>
    <t>Contoso Washer &amp; Dryer 15.5in E155 Pink</t>
  </si>
  <si>
    <t>Contoso Microwave 0.8CuFt E0080 White</t>
  </si>
  <si>
    <t>Contoso Microwave 1.5CuFt X0110 Silver</t>
  </si>
  <si>
    <t>Contoso Microwave 2.2CuFt M0125 Silver</t>
  </si>
  <si>
    <t>Contoso Microwave 1.6CuFt M0125 Silver</t>
  </si>
  <si>
    <t>Contoso Microwave 1.0CuFt E0110 Silver</t>
  </si>
  <si>
    <t>Contoso Microwave 0.9CuFt E0090 Silver</t>
  </si>
  <si>
    <t>Contoso Microwave 0.8CuFt E0080 Silver</t>
  </si>
  <si>
    <t>Contoso Microwave 1.5CuFt X0110 Grey</t>
  </si>
  <si>
    <t>Contoso Microwave 2.2CuFt M0125 Grey</t>
  </si>
  <si>
    <t>Contoso Microwave 2.2CuFt M0126 Grey</t>
  </si>
  <si>
    <t>Contoso Microwave 1.0CuFt E0110 Grey</t>
  </si>
  <si>
    <t>Contoso Microwave 0.9CuFt E0090 Grey</t>
  </si>
  <si>
    <t>Contoso Microwave 0.8CuFt E0080 Grey</t>
  </si>
  <si>
    <t>Contoso Microwave 1.5CuFt X0110 Red</t>
  </si>
  <si>
    <t>Contoso Microwave 2.2CuFt M0125 Red</t>
  </si>
  <si>
    <t>Contoso Microwave 1.6CuFt M0125 Red</t>
  </si>
  <si>
    <t>Contoso Microwave 1.0CuFt E0110 Red</t>
  </si>
  <si>
    <t>Contoso Microwave 0.9CuFt E0090 Red</t>
  </si>
  <si>
    <t>Contoso Microwave 0.8CuFt E0080 Red</t>
  </si>
  <si>
    <t>Contoso Microwave 1.5CuFt X0110 Black</t>
  </si>
  <si>
    <t>Contoso Microwave 2.2CuFt M0125 Black</t>
  </si>
  <si>
    <t>Contoso Microwave 1.6CuFt M0125 Black</t>
  </si>
  <si>
    <t>Contoso Microwave 1.0CuFt E0110 Black</t>
  </si>
  <si>
    <t>Contoso Microwave 0.9CuFt E0090 Black</t>
  </si>
  <si>
    <t>Contoso Microwave 0.8CuFt E0080 Black</t>
  </si>
  <si>
    <t>Contoso Water Heater 7.2GPM X1800 White</t>
  </si>
  <si>
    <t>Contoso Water Heater 4.3GPM M1250 White</t>
  </si>
  <si>
    <t>Contoso Water Heater 4.0GPM M1250 White</t>
  </si>
  <si>
    <t>Contoso Water Heater 2.6GPM E0900 White</t>
  </si>
  <si>
    <t>Contoso Water Heater 1.5GPM E0800 White</t>
  </si>
  <si>
    <t>Contoso Water Heater 7.2GPM X1800 Blue</t>
  </si>
  <si>
    <t>Contoso Water Heater 4.3GPM M1250 Blue</t>
  </si>
  <si>
    <t>Contoso Water Heater 4.0GPM M1250 Blue</t>
  </si>
  <si>
    <t>Contoso Water Heater 2.6GPM E0900 Blue</t>
  </si>
  <si>
    <t>Contoso Water Heater 1.5GPM E0800 Blue</t>
  </si>
  <si>
    <t>Contoso Water Heater 7.2GPM X1800 Green</t>
  </si>
  <si>
    <t>Contoso Water Heater 4.3GPM M1250 Green</t>
  </si>
  <si>
    <t>Contoso Water Heater 4.0GPM M1250 Green</t>
  </si>
  <si>
    <t>Contoso Water Heater 2.6GPM E0900 Green</t>
  </si>
  <si>
    <t>Contoso Water Heater 1.5GPM E0800 Green</t>
  </si>
  <si>
    <t>Contoso Water Heater 7.2GPM X1800 Silver</t>
  </si>
  <si>
    <t>Contoso Water Heater 4.3GPM M1250 Silver</t>
  </si>
  <si>
    <t>Contoso Water Heater 4.0GPM M1250 Silver</t>
  </si>
  <si>
    <t>Contoso Water Heater 2.6GPM E0900 Silver</t>
  </si>
  <si>
    <t>Contoso Water Heater 1.5GPM E0800 Silver</t>
  </si>
  <si>
    <t>Contoso Water Heater 7.2GPM X1800 Grey</t>
  </si>
  <si>
    <t>Contoso Water Heater 4.3GPM M1250 Grey</t>
  </si>
  <si>
    <t>Contoso Water Heater 4.0GPM M1250 Grey</t>
  </si>
  <si>
    <t>Contoso Water Heater 2.6GPM E0900 Grey</t>
  </si>
  <si>
    <t>Contoso Water Heater 1.5GPM E0800 Grey</t>
  </si>
  <si>
    <t>Contoso Water Heater 7.2GPM X1800 Red</t>
  </si>
  <si>
    <t>Contoso Water Heater 4.3GPM M1250 Red</t>
  </si>
  <si>
    <t>Contoso Water Heater 4.0GPM M1250 Red</t>
  </si>
  <si>
    <t>Contoso Water Heater 2.6GPM E0900 Red</t>
  </si>
  <si>
    <t>Contoso Water Heater 1.5GPM E0800 Red</t>
  </si>
  <si>
    <t>Contoso Water Heater 4.3GPM M1250 Yellow</t>
  </si>
  <si>
    <t>Contoso Coffee Maker Super-Auto 12C X1250 Black</t>
  </si>
  <si>
    <t>Contoso Coffee Maker Auto 10C M1000 Black</t>
  </si>
  <si>
    <t>Contoso Coffee Maker 12C M1000 Black</t>
  </si>
  <si>
    <t>Contoso Coffee Maker Auto 5C E0900 Black</t>
  </si>
  <si>
    <t>Contoso Coffee Maker 5C E0900 Black</t>
  </si>
  <si>
    <t>Contoso Coffee Maker 4C E0800 Black</t>
  </si>
  <si>
    <t>Contoso Coffee Maker Super-Auto 12C X1250 Silver</t>
  </si>
  <si>
    <t>Contoso Coffee Maker Auto 10C M1000 Silver</t>
  </si>
  <si>
    <t>Contoso Coffee Maker 12C M1000 Silver</t>
  </si>
  <si>
    <t>Contoso Coffee Maker Auto 5C E0900 Silver</t>
  </si>
  <si>
    <t>Contoso Coffee Maker 5C E0900 Silver</t>
  </si>
  <si>
    <t>Contoso Coffee Maker 4C E0800 Silver</t>
  </si>
  <si>
    <t>Contoso Coffee Maker Super-Auto 12C X1250 White</t>
  </si>
  <si>
    <t>Contoso Coffee Maker Auto 10C M1000 White</t>
  </si>
  <si>
    <t>Contoso Coffee Maker 12C M1000 White</t>
  </si>
  <si>
    <t>Contoso Coffee Maker Auto 5C E0900 White</t>
  </si>
  <si>
    <t>Contoso Coffee Maker 5C E0900 White</t>
  </si>
  <si>
    <t>Contoso Coffee Maker 4C E0800 White</t>
  </si>
  <si>
    <t>Contoso Coffee Maker Super-Auto 12C X1250 Grey</t>
  </si>
  <si>
    <t>Contoso Coffee Maker Auto 10C M1000 Grey</t>
  </si>
  <si>
    <t>Contoso Coffee Maker 12C M1000 Grey</t>
  </si>
  <si>
    <t>Contoso Coffee Maker Auto 5C E0900 Grey</t>
  </si>
  <si>
    <t>Contoso Coffee Maker 5C E0900 Grey</t>
  </si>
  <si>
    <t>Contoso Coffee Maker 4C E0800 Grey</t>
  </si>
  <si>
    <t>Contoso Air conditioner 25000BTU L1672 White</t>
  </si>
  <si>
    <t>Contoso Air conditioner 12000BTU M0640 White</t>
  </si>
  <si>
    <t>Contoso Air conditioner 10000BTU M0490 White</t>
  </si>
  <si>
    <t>Contoso Air conditioner 8000BTU M0320 White</t>
  </si>
  <si>
    <t>Contoso Air conditioner 7000BTU E0260 White</t>
  </si>
  <si>
    <t>Contoso Air conditioner 6000BTU E0180 White</t>
  </si>
  <si>
    <t>Contoso Air conditioner 5200BTU E0100 White</t>
  </si>
  <si>
    <t>Contoso Air conditioner 25000BTU L1672 Red</t>
  </si>
  <si>
    <t>Contoso Air conditioner 12000BTU M0640 Red</t>
  </si>
  <si>
    <t>Contoso Air conditioner 10000BTU M0490 Red</t>
  </si>
  <si>
    <t>Contoso Air conditioner 8000BTU M0320 Red</t>
  </si>
  <si>
    <t>Contoso Air conditioner 7000BTU E0260 Red</t>
  </si>
  <si>
    <t>Contoso Air conditioner 6000BTU E0180 Red</t>
  </si>
  <si>
    <t>Contoso Air conditioner 5200BTU E0100 Red</t>
  </si>
  <si>
    <t>Contoso Air conditioner 25000BTU L1672 Silver</t>
  </si>
  <si>
    <t>Contoso Air conditioner 12000BTU M0640 Silver</t>
  </si>
  <si>
    <t>Contoso Air conditioner 10000BTU M0490 Silver</t>
  </si>
  <si>
    <t>Contoso Air conditioner 8000BTU M0320 Silver</t>
  </si>
  <si>
    <t>Contoso Air conditioner 7000BTU E0260 Silver</t>
  </si>
  <si>
    <t>Contoso Air conditioner 6000BTU E0180 Silver</t>
  </si>
  <si>
    <t>Contoso Air conditioner 5200BTU E0100 Silver</t>
  </si>
  <si>
    <t>Contoso Air conditioner 25000BTU L1672 Grey</t>
  </si>
  <si>
    <t>Contoso Air conditioner 12000BTU M0640 Grey</t>
  </si>
  <si>
    <t>Contoso Air conditioner 10000BTU M0490 Grey</t>
  </si>
  <si>
    <t>Contoso Air conditioner 8000BTU M0320 Grey</t>
  </si>
  <si>
    <t>Contoso Air conditioner 7000BTU E0260 Grey</t>
  </si>
  <si>
    <t>Contoso Air conditioner 6000BTU E0180 Grey</t>
  </si>
  <si>
    <t>Contoso Air conditioner 5200BTU E0100 Grey</t>
  </si>
  <si>
    <t>Contoso Air conditioner 25000BTU L1672 Blue</t>
  </si>
  <si>
    <t>Contoso Air conditioner 12000BTU M0640 Blue</t>
  </si>
  <si>
    <t>Contoso Air conditioner 10000BTU M0490 Blue</t>
  </si>
  <si>
    <t>Contoso Air conditioner 8000BTU M0320 Blue</t>
  </si>
  <si>
    <t>Contoso Air conditioner 7000BTU E0260 Blue</t>
  </si>
  <si>
    <t>Contoso Air conditioner 6000BTU E0180 Blue</t>
  </si>
  <si>
    <t>Contoso Air conditioner 5200BTU E0100 Blue</t>
  </si>
  <si>
    <t>Litware Microwave 0.8CuFt E080 Black</t>
  </si>
  <si>
    <t>Litware Microwave 1.5CuFt X110 Blue</t>
  </si>
  <si>
    <t>Litware Microwave 2.2CuFt M125 Blue</t>
  </si>
  <si>
    <t>Litware Microwave 1.6CuFt M125 Blue</t>
  </si>
  <si>
    <t>Litware Microwave 1.0CuFt E110 Blue</t>
  </si>
  <si>
    <t>Litware Microwave 0.9CuFt E090 Blue</t>
  </si>
  <si>
    <t>Litware Microwave 0.8CuFt E080 Blue</t>
  </si>
  <si>
    <t>Litware Washer &amp; Dryer 27in L420 White</t>
  </si>
  <si>
    <t>Litware Washer &amp; Dryer 25.5in M350 White</t>
  </si>
  <si>
    <t>Litware Washer &amp; Dryer 24in M260 White</t>
  </si>
  <si>
    <t>Litware Washer &amp; Dryer 21in E214 White</t>
  </si>
  <si>
    <t>Litware Washer &amp; Dryer 15.5in E150 White</t>
  </si>
  <si>
    <t>Litware Washer &amp; Dryer 27in L420 Silver</t>
  </si>
  <si>
    <t>Litware Washer &amp; Dryer 25.5in M350 Silver</t>
  </si>
  <si>
    <t>Litware Washer &amp; Dryer 24in M260 Silver</t>
  </si>
  <si>
    <t>Litware Washer &amp; Dryer 21in E214 Silver</t>
  </si>
  <si>
    <t>Litware Washer &amp; Dryer 15.5in E150 Silver</t>
  </si>
  <si>
    <t>Litware Washer &amp; Dryer 27in L420 Blue</t>
  </si>
  <si>
    <t>Litware Washer &amp; Dryer 25.5in M350 Blue</t>
  </si>
  <si>
    <t>Litware Washer &amp; Dryer 24in M260 Blue</t>
  </si>
  <si>
    <t>Litware Washer &amp; Dryer 21in E214 Blue</t>
  </si>
  <si>
    <t>Litware Washer &amp; Dryer 15.5in E150 Blue</t>
  </si>
  <si>
    <t>Litware Washer &amp; Dryer 27in L420 Green</t>
  </si>
  <si>
    <t>Litware Washer &amp; Dryer 25.5in M350 Green</t>
  </si>
  <si>
    <t>Litware Washer &amp; Dryer 24in M260 Green</t>
  </si>
  <si>
    <t>Litware Washer &amp; Dryer 21in E214 Green</t>
  </si>
  <si>
    <t>Litware Washer &amp; Dryer 15.5in E150 Green</t>
  </si>
  <si>
    <t>Litware Microwave 0.8CuFt E080 White</t>
  </si>
  <si>
    <t>Litware Microwave 1.5CuFt X110 Silver</t>
  </si>
  <si>
    <t>Litware Microwave 2.2CuFt M125 Silver</t>
  </si>
  <si>
    <t>Litware Microwave 1.6CuFt M125 Silver</t>
  </si>
  <si>
    <t>Litware Microwave 1.0CuFt E110 Silver</t>
  </si>
  <si>
    <t>Litware Microwave 0.9CuFt E090 Silver</t>
  </si>
  <si>
    <t>Litware Microwave 0.8CuFt E080 Silver</t>
  </si>
  <si>
    <t>Litware Microwave 1.5CuFt X110 Grey</t>
  </si>
  <si>
    <t>Litware Microwave 2.2CuFt M125 Grey</t>
  </si>
  <si>
    <t>Litware Microwave 1.6CuFt M125 Grey</t>
  </si>
  <si>
    <t>Litware Microwave 1.0CuFt E110 Grey</t>
  </si>
  <si>
    <t>Litware Microwave 0.9CuFt E090 Grey</t>
  </si>
  <si>
    <t>Litware Microwave 0.8CuFt E080 Grey</t>
  </si>
  <si>
    <t>Litware Microwave 1.5CuFt X110 Red</t>
  </si>
  <si>
    <t>Litware Microwave 2.2CuFt M125 Red</t>
  </si>
  <si>
    <t>Litware Microwave 1.6CuFt M125 Red</t>
  </si>
  <si>
    <t>Litware Microwave 1.0CuFt E110 Red</t>
  </si>
  <si>
    <t>Litware Microwave 0.9CuFt E090 Red</t>
  </si>
  <si>
    <t>Litware Microwave 0.8CuFt E080 Red</t>
  </si>
  <si>
    <t>Litware Microwave 1.5CuFt X110 Black</t>
  </si>
  <si>
    <t>Litware Microwave 2.2CuFt M125 Black</t>
  </si>
  <si>
    <t>Litware Microwave 1.6CuFt M125 Black</t>
  </si>
  <si>
    <t>Litware Microwave 1.0CuFt E110 Black</t>
  </si>
  <si>
    <t>Litware Microwave 0.9CuFt E090 Black</t>
  </si>
  <si>
    <t>Litware Refrigerator 24.7CuFt X980 White</t>
  </si>
  <si>
    <t>Litware Refrigerator 19CuFt M760 White</t>
  </si>
  <si>
    <t>Litware Refrigerator 9.7CuFt M560 White</t>
  </si>
  <si>
    <t>Litware Refrigerator 4.6CuFt E280 White</t>
  </si>
  <si>
    <t>Litware Refrigerator 3.2CuFt E160 White</t>
  </si>
  <si>
    <t>Litware Refrigerator 1.7CuFt E120 White</t>
  </si>
  <si>
    <t>Litware Refrigerator 24.7CuFt X980 Brown</t>
  </si>
  <si>
    <t>Litware Refrigerator 19CuFt M760 Brown</t>
  </si>
  <si>
    <t>Litware Refrigerator 9.7CuFt M560 Brown</t>
  </si>
  <si>
    <t>Litware Refrigerator 4.6CuFt E280 Brown</t>
  </si>
  <si>
    <t>Litware Refrigerator 3.2CuFt E160 Brown</t>
  </si>
  <si>
    <t>Litware Refrigerator 1.7CuFt E120 Brown</t>
  </si>
  <si>
    <t>Litware Refrigerator 24.7CuFt X980 Silver</t>
  </si>
  <si>
    <t>Litware Refrigerator 19CuFt M760 Silver</t>
  </si>
  <si>
    <t>Litware Refrigerator 9.7CuFt M560 Silver</t>
  </si>
  <si>
    <t>Litware Refrigerator 4.6CuFt E280 Silver</t>
  </si>
  <si>
    <t>Litware Refrigerator 3.2CuFt E160 Silver</t>
  </si>
  <si>
    <t>Litware Refrigerator 1.7CuFt E120 Silver</t>
  </si>
  <si>
    <t>Litware Refrigerator 24.7CuFt X980 Green</t>
  </si>
  <si>
    <t>Litware Refrigerator 19CuFt M760 Green</t>
  </si>
  <si>
    <t>Litware Refrigerator 9.7CuFt M560 Green</t>
  </si>
  <si>
    <t>Litware Refrigerator 4.6CuFt E280 Green</t>
  </si>
  <si>
    <t>Litware Refrigerator 3.2CuFt E160 Green</t>
  </si>
  <si>
    <t>Litware Refrigerator 1.7CuFt E120 Green</t>
  </si>
  <si>
    <t>Litware Refrigerator 24.7CuFt X980 Blue</t>
  </si>
  <si>
    <t>Litware Refrigerator 19CuFt M760 Blue</t>
  </si>
  <si>
    <t>Litware Refrigerator 9.7CuFt M560 Blue</t>
  </si>
  <si>
    <t>Litware Refrigerator 4.6CuFt E280 Blue</t>
  </si>
  <si>
    <t>Litware Refrigerator 3.2CuFt E160 Blue</t>
  </si>
  <si>
    <t>Litware Refrigerator 1.7CuFt E120 Blue</t>
  </si>
  <si>
    <t>Litware Refrigerator 24.7CuFt X980 Grey</t>
  </si>
  <si>
    <t>Litware Refrigerator 19CuFt M760 Grey</t>
  </si>
  <si>
    <t>Litware Refrigerator 9.7CuFt M560 Grey</t>
  </si>
  <si>
    <t>Litware Refrigerator 4.6CuFt E280 Grey</t>
  </si>
  <si>
    <t>Litware Refrigerator 3.2CuFt E160 Grey</t>
  </si>
  <si>
    <t>Litware Refrigerator 1.7CuFt E120 Grey</t>
  </si>
  <si>
    <t>Litware Refrigerator 19CuFt M760 Orange</t>
  </si>
  <si>
    <t>Litware Refrigerator 9.7CuFt M560 Orange</t>
  </si>
  <si>
    <t>Litware Refrigerator 4.6CuFt E280 Orange</t>
  </si>
  <si>
    <t>Litware Refrigerator 3.2CuFt E160 Orange</t>
  </si>
  <si>
    <t>Litware Refrigerator 1.7CuFt E120 Orange</t>
  </si>
  <si>
    <t>Litware Refrigerator 19CuFt M760 Red</t>
  </si>
  <si>
    <t>Litware Refrigerator 9.7CuFt M560 Red</t>
  </si>
  <si>
    <t>Litware Microwave 1.5CuFt X110 White</t>
  </si>
  <si>
    <t>Litware Microwave 2.2CuFt M125 White</t>
  </si>
  <si>
    <t>Litware Microwave 1.6CuFt M125 White</t>
  </si>
  <si>
    <t>Litware Microwave 1.0CuFt E110 White</t>
  </si>
  <si>
    <t>Litware Microwave 0.9CuFt E090 White</t>
  </si>
  <si>
    <t>Litware Floor Lamp X1015 Black</t>
  </si>
  <si>
    <t>Litware Floor Lamp M2015 Black</t>
  </si>
  <si>
    <t>Litware Chandelier M8015 Black</t>
  </si>
  <si>
    <t>Litware Chandelier M6015 Black</t>
  </si>
  <si>
    <t>Litware Wall Lamp E2015 Black</t>
  </si>
  <si>
    <t>Litware Wall Lamp E3015 Black</t>
  </si>
  <si>
    <t>Litware Desk Lamp E1030 Black</t>
  </si>
  <si>
    <t>Litware Desk Lamp E1020 Black</t>
  </si>
  <si>
    <t>Litware Floor Lamp X1015 White</t>
  </si>
  <si>
    <t>Litware Floor Lamp M2015 White</t>
  </si>
  <si>
    <t>Litware Chandelier M8015 White</t>
  </si>
  <si>
    <t>Litware Chandelier M6015 White</t>
  </si>
  <si>
    <t>Litware Wall Lamp E2015 White</t>
  </si>
  <si>
    <t>Litware Wall Lamp E3015 White</t>
  </si>
  <si>
    <t>Litware Desk Lamp E1030 White</t>
  </si>
  <si>
    <t>Litware Desk Lamp E1020 White</t>
  </si>
  <si>
    <t>Litware Floor Lamp X1015 Silver</t>
  </si>
  <si>
    <t>Litware Floor Lamp M2015 Silver</t>
  </si>
  <si>
    <t>Litware Chandelier M8015 Silver</t>
  </si>
  <si>
    <t>Litware Chandelier M6015 Silver</t>
  </si>
  <si>
    <t>Litware Wall Lamp E2015 Silver</t>
  </si>
  <si>
    <t>Litware Wall Lamp E3015 Silver</t>
  </si>
  <si>
    <t>Litware Desk Lamp E1030 Silver</t>
  </si>
  <si>
    <t>Litware Desk Lamp E1020 Silver</t>
  </si>
  <si>
    <t>Litware Floor Lamp X1015 Grey</t>
  </si>
  <si>
    <t>Litware Floor Lamp M2015 Grey</t>
  </si>
  <si>
    <t>Litware Chandelier M8015 Grey</t>
  </si>
  <si>
    <t>Litware Chandelier M6015 Grey</t>
  </si>
  <si>
    <t>Litware Wall Lamp E2015 Grey</t>
  </si>
  <si>
    <t>Litware Wall Lamp E3015 Grey</t>
  </si>
  <si>
    <t>Litware Desk Lamp E1030 Grey</t>
  </si>
  <si>
    <t>Litware Desk Lamp E1020 Grey</t>
  </si>
  <si>
    <t>Litware Floor Lamp X1015 Blue</t>
  </si>
  <si>
    <t>Litware Floor Lamp M2015 Blue</t>
  </si>
  <si>
    <t>Litware Chandelier M8015 Blue</t>
  </si>
  <si>
    <t>Litware Chandelier M6015 Blue</t>
  </si>
  <si>
    <t>Litware Wall Lamp E2015 Blue</t>
  </si>
  <si>
    <t>Litware Wall Lamp E3015 Blue</t>
  </si>
  <si>
    <t>Litware 3-Speed Oscillating High-Performance Fan E201 Black</t>
  </si>
  <si>
    <t>Litware 3-Speed Oscillating High-Performance Fan E201 White</t>
  </si>
  <si>
    <t>Litware 3-Speed Oscillating High-Performance Fan E201 Silver</t>
  </si>
  <si>
    <t>Litware 18'' Adjustable Oscillating Pedestal Fan E301 Black</t>
  </si>
  <si>
    <t>Litware 18'' Adjustable Oscillating Pedestal Fan E301 White</t>
  </si>
  <si>
    <t>Litware 18'' Adjustable Oscillating Pedestal Fan E301 Silver</t>
  </si>
  <si>
    <t>Litware 3-Speed Oscillating Blower Fan M115 White</t>
  </si>
  <si>
    <t>Litware 3-Speed Oscillating Blower Fan M115 Black</t>
  </si>
  <si>
    <t>Litware 3-Speed Oscillating Blower Fan M115 Silver</t>
  </si>
  <si>
    <t>Litware 20'' Box Fan E401 Blue</t>
  </si>
  <si>
    <t>Litware 20'' Box Fan E401 Black</t>
  </si>
  <si>
    <t>Litware 20'' Box Fan E401 White</t>
  </si>
  <si>
    <t>Litware 20'' Box Fan E401 Yellow</t>
  </si>
  <si>
    <t>Litware Tower Fan E501 Black</t>
  </si>
  <si>
    <t>Litware Tower Fan E501 White</t>
  </si>
  <si>
    <t>Litware Tower Fan E501 Yellow</t>
  </si>
  <si>
    <t>Litware Tower Fan E501 Silver</t>
  </si>
  <si>
    <t>Litware Mobile Fan External USB Cooling Fan E601 Silver</t>
  </si>
  <si>
    <t>Litware Mobile Fan External USB Cooling Fan E601 White</t>
  </si>
  <si>
    <t>Litware Mobile Fan External USB Cooling Fan E601 Pink</t>
  </si>
  <si>
    <t>Litware Mobile Fan External USB Cooling Fan E601 Black</t>
  </si>
  <si>
    <t>Litware 16" White Oscillating Stand Fan E701 White</t>
  </si>
  <si>
    <t>Litware 16" White Oscillating Stand Fan E701 Black</t>
  </si>
  <si>
    <t>Litware 16" White Oscillating Stand Fan E701 Silver</t>
  </si>
  <si>
    <t>Litware 16" White Oscillating Stand Fan E701 Grey</t>
  </si>
  <si>
    <t>Litware 14" High Velocity Floor Fan E801 Silver</t>
  </si>
  <si>
    <t>Litware 14" High Velocity Floor Fan E801 White</t>
  </si>
  <si>
    <t>Litware 14" High Velocity Floor Fan E801 Black</t>
  </si>
  <si>
    <t>Litware 14" High Velocity Floor Fan E801 Pink</t>
  </si>
  <si>
    <t>Litware 120mm Blue LED Case Fan E901 Black</t>
  </si>
  <si>
    <t>Litware 120mm Blue LED Case Fan E901 White</t>
  </si>
  <si>
    <t>Litware 120mm Blue LED Case Fan E901 blue</t>
  </si>
  <si>
    <t>Litware 120mm Blue LED Case Fan E901 Grey</t>
  </si>
  <si>
    <t>Litware 80mm Dual Ball Bearing Case Fan E1001 Black</t>
  </si>
  <si>
    <t>Litware 80mm Dual Ball Bearing Case Fan E1001 White</t>
  </si>
  <si>
    <t>Litware 80mm Dual Ball Bearing Case Fan E1001 Green</t>
  </si>
  <si>
    <t>Litware 80mm Dual Ball Bearing Case Fan E1001 Pink</t>
  </si>
  <si>
    <t>Litware 92mm DBB Case Fan E1101 Silver</t>
  </si>
  <si>
    <t>Litware 92mm DBB Case Fan E1101 Black</t>
  </si>
  <si>
    <t>Litware 92mm DBB Case Fan E1101 White</t>
  </si>
  <si>
    <t>Litware 92mm DBB Case Fan E1101 Grey</t>
  </si>
  <si>
    <t>Litware Desktop Wind Tower Oscillating Fan E1201 Brown</t>
  </si>
  <si>
    <t>Litware Desktop Wind Tower Oscillating Fan E1201 Purple</t>
  </si>
  <si>
    <t>Litware Desktop Wind Tower Oscillating Fan E1201 Black</t>
  </si>
  <si>
    <t>Litware Desktop Wind Tower Oscillating Fan E1201 White</t>
  </si>
  <si>
    <t>Litware USB Foam Fan E1301 Pink</t>
  </si>
  <si>
    <t>Litware USB Foam Fan E1301 White</t>
  </si>
  <si>
    <t>Litware USB Foam Fan E1301 Black</t>
  </si>
  <si>
    <t>Litware USB Foam Fan E1301 Red</t>
  </si>
  <si>
    <t>Litware USB Durable Desk Soft Fan E1401 White</t>
  </si>
  <si>
    <t>Litware USB Durable Desk Soft Fan E1401 Black</t>
  </si>
  <si>
    <t>Litware USB Durable Desk Soft Fan E1401 Blue</t>
  </si>
  <si>
    <t>Litware USB Durable Desk Soft Fan E1401 Red</t>
  </si>
  <si>
    <t>Litware 80mm LED Dual PCI Slot Fan E1501 Yellow</t>
  </si>
  <si>
    <t>Litware 80mm LED Dual PCI Slot Fan E1501 Red</t>
  </si>
  <si>
    <t>Litware 80mm LED Dual PCI Slot Fan E1501 Blue</t>
  </si>
  <si>
    <t>Litware 80mm LED Dual PCI Slot Fan E1501 Pink</t>
  </si>
  <si>
    <t>Litware 80mm LED Dual PCI Slot Fan E1501 White</t>
  </si>
  <si>
    <t>Litware 20'' Weather-Shield Performance Box Fan E1601 Orange</t>
  </si>
  <si>
    <t>Litware 20'' Weather-Shield Performance Box Fan E1601 Yellow</t>
  </si>
  <si>
    <t>Litware 20'' Weather-Shield Performance Box Fan E1601 White</t>
  </si>
  <si>
    <t>Litware 20'' Weather-Shield Performance Box Fan E1601 Black</t>
  </si>
  <si>
    <t>Litware 17'' Oscillating Pedestal Fan M125 Pink</t>
  </si>
  <si>
    <t>Litware 17'' Oscillating Pedestal Fan M125 Yellow</t>
  </si>
  <si>
    <t>Litware 17'' Oscillating Pedestal Fan M125 Blue</t>
  </si>
  <si>
    <t>Litware 17'' Oscillating Pedestal Fan M125 White</t>
  </si>
  <si>
    <t>Litware 18'' Oscillating Pedestal Fan M145 Pink</t>
  </si>
  <si>
    <t>Litware 18'' Oscillating Pedestal Fan M145 Yellow</t>
  </si>
  <si>
    <t>Litware 18'' Oscillating Pedestal Fan M145 Blue</t>
  </si>
  <si>
    <t>Litware 18'' Oscillating Pedestal Fan M145 White</t>
  </si>
  <si>
    <t>Fabrikam Refrigerator 19CuFt M7600 White</t>
  </si>
  <si>
    <t>Fabrikam Refrigerator 9.7CuFt M5600 White</t>
  </si>
  <si>
    <t>Fabrikam Refrigerator 4.6CuFt E2800 White</t>
  </si>
  <si>
    <t>Fabrikam Refrigerator 3.2CuFt E1600 White</t>
  </si>
  <si>
    <t>Fabrikam Refrigerator 1.7CuFt E1200 White</t>
  </si>
  <si>
    <t>Fabrikam Refrigerator 19CuFt M7600 Brown</t>
  </si>
  <si>
    <t>Fabrikam Refrigerator 9.7CuFt M5600 Brown</t>
  </si>
  <si>
    <t>Fabrikam Refrigerator 4.6CuFt E2800 Brown</t>
  </si>
  <si>
    <t>Fabrikam Refrigerator 3.2CuFt E1600 Brown</t>
  </si>
  <si>
    <t>Fabrikam Refrigerator 1.7CuFt E1200 Brown</t>
  </si>
  <si>
    <t>Fabrikam Refrigerator 19CuFt M7600 Silver</t>
  </si>
  <si>
    <t>Fabrikam Refrigerator 9.7CuFt M5600 Silver</t>
  </si>
  <si>
    <t>Fabrikam Refrigerator 4.6CuFt E2800 Silver</t>
  </si>
  <si>
    <t>Fabrikam Refrigerator 3.2CuFt E1600 Silver</t>
  </si>
  <si>
    <t>Fabrikam Refrigerator 1.7CuFt E1200 Silver</t>
  </si>
  <si>
    <t>Fabrikam Refrigerator 19CuFt M7600 Green</t>
  </si>
  <si>
    <t>Fabrikam Refrigerator 9.7CuFt M5600 Green</t>
  </si>
  <si>
    <t>Fabrikam Refrigerator 4.6CuFt E2800 Green</t>
  </si>
  <si>
    <t>Fabrikam Refrigerator 3.2CuFt E1600 Green</t>
  </si>
  <si>
    <t>Fabrikam Refrigerator 1.7CuFt E1200 Green</t>
  </si>
  <si>
    <t>Fabrikam Refrigerator 19CuFt M7600 Blue</t>
  </si>
  <si>
    <t>Fabrikam Refrigerator 9.7CuFt M5600 Blue</t>
  </si>
  <si>
    <t>Fabrikam Refrigerator 4.6CuFt E2800 Blue</t>
  </si>
  <si>
    <t>Fabrikam Refrigerator 3.2CuFt E1600 Blue</t>
  </si>
  <si>
    <t>Fabrikam Refrigerator 1.7CuFt E1200 Blue</t>
  </si>
  <si>
    <t>Fabrikam Refrigerator 19CuFt M7600 Grey</t>
  </si>
  <si>
    <t>Fabrikam Refrigerator 9.7CuFt M5600 Grey</t>
  </si>
  <si>
    <t>Fabrikam Refrigerator 4.6CuFt E2800 Grey</t>
  </si>
  <si>
    <t>Fabrikam Refrigerator 3.2CuFt E1600 Grey</t>
  </si>
  <si>
    <t>Fabrikam Refrigerator 1.7CuFt E1200 Grey</t>
  </si>
  <si>
    <t>Fabrikam Refrigerator 19CuFt M7600 Orange</t>
  </si>
  <si>
    <t>Fabrikam Refrigerator 9.7CuFt M5600 Orange</t>
  </si>
  <si>
    <t>Fabrikam Refrigerator 4.6CuFt E2800 Orange</t>
  </si>
  <si>
    <t>Fabrikam Refrigerator 3.2CuFt E1600 Orange</t>
  </si>
  <si>
    <t>Fabrikam Refrigerator 1.7CuFt E1200 Orange</t>
  </si>
  <si>
    <t>Fabrikam Microwave 1.5CuFt X1100 White</t>
  </si>
  <si>
    <t>Fabrikam Microwave 2.2CuFt M1250 White</t>
  </si>
  <si>
    <t>Fabrikam Microwave 1.6CuFt M1250 White</t>
  </si>
  <si>
    <t>Fabrikam Microwave 1.0CuFt E1100 White</t>
  </si>
  <si>
    <t>Fabrikam Microwave 0.9CuFt E0900 White</t>
  </si>
  <si>
    <t>Fabrikam Microwave 0.8CuFt E0800 White</t>
  </si>
  <si>
    <t>Fabrikam Microwave 1.5CuFt X1100 Silver</t>
  </si>
  <si>
    <t>Fabrikam Microwave 2.2CuFt M1250 Silver</t>
  </si>
  <si>
    <t>Fabrikam Microwave 1.6CuFt M1250 Silver</t>
  </si>
  <si>
    <t>Fabrikam Microwave 1.0CuFt E1100 Silver</t>
  </si>
  <si>
    <t>Fabrikam Microwave 0.9CuFt E0900 Silver</t>
  </si>
  <si>
    <t>Fabrikam Microwave 0.8CuFt E0800 Silver</t>
  </si>
  <si>
    <t>Fabrikam Microwave 1.5CuFt X1100 Grey</t>
  </si>
  <si>
    <t>Fabrikam Microwave 2.2CuFt M1250 Grey</t>
  </si>
  <si>
    <t>Fabrikam Microwave 1.6CuFt M1250 Grey</t>
  </si>
  <si>
    <t>Fabrikam Microwave 1.0CuFt E1100 Grey</t>
  </si>
  <si>
    <t>Fabrikam Microwave 0.9CuFt E0900 Grey</t>
  </si>
  <si>
    <t>Fabrikam Microwave 0.8CuFt E0800 Grey</t>
  </si>
  <si>
    <t>Fabrikam Microwave 1.5CuFt X1100 Red</t>
  </si>
  <si>
    <t>Fabrikam Microwave 2.2CuFt M1250 Red</t>
  </si>
  <si>
    <t>Fabrikam Microwave 1.6CuFt M1250 Red</t>
  </si>
  <si>
    <t>Fabrikam Microwave 1.0CuFt E1100 Red</t>
  </si>
  <si>
    <t>Fabrikam Microwave 0.9CuFt E0900 Red</t>
  </si>
  <si>
    <t>Fabrikam Microwave 0.8CuFt E0800 Red</t>
  </si>
  <si>
    <t>Fabrikam Microwave 1.5CuFt X1100 Black</t>
  </si>
  <si>
    <t>Fabrikam Microwave 2.2CuFt M1250 Black</t>
  </si>
  <si>
    <t>Fabrikam Microwave 1.6CuFt M1250 Black</t>
  </si>
  <si>
    <t>Fabrikam Microwave 1.0CuFt E1100 Black</t>
  </si>
  <si>
    <t>Fabrikam Microwave 0.9CuFt E0900 Black</t>
  </si>
  <si>
    <t>Fabrikam Microwave 0.8CuFt E0800 Black</t>
  </si>
  <si>
    <t>Fabrikam Microwave 1.5CuFt X1100 Blue</t>
  </si>
  <si>
    <t>Fabrikam Microwave 2.2CuFt M1250 Blue</t>
  </si>
  <si>
    <t>Fabrikam Microwave 1.6CuFt M1250 Blue</t>
  </si>
  <si>
    <t>Fabrikam Microwave 1.0CuFt E1100 Blue</t>
  </si>
  <si>
    <t>Fabrikam Microwave 0.9CuFt E0900 Blue</t>
  </si>
  <si>
    <t>Fabrikam Microwave 0.8CuFt E0800 Blue</t>
  </si>
  <si>
    <t>Fabrikam Coffee Maker Super-Auto 12C X125 Black</t>
  </si>
  <si>
    <t>Fabrikam Coffee Maker Auto 10C M100 Black</t>
  </si>
  <si>
    <t>Fabrikam Coffee Maker 12C M100 Black</t>
  </si>
  <si>
    <t>Fabrikam Coffee Maker Auto 5C E090 Black</t>
  </si>
  <si>
    <t>Fabrikam Coffee Maker 5C E090 Black</t>
  </si>
  <si>
    <t>Fabrikam Coffee Maker 4C E080 Black</t>
  </si>
  <si>
    <t>Fabrikam Coffee Maker Super-Auto 12C X125 Silver</t>
  </si>
  <si>
    <t>Fabrikam Coffee Maker Auto 10C M100 Silver</t>
  </si>
  <si>
    <t>Fabrikam Coffee Maker 12C M100 Silver</t>
  </si>
  <si>
    <t>Fabrikam Coffee Maker Auto 5C E090 Silver</t>
  </si>
  <si>
    <t>Fabrikam Coffee Maker 5C E090 Silver</t>
  </si>
  <si>
    <t>Fabrikam Coffee Maker 4C E080 Silver</t>
  </si>
  <si>
    <t>Fabrikam Coffee Maker Super-Auto 12C X125 White</t>
  </si>
  <si>
    <t>Fabrikam Coffee Maker Auto 10C M100 White</t>
  </si>
  <si>
    <t>Fabrikam Coffee Maker 12C M100 White</t>
  </si>
  <si>
    <t>Fabrikam Coffee Maker Auto 5C E090 White</t>
  </si>
  <si>
    <t>Fabrikam Coffee Maker 5C E090 White</t>
  </si>
  <si>
    <t>Fabrikam Coffee Maker 4C E080 White</t>
  </si>
  <si>
    <t>Fabrikam Coffee Maker Super-Auto 12C X125 Grey</t>
  </si>
  <si>
    <t>Fabrikam Coffee Maker Auto 10C M100 Grey</t>
  </si>
  <si>
    <t>Fabrikam Coffee Maker 12C M100 Grey</t>
  </si>
  <si>
    <t>Fabrikam Coffee Maker Auto 5C E090 Grey</t>
  </si>
  <si>
    <t>Fabrikam Coffee Maker 5C E090 Grey</t>
  </si>
  <si>
    <t>Fabrikam Coffee Maker 4C E080 Grey</t>
  </si>
  <si>
    <t>Fabrikam Coffee Maker 12C M100 Gold</t>
  </si>
  <si>
    <t>Fabrikam Coffee Maker Auto 5C E090 Gold</t>
  </si>
  <si>
    <t>Adventure Works 20" CRT TV E15 Silver</t>
  </si>
  <si>
    <t>Adventure Works 20" CRT TV E15 Black</t>
  </si>
  <si>
    <t>Adventure Works 20" CRT TV E15 White</t>
  </si>
  <si>
    <t>Adventure Works 13" Color TV E25 Silver</t>
  </si>
  <si>
    <t>Adventure Works 13" Color TV E25 Black</t>
  </si>
  <si>
    <t>Adventure Works 13" Color TV E25 White</t>
  </si>
  <si>
    <t>Adventure Works 19" Portable LCD HDTV M110 Silver</t>
  </si>
  <si>
    <t>Adventure Works 19" Portable LCD HDTV M110 Black</t>
  </si>
  <si>
    <t>Adventure Works 19" Portable LCD HDTV M110 White</t>
  </si>
  <si>
    <t>Adventure Works 19" Color Digital TV E35 Silver</t>
  </si>
  <si>
    <t>Adventure Works 19" Color Digital TV E35 Black</t>
  </si>
  <si>
    <t>Adventure Works 19" Color Digital TV E35 White</t>
  </si>
  <si>
    <t>Adventure Works 19" Color Digital TV E35 Brown</t>
  </si>
  <si>
    <t>Adventure Works 20" Analog CRT TV E45 Silver</t>
  </si>
  <si>
    <t>Adventure Works 20" Analog CRT TV E45 Black</t>
  </si>
  <si>
    <t>Adventure Works 20" Analog CRT TV E45 White</t>
  </si>
  <si>
    <t>Adventure Works 20" Analog CRT TV E45 Brown</t>
  </si>
  <si>
    <t>Adventure Works 20" LCD HDTV M120 Silver</t>
  </si>
  <si>
    <t>Adventure Works 20" LCD HDTV M120 Black</t>
  </si>
  <si>
    <t>Adventure Works 20" LCD HDTV M120 White</t>
  </si>
  <si>
    <t>Adventure Works 20" LCD HDTV M120 Brown</t>
  </si>
  <si>
    <t>Adventure Works 32" LCD HDTV M130 Silver</t>
  </si>
  <si>
    <t>Adventure Works 32" LCD HDTV M130 Black</t>
  </si>
  <si>
    <t>Adventure Works 32" LCD HDTV M130 White</t>
  </si>
  <si>
    <t>Adventure Works 32" LCD HDTV M130 Brown</t>
  </si>
  <si>
    <t>Adventure Works 15.6" LCD TV M130W Silver</t>
  </si>
  <si>
    <t>Adventure Works 15.6" LCD TV M130W Black</t>
  </si>
  <si>
    <t>Adventure Works 15.6" LCD TV M130W White</t>
  </si>
  <si>
    <t>Adventure Works 15.6" LCD TV M130W Brown</t>
  </si>
  <si>
    <t>Adventure Works 40" LCD HDTV M690 Silver</t>
  </si>
  <si>
    <t>Adventure Works 40" LCD HDTV M690 Black</t>
  </si>
  <si>
    <t>Adventure Works 40" LCD HDTV M690 White</t>
  </si>
  <si>
    <t>Adventure Works 40" LCD HDTV M690 Brown</t>
  </si>
  <si>
    <t>Adventure Works 26" 720p LCD HDTV M140 Silver</t>
  </si>
  <si>
    <t>Adventure Works 26" 720p LCD HDTV M140 Black</t>
  </si>
  <si>
    <t>Adventure Works 26" 720p LCD HDTV M140 White</t>
  </si>
  <si>
    <t>Adventure Works 26" 720p LCD HDTV M140 Brown</t>
  </si>
  <si>
    <t>Adventure Works 37" 1080p LCD HDTV M150W Silver</t>
  </si>
  <si>
    <t>Adventure Works 37" 1080p LCD HDTV M150W Black</t>
  </si>
  <si>
    <t>Adventure Works 37" 1080p LCD HDTV M150W White</t>
  </si>
  <si>
    <t>Adventure Works 37" 1080p LCD HDTV M150W Brown</t>
  </si>
  <si>
    <t>Adventure Works 52" LCD HDTV X790W Silver</t>
  </si>
  <si>
    <t>Adventure Works 52" LCD HDTV X790W Black</t>
  </si>
  <si>
    <t>Adventure Works 52" LCD HDTV X790W White</t>
  </si>
  <si>
    <t>Adventure Works 52" LCD HDTV X790W Brown</t>
  </si>
  <si>
    <t>Adventure Works 42" LCD HDTV M55 Black</t>
  </si>
  <si>
    <t>Adventure Works LCD24W X300 Black</t>
  </si>
  <si>
    <t>Adventure Works LCD22 M200 Black</t>
  </si>
  <si>
    <t>Adventure Works LCD22W M200 Black</t>
  </si>
  <si>
    <t>Adventure Works LCD20 M210 Black</t>
  </si>
  <si>
    <t>Adventure Works LCD20W M240 Black</t>
  </si>
  <si>
    <t>Adventure Works LCD19 E108 Black</t>
  </si>
  <si>
    <t>Adventure Works LCD19W M100 Black</t>
  </si>
  <si>
    <t>Adventure Works LCD17 E200 Black</t>
  </si>
  <si>
    <t>Adventure Works LCD17W E203 Black</t>
  </si>
  <si>
    <t>Adventure Works LCD15 E100 Black</t>
  </si>
  <si>
    <t>Adventure Works CRT19 E10 Black</t>
  </si>
  <si>
    <t>Adventure Works CRT17 E105 Black</t>
  </si>
  <si>
    <t>Adventure Works CRT15 E101 Black</t>
  </si>
  <si>
    <t>Adventure Works LCD24W X300 White</t>
  </si>
  <si>
    <t>Adventure Works LCD22 M200 White</t>
  </si>
  <si>
    <t>Adventure Works LCD22W M200 White</t>
  </si>
  <si>
    <t>Adventure Works LCD20 M210 White</t>
  </si>
  <si>
    <t>Adventure Works LCD20W M240 White</t>
  </si>
  <si>
    <t>Adventure Works LCD19 E108 White</t>
  </si>
  <si>
    <t>Adventure Works LCD19W M100 White</t>
  </si>
  <si>
    <t>Adventure Works LCD17 E200 White</t>
  </si>
  <si>
    <t>Adventure Works LCD17W E203 White</t>
  </si>
  <si>
    <t>Adventure Works LCD15 E100 White</t>
  </si>
  <si>
    <t>Adventure Works CRT19 E10 White</t>
  </si>
  <si>
    <t>Adventure Works CRT17 E105 White</t>
  </si>
  <si>
    <t>Adventure Works CRT15 E101 White</t>
  </si>
  <si>
    <t>Adventure Works Coffee Maker Super-Auto 12C X125 Black</t>
  </si>
  <si>
    <t>Adventure Works Coffee Maker Auto 10C M100 Black</t>
  </si>
  <si>
    <t>Adventure Works Coffee Maker 12C M100 Black</t>
  </si>
  <si>
    <t>Adventure Works Coffee Maker Auto 5C E090 Black</t>
  </si>
  <si>
    <t>Adventure Works Coffee Maker 5C E090 Black</t>
  </si>
  <si>
    <t>Adventure Works Coffee Maker 4C E080 Black</t>
  </si>
  <si>
    <t>Adventure Works Coffee Maker Super-Auto 12C X125 Silver</t>
  </si>
  <si>
    <t>Adventure Works Coffee Maker Auto 10C M100 Silver</t>
  </si>
  <si>
    <t>Adventure Works Coffee Maker 12C M100 Silver</t>
  </si>
  <si>
    <t>Adventure Works Coffee Maker Auto 5C E090 Silver</t>
  </si>
  <si>
    <t>Adventure Works Coffee Maker 5C E090 Silver</t>
  </si>
  <si>
    <t>Adventure Works Coffee Maker 4C E080 Silver</t>
  </si>
  <si>
    <t>Adventure Works Coffee Maker Super-Auto 12C X125 White</t>
  </si>
  <si>
    <t>Adventure Works Coffee Maker Auto 10C M100 White</t>
  </si>
  <si>
    <t>Adventure Works Coffee Maker 12C M100 White</t>
  </si>
  <si>
    <t>Adventure Works Coffee Maker Auto 5C E090 White</t>
  </si>
  <si>
    <t>Adventure Works Coffee Maker 5C E090 White</t>
  </si>
  <si>
    <t>Adventure Works Coffee Maker 4C E080 White</t>
  </si>
  <si>
    <t>Adventure Works Coffee Maker Super-Auto 12C X125 Grey</t>
  </si>
  <si>
    <t>Adventure Works Coffee Maker Auto 10C M100 Grey</t>
  </si>
  <si>
    <t>Adventure Works Coffee Maker 12C M100 Grey</t>
  </si>
  <si>
    <t>Adventure Works Coffee Maker Auto 5C E090 Grey</t>
  </si>
  <si>
    <t>Adventure Works Coffee Maker 5C E090 Grey</t>
  </si>
  <si>
    <t>Adventure Works Coffee Maker 4C E080 Grey</t>
  </si>
  <si>
    <t>SV 8xDVD E100 Black</t>
  </si>
  <si>
    <t>SV 16xDVD M310 Black</t>
  </si>
  <si>
    <t>SV 16xDVD M320 Black</t>
  </si>
  <si>
    <t>SV 16xDVD M330 Black</t>
  </si>
  <si>
    <t>SV 16xDVD E340 Black</t>
  </si>
  <si>
    <t>SV 22xDVD X680 Black</t>
  </si>
  <si>
    <t>SV 8xDVD E120 Black</t>
  </si>
  <si>
    <t>SV 22xDVD M600 Black</t>
  </si>
  <si>
    <t>SV 16xDVD M360 Black</t>
  </si>
  <si>
    <t>SV 8xDVD E130 Black</t>
  </si>
  <si>
    <t>SV 8xDVD E140 Black</t>
  </si>
  <si>
    <t>SV 8xDVD E100 Silver</t>
  </si>
  <si>
    <t>SV 16xDVD M310 Silver</t>
  </si>
  <si>
    <t>SV 16xDVD M320 Silver</t>
  </si>
  <si>
    <t>SV 16xDVD M330 Silver</t>
  </si>
  <si>
    <t>SV 16xDVD E340 Silver</t>
  </si>
  <si>
    <t>SV 22xDVD X680 Silver</t>
  </si>
  <si>
    <t>SV 8xDVD E120 Silver</t>
  </si>
  <si>
    <t>SV 22xDVD M600 Silver</t>
  </si>
  <si>
    <t>SV 16xDVD M360 Silver</t>
  </si>
  <si>
    <t>SV 8xDVD E130 Silver</t>
  </si>
  <si>
    <t>SV 8xDVD E140 Silver</t>
  </si>
  <si>
    <t>SV Car Video LCD7W M7080 Black</t>
  </si>
  <si>
    <t>SV DVD Player M100 Black</t>
  </si>
  <si>
    <t>SV DVD Player M110 Silver</t>
  </si>
  <si>
    <t>SV DVD Player M120 White</t>
  </si>
  <si>
    <t>SV DVD Player M130 Grey</t>
  </si>
  <si>
    <t>SV DVD Player M140 Gold</t>
  </si>
  <si>
    <t>SV DVD Movies E100 Yellow</t>
  </si>
  <si>
    <t>SV DVD Recorder L200 Black</t>
  </si>
  <si>
    <t>SV DVD Recorder L210 Silver</t>
  </si>
  <si>
    <t>SV DVD Recorder L220 White</t>
  </si>
  <si>
    <t>SV DVD Recorder L230 Grey</t>
  </si>
  <si>
    <t>SV DVD Recorder L240 Gold</t>
  </si>
  <si>
    <t>SV DVD 48 DVD Storage Binder M50 Black</t>
  </si>
  <si>
    <t>SV DVD 58 DVD Storage Binder M55 Black</t>
  </si>
  <si>
    <t>SV DVD 38 DVD Storage Binder E25 Black</t>
  </si>
  <si>
    <t>SV DVD 60 DVD Storage Binder L20 Black</t>
  </si>
  <si>
    <t>SV DVD 55DVD Storage Binder M56 Black</t>
  </si>
  <si>
    <t>SV DVD 48 DVD Storage Binder M50 Silver</t>
  </si>
  <si>
    <t>SV DVD 58 DVD Storage Binder M55 Silver</t>
  </si>
  <si>
    <t>SV DVD 38 DVD Storage Binder E25 Silver</t>
  </si>
  <si>
    <t>SV DVD 60 DVD Storage Binder L20 Silver</t>
  </si>
  <si>
    <t>SV DVD 55DVD Storage Binder M56 Silver</t>
  </si>
  <si>
    <t>SV DVD 48 DVD Storage Binder M50 Red</t>
  </si>
  <si>
    <t>SV DVD 58 DVD Storage Binder M55 Red</t>
  </si>
  <si>
    <t>SV DVD 38 DVD Storage Binder E25 Red</t>
  </si>
  <si>
    <t>SV DVD 60 DVD Storage Binder L20 Red</t>
  </si>
  <si>
    <t>SV DVD 55DVD Storage Binder M56 Red</t>
  </si>
  <si>
    <t>SV DVD External DVD Burner M200 Black</t>
  </si>
  <si>
    <t>SV DVD External DVD Burner M200 Grey</t>
  </si>
  <si>
    <t>SV DVD External DVD Burner M200 Blue</t>
  </si>
  <si>
    <t>SV DVD External DVD Burner M200 Silver</t>
  </si>
  <si>
    <t>SV DVD 9-Inch Player Portable M300 Black</t>
  </si>
  <si>
    <t>SV DVD 12-Inch Player Portable M400 Black</t>
  </si>
  <si>
    <t>SV DVD 7-Inch Player Portable E200 Black</t>
  </si>
  <si>
    <t>SV DVD 14-Inch Player Portable L100 Black</t>
  </si>
  <si>
    <t>SV DVD 15-Inch Player Portable L200 Black</t>
  </si>
  <si>
    <t>SV DVD 9-Inch Player Portable M300 Silver</t>
  </si>
  <si>
    <t>SV DVD 12-Inch Player Portable M400 Silver</t>
  </si>
  <si>
    <t>SV DVD 7-Inch Player Portable E200 Silver</t>
  </si>
  <si>
    <t>SV DVD 14-Inch Player Portable L100 Silver</t>
  </si>
  <si>
    <t>SV DVD 15-Inch Player Portable L200 Silver</t>
  </si>
  <si>
    <t>SV DVD 9-Inch Player Portable M300 White</t>
  </si>
  <si>
    <t>SV DVD 12-Inch Player Portable M400 White</t>
  </si>
  <si>
    <t>SV DVD 7-Inch Player Portable E200 White</t>
  </si>
  <si>
    <t>SV DVD 14-Inch Player Portable L100 White</t>
  </si>
  <si>
    <t>SV DVD 15-Inch Player Portable L200 White</t>
  </si>
  <si>
    <t>SV Hand Games for kids E30 Yellow</t>
  </si>
  <si>
    <t>SV Hand Games for students E40 Yellow</t>
  </si>
  <si>
    <t>SV Hand Games men M30 Yellow</t>
  </si>
  <si>
    <t>SV Hand Games women M40 Yellow</t>
  </si>
  <si>
    <t>SV Hand Games for 12-16 boys E60 Yellow</t>
  </si>
  <si>
    <t>SV Hand Games for Office worker L28 Yellow</t>
  </si>
  <si>
    <t>SV Hand Games for kids E30 Black</t>
  </si>
  <si>
    <t>SV Hand Games for students E40 Black</t>
  </si>
  <si>
    <t>SV Hand Games men M30 Black</t>
  </si>
  <si>
    <t>SV Hand Games women M40 Black</t>
  </si>
  <si>
    <t>SV Hand Games for 12-16 boys E60 Black</t>
  </si>
  <si>
    <t>SV Hand Games for Office worker L28 Black</t>
  </si>
  <si>
    <t>SV Hand Games for kids E30 Red</t>
  </si>
  <si>
    <t>SV Hand Games for students E40 Red</t>
  </si>
  <si>
    <t>SV Hand Games men M30 Red</t>
  </si>
  <si>
    <t>SV Hand Games women M40 Red</t>
  </si>
  <si>
    <t>SV Hand Games for 12-16 boys E60 Red</t>
  </si>
  <si>
    <t>SV Hand Games for Office worker L28 Red</t>
  </si>
  <si>
    <t>SV Hand Games for kids E30 Silver</t>
  </si>
  <si>
    <t>SV Hand Games for students E40 Silver</t>
  </si>
  <si>
    <t>SV Hand Games men M30 Silver</t>
  </si>
  <si>
    <t>SV Hand Games women M40 Silver</t>
  </si>
  <si>
    <t>Proseware LCD24W X300 Black</t>
  </si>
  <si>
    <t>Proseware LCD22 M2000 Black</t>
  </si>
  <si>
    <t>Proseware LCD22W M2001 Black</t>
  </si>
  <si>
    <t>Proseware LCD20 M200 Black</t>
  </si>
  <si>
    <t>Proseware LCD20W M230 Black</t>
  </si>
  <si>
    <t>Proseware LCD19 E1000 Black</t>
  </si>
  <si>
    <t>Proseware LCD19W M100 Black</t>
  </si>
  <si>
    <t>Proseware LCD17 E200 Black</t>
  </si>
  <si>
    <t>Proseware LCD17W E202 Black</t>
  </si>
  <si>
    <t>Proseware LCD15 E103 Black</t>
  </si>
  <si>
    <t>Proseware CRT19 E201 Black</t>
  </si>
  <si>
    <t>Proseware CRT17 E104 Black</t>
  </si>
  <si>
    <t>Proseware CRT15 E10 Black</t>
  </si>
  <si>
    <t>Proseware LCD24W X300 White</t>
  </si>
  <si>
    <t>Proseware LCD22 M2000 White</t>
  </si>
  <si>
    <t>Proseware LCD22W M2001 White</t>
  </si>
  <si>
    <t>Proseware LCD20 M200 White</t>
  </si>
  <si>
    <t>Proseware LCD20W M230 White</t>
  </si>
  <si>
    <t>Proseware LCD19 E1000 White</t>
  </si>
  <si>
    <t>Proseware LCD19W M100 White</t>
  </si>
  <si>
    <t>Proseware LCD17 E200 White</t>
  </si>
  <si>
    <t>Proseware LCD17W E202 White</t>
  </si>
  <si>
    <t>Proseware LCD15 E103 White</t>
  </si>
  <si>
    <t>Proseware CRT19 E201 White</t>
  </si>
  <si>
    <t>Proseware CRT17 E104 White</t>
  </si>
  <si>
    <t>Proseware CRT15 E10 White</t>
  </si>
  <si>
    <t>Proseware Projector 1080p LCD86 Black</t>
  </si>
  <si>
    <t>Proseware Projector 1080p DLP86 Black</t>
  </si>
  <si>
    <t>Proseware Projector 720p LCD56 Black</t>
  </si>
  <si>
    <t>Proseware Projector 720p DLP56 Black</t>
  </si>
  <si>
    <t>Proseware Projector 480p LCD12 Black</t>
  </si>
  <si>
    <t>Proseware Projector 480p DLP12 Black</t>
  </si>
  <si>
    <t>Proseware Screen 113in X1609 Black</t>
  </si>
  <si>
    <t>Proseware Screen 106in M1609 Black</t>
  </si>
  <si>
    <t>Proseware Screen 100in M1609 Black</t>
  </si>
  <si>
    <t>Proseware Screen 85in E1010 Black</t>
  </si>
  <si>
    <t>Proseware Screen 80in E1010 Black</t>
  </si>
  <si>
    <t>Proseware Projector 1080p LCD86 White</t>
  </si>
  <si>
    <t>Proseware Projector 1080p DLP86 White</t>
  </si>
  <si>
    <t>Proseware Projector 720p LCD56 White</t>
  </si>
  <si>
    <t>Proseware Projector 720p DLP56 White</t>
  </si>
  <si>
    <t>Proseware Projector 480p LCD12 White</t>
  </si>
  <si>
    <t>Proseware Projector 480p DLP12 White</t>
  </si>
  <si>
    <t>Proseware Screen 113in X1609 White</t>
  </si>
  <si>
    <t>Proseware Screen 106in M1609 White</t>
  </si>
  <si>
    <t>Proseware Screen 100in M1609 White</t>
  </si>
  <si>
    <t>Proseware Screen 85in E1010 White</t>
  </si>
  <si>
    <t>Proseware Screen 80in E1010 White</t>
  </si>
  <si>
    <t>Proseware Projector 1080p LCD86 Silver</t>
  </si>
  <si>
    <t>Proseware Projector 1080p DLP86 Silver</t>
  </si>
  <si>
    <t>Proseware Projector 720p LCD56 Silver</t>
  </si>
  <si>
    <t>Proseware Projector 720p DLP56 Silver</t>
  </si>
  <si>
    <t>Proseware Projector 480p LCD12 Silver</t>
  </si>
  <si>
    <t>Proseware Projector 480p DLP12 Silver</t>
  </si>
  <si>
    <t>Proseware Screen 113in X1609 Silver</t>
  </si>
  <si>
    <t>Proseware Screen 106in M1609 Silver</t>
  </si>
  <si>
    <t>Proseware Screen 100in M1609 Silver</t>
  </si>
  <si>
    <t>Proseware Screen 85in E1010 Silver</t>
  </si>
  <si>
    <t>Proseware Screen 80in E1010 Silver</t>
  </si>
  <si>
    <t>Proseware Air conditioner 25000BTU L167 White</t>
  </si>
  <si>
    <t>Proseware Air conditioner 12000BTU M640 White</t>
  </si>
  <si>
    <t>Proseware Air conditioner 10000BTU M490 White</t>
  </si>
  <si>
    <t>Proseware Air conditioner 8000BTU M320 White</t>
  </si>
  <si>
    <t>Proseware Air conditioner 7000BTU E260 White</t>
  </si>
  <si>
    <t>Proseware Air conditioner 6000BTU E180 White</t>
  </si>
  <si>
    <t>Proseware Air conditioner 5200BTU E100 White</t>
  </si>
  <si>
    <t>Proseware Air conditioner 25000BTU L167 Red</t>
  </si>
  <si>
    <t>Proseware Air conditioner 12000BTU M640 Red</t>
  </si>
  <si>
    <t>Proseware Air conditioner 10000BTU M490 Red</t>
  </si>
  <si>
    <t>Proseware Air conditioner 8000BTU M320 Red</t>
  </si>
  <si>
    <t>Proseware Air conditioner 7000BTU E260 Red</t>
  </si>
  <si>
    <t>Proseware Air conditioner 6000BTU E180 Red</t>
  </si>
  <si>
    <t>Proseware Air conditioner 5200BTU E100 Red</t>
  </si>
  <si>
    <t>Proseware Air conditioner 25000BTU L167 Silver</t>
  </si>
  <si>
    <t>Proseware Air conditioner 12000BTU M640 Silver</t>
  </si>
  <si>
    <t>Proseware Air conditioner 10000BTU M490 Silver</t>
  </si>
  <si>
    <t>Proseware Air conditioner 8000BTU M320 Silver</t>
  </si>
  <si>
    <t>Proseware Air conditioner 7000BTU E260 Silver</t>
  </si>
  <si>
    <t>Proseware Air conditioner 6000BTU E180 Silver</t>
  </si>
  <si>
    <t>Proseware Air conditioner 5200BTU E100 Silver</t>
  </si>
  <si>
    <t>Proseware Air conditioner 25000BTU L167 Grey</t>
  </si>
  <si>
    <t>Proseware Air conditioner 12000BTU M640 Grey</t>
  </si>
  <si>
    <t>Proseware Air conditioner 10000BTU M490 Grey</t>
  </si>
  <si>
    <t>Proseware Air conditioner 8000BTU M320 Grey</t>
  </si>
  <si>
    <t>Proseware Air conditioner 7000BTU E260 Grey</t>
  </si>
  <si>
    <t>Proseware Air conditioner 6000BTU E180 Grey</t>
  </si>
  <si>
    <t>WWI LCD24 X300 Black</t>
  </si>
  <si>
    <t>WWI LCD24W X300 Black</t>
  </si>
  <si>
    <t>WWI LCD22 M2002 Black</t>
  </si>
  <si>
    <t>WWI LCD22W M2003 Black</t>
  </si>
  <si>
    <t>WWI LCD20 M220 Black</t>
  </si>
  <si>
    <t>WWI LCD20W M250 Black</t>
  </si>
  <si>
    <t>WWI LCD19 E107 Black</t>
  </si>
  <si>
    <t>WWI LCD19W M100 Black</t>
  </si>
  <si>
    <t>WWI LCD17 E200 Black</t>
  </si>
  <si>
    <t>WWI LCD17W E200 Black</t>
  </si>
  <si>
    <t>WWI CRT17 E106 Black</t>
  </si>
  <si>
    <t>WWI LCD24 X300 White</t>
  </si>
  <si>
    <t>WWI LCD24W X300 White</t>
  </si>
  <si>
    <t>WWI LCD22 M2002 White</t>
  </si>
  <si>
    <t>WWI LCD22W M2003 White</t>
  </si>
  <si>
    <t>WWI LCD20 M220 White</t>
  </si>
  <si>
    <t>WWI LCD20W M250 White</t>
  </si>
  <si>
    <t>WWI LCD19 E107 White</t>
  </si>
  <si>
    <t>WWI LCD19W M100 White</t>
  </si>
  <si>
    <t>WWI LCD17 E205 White</t>
  </si>
  <si>
    <t>WWI LCD17W E200 White</t>
  </si>
  <si>
    <t>WWI CRT17 E106 White</t>
  </si>
  <si>
    <t>WWI Projector 1080p LCD86 Black</t>
  </si>
  <si>
    <t>WWI Projector 1080p DLP86 Black</t>
  </si>
  <si>
    <t>WWI Projector 720p LCD56 Black</t>
  </si>
  <si>
    <t>WWI Projector 720p DLP56 Black</t>
  </si>
  <si>
    <t>WWI Projector 480p LCD12 Black</t>
  </si>
  <si>
    <t>WWI Projector 480p DLP12 Black</t>
  </si>
  <si>
    <t>WWI Screen 113in M1610 Black</t>
  </si>
  <si>
    <t>WWI Screen 106in M1609 Black</t>
  </si>
  <si>
    <t>WWI Screen 100in M1609 Black</t>
  </si>
  <si>
    <t>WWI Screen 85in E1010 Black</t>
  </si>
  <si>
    <t>WWI Projector 1080p LCD86 White</t>
  </si>
  <si>
    <t>WWI Projector 1080p DLP86 White</t>
  </si>
  <si>
    <t>WWI Projector 720p LCD56 White</t>
  </si>
  <si>
    <t>WWI Projector 720p DLP56 White</t>
  </si>
  <si>
    <t>WWI Projector 480p LCD12 White</t>
  </si>
  <si>
    <t>WWI Projector 480p DLP12 White</t>
  </si>
  <si>
    <t>WWI Screen 113in M1610 White</t>
  </si>
  <si>
    <t>WWI Screen 106in M1609 White</t>
  </si>
  <si>
    <t>WWI Screen 100in M1609 White</t>
  </si>
  <si>
    <t>WWI Screen 85in E1010 White</t>
  </si>
  <si>
    <t>WWI Projector 1080p LCD86 Silver</t>
  </si>
  <si>
    <t>WWI Projector 1080p DLP86 Silver</t>
  </si>
  <si>
    <t>WWI Projector 720p LCD56 Silver</t>
  </si>
  <si>
    <t>WWI Projector 720p DLP56 Silver</t>
  </si>
  <si>
    <t>WWI Projector 480p LCD12 Silver</t>
  </si>
  <si>
    <t>WWI Projector 480p DLP12 Silver</t>
  </si>
  <si>
    <t>WWI Screen 113in M1610 Silver</t>
  </si>
  <si>
    <t>WWI Screen 106in M1609 Silver</t>
  </si>
  <si>
    <t>MGS Hand Games for kids E300 Yellow</t>
  </si>
  <si>
    <t>MGS Hand Games for students E400 Yellow</t>
  </si>
  <si>
    <t>MGS Hand Games men M300 Yellow</t>
  </si>
  <si>
    <t>MGS Hand Games women M400 Yellow</t>
  </si>
  <si>
    <t>MGS Hand Games for 12-16 boys E600 Yellow</t>
  </si>
  <si>
    <t>MGS Hand Games for Office worker L299 Yellow</t>
  </si>
  <si>
    <t>MGS Hand Games for kids E300 Black</t>
  </si>
  <si>
    <t>MGS Hand Games for students E400 Black</t>
  </si>
  <si>
    <t>MGS Hand Games men M300 Black</t>
  </si>
  <si>
    <t>MGS Hand Games women M400 Black</t>
  </si>
  <si>
    <t>MGS Hand Games for 12-16 boys E600 Black</t>
  </si>
  <si>
    <t>MGS Hand Games for Office worker L299 Black</t>
  </si>
  <si>
    <t>MGS Hand Games for kids E300 Red</t>
  </si>
  <si>
    <t>MGS Hand Games for students E400 Red</t>
  </si>
  <si>
    <t>MGS Hand Games men M300 Red</t>
  </si>
  <si>
    <t>MGS Hand Games women M400 Red</t>
  </si>
  <si>
    <t>MGS Hand Games for 12-16 boys E600 Red</t>
  </si>
  <si>
    <t>MGS Hand Games for Office worker L299 Red</t>
  </si>
  <si>
    <t>MGS Hand Games for kids E300 Silver</t>
  </si>
  <si>
    <t>MGS Hand Games for students E400 Silver</t>
  </si>
  <si>
    <t>MGS Hand Games men M300 Silver</t>
  </si>
  <si>
    <t>MGS Hand Games women M400 Silver</t>
  </si>
  <si>
    <t>MGS Hand Games for 12-16 boys E600 Silver</t>
  </si>
  <si>
    <t>MGS Hand Games for Office worker L299 Silver</t>
  </si>
  <si>
    <t>NT Washer &amp; Dryer 27in L2700 White</t>
  </si>
  <si>
    <t>NT Washer &amp; Dryer 25.5in M2550 White</t>
  </si>
  <si>
    <t>NT Washer &amp; Dryer 24in M2400 White</t>
  </si>
  <si>
    <t>NT Washer &amp; Dryer 21in E2100 White</t>
  </si>
  <si>
    <t>NT Washer &amp; Dryer 15.5in E1550 White</t>
  </si>
  <si>
    <t>NT Washer &amp; Dryer 27in L2700 Silver</t>
  </si>
  <si>
    <t>NT Washer &amp; Dryer 25.5in M2550 Silver</t>
  </si>
  <si>
    <t>NT Washer &amp; Dryer 24in M2400 Silver</t>
  </si>
  <si>
    <t>NT Washer &amp; Dryer 21in E2100 Silver</t>
  </si>
  <si>
    <t>NT Washer &amp; Dryer 15.5in E1550 Silver</t>
  </si>
  <si>
    <t>NT Washer &amp; Dryer 27in L2700 Blue</t>
  </si>
  <si>
    <t>NT Washer &amp; Dryer 25.5in M2550 Blue</t>
  </si>
  <si>
    <t>NT Washer &amp; Dryer 24in M2400 Blue</t>
  </si>
  <si>
    <t>NT Washer &amp; Dryer 21in E2100 Blue</t>
  </si>
  <si>
    <t>NT Washer &amp; Dryer 15.5in E1550 Blue</t>
  </si>
  <si>
    <t>NT Washer &amp; Dryer 27in L2700 Green</t>
  </si>
  <si>
    <t>NT Washer &amp; Dryer 25.5in M2550 Green</t>
  </si>
  <si>
    <t>NT Washer &amp; Dryer 24in M2400 Green</t>
  </si>
  <si>
    <t>NT Washer &amp; Dryer 21in E2100 Green</t>
  </si>
  <si>
    <t>NT Washer &amp; Dryer 15.5in E1550 Green</t>
  </si>
  <si>
    <t>MGS Impossible Creatures2009 E154</t>
  </si>
  <si>
    <t>MGS RalliSport Challenge2009 E155</t>
  </si>
  <si>
    <t>MGS MechCollection2009 E156</t>
  </si>
  <si>
    <t>MGS MechWarrior4: Mercenaries2009 E157</t>
  </si>
  <si>
    <t>MGS Age of Mythology 2009 E158</t>
  </si>
  <si>
    <t>MGS Combat Flight Simulator 2009 E159</t>
  </si>
  <si>
    <t>MGS Zoo Tycoon Marine Mania 2009 E160</t>
  </si>
  <si>
    <t>MGS MechWarrior 4 Mach Paks2009 E161</t>
  </si>
  <si>
    <t>MGS Zoo Tycoon Dinosaur Digs2009 E162</t>
  </si>
  <si>
    <t>MGS Dungeon Siege 2009 E163</t>
  </si>
  <si>
    <t>MGS Classic Flight Collection2009 E164</t>
  </si>
  <si>
    <t>MGS Bicycle Board Games2009 E165</t>
  </si>
  <si>
    <t>MGS Bicycle Board Games X500</t>
  </si>
  <si>
    <t>MGS Bicycle Card Games X600</t>
  </si>
  <si>
    <t>MGS Bicycle Casino Games X700</t>
  </si>
  <si>
    <t>MGS Flight Simulator 2002 M360</t>
  </si>
  <si>
    <t>MGS Racing Madness 2 M370</t>
  </si>
  <si>
    <t>MGS Zoo Tycoon M380</t>
  </si>
  <si>
    <t>MGS MechWarrior 4: Knight E121</t>
  </si>
  <si>
    <t>MGS Age of Empires II Gold Edition E122</t>
  </si>
  <si>
    <t>MGS MechCommander 2 E123</t>
  </si>
  <si>
    <t>MGS Train Simulator E124</t>
  </si>
  <si>
    <t>MGS MechWarrior 4: Vengeance X800</t>
  </si>
  <si>
    <t>MGS Return of Arcade Anniversary Edition M390</t>
  </si>
  <si>
    <t>MGS Combat Flight Simulator 2 M400</t>
  </si>
  <si>
    <t>MGS Age of Empires II: The Conquerors Expansion E125</t>
  </si>
  <si>
    <t>MGS Flight Simulator 2000 M410</t>
  </si>
  <si>
    <t>MGS Age of Empires II: The Age of Kings E126</t>
  </si>
  <si>
    <t>MGS Age of Empires Expansion: The Rise of Rome X900</t>
  </si>
  <si>
    <t>MGS Age of Empires 2008new M420</t>
  </si>
  <si>
    <t>MGS Dal of Honor Airborne 2008 M430</t>
  </si>
  <si>
    <t>MGS Empires Collector's 2008 M440</t>
  </si>
  <si>
    <t>MGS Gears of War 2008 M450</t>
  </si>
  <si>
    <t>MGS Age of Empires III: The Asian Dynasties 2008 E126</t>
  </si>
  <si>
    <t>MGS Age of Empires III: The Asian Dynasties 2009 E127</t>
  </si>
  <si>
    <t>MGS Flight Simulator X Acceleration Expansion Pack 2009 E128</t>
  </si>
  <si>
    <t>MGS Dungeon 2007 E141</t>
  </si>
  <si>
    <t>MGS Zoo Tycoon 2008 E142</t>
  </si>
  <si>
    <t>MGS Rise of Nations: Gold Edition 2009 E143</t>
  </si>
  <si>
    <t>MGS Age of Mythology: Gold Edition 2009 E144</t>
  </si>
  <si>
    <t>MGS Rise of Nations: Thrones and Patriots2009 E145</t>
  </si>
  <si>
    <t>MGS Dungeon Siege: Legends of Aranna 2009 E146</t>
  </si>
  <si>
    <t>MGS Kings &amp; Myths: The Age Collection2009 E147</t>
  </si>
  <si>
    <t>MGS Age of Mythology: The Titans Expansion 2009 E148</t>
  </si>
  <si>
    <t>MGS Halo: Combat Evolved2009 E149</t>
  </si>
  <si>
    <t>MGS Zoo Tycoon Complete Collection2009 E150</t>
  </si>
  <si>
    <t>MGS Flight Simulator 2009: A Century of Flight E151</t>
  </si>
  <si>
    <t>MGS Rise of Nations2009 E152</t>
  </si>
  <si>
    <t>MGS Freelancer 2009 E153</t>
  </si>
  <si>
    <t>MGS Dal of Honor Airborne M150</t>
  </si>
  <si>
    <t>MGS Collector's M160</t>
  </si>
  <si>
    <t>MGS Gears of War M170</t>
  </si>
  <si>
    <t>MGS Age of Empires III: The Asian Dynasties M180</t>
  </si>
  <si>
    <t>MGS Age of Empires III: The Asian Dynasties M190</t>
  </si>
  <si>
    <t>MGS Flight Simulator X Acceleration Expansion Pack M200</t>
  </si>
  <si>
    <t>MGS Zoo Tycoon 2: Extinct Animals M210</t>
  </si>
  <si>
    <t>MGS Halo 2 for Windows Vista M220</t>
  </si>
  <si>
    <t>MGS Shadow-run M230</t>
  </si>
  <si>
    <t>MGS Age of Empires III: The War Chiefs M240</t>
  </si>
  <si>
    <t>MGS Flight Simulator X M250</t>
  </si>
  <si>
    <t>MGS Zoo Tycoon 2: Zookeeper Collection M260</t>
  </si>
  <si>
    <t>MGS Zoo Tycoon 2: Marine Mania Expansion Pack M270</t>
  </si>
  <si>
    <t>MGS Zoo Tycoon 2: African Adventure M280</t>
  </si>
  <si>
    <t>MGS Rise of Nations: Rise of Legends M290</t>
  </si>
  <si>
    <t>MGS Zoo Tycoon 2: End range Species Expansion Pack E105</t>
  </si>
  <si>
    <t>MGS Age of Empires III: The Asian Dynasties E106</t>
  </si>
  <si>
    <t>MGS Fable: The Lost Chapters E107</t>
  </si>
  <si>
    <t>MGS Dungeon Siege II E105</t>
  </si>
  <si>
    <t>MGS Zoo Tycoon 2 E108</t>
  </si>
  <si>
    <t>MGS Rise of Nations: Gold Edition M300</t>
  </si>
  <si>
    <t>MGS Age of Mythology: Gold Edition M310</t>
  </si>
  <si>
    <t>MGS Rise of Nations: Thrones and Patriots M320</t>
  </si>
  <si>
    <t>MGS Dungeon Siege: Legends of Aranna M330</t>
  </si>
  <si>
    <t>MGS King&amp; Myths: The Age Collection M340</t>
  </si>
  <si>
    <t>MGS Age of Mythology: The Titans Expansion M350</t>
  </si>
  <si>
    <t>MGS Halo: Combat Evolved E109</t>
  </si>
  <si>
    <t>MGS Zoo Tycoon Complete Collection E110</t>
  </si>
  <si>
    <t>MGS Flight Simulator 2004: A Century of Flight E111</t>
  </si>
  <si>
    <t>MGS Rise of Nations E112</t>
  </si>
  <si>
    <t>MGS Freelancer E113</t>
  </si>
  <si>
    <t>MGS Impossible Creatures E114</t>
  </si>
  <si>
    <t>MGS RalliSport Challenge E115</t>
  </si>
  <si>
    <t>MGS MechCollection E116</t>
  </si>
  <si>
    <t>MGS MechWarrior 4: Mercenaries E117</t>
  </si>
  <si>
    <t>MGS Age of Mythology E118</t>
  </si>
  <si>
    <t>MGS Combat Flight Simulator 3 E119</t>
  </si>
  <si>
    <t>MGS Zoo Tycoon Marine Mania E120</t>
  </si>
  <si>
    <t>MGS MechWarrior 4 Mach Packs X100</t>
  </si>
  <si>
    <t>MGS Zoo Tycoon Dinosaur Digs X200</t>
  </si>
  <si>
    <t>MGS Dungeon Siege X300</t>
  </si>
  <si>
    <t>MGS Classic Flight Collection X400</t>
  </si>
  <si>
    <t>MGS Zoo Tycoon 2: Extinct Animals 2008 E129</t>
  </si>
  <si>
    <t>MGS Halo 2 for Windows Vista 2009 E130</t>
  </si>
  <si>
    <t>MGS Shadow-run 2008 E131</t>
  </si>
  <si>
    <t>MGS Age of Empires III: The War Chiefs 2007 E132</t>
  </si>
  <si>
    <t>MGS Flight Simulator X 2008 E133</t>
  </si>
  <si>
    <t>MGS Zoo Tycoon 2: Zookeeper Collection 2008 E134</t>
  </si>
  <si>
    <t>MGS Zoo Tycoon2: Marine Mania Expansion Pack 2008 E135</t>
  </si>
  <si>
    <t>MGS Zoo Tycoon 2: African Adventure 2008 E136</t>
  </si>
  <si>
    <t>MGS Rise of Nations: Rise of Legends 2008 E137</t>
  </si>
  <si>
    <t>MGS Zoo Tycoon 2: End Range Species Expansion Pack 2008 E138</t>
  </si>
  <si>
    <t>MGS Age of Empires III 2008 E139</t>
  </si>
  <si>
    <t>MGS Fable: The Lost Chapters2008 E140</t>
  </si>
  <si>
    <t>Adventure Works Floor Lamp X1150 Black</t>
  </si>
  <si>
    <t>Adventure Works Floor Lamp M2150 Black</t>
  </si>
  <si>
    <t>Adventure Works Chandelier M8150 Black</t>
  </si>
  <si>
    <t>Adventure Works Chandelier M6150 Black</t>
  </si>
  <si>
    <t>Adventure Works Wall Lamp E2150 Black</t>
  </si>
  <si>
    <t>Adventure Works Wall Lamp E3150 Black</t>
  </si>
  <si>
    <t>Adventure Works Desk Lamp E1300 Black</t>
  </si>
  <si>
    <t>Adventure Works Desk Lamp E1200 Black</t>
  </si>
  <si>
    <t>Adventure Works Floor Lamp X1150 White</t>
  </si>
  <si>
    <t>Adventure Works Floor Lamp M2150 White</t>
  </si>
  <si>
    <t>Adventure Works Chandelier M8150 White</t>
  </si>
  <si>
    <t>Adventure Works Chandelier M6150 White</t>
  </si>
  <si>
    <t>Adventure Works Wall Lamp E2150 White</t>
  </si>
  <si>
    <t>Adventure Works Wall Lamp E3150 White</t>
  </si>
  <si>
    <t>Adventure Works Desk Lamp E1300 White</t>
  </si>
  <si>
    <t>Adventure Works Desk Lamp E1200 White</t>
  </si>
  <si>
    <t>Adventure Works Floor Lamp X1150 Silver</t>
  </si>
  <si>
    <t>Adventure Works Floor Lamp M2150 Silver</t>
  </si>
  <si>
    <t>Adventure Works Chandelier M8150 Silver</t>
  </si>
  <si>
    <t>Adventure Works Chandelier M6150 Silver</t>
  </si>
  <si>
    <t>Adventure Works Wall Lamp E2150 Silver</t>
  </si>
  <si>
    <t>Adventure Works Wall Lamp E3150 Silver</t>
  </si>
  <si>
    <t>Adventure Works Desk Lamp E1300 Silver</t>
  </si>
  <si>
    <t>Adventure Works Desk Lamp E1200 Silver</t>
  </si>
  <si>
    <t>Adventure Works Floor Lamp X1150 Grey</t>
  </si>
  <si>
    <t>Adventure Works Floor Lamp M2150 Grey</t>
  </si>
  <si>
    <t>Adventure Works Chandelier M8150 Grey</t>
  </si>
  <si>
    <t>Adventure Works Chandelier M6150 Grey</t>
  </si>
  <si>
    <t>Adventure Works Wall Lamp E2150 Grey</t>
  </si>
  <si>
    <t>Adventure Works Wall Lamp E3150 Grey</t>
  </si>
  <si>
    <t>Adventure Works Desk Lamp E1300 Grey</t>
  </si>
  <si>
    <t>Adventure Works Desk Lamp E1200 Grey</t>
  </si>
  <si>
    <t>Adventure Works Floor Lamp X1150 Blue</t>
  </si>
  <si>
    <t>Adventure Works Floor Lamp M2150 Blue</t>
  </si>
  <si>
    <t>Adventure Works Chandelier M8150 Blue</t>
  </si>
  <si>
    <t>Adventure Works Chandelier M6150 Blue</t>
  </si>
  <si>
    <t>Adventure Works Wall Lamp E2150 Blue</t>
  </si>
  <si>
    <t>Adventure Works Wall Lamp E3150 Blue</t>
  </si>
  <si>
    <t>Adventure Works Desk Lamp E1300 Blue</t>
  </si>
  <si>
    <t>Adventure Works Desk Lamp E1200 Blue</t>
  </si>
  <si>
    <t>WWI Floor Lamp X115 Black</t>
  </si>
  <si>
    <t>WWI Floor Lamp M215 Black</t>
  </si>
  <si>
    <t>WWI Chandelier M815 Black</t>
  </si>
  <si>
    <t>WWI Chandelier M615 Black</t>
  </si>
  <si>
    <t>WWI Wall Lamp E215 Black</t>
  </si>
  <si>
    <t>WWI Wall Lamp E315 Black</t>
  </si>
  <si>
    <t>WWI Desk Lamp E130 Black</t>
  </si>
  <si>
    <t>WWI Desk Lamp E120 Black</t>
  </si>
  <si>
    <t>WWI Floor Lamp X115 White</t>
  </si>
  <si>
    <t>WWI Floor Lamp M215 White</t>
  </si>
  <si>
    <t>WWI Chandelier M815 White</t>
  </si>
  <si>
    <t>WWI Chandelier M615 White</t>
  </si>
  <si>
    <t>WWI Wall Lamp E215 White</t>
  </si>
  <si>
    <t>WWI Wall Lamp E315 White</t>
  </si>
  <si>
    <t>WWI Desk Lamp E130 White</t>
  </si>
  <si>
    <t>WWI Desk Lamp E120 White</t>
  </si>
  <si>
    <t>WWI Floor Lamp X115 Silver</t>
  </si>
  <si>
    <t>WWI Floor Lamp M215 Silver</t>
  </si>
  <si>
    <t>WWI Chandelier M815 Silver</t>
  </si>
  <si>
    <t>WWI Chandelier M615 Silver</t>
  </si>
  <si>
    <t>WWI Wall Lamp E215 Silver</t>
  </si>
  <si>
    <t>WWI Wall Lamp E315 Silver</t>
  </si>
  <si>
    <t>WWI Desk Lamp E130 Silver</t>
  </si>
  <si>
    <t>WWI Desk Lamp E120 Silver</t>
  </si>
  <si>
    <t>WWI Floor Lamp X115 Grey</t>
  </si>
  <si>
    <t>WWI Floor Lamp M215 Grey</t>
  </si>
  <si>
    <t>WWI Chandelier M815 Grey</t>
  </si>
  <si>
    <t>WWI Chandelier M615 Grey</t>
  </si>
  <si>
    <t>WWI Wall Lamp E215 Grey</t>
  </si>
  <si>
    <t>WWI Wall Lamp E315 Grey</t>
  </si>
  <si>
    <t>WWI Desk Lamp E130 Grey</t>
  </si>
  <si>
    <t>WWI Desk Lamp E120 Grey</t>
  </si>
  <si>
    <t>WWI Floor Lamp X115 Blue</t>
  </si>
  <si>
    <t>WWI Floor Lamp M215 Blue</t>
  </si>
  <si>
    <t>WWI Chandelier M815 Blue</t>
  </si>
  <si>
    <t>WWI Chandelier M615 Blue</t>
  </si>
  <si>
    <t>WWI Wall Lamp E215 Blue</t>
  </si>
  <si>
    <t>WWI Wall Lamp E315 Blue</t>
  </si>
  <si>
    <t>WWI Desk Lamp E130 Blue</t>
  </si>
  <si>
    <t>WWI Desk Lamp E120 Blue</t>
  </si>
  <si>
    <t>Proseware Floor Lamp X0115 Black</t>
  </si>
  <si>
    <t>Proseware Floor Lamp M0215 Black</t>
  </si>
  <si>
    <t>Proseware Chandelier M0815 Black</t>
  </si>
  <si>
    <t>Proseware Chandelier M0615 Black</t>
  </si>
  <si>
    <t>Proseware Wall Lamp E0215 Black</t>
  </si>
  <si>
    <t>Proseware Wall Lamp E0315 Black</t>
  </si>
  <si>
    <t>Proseware Desk Lamp E0130 Black</t>
  </si>
  <si>
    <t>Proseware Desk Lamp E0120 Black</t>
  </si>
  <si>
    <t>Proseware Floor Lamp X0115 White</t>
  </si>
  <si>
    <t>Proseware Floor Lamp M0215 White</t>
  </si>
  <si>
    <t>Proseware Chandelier M0815 White</t>
  </si>
  <si>
    <t>Proseware Chandelier M0615 White</t>
  </si>
  <si>
    <t>Proseware Wall Lamp E0215 White</t>
  </si>
  <si>
    <t>Proseware Wall Lamp E0315 White</t>
  </si>
  <si>
    <t>Proseware Desk Lamp E0130 White</t>
  </si>
  <si>
    <t>Proseware Desk Lamp E0120 White</t>
  </si>
  <si>
    <t>Proseware Floor Lamp X0115 Silver</t>
  </si>
  <si>
    <t>Proseware Floor Lamp M0215 Silver</t>
  </si>
  <si>
    <t>Proseware Chandelier M0815 Silver</t>
  </si>
  <si>
    <t>Proseware Chandelier M0615 Silver</t>
  </si>
  <si>
    <t>Proseware Wall Lamp E0215 Silver</t>
  </si>
  <si>
    <t>Proseware Wall Lamp E0315 Silver</t>
  </si>
  <si>
    <t>Proseware Desk Lamp E0130 Silver</t>
  </si>
  <si>
    <t>Proseware Desk Lamp E0120 Silver</t>
  </si>
  <si>
    <t>Proseware Floor Lamp X0115 Grey</t>
  </si>
  <si>
    <t>Proseware Floor Lamp M0215 Grey</t>
  </si>
  <si>
    <t>Proseware Chandelier M0815 Grey</t>
  </si>
  <si>
    <t>Proseware Chandelier M0615 Grey</t>
  </si>
  <si>
    <t>Proseware Wall Lamp E0215 Grey</t>
  </si>
  <si>
    <t>Proseware Wall Lamp E0315 Grey</t>
  </si>
  <si>
    <t>Proseware Desk Lamp E0130 Grey</t>
  </si>
  <si>
    <t>Proseware Desk Lamp E0120 Grey</t>
  </si>
  <si>
    <t>Proseware Floor Lamp X0115 Blue</t>
  </si>
  <si>
    <t>Proseware Floor Lamp M0215 Blue</t>
  </si>
  <si>
    <t>Proseware Chandelier M0815 Blue</t>
  </si>
  <si>
    <t>Proseware Chandelier M0615 Blue</t>
  </si>
  <si>
    <t>Proseware Wall Lamp E0215 Blue</t>
  </si>
  <si>
    <t>Proseware Wall Lamp E0315 Blue</t>
  </si>
  <si>
    <t>Proseware Desk Lamp E0130 Blue</t>
  </si>
  <si>
    <t>Proseware Desk Lamp E0120 Blue</t>
  </si>
  <si>
    <t>Proseware Laser Fax Printer E100 Black</t>
  </si>
  <si>
    <t>Proseware Ink Jet Fax Machine E100 Black</t>
  </si>
  <si>
    <t>Proseware Mobile Receipt and Document Scanner M200 Black</t>
  </si>
  <si>
    <t>Proseware Scan Jet Digital Flat Bed Scanner M300 Black</t>
  </si>
  <si>
    <t>Proseware All-In-One Photo Printer M200 Black</t>
  </si>
  <si>
    <t>Proseware Ink Jet Wireless All-In-One Printer M400 Black</t>
  </si>
  <si>
    <t>Proseware Ink Jet Instant PDF Sheet-Fed Scanner M300 Black</t>
  </si>
  <si>
    <t>Proseware Desk Jet All-in-One Printer, Scanner, Copier M350 Black</t>
  </si>
  <si>
    <t>Proseware Duplex Scanner M200 Black</t>
  </si>
  <si>
    <t>Proseware High Speed Laser M2000 Black</t>
  </si>
  <si>
    <t>Proseware Laser Fax Printer M250 Black</t>
  </si>
  <si>
    <t>Proseware All-In-One Photo Printer M200 Grey</t>
  </si>
  <si>
    <t>Proseware Ink Jet Wireless All-In-One Printer M400 Grey</t>
  </si>
  <si>
    <t>Proseware Ink Jet Instant PDF Sheet-Fed Scanner M300 Grey</t>
  </si>
  <si>
    <t>Proseware Desk Jet All-in-One Printer, Scanner, Copier M350 Grey</t>
  </si>
  <si>
    <t>Proseware Duplex Scanner M200 Grey</t>
  </si>
  <si>
    <t>Proseware High Speed Laser Fax M2000 Grey</t>
  </si>
  <si>
    <t>Proseware Laser Fax Printer M250 Grey</t>
  </si>
  <si>
    <t>Proseware Color Ink Jet Fax, Copier, Phone M250 Grey</t>
  </si>
  <si>
    <t>Proseware Color Ink Jet Fax with 5.8 GHz Cordless Handset X250 Grey</t>
  </si>
  <si>
    <t>Proseware Slim-Design Fax Machine with Answering System X180 Grey</t>
  </si>
  <si>
    <t>Proseware High-Performance Business-Class Laser Fax X200 Grey</t>
  </si>
  <si>
    <t>Proseware Slim-Design Fax Machine with Answering System X180 Green</t>
  </si>
  <si>
    <t>Proseware High-Performance Business-Class Laser Fax X200 Green</t>
  </si>
  <si>
    <t>Proseware Professional Quality Plain-Paper Fax and Copier X100 Green</t>
  </si>
  <si>
    <t>Proseware Photo Inkjet Printer E290 Green</t>
  </si>
  <si>
    <t>Proseware Photo Ink Jet Printer M100 Black</t>
  </si>
  <si>
    <t>Proseware Ink Jet All in one M300 Black</t>
  </si>
  <si>
    <t>Proseware Laser Jet Printer E100 Black</t>
  </si>
  <si>
    <t>Proseware Laser Jet Color Printer X300 Black</t>
  </si>
  <si>
    <t>Proseware Laser Jet All in one X300 Black</t>
  </si>
  <si>
    <t>Proseware Fax phone E100 Black</t>
  </si>
  <si>
    <t>Proseware Fax Machine E100 Black</t>
  </si>
  <si>
    <t>Proseware Color Ink Jet Fax, Copier, Phone M250 Black</t>
  </si>
  <si>
    <t>Proseware Color Inkjet Fax with 5.8 GHz Cordless Handset X250 Black</t>
  </si>
  <si>
    <t>Proseware Slim-Design Fax Machine with Answering System X180 Black</t>
  </si>
  <si>
    <t>Proseware High-Performance Business-Class Laser Fax X200 Black</t>
  </si>
  <si>
    <t>Proseware Professional Quality Plain-Paper Fax and Copier X100 Black</t>
  </si>
  <si>
    <t>Proseware Photo Inkjet Printer E290 Black</t>
  </si>
  <si>
    <t>Proseware Office Jet All-in-One Printer M500 Black</t>
  </si>
  <si>
    <t>Proseware Office Jet Wireless All-in-One Inkjet Printer M600 Black</t>
  </si>
  <si>
    <t>Proseware Photo smart All-in-One Printer M380 Black</t>
  </si>
  <si>
    <t>Proseware Wireless Photo All-in-One Printer M390 Black</t>
  </si>
  <si>
    <t>Proseware 23ppm Laser Printer with Wireless and Wired Network Interfaces M680 Black</t>
  </si>
  <si>
    <t>Proseware Photo Inkjet Printer M100 Grey</t>
  </si>
  <si>
    <t>Proseware Ink Jet All in one M300 Grey</t>
  </si>
  <si>
    <t>Proseware Laser Jet Printer E100 Grey</t>
  </si>
  <si>
    <t>Proseware Laser Jet Color Printer X300 Grey</t>
  </si>
  <si>
    <t>Proseware Laser Jet All in one X300 Grey</t>
  </si>
  <si>
    <t>Proseware Fax phone E100 Grey</t>
  </si>
  <si>
    <t>Proseware Fax Machine E100 Grey</t>
  </si>
  <si>
    <t>Proseware Laser Fax Printer E100 Grey</t>
  </si>
  <si>
    <t>Proseware Ink Jet Fax Machine E100 Grey</t>
  </si>
  <si>
    <t>Proseware Mobile Receipt and Document Scanner M200 Grey</t>
  </si>
  <si>
    <t>Proseware Scan Jet Digital Flat Bed Scanner M300 Grey</t>
  </si>
  <si>
    <t>Proseware Professional Quality Plain-Paper Fax and Copier X100 Grey</t>
  </si>
  <si>
    <t>Proseware Photo Ink Jet Printer E290 Grey</t>
  </si>
  <si>
    <t>Proseware Office Jet All-in-One Printer M500 Grey</t>
  </si>
  <si>
    <t>Proseware Office Jet Wireless All-in-One Inkjet Printer M600 Grey</t>
  </si>
  <si>
    <t>Proseware Photo Smart All-in-One Printer M380 Grey</t>
  </si>
  <si>
    <t>Proseware Wireless Photo All-in-One Printer M390 Grey</t>
  </si>
  <si>
    <t>Proseware 23ppm Laser Printer with Wireless and Wired Network Interfaces M680 Grey</t>
  </si>
  <si>
    <t>Proseware Photo Ink Jet Printer M100 White</t>
  </si>
  <si>
    <t>Proseware Ink Jet All in one M300 White</t>
  </si>
  <si>
    <t>Proseware Laser Jet Printer E100 White</t>
  </si>
  <si>
    <t>Proseware Laser Jet Color Printer X300 White</t>
  </si>
  <si>
    <t>Proseware Laser Jet All in one X300 White</t>
  </si>
  <si>
    <t>Proseware Fax Phone E100 White</t>
  </si>
  <si>
    <t>Proseware Fax Machine E100 White</t>
  </si>
  <si>
    <t>Proseware Laser Fax Printer E100 White</t>
  </si>
  <si>
    <t>Proseware Ink Jet Fax Machine E100 White</t>
  </si>
  <si>
    <t>Proseware Mobile Receipt and Document Scanner M200 White</t>
  </si>
  <si>
    <t>Proseware Scan Jet Digital Flat Bed Scanner M300 White</t>
  </si>
  <si>
    <t>Proseware All-In-One Photo Printer M200 White</t>
  </si>
  <si>
    <t>Proseware Ink Jet Wireless All-In-One Printer M400 White</t>
  </si>
  <si>
    <t>Proseware Ink Jet Instant PDF Sheet-Fed Scanner M300 White</t>
  </si>
  <si>
    <t>Proseware Desk Jet All-in-One Printer, Scanner, Copier M350 White</t>
  </si>
  <si>
    <t>Proseware Duplex Scanner M200 White</t>
  </si>
  <si>
    <t>Proseware High Speed Laser M2000 White</t>
  </si>
  <si>
    <t>Proseware Laser Fax Printer M250 White</t>
  </si>
  <si>
    <t>Proseware Color Ink jet Fax, Copier, Phone M250 White</t>
  </si>
  <si>
    <t>Proseware Color Ink Jet Fax with 5.8 GHz Cordless Handset X250 White</t>
  </si>
  <si>
    <t>Proseware Slim-Design Fax Machine with Answering System X180 White</t>
  </si>
  <si>
    <t>Proseware High-Performance Business-Class Laser Fax X200 White</t>
  </si>
  <si>
    <t>Proseware Professional Quality Plain-Paper Fax and Copier X100 White</t>
  </si>
  <si>
    <t>Proseware Photo Ink jet Printer E290 White</t>
  </si>
  <si>
    <t>Proseware Office Jet All-in-One Printer M500 White</t>
  </si>
  <si>
    <t>Proseware Office Jet Wireless All-in-One Inkjet Printer M600 White</t>
  </si>
  <si>
    <t>Proseware Photo Smart All-in-One Printer M380 White</t>
  </si>
  <si>
    <t>Proseware Wireless Photo All-in-One Printer M390 White</t>
  </si>
  <si>
    <t>Proseware 23ppm Laser Printer with Wireless and Wired Network Interfaces M680 White</t>
  </si>
  <si>
    <t>Proseware Scan Jet Digital Flat Bed Scanner M300 Green</t>
  </si>
  <si>
    <t>Proseware All-In-One Photo Printer M200 Green</t>
  </si>
  <si>
    <t>Proseware Ink Jet Wireless All-In-One Printer M400 Green</t>
  </si>
  <si>
    <t>Proseware Ink Jet Instant PDF Sheet-Fed Scanner M300 Green</t>
  </si>
  <si>
    <t>Proseware Desk Jet All-in-One Printer, Scanner, Copier M350 Green</t>
  </si>
  <si>
    <t>Proseware Duplex Scanner M200 Green</t>
  </si>
  <si>
    <t>Proseware High Speed Laser M2000 Green</t>
  </si>
  <si>
    <t>Proseware Laser Fax Printer M250 Green</t>
  </si>
  <si>
    <t>Proseware Color Ink Jet Fax, Copier, Phone M250 Green</t>
  </si>
  <si>
    <t>A. Datum Rangefinder Digital Camera X200 Black</t>
  </si>
  <si>
    <t>A. Datum Slim Digital Camera M180 Black</t>
  </si>
  <si>
    <t>A. Datum Ultra Compact Digital Camera M190 Black</t>
  </si>
  <si>
    <t>A. Datum All in One Digital Camera M200 Black</t>
  </si>
  <si>
    <t>A. Datum Interchangeable lens Non-SLR Digital Camera X250 Black</t>
  </si>
  <si>
    <t>A. Datum Super-zoom Digital Camera X300 Black</t>
  </si>
  <si>
    <t>A. Datum Consumer Digital Camera E100 Black</t>
  </si>
  <si>
    <t>A. Datum Consumer Digital Camera M300 Black</t>
  </si>
  <si>
    <t>A. Datum Advanced Digital Camera M300 Black</t>
  </si>
  <si>
    <t>A. Datum Bridge Digital Camera M300 Black</t>
  </si>
  <si>
    <t>A. Datum SLR-like Digital Camera M400 Black</t>
  </si>
  <si>
    <t>A. Datum Point Shoot Digital Camera M500 Black</t>
  </si>
  <si>
    <t>A. Datum Full Frame Digital Camera X300 Black</t>
  </si>
  <si>
    <t>A. Datum Compact Digital Camera M200 Grey</t>
  </si>
  <si>
    <t>A. Datum Rangefinder Digital Camera X200 Grey</t>
  </si>
  <si>
    <t>A. Datum Slim Digital Camera M180 Grey</t>
  </si>
  <si>
    <t>A. Datum All in One Digital Camera M200 Grey</t>
  </si>
  <si>
    <t>A. Datum Interchangeable lens Non-SLR Digital Camera X250 Grey</t>
  </si>
  <si>
    <t>A. Datum Super-zoom Digital Camera X300 Grey</t>
  </si>
  <si>
    <t>A. Datum Consumer Digital Camera E100 Grey</t>
  </si>
  <si>
    <t>A. Datum Consumer Digital Camera M300 Grey</t>
  </si>
  <si>
    <t>A. Datum Advanced Digital Camera M300 Grey</t>
  </si>
  <si>
    <t>A. Datum Bridge Digital Camera M300 Grey</t>
  </si>
  <si>
    <t>A. Datum SLR-like Digital Camera M400 Grey</t>
  </si>
  <si>
    <t>A. Datum Point n' Shoot Digital Camera M500 Grey</t>
  </si>
  <si>
    <t>A. Datum Full Frame Digital Camera X300 Grey</t>
  </si>
  <si>
    <t>A. Datum Compact Digital Camera M200 Pink</t>
  </si>
  <si>
    <t>A. Datum Rangefinder Digital Camera X200 Pink</t>
  </si>
  <si>
    <t>A. Datum Slim Digital Camera M180 Pink</t>
  </si>
  <si>
    <t>A. Datum Ultra Compact Digital Camera M190 Pink</t>
  </si>
  <si>
    <t>A. Datum All in One Digital Camera M200 Pink</t>
  </si>
  <si>
    <t>A. Datum Interchangeable lens Non-SLR Digital Camera X250 Pink</t>
  </si>
  <si>
    <t>A. Datum Super-zoom Digital Camera X300 Pink</t>
  </si>
  <si>
    <t>A. Datum Consumer Digital Camera E100 Pink</t>
  </si>
  <si>
    <t>A. Datum Consumer Digital Camera M300 Pink</t>
  </si>
  <si>
    <t>A. Datum Advanced Digital Camera M300 Pink</t>
  </si>
  <si>
    <t>A. Datum Bridge Digital Camera M300 Pink</t>
  </si>
  <si>
    <t>A. Datum SLR-like Digital Camera M400 Pink</t>
  </si>
  <si>
    <t>A. Datum Point Shoot Digital Camera M500 Pink</t>
  </si>
  <si>
    <t>A. Datum Full Frame Digital Camera X300 Pink</t>
  </si>
  <si>
    <t>A. Datum Compact Digital Camera M200 Silver</t>
  </si>
  <si>
    <t>A. Datum Rangefinder Digital Camera X200 Silver</t>
  </si>
  <si>
    <t>A. Datum Slim Digital Camera M180 Silver</t>
  </si>
  <si>
    <t>A. Datum Ultra Compact Digital Camera M190 Silver</t>
  </si>
  <si>
    <t>A. Datum All in One Digital Camera M200 Silver</t>
  </si>
  <si>
    <t>A. Datum Interchangeable lens Non-SLR Digital Camera X250 Silver</t>
  </si>
  <si>
    <t>A. Datum Super-zoom Digital Camera X300 Silver</t>
  </si>
  <si>
    <t>A. Datum Consumer Digital Camera E100 Silver</t>
  </si>
  <si>
    <t>A. Datum Advanced Digital Camera M300 Silver</t>
  </si>
  <si>
    <t>A. Datum Bridge Digital Camera M300 Silver</t>
  </si>
  <si>
    <t>A. Datum SLR-like Digital Camera M400 Silver</t>
  </si>
  <si>
    <t>A. Datum Point Shoot Digital Camera M500 Silver</t>
  </si>
  <si>
    <t>A. Datum Full Frame Digital Camera X300 Silver</t>
  </si>
  <si>
    <t>A. Datum Compact Digital Camera M200 Orange</t>
  </si>
  <si>
    <t>A. Datum Rangefinder Digital Camera X200 Orange</t>
  </si>
  <si>
    <t>A. Datum Slim Digital Camera M180 Orange</t>
  </si>
  <si>
    <t>A. Datum Ultra Compact Digital Camera M190 Orange</t>
  </si>
  <si>
    <t>A. Datum All in One Digital Camera M200 Orange</t>
  </si>
  <si>
    <t>A. Datum Interchangeable lens Non-SLR Digital Camera X250 Orange</t>
  </si>
  <si>
    <t>A. Datum Super-zoom Digital Camera X300 Orange</t>
  </si>
  <si>
    <t>A. Datum Consumer Digital Camera E100 Orange</t>
  </si>
  <si>
    <t>A. Datum Consumer Digital Camera M300 Orange</t>
  </si>
  <si>
    <t>A. Datum Advanced Digital Camera M300 Orange</t>
  </si>
  <si>
    <t>A. Datum Bridge Digital Camera M300 Orange</t>
  </si>
  <si>
    <t>A. Datum SLR-like Digital Camera M400 Orange</t>
  </si>
  <si>
    <t>A. Datum Point Shoot Digital Camera M500 Orange</t>
  </si>
  <si>
    <t>A. Datum Full Frame Digital Camera X300 Orange</t>
  </si>
  <si>
    <t>A. Datum Compact Digital Camera M200 Green</t>
  </si>
  <si>
    <t>A. Datum Rangefinder Digital Camera X200 Green</t>
  </si>
  <si>
    <t>A. Datum Slim Digital Camera M180 Green</t>
  </si>
  <si>
    <t>A. Datum Ultra Compact Digital Camera M190 Green</t>
  </si>
  <si>
    <t>A. Datum All in One Digital Camera M200 Green</t>
  </si>
  <si>
    <t>A. Datum Interchangeable lens Non-SLR Digital Camera X250 Green</t>
  </si>
  <si>
    <t>A. Datum Super-zoom Digital Camera X300 Green</t>
  </si>
  <si>
    <t>A. Datum Consumer Digital Camera E100 Green</t>
  </si>
  <si>
    <t>A. Datum Consumer Digital Camera M300 Green</t>
  </si>
  <si>
    <t>A. Datum Advanced Digital Camera M300 Green</t>
  </si>
  <si>
    <t>A. Datum Bridge Digital Camera M300 Green</t>
  </si>
  <si>
    <t>A. Datum SLR-like Digital Camera M400 Green</t>
  </si>
  <si>
    <t>A. Datum Point Shoot Digital Camera M500 Green</t>
  </si>
  <si>
    <t>A. Datum Compact Digital Camera M200 Azure</t>
  </si>
  <si>
    <t>A. Datum Rangefinder Digital Camera X200 Azure</t>
  </si>
  <si>
    <t>A. Datum Slim Digital Camera M180 Azure</t>
  </si>
  <si>
    <t>A. Datum Ultra Compact Digital Camera M190 Azure</t>
  </si>
  <si>
    <t>A. Datum All in One Digital Camera M200 Azure</t>
  </si>
  <si>
    <t>A. Datum Interchangeable lens Non-SLR Digital Camera X250 Azure</t>
  </si>
  <si>
    <t>A. Datum Super-zoom Digital Camera X300 Azure</t>
  </si>
  <si>
    <t>A. Datum Consumer Digital Camera E100 Azure</t>
  </si>
  <si>
    <t>A. Datum Consumer Digital Camera M300 Azure</t>
  </si>
  <si>
    <t>A. Datum Advanced Digital Camera M300 Azure</t>
  </si>
  <si>
    <t>A. Datum Bridge Digital Camera M300 Azure</t>
  </si>
  <si>
    <t>A. Datum SLR-like Digital Camera M400 Azure</t>
  </si>
  <si>
    <t>A. Datum Point n' Shoot Digital Camera M500 Azure</t>
  </si>
  <si>
    <t>A. Datum Full Frame Digital Camera X300 Azure</t>
  </si>
  <si>
    <t>A. Datum Point Shoot Digital Camera M500 Silver Grey</t>
  </si>
  <si>
    <t>A. Datum Full Frame Digital Camera X300 Silver Grey</t>
  </si>
  <si>
    <t>NT Bluetooth Stereo Headphones E52 Blue</t>
  </si>
  <si>
    <t>NT Bluetooth Stereo Headphones E52 Black</t>
  </si>
  <si>
    <t>NT Bluetooth Stereo Headphones E52 Yellow</t>
  </si>
  <si>
    <t>NT Bluetooth Stereo Headphones E52 Pink</t>
  </si>
  <si>
    <t>NT Wireless Bluetooth Stereo Headphones E102 Silver</t>
  </si>
  <si>
    <t>NT Wireless Bluetooth Stereo Headphones E102 Black</t>
  </si>
  <si>
    <t>NT Wireless Bluetooth Stereo Headphones E102 Blue</t>
  </si>
  <si>
    <t>NT Wireless Bluetooth Stereo Headphones E102 White</t>
  </si>
  <si>
    <t>NT Bluetooth Active Headphones E202 Black</t>
  </si>
  <si>
    <t>NT Bluetooth Active Headphones E202 White</t>
  </si>
  <si>
    <t>NT Bluetooth Active Headphones E202 Red</t>
  </si>
  <si>
    <t>NT Bluetooth Active Headphones E202 Silver</t>
  </si>
  <si>
    <t>NT Wireless Bluetooth Stereo Headphones E302 Silver</t>
  </si>
  <si>
    <t>NT Wireless Bluetooth Stereo Headphones E302 White</t>
  </si>
  <si>
    <t>NT Wireless Bluetooth Stereo Headphones E302 Yellow</t>
  </si>
  <si>
    <t>NT Wireless Bluetooth Stereo Headphones E302 Black</t>
  </si>
  <si>
    <t>NT Wireless Bluetooth Stereo Headphones E302 Pink</t>
  </si>
  <si>
    <t>NT Wireless Bluetooth Stereo Headphones M402 Silver</t>
  </si>
  <si>
    <t>NT Wireless Bluetooth Stereo Headphones M402 Red</t>
  </si>
  <si>
    <t>NT Wireless Bluetooth Stereo Headphones M402 Green</t>
  </si>
  <si>
    <t>NT Wireless Bluetooth Stereo Headphones M402 Black</t>
  </si>
  <si>
    <t>NT Wireless Bluetooth Stereo Headphones M402 Purple</t>
  </si>
  <si>
    <t>NT Wireless Transmitter and Bluetooth Headphones M150 Black</t>
  </si>
  <si>
    <t>NT Wireless Transmitter and Bluetooth Headphones M150 Blue</t>
  </si>
  <si>
    <t>NT Wireless Transmitter and Bluetooth Headphones M150 Silver</t>
  </si>
  <si>
    <t>NT Wireless Transmitter and Bluetooth Headphones M150 Green</t>
  </si>
  <si>
    <t>NT Wireless Transmitter and Bluetooth Headphones M150 Red</t>
  </si>
  <si>
    <t>WWI Stereo Bluetooth Headphones E1000 Blue</t>
  </si>
  <si>
    <t>WWI Stereo Bluetooth Headphones E1000 Black</t>
  </si>
  <si>
    <t>WWI Stereo Bluetooth Headphones E1000 Silver</t>
  </si>
  <si>
    <t>WWI Stereo Bluetooth Headphones E1000 White</t>
  </si>
  <si>
    <t>WWI Stereo Bluetooth Headphones E1000 Green</t>
  </si>
  <si>
    <t>WWI Wireless Bluetooth Stereo Headphones M170 Silver</t>
  </si>
  <si>
    <t>WWI Wireless Bluetooth Stereo Headphones M170 Black</t>
  </si>
  <si>
    <t>WWI Wireless Bluetooth Stereo Headphones M170 White</t>
  </si>
  <si>
    <t>WWI Wireless Bluetooth Stereo Headphones M170 Pink</t>
  </si>
  <si>
    <t>WWI Wireless Bluetooth Stereo Headphones M270 Silver</t>
  </si>
  <si>
    <t>WWI Wireless Bluetooth Stereo Headphones M270 Black</t>
  </si>
  <si>
    <t>WWI Wireless Bluetooth Stereo Headphones M270 White</t>
  </si>
  <si>
    <t>WWI Wireless Bluetooth Stereo Headphones M270 Pink</t>
  </si>
  <si>
    <t>Litware Home Theater System 4.1 Channel M410 Black</t>
  </si>
  <si>
    <t>Litware Home Theater System 5.1 Channel M511 Black</t>
  </si>
  <si>
    <t>Litware Home Theater System 2.1 Channel E210 Black</t>
  </si>
  <si>
    <t>Litware Home Theater System 5.1 Channel M510 Black</t>
  </si>
  <si>
    <t>Litware Home Theater System 2.1 Channel E211 Black</t>
  </si>
  <si>
    <t>Litware Home Theater System 2.1 Channel E212 Black</t>
  </si>
  <si>
    <t>Litware Home Theater System 4.1 Channel M412 Black</t>
  </si>
  <si>
    <t>Litware Home Theater System 4.1 Channel M413 Black</t>
  </si>
  <si>
    <t>Litware Home Theater System 5.1 Channel M512 Black</t>
  </si>
  <si>
    <t>Litware Home Theater System 5.1 Channel M513 Black</t>
  </si>
  <si>
    <t>Litware Home Theater System 7.1 Channel M710 Black</t>
  </si>
  <si>
    <t>Litware Home Theater System 5.1 Channel M514 Black</t>
  </si>
  <si>
    <t>Litware Home Theater System 5.1 Channel M515 Black</t>
  </si>
  <si>
    <t>Litware Home Theater System 5.1 Channel M516 Black</t>
  </si>
  <si>
    <t>Litware Home Theater System 4.1 Channel M410 Silver</t>
  </si>
  <si>
    <t>Litware Home Theater System 5.1 Channel M511 Silver</t>
  </si>
  <si>
    <t>Litware Home Theater System 2.1 Channel E210 Silver</t>
  </si>
  <si>
    <t>Litware Home Theater System 5.1 Channel M510 Silver</t>
  </si>
  <si>
    <t>Litware Home Theater System 2.1 Channel E211 Silver</t>
  </si>
  <si>
    <t>Litware Home Theater System 2.1 Channel E212 Silver</t>
  </si>
  <si>
    <t>Litware Home Theater System 4.1 Channel M412 Silver</t>
  </si>
  <si>
    <t>Litware Home Theater System 4.1 Channel M413 Silver</t>
  </si>
  <si>
    <t>Litware Home Theater System 5.1 Channel M512 Silver</t>
  </si>
  <si>
    <t>Litware Home Theater System 5.1 Channel M513 Silver</t>
  </si>
  <si>
    <t>Litware Home Theater System 7.1 Channel M710 Silver</t>
  </si>
  <si>
    <t>Litware Home Theater System 5.1 Channel M514 Silver</t>
  </si>
  <si>
    <t>Litware Home Theater System 5.1 Channel M515 Silver</t>
  </si>
  <si>
    <t>Litware Home Theater System 5.1 Channel M516 Silver</t>
  </si>
  <si>
    <t>Litware Home Theater System 4.1 Channel M410 Brown</t>
  </si>
  <si>
    <t>Litware Home Theater System 5.1 Channel M511 Brown</t>
  </si>
  <si>
    <t>Litware Home Theater System 2.1 Channel E210 Brown</t>
  </si>
  <si>
    <t>Litware Home Theater System 5.1 Channel M510 Brown</t>
  </si>
  <si>
    <t>Litware Home Theater System 2.1 Channel E211 Brown</t>
  </si>
  <si>
    <t>Litware Home Theater System 2.1 Channel E212 Brown</t>
  </si>
  <si>
    <t>Litware Home Theater System 4.1 Channel M412 Brown</t>
  </si>
  <si>
    <t>Litware Home Theater System 4.1 Channel M413 Brown</t>
  </si>
  <si>
    <t>Litware Home Theater System 5.1 Channel M512 Brown</t>
  </si>
  <si>
    <t>Litware Home Theater System 5.1 Channel M513 Brown</t>
  </si>
  <si>
    <t>Litware Home Theater System 7.1 Channel M710 Brown</t>
  </si>
  <si>
    <t>Litware Home Theater System 5.1 Channel M514 Brown</t>
  </si>
  <si>
    <t>Litware Home Theater System 5.1 Channel M515 Brown</t>
  </si>
  <si>
    <t>Litware Home Theater System 5.1 Channel M516 Brown</t>
  </si>
  <si>
    <t>Adventure Works Desktop PC2.33 XD233 Silver</t>
  </si>
  <si>
    <t>Adventure Works Desktop PC2.30 MD230 Silver</t>
  </si>
  <si>
    <t>Adventure Works Desktop PC1.60 ED160 Silver</t>
  </si>
  <si>
    <t>Adventure Works Desktop PC1.80 ED180 Silver</t>
  </si>
  <si>
    <t>Adventure Works Desktop PC1.80 ED182 Silver</t>
  </si>
  <si>
    <t>Adventure Works Desktop PC3.0 MS300 Silver</t>
  </si>
  <si>
    <t>Adventure Works Desktop PC2.33 XD233 Black</t>
  </si>
  <si>
    <t>Adventure Works Desktop PC2.30 MD230 Black</t>
  </si>
  <si>
    <t>Adventure Works Desktop PC1.60 ED160 Black</t>
  </si>
  <si>
    <t>Adventure Works Desktop PC1.80 ED180 Black</t>
  </si>
  <si>
    <t>Adventure Works Desktop PC1.80 ED182 Black</t>
  </si>
  <si>
    <t>Adventure Works Desktop PC3.0 MS300 Black</t>
  </si>
  <si>
    <t>Adventure Works Desktop PC2.33 XD233 Brown</t>
  </si>
  <si>
    <t>Adventure Works Desktop PC2.30 MD230 Brown</t>
  </si>
  <si>
    <t>Adventure Works Desktop PC1.60 ED160 Brown</t>
  </si>
  <si>
    <t>Adventure Works Desktop PC1.80 ED180 Brown</t>
  </si>
  <si>
    <t>Adventure Works Desktop PC1.80 ED182 Brown</t>
  </si>
  <si>
    <t>Adventure Works Desktop PC2.33 XD233 White</t>
  </si>
  <si>
    <t>Adventure Works Desktop PC2.30 MD230 White</t>
  </si>
  <si>
    <t>Adventure Works Desktop PC1.60 ED160 White</t>
  </si>
  <si>
    <t>Adventure Works Desktop PC1.80 ED180 White</t>
  </si>
  <si>
    <t>Adventure Works Desktop PC1.80 ED182 White</t>
  </si>
  <si>
    <t>WWI Desktop PC2.30 M2300 Brown</t>
  </si>
  <si>
    <t>WWI Desktop PC1.60 E1600 Silver</t>
  </si>
  <si>
    <t>WWI Desktop PC1.80 E1800 Brown</t>
  </si>
  <si>
    <t>WWI Desktop PC1.80 E1801 Silver</t>
  </si>
  <si>
    <t>WWI Desktop PC3.0 M0300 Silver</t>
  </si>
  <si>
    <t>WWI Desktop PC2.30 M2300 Black</t>
  </si>
  <si>
    <t>WWI Desktop PC1.60 E1600 Black</t>
  </si>
  <si>
    <t>WWI Desktop PC1.80 E1800 Black</t>
  </si>
  <si>
    <t>WWI Desktop PC1.80 E1801 Black</t>
  </si>
  <si>
    <t>WWI Desktop PC3.0 M0300 Black</t>
  </si>
  <si>
    <t>WWI Desktop PC2.30 M2300 Silver</t>
  </si>
  <si>
    <t>WWI Desktop PC1.60 E1600 Red</t>
  </si>
  <si>
    <t>WWI Desktop PC1.80 E1800 Silver</t>
  </si>
  <si>
    <t>WWI Desktop PC1.80 E1801 Brown</t>
  </si>
  <si>
    <t>WWI Desktop PC2.30 M2300 White</t>
  </si>
  <si>
    <t>WWI Desktop PC1.60 E1600 White</t>
  </si>
  <si>
    <t>WWI Desktop PC1.80 E1800 White</t>
  </si>
  <si>
    <t>WWI Desktop PC1.80 E1801 White</t>
  </si>
  <si>
    <t>WWI Desktop PC1.80 E1802 White</t>
  </si>
  <si>
    <t>SV Car Video LCD7W M7081 Black</t>
  </si>
  <si>
    <t>SV Car Video TFT7 M7000 Black</t>
  </si>
  <si>
    <t>SV Car Video TFT6.2W E6280 Black</t>
  </si>
  <si>
    <t>SV Car Video TFT6.2W E6281 Black</t>
  </si>
  <si>
    <t>SV Car Video TFT6.2W E6282 Black</t>
  </si>
  <si>
    <t>SV Car Video TFT7 M7001 Black</t>
  </si>
  <si>
    <t>SV Car Video AM/FM E1000 Black</t>
  </si>
  <si>
    <t>SV Car Video AM/FM E1001 Black</t>
  </si>
  <si>
    <t>SV Car Video TFT7 M7002 Black</t>
  </si>
  <si>
    <t>SV Car Video LCD9.2W X9281 Black</t>
  </si>
  <si>
    <t>SV Car Video LCD7W M7082 Black</t>
  </si>
  <si>
    <t>SV Car Video LCD7 M7001 Black</t>
  </si>
  <si>
    <t>SV Car Video LCD7 M7002 Black</t>
  </si>
  <si>
    <t>SV Car Video LCD7 M7003 Black</t>
  </si>
  <si>
    <t>SV Car Video LCD7W M7080 Silver</t>
  </si>
  <si>
    <t>SV Car Video LCD7W M7081 Silver</t>
  </si>
  <si>
    <t>SV Car Video TFT7 M7000 Silver</t>
  </si>
  <si>
    <t>SV Car Video TFT6.2W E6280 Silver</t>
  </si>
  <si>
    <t>SV Car Video TFT6.2W E6281 Silver</t>
  </si>
  <si>
    <t>SV Car Video TFT6.2W E6282 Silver</t>
  </si>
  <si>
    <t>SV Car Video TFT7 M7001 Silver</t>
  </si>
  <si>
    <t>SV Car Video AM/FM E1000 Silver</t>
  </si>
  <si>
    <t>SV Car Video AM/FM E1001 Silver</t>
  </si>
  <si>
    <t>SV Car Video TFT7 M7002 Silver</t>
  </si>
  <si>
    <t>SV Car Video LCD9.2W X9281 Silver</t>
  </si>
  <si>
    <t>SV Car Video LCD7W M7082 Silver</t>
  </si>
  <si>
    <t>SV Car Video LCD7 M7001 Silver</t>
  </si>
  <si>
    <t>SV Car Video LCD7 M7002 Silver</t>
  </si>
  <si>
    <t>SV Car Video LCD7 M7003 Silver</t>
  </si>
  <si>
    <t>SV Car Video LCD7W M7080 Brown</t>
  </si>
  <si>
    <t>SV Car Video LCD7W M7081 Brown</t>
  </si>
  <si>
    <t>SV Car Video TFT7 M7000 Brown</t>
  </si>
  <si>
    <t>SV Car Video TFT6.2W E6280 Brown</t>
  </si>
  <si>
    <t>SV Car Video TFT6.2W E6281 Brown</t>
  </si>
  <si>
    <t>SV Car Video TFT6.2W E6282 Brown</t>
  </si>
  <si>
    <t>SV Car Video TFT7 M7001 Brown</t>
  </si>
  <si>
    <t>SV Car Video AM/FM E1000 Brown</t>
  </si>
  <si>
    <t>SV Car Video AM/FM E1001 Brown</t>
  </si>
  <si>
    <t>SV Car Video TFT7 M7002 Brown</t>
  </si>
  <si>
    <t>SV Car Video LCD9.2W X9281 Brown</t>
  </si>
  <si>
    <t>SV Car Video LCD7W M7082 Brown</t>
  </si>
  <si>
    <t>SV Car Video LCD7 M7001 Brown</t>
  </si>
  <si>
    <t>SV 512MB Laptop memory E800 Silver</t>
  </si>
  <si>
    <t>SV 512MB Laptop memory E800 Black</t>
  </si>
  <si>
    <t>SV 512MB Laptop memory E800 Yellow</t>
  </si>
  <si>
    <t>SV 2GB Laptop memory E800 Silver</t>
  </si>
  <si>
    <t>SV 2GB Laptop memory E800 Black</t>
  </si>
  <si>
    <t>SV 2GB Laptop memory E800 White</t>
  </si>
  <si>
    <t>SV 4GB Laptop Memory M65 Blue</t>
  </si>
  <si>
    <t>SV 4GB Laptop Memory M65 Yellow</t>
  </si>
  <si>
    <t>SV 4GB Laptop Memory M65 Black</t>
  </si>
  <si>
    <t>SV 4GB Laptop Memory M65 White</t>
  </si>
  <si>
    <t>SV Wireless LAN PCI Network Card Adapter E900 Black</t>
  </si>
  <si>
    <t>SV Wireless LAN PCI Network Card Adapter E901 Black</t>
  </si>
  <si>
    <t>SV Wireless LAN PCI Network Card Adapter E902 Black</t>
  </si>
  <si>
    <t>SV PCI Network Adapter E903 Silver</t>
  </si>
  <si>
    <t>SV PCI Network Adapter E904 Silver</t>
  </si>
  <si>
    <t>SV PCI Network Adapter E905 Silver</t>
  </si>
  <si>
    <t>SV Rechargeable Bluetooth Notebook Mouse E80 Silver</t>
  </si>
  <si>
    <t>SV Rechargeable Bluetooth Notebook Mouse E80 Black</t>
  </si>
  <si>
    <t>SV Rechargeable Bluetooth Notebook Mouse E80 White</t>
  </si>
  <si>
    <t>SV Rechargeable Bluetooth Notebook Mouse E80 Grey</t>
  </si>
  <si>
    <t>SV Keyboard E90 Silver</t>
  </si>
  <si>
    <t>SV Keyboard E90 White</t>
  </si>
  <si>
    <t>SV Keyboard E90 Black</t>
  </si>
  <si>
    <t>SV Keyboard E90 Grey</t>
  </si>
  <si>
    <t>SV Keyboard E10 Silver</t>
  </si>
  <si>
    <t>SV Keyboard E10 White</t>
  </si>
  <si>
    <t>SV Keyboard E10 Black</t>
  </si>
  <si>
    <t>SV Keyboard E10 Grey</t>
  </si>
  <si>
    <t>SV 40GB USB2.0 Portable Hard Disk E400 Red</t>
  </si>
  <si>
    <t>SV 40GB USB2.0 Portable Hard Disk E400 Silver</t>
  </si>
  <si>
    <t>SV 40GB USB2.0 Portable Hard Disk E400 Blue</t>
  </si>
  <si>
    <t>SV 40GB USB2.0 Portable Hard Disk E400 Yellow</t>
  </si>
  <si>
    <t>SV 80GB USB2.0 Portable Hard Disk E500 Red</t>
  </si>
  <si>
    <t>SV 80GB USB2.0 Portable Hard Disk E500 Silver</t>
  </si>
  <si>
    <t>SV 80GB USB2.0 Portable Hard Disk E500 Blue</t>
  </si>
  <si>
    <t>SV 80GB USB2.0 Portable Hard Disk E500 Yellow</t>
  </si>
  <si>
    <t>SV 160GB USB2.0 Portable Hard Disk M65 Silver</t>
  </si>
  <si>
    <t>SV 160GB USB2.0 Portable Hard Disk M65 Black</t>
  </si>
  <si>
    <t>SV 160GB USB2.0 Portable Hard Disk M65 White</t>
  </si>
  <si>
    <t>SV 160GB USB2.0 Portable Hard Disk M65 Grey</t>
  </si>
  <si>
    <t>SV USB Data Cable E600 Pink</t>
  </si>
  <si>
    <t>SV USB Data Cable E600 Black</t>
  </si>
  <si>
    <t>SV USB Data Cable E600 Silver</t>
  </si>
  <si>
    <t>SV USB Data Cable E600 Grey</t>
  </si>
  <si>
    <t>SV USB Sync Charge Cable E700 Blue</t>
  </si>
  <si>
    <t>SV USB Sync Charge Cable E700 Black</t>
  </si>
  <si>
    <t>SV USB Sync Charge Cable E700 White</t>
  </si>
  <si>
    <t>SV USB Sync Charge Cable E700 Silver</t>
  </si>
  <si>
    <t>SV 512MB Laptop memory E800 White</t>
  </si>
  <si>
    <t>The Phone Company Touch Screen Phone 1600 TFT-2.2" L200 Black</t>
  </si>
  <si>
    <t>The Phone Company Touch Screen Phone 1600 TFT-1.4" L250 Black</t>
  </si>
  <si>
    <t>The Phone Company Touch Screen Phones 26-2.2" M200 Black</t>
  </si>
  <si>
    <t>The Phone Company Touch Screen Phones 26-1.4" M250 Black</t>
  </si>
  <si>
    <t>The Phone Company Touch Screen Phones SAW/Built-in M801 Black</t>
  </si>
  <si>
    <t>The Phone Company Touch Screen Phones 5-Wire/Built-in M500 Black</t>
  </si>
  <si>
    <t>The Phone Company Touch Screen Phones Capacitive M908 Black</t>
  </si>
  <si>
    <t>The Phone Company Touch Screen Phones 4-Wire/ Built-in M205 Black</t>
  </si>
  <si>
    <t>The Phone Company Touch Screen Phones SAW/On-wall M806 Black</t>
  </si>
  <si>
    <t>The Phone Company Touch Screen Phones 5-Wire/On-wall M508 Black</t>
  </si>
  <si>
    <t>The Phone Company Finger Touch Screen Phones M30 Black</t>
  </si>
  <si>
    <t>The Phone Company Pen Touch Screen Phones-2.6" M320 Black</t>
  </si>
  <si>
    <t>The Phone Company Sharp Touch Screen Phones M910 Black</t>
  </si>
  <si>
    <t>The Phone Company Touch Screen Phones - CRT M11 Black</t>
  </si>
  <si>
    <t>The Phone Company Touch Screen Phones - LCD M12 Black</t>
  </si>
  <si>
    <t>The Phone Company Touch Screen Phone 1600 TFT-2.2" L200 Grey</t>
  </si>
  <si>
    <t>The Phone Company Touch Screen Phone 1600 TFT-1.4" L250 Grey</t>
  </si>
  <si>
    <t>The Phone Company Touch Screen Phones 26-2.2" M200 Grey</t>
  </si>
  <si>
    <t>The Phone Company Touch Screen Phones 26-1.4" M250 Grey</t>
  </si>
  <si>
    <t>The Phone Company Touch Screen Phones 4-Wire/On-wall M302 Grey</t>
  </si>
  <si>
    <t>The Phone Company Touch Screen Phones SAW/Built-in M801 Grey</t>
  </si>
  <si>
    <t>The Phone Company Touch Screen Phones 5-Wire/Built-in M500 Grey</t>
  </si>
  <si>
    <t>The Phone Company Touch Screen Phones Infrared M901 Grey</t>
  </si>
  <si>
    <t>The Phone Company Touch Screen Phones Capacitive M908 Grey</t>
  </si>
  <si>
    <t>The Phone Company Touch Screen Phones 4-Wire/ Built-in M205 Grey</t>
  </si>
  <si>
    <t>The Phone Company Touch Screen Phones 5-Wire/On-wall M508 Grey</t>
  </si>
  <si>
    <t>The Phone Company Finger Touch Screen Phones M30 Grey</t>
  </si>
  <si>
    <t>The Phone Company Pen Touch Screen Phones M320 Grey</t>
  </si>
  <si>
    <t>The Phone Company Sharp Touch Screen Phones M910 Grey</t>
  </si>
  <si>
    <t>The Phone Company Touch Screen Phones - CRT M11 Grey</t>
  </si>
  <si>
    <t>The Phone Company Touch Screen Phones - LCD M12 Grey</t>
  </si>
  <si>
    <t>The Phone Company Touch Screen Phone 1600 TFT-2.2" L200 Gold</t>
  </si>
  <si>
    <t>The Phone Company Touch Screen Phone 1600 TFT-1.4" L250 Gold</t>
  </si>
  <si>
    <t>The Phone Company Touch Screen Phones 26-2.2" M200 Gold</t>
  </si>
  <si>
    <t>The Phone Company Touch Screen Phones 26-1.4" M250 Gold</t>
  </si>
  <si>
    <t>The Phone Company Touch Screen Phones 4-Wire/On-wall M302 Gold</t>
  </si>
  <si>
    <t>The Phone Company Touch Screen Phones SAW/Built-in M801 Gold</t>
  </si>
  <si>
    <t>The Phone Company Touch Screen Phones 5-Wire/Built-in M500 Gold</t>
  </si>
  <si>
    <t>The Phone Company Touch Screen Phones Infrared M901 Gold</t>
  </si>
  <si>
    <t>The Phone Company Touch Screen Phones Capacitive M908 Gold</t>
  </si>
  <si>
    <t>The Phone Company Touch Screen Phones 4-Wire/ Built-in M205 Gold</t>
  </si>
  <si>
    <t>The Phone Company Touch Screen Phones SAW/On-wall M806 Gold</t>
  </si>
  <si>
    <t>The Phone Company Touch Screen Phones 5-Wire/On-wall M508 Gold</t>
  </si>
  <si>
    <t>The Phone Company Finger Touch Screen Phones M30 Gold</t>
  </si>
  <si>
    <t>The Phone Company Pen Touch Screen Phones M320 Gold</t>
  </si>
  <si>
    <t>The Phone Company Sharp Touch Screen Phones M910 Gold</t>
  </si>
  <si>
    <t>The Phone Company Touch Screen Phones - CRT M11 Gold</t>
  </si>
  <si>
    <t>The Phone Company Touch Screen Phones - LCD M12 Gold</t>
  </si>
  <si>
    <t>The Phone Company Smart phones without camera E100 Black</t>
  </si>
  <si>
    <t>The Phone Company Microsoft Windows Mobile M200 Black</t>
  </si>
  <si>
    <t>The Phone Company Smart phones 4 GB of Memory M300 Black</t>
  </si>
  <si>
    <t>The Phone Company Smart phones 8 GB of Memory M400 Black</t>
  </si>
  <si>
    <t>The Phone Company Smart phones 160x160 M26 Black</t>
  </si>
  <si>
    <t>The Phone Company Smart phones 6-LINE SCREEN M21 Black</t>
  </si>
  <si>
    <t>The Phone Company Smart phones Unlocked M300 Black</t>
  </si>
  <si>
    <t>The Phone Company Smart phones Expert M400 Black</t>
  </si>
  <si>
    <t>The Phone Company Smart phones Unlocked International M800 Black</t>
  </si>
  <si>
    <t>The Phone Company Smart phones without camera E100 Grey</t>
  </si>
  <si>
    <t>The Phone Company Microsoft Windows Mobile M200 Grey</t>
  </si>
  <si>
    <t>The Phone Company Smart phones 4 GB of Memory M300 Grey</t>
  </si>
  <si>
    <t>The Phone Company Smart phones 160x160 M26 Grey</t>
  </si>
  <si>
    <t>The Phone Company Smart phones 6-LINE SCREEN M21 Grey</t>
  </si>
  <si>
    <t>The Phone Company Smart phones Unlocked M300 Grey</t>
  </si>
  <si>
    <t>The Phone Company Smart phones Expert M400 Grey</t>
  </si>
  <si>
    <t>The Phone Company Smart phones Unlocked International M800 Grey</t>
  </si>
  <si>
    <t>The Phone Company Smart phones without camera E100 White</t>
  </si>
  <si>
    <t>The Phone Company Microsoft Windows Mobile M200 White</t>
  </si>
  <si>
    <t>The Phone Company Smart phones 4 GB of Memory M300 White</t>
  </si>
  <si>
    <t>The Phone Company Smart phones 8 GB of Memory M400 White</t>
  </si>
  <si>
    <t>The Phone Company Smart phones 160x160 M26 White</t>
  </si>
  <si>
    <t>The Phone Company Smart phones 6-LINE SCREEN M21 White</t>
  </si>
  <si>
    <t>The Phone Company Smart phones Unlocked M300 White</t>
  </si>
  <si>
    <t>The Phone Company Smart phones Expert M400 White</t>
  </si>
  <si>
    <t>The Phone Company Smart phones Unlocked International M800 White</t>
  </si>
  <si>
    <t>The Phone Company Smart phones without camera E100 Pink</t>
  </si>
  <si>
    <t>The Phone Company Microsoft Windows Mobile M200 Pink</t>
  </si>
  <si>
    <t>The Phone Company Smart phones 4 GB of Memory M300 Pink</t>
  </si>
  <si>
    <t>The Phone Company Smart phones 8 GB of Memory M400 Pink</t>
  </si>
  <si>
    <t>The Phone Company Smart phones 160x160 M26 Pink</t>
  </si>
  <si>
    <t>The Phone Company Smart phones 6-LINE SCREEN M21 Pink</t>
  </si>
  <si>
    <t>The Phone Company Smart phones Unlocked M300 Pink</t>
  </si>
  <si>
    <t>The Phone Company Smart phones Expert M400 Pink</t>
  </si>
  <si>
    <t>The Phone Company Smart phones Unlocked International M800 Pink</t>
  </si>
  <si>
    <t>The Phone Company Smart phones without camera E100 Gold</t>
  </si>
  <si>
    <t>The Phone Company Microsoft Windows Mobile M200 Gold</t>
  </si>
  <si>
    <t>The Phone Company Smart phones 4 GB of Memory M300 Gold</t>
  </si>
  <si>
    <t>The Phone Company Smart phones 8 GB of Memory M400 Gold</t>
  </si>
  <si>
    <t>The Phone Company Smart phones 160x160 M26 Gold</t>
  </si>
  <si>
    <t>The Phone Company Smart phones 6-LINE SCREEN M21 Gold</t>
  </si>
  <si>
    <t>The Phone Company Smart phones Unlocked M300 Gold</t>
  </si>
  <si>
    <t>The Phone Company Smart phones Expert M400 Gold</t>
  </si>
  <si>
    <t>The Phone Company Smart phones Unlocked International M800 Gold</t>
  </si>
  <si>
    <t>The Phone Company PDA Wifi 3.5-inch M200 Black</t>
  </si>
  <si>
    <t>The Phone Company PDA Wifi 3.7-inch M250 Black</t>
  </si>
  <si>
    <t>The Phone Company PDA Wifi 4.7-inch L290 Black</t>
  </si>
  <si>
    <t>The Phone Company PDA Phone 3.5 inches M320 Black</t>
  </si>
  <si>
    <t>The Phone Company PDA Phone 3.7 inches M340 Black</t>
  </si>
  <si>
    <t>The Phone Company PDA Phone 4.7 inches L360 Black</t>
  </si>
  <si>
    <t>The Phone Company PDA Phone Unlocked 3.7 inches M510 Black</t>
  </si>
  <si>
    <t>The Phone Company PDA Phone Unlocked 3.5 inches M530 Black</t>
  </si>
  <si>
    <t>The Phone Company PDA Phone Unlocked 4.7 inches L550 Black</t>
  </si>
  <si>
    <t>The Phone Company PDA Handheld 3.5 inch M610 Black</t>
  </si>
  <si>
    <t>The Phone Company PDA Handheld 3.7 inch M630 Black</t>
  </si>
  <si>
    <t>The Phone Company PDA Handheld 4.7 inch L650 Black</t>
  </si>
  <si>
    <t>The Phone Company PDA Palm 3.5 inch M810 Black</t>
  </si>
  <si>
    <t>The Phone Company PDA Palm 3.7 inch M830 Black</t>
  </si>
  <si>
    <t>The Phone Company PDA Palm 4.7 inch L850 Black</t>
  </si>
  <si>
    <t>The Phone Company PDA GPS Phone 3.5 inch M910 Black</t>
  </si>
  <si>
    <t>The Phone Company PDA GPS Phone 4.7 inch L950 Black</t>
  </si>
  <si>
    <t>The Phone Company PDA Wifi 3.5-inch M200 Silver</t>
  </si>
  <si>
    <t>The Phone Company PDA Wifi 3.7-inch M250 Silver</t>
  </si>
  <si>
    <t>The Phone Company PDA Wifi 4.7-inch L290 Silver</t>
  </si>
  <si>
    <t>The Phone Company PDA Phone 3.5 inches M320 Silver</t>
  </si>
  <si>
    <t>The Phone Company PDA Phone 3.7 inches M340 Silver</t>
  </si>
  <si>
    <t>The Phone Company PDA Phone Unlocked 3.7 inches M510 Silver</t>
  </si>
  <si>
    <t>The Phone Company PDA Phone Unlocked 3.5 inches M530 Silver</t>
  </si>
  <si>
    <t>The Phone Company PDA Phone Unlocked 4.7 inches L550 Silver</t>
  </si>
  <si>
    <t>The Phone Company PDA Handheld 3.5 inch M610 Silver</t>
  </si>
  <si>
    <t>The Phone Company PDA Handheld 4.7 inch L650 Silver</t>
  </si>
  <si>
    <t>The Phone Company PDA Palm 3.5 inch M810 Silver</t>
  </si>
  <si>
    <t>The Phone Company PDA Palm 3.7 inch M830 Silver</t>
  </si>
  <si>
    <t>The Phone Company PDA Palm 4.7 inch L850 Silver</t>
  </si>
  <si>
    <t>The Phone Company PDA GPS Phone 3.5 inch M910 Silver</t>
  </si>
  <si>
    <t>The Phone Company PDA GPS Phone 3.7 inch M930 Silver</t>
  </si>
  <si>
    <t>The Phone Company PDA GPS Phone 4.7 inch L950 Silver</t>
  </si>
  <si>
    <t>The Phone Company PDA Wifi 3.7-inch M250 White</t>
  </si>
  <si>
    <t>The Phone Company PDA Wifi 4.7-inch L290 White</t>
  </si>
  <si>
    <t>The Phone Company PDA Phone 3.5 inches M320 White</t>
  </si>
  <si>
    <t>The Phone Company PDA Phone 4.7 inches L360 White</t>
  </si>
  <si>
    <t>The Phone Company PDA Phone Unlocked 3.7 inches M510 White</t>
  </si>
  <si>
    <t>The Phone Company PDA Phone Unlocked 3.5 inches M530 White</t>
  </si>
  <si>
    <t>The Phone Company PDA Phone Unlocked 4.7 inches L550 White</t>
  </si>
  <si>
    <t>The Phone Company PDA Handheld 3.5 inch M610 White</t>
  </si>
  <si>
    <t>The Phone Company PDA Handheld 4.7 inch L650 White</t>
  </si>
  <si>
    <t>The Phone Company PDA Palm 3.5 inch M810 White</t>
  </si>
  <si>
    <t>Contoso Rechargeable Li-Ion Battery Pack E300 Silver</t>
  </si>
  <si>
    <t>Contoso Rechargeable Li-Ion Battery Pack E300 Black</t>
  </si>
  <si>
    <t>Contoso Rechargeable Li-Ion Battery Pack E300 White</t>
  </si>
  <si>
    <t>Contoso Travel Charger for S-Series Battery E302 Silver</t>
  </si>
  <si>
    <t>Contoso Travel Charger for S-Series Battery E302 Black</t>
  </si>
  <si>
    <t>Contoso Travel Charger for S-Series Battery E302 White</t>
  </si>
  <si>
    <t>Contoso General Carrying Case E304 Silver</t>
  </si>
  <si>
    <t>Contoso General Carrying Case E304 Black</t>
  </si>
  <si>
    <t>Contoso General Carrying Case E304 White</t>
  </si>
  <si>
    <t>Contoso General Carrying Case E304 Blue</t>
  </si>
  <si>
    <t>Contoso Cyber Shot Digital Cameras Adapter E306 Pink</t>
  </si>
  <si>
    <t>Contoso Cyber Shot Digital Cameras Adapter E306 Blue</t>
  </si>
  <si>
    <t>Contoso Cyber Shot Digital Cameras Adapter E306 Black</t>
  </si>
  <si>
    <t>Contoso Multi-Use Terminal Cable E308 Silver</t>
  </si>
  <si>
    <t>Contoso Multi-Use Terminal Cable E308 White</t>
  </si>
  <si>
    <t>Contoso Multi-Use Terminal Cable E308 Black</t>
  </si>
  <si>
    <t>Contoso Rechargeable Battery Pack E310 Silver</t>
  </si>
  <si>
    <t>Contoso Rechargeable Battery Pack E310 Black</t>
  </si>
  <si>
    <t>Contoso Rechargeable Battery Pack E310 White</t>
  </si>
  <si>
    <t>Contoso Carrying Case E312 Silver</t>
  </si>
  <si>
    <t>Contoso Carrying Case E312 Pink</t>
  </si>
  <si>
    <t>Contoso Carrying Case E312 White</t>
  </si>
  <si>
    <t>Contoso Carrying Case E312 Blue</t>
  </si>
  <si>
    <t>Contoso Lens Cap Keeper E314 Pink</t>
  </si>
  <si>
    <t>Contoso Lens Cap Keeper E314 Yellow</t>
  </si>
  <si>
    <t>Contoso Lens Cap Keeper E314 White</t>
  </si>
  <si>
    <t>Contoso Lens Cap Keeper E314 Silver</t>
  </si>
  <si>
    <t>Contoso Digital Cameras Lightweight Tripod E316 White</t>
  </si>
  <si>
    <t>Contoso Digital Cameras Lightweight Tripod E316 Black</t>
  </si>
  <si>
    <t>Contoso Digital Cameras Lightweight Tripod E316 Pink</t>
  </si>
  <si>
    <t>Contoso Digital Cameras Lightweight Tripod E316 Silver</t>
  </si>
  <si>
    <t>Contoso General Soft Carrying Case E318 Blue</t>
  </si>
  <si>
    <t>Contoso General Soft Carrying Case E318 Black</t>
  </si>
  <si>
    <t>Contoso General Soft Carrying Case E318 Silver</t>
  </si>
  <si>
    <t>Contoso General Soft Carrying Case E318 White</t>
  </si>
  <si>
    <t>Contoso Mini Battery Charger Kit E320 Red</t>
  </si>
  <si>
    <t>Contoso Mini Battery Charger Kit E320 White</t>
  </si>
  <si>
    <t>Contoso Mini Battery Charger Kit E320 Black</t>
  </si>
  <si>
    <t>Contoso Mini Battery Charger Kit E320 Silver</t>
  </si>
  <si>
    <t>Contoso Genuine Leather Grip Belt E322 Black</t>
  </si>
  <si>
    <t>Contoso Genuine Leather Grip Belt E322 White</t>
  </si>
  <si>
    <t>Contoso Genuine Leather Grip Belt E322 Silver</t>
  </si>
  <si>
    <t>Contoso Genuine Leather Grip Belt E322 Grey</t>
  </si>
  <si>
    <t>Contoso USB Cable M250 Black</t>
  </si>
  <si>
    <t>Contoso USB Cable M250 White</t>
  </si>
  <si>
    <t>Contoso USB Cable M250 Yellow</t>
  </si>
  <si>
    <t>Contoso USB Cable M250 Blue</t>
  </si>
  <si>
    <t>Contoso Telephoto Conversion Lens M350 Black</t>
  </si>
  <si>
    <t>Contoso Telephoto Conversion Lens M350 White</t>
  </si>
  <si>
    <t>Contoso Telephoto Conversion Lens M350 Silver</t>
  </si>
  <si>
    <t>Contoso Telephoto Conversion Lens M350 Blue</t>
  </si>
  <si>
    <t>Contoso Lens Adapter M450 White</t>
  </si>
  <si>
    <t>Contoso Lens Adapter M450 Silver</t>
  </si>
  <si>
    <t>Contoso Lens Adapter M450 Black</t>
  </si>
  <si>
    <t>Contoso Lens Adapter M450 Grey</t>
  </si>
  <si>
    <t>Contoso Digital Camera/Camcorder USB Cable E324 Purple</t>
  </si>
  <si>
    <t>Contoso Digital Camera/Camcorder USB Cable E324 Black</t>
  </si>
  <si>
    <t>Contoso Digital Camera/Camcorder USB Cable E324 Silver</t>
  </si>
  <si>
    <t>Contoso Digital Camera/Camcorder USB Cable E324 White</t>
  </si>
  <si>
    <t>Contoso Home Theater System 2.1 Channel E1200 Black</t>
  </si>
  <si>
    <t>Contoso Home Theater System 2.1 Channel M1210 Black</t>
  </si>
  <si>
    <t>Contoso Home Theater System 7.1 Channel M1700 Black</t>
  </si>
  <si>
    <t>Contoso Home Theater System 4.1 Channel M1400 Black</t>
  </si>
  <si>
    <t>Contoso Home Theater System 5.1 Channel M1500 Black</t>
  </si>
  <si>
    <t>Contoso Home Theater System 5.1 Channel M1510 Black</t>
  </si>
  <si>
    <t>Contoso Home Theater System 4.1 Channel M1410 Black</t>
  </si>
  <si>
    <t>Contoso Home Theater System 5.1 Channel M1520 Black</t>
  </si>
  <si>
    <t>Contoso Home Theater System 5.1 Channel M1530 Black</t>
  </si>
  <si>
    <t>Contoso Home Theater System 2.1 Channel E1220 Black</t>
  </si>
  <si>
    <t>Contoso Home Theater System 5.1 Channel M1540 Black</t>
  </si>
  <si>
    <t>Contoso Home Theater System 4.1 Channel M1420 Black</t>
  </si>
  <si>
    <t>Contoso Home Theater System 2.1 Channel M1230 Black</t>
  </si>
  <si>
    <t>Contoso Home Theater System 2.1 Channel E1200 Silver</t>
  </si>
  <si>
    <t>Contoso Home Theater System 2.1 Channel M1210 Silver</t>
  </si>
  <si>
    <t>Contoso Home Theater System 7.1 Channel M1700 Silver</t>
  </si>
  <si>
    <t>Contoso Home Theater System 4.1 Channel M1400 Silver</t>
  </si>
  <si>
    <t>Contoso Home Theater System 5.1 Channel M1500 Silver</t>
  </si>
  <si>
    <t>Contoso Home Theater System 5.1 Channel M1510 Silver</t>
  </si>
  <si>
    <t>Contoso Home Theater System 4.1 Channel M1410 Silver</t>
  </si>
  <si>
    <t>Contoso Home Theater System 5.1 Channel M1520 Silver</t>
  </si>
  <si>
    <t>Contoso Home Theater System 5.1 Channel M1530 Silver</t>
  </si>
  <si>
    <t>Contoso Home Theater System 2.1 Channel E1220 Silver</t>
  </si>
  <si>
    <t>Contoso Home Theater System 5.1 Channel M1540 Silver</t>
  </si>
  <si>
    <t>Contoso Home Theater System 4.1 Channel M1420 Silver</t>
  </si>
  <si>
    <t>Contoso Home Theater System 2.1 Channel M1230 Silver</t>
  </si>
  <si>
    <t>Contoso Home Theater System 2.1 Channel E1200 White</t>
  </si>
  <si>
    <t>Contoso Home Theater System 2.1 Channel M1210 White</t>
  </si>
  <si>
    <t>Contoso Home Theater System 7.1 Channel M1700 White</t>
  </si>
  <si>
    <t>Contoso Home Theater System 4.1 Channel M1400 White</t>
  </si>
  <si>
    <t>Contoso Home Theater System 5.1 Channel M1500 White</t>
  </si>
  <si>
    <t>Contoso Home Theater System 5.1 Channel M1510 White</t>
  </si>
  <si>
    <t>Contoso Home Theater System 4.1 Channel M1410 White</t>
  </si>
  <si>
    <t>Contoso Home Theater System 5.1 Channel M1520 White</t>
  </si>
  <si>
    <t>Contoso Home Theater System 5.1 Channel M1530 White</t>
  </si>
  <si>
    <t>Contoso Home Theater System 2.1 Channel E1220 White</t>
  </si>
  <si>
    <t>Contoso Home Theater System 5.1 Channel M1540 White</t>
  </si>
  <si>
    <t>Contoso Home Theater System 4.1 Channel M1420 White</t>
  </si>
  <si>
    <t>Contoso Home Theater System 2.1 Channel M1230 White</t>
  </si>
  <si>
    <t>Contoso Home Theater System 2.1 Channel E1200 Brown</t>
  </si>
  <si>
    <t>Contoso Home Theater System 2.1 Channel M1210 Brown</t>
  </si>
  <si>
    <t>Contoso Home Theater System 7.1 Channel M1700 Brown</t>
  </si>
  <si>
    <t>Contoso Home Theater System 4.1 Channel M1400 Brown</t>
  </si>
  <si>
    <t>Contoso Home Theater System 5.1 Channel M1500 Brown</t>
  </si>
  <si>
    <t>Contoso Home Theater System 5.1 Channel M1510 Brown</t>
  </si>
  <si>
    <t>Contoso Home Theater System 4.1 Channel M1410 Brown</t>
  </si>
  <si>
    <t>Contoso Home Theater System 5.1 Channel M1520 Brown</t>
  </si>
  <si>
    <t>Contoso Home Theater System 5.1 Channel M1530 Brown</t>
  </si>
  <si>
    <t>Contoso Home Theater System 2.1 Channel E1220 Brown</t>
  </si>
  <si>
    <t>Contoso Home Theater System 5.1 Channel M1540 Brown</t>
  </si>
  <si>
    <t>Contoso Home Theater System 4.1 Channel M1420 Brown</t>
  </si>
  <si>
    <t>Contoso Home Theater System 2.1 Channel M1230 Brown</t>
  </si>
  <si>
    <t>Contoso Touch Screen Phones 5-Wire/Built-in M500 Black</t>
  </si>
  <si>
    <t>Contoso Touch Screen Phones Infrared M901 Black</t>
  </si>
  <si>
    <t>Contoso Touch Screen Phones Capacitive M908 Black</t>
  </si>
  <si>
    <t>Contoso Touch Screen Phones 4-Wire/ Built-in M205 Black</t>
  </si>
  <si>
    <t>Contoso Touch Screen Phones SAW/On-wall M806 Black</t>
  </si>
  <si>
    <t>Contoso Touch Screen Phones 5-Wire/On-wall M508 Black</t>
  </si>
  <si>
    <t>Contoso Finger Touch Screen Phones M30 Black</t>
  </si>
  <si>
    <t>Contoso Pen Touch Screen Phones M320 Black</t>
  </si>
  <si>
    <t>Contoso Sharp Touch Screen Phones M910 Black</t>
  </si>
  <si>
    <t>Contoso Touch Screen Phones - CRT M11 Black</t>
  </si>
  <si>
    <t>Contoso Rechargeable Battery E100 Black</t>
  </si>
  <si>
    <t>Contoso Dual USB Power Adapter - power adapter E300 Black</t>
  </si>
  <si>
    <t>Contoso Car power adapter M90 Black</t>
  </si>
  <si>
    <t>Contoso Notebook Peripheral Kit M69 Black</t>
  </si>
  <si>
    <t>Contoso Mouse Lock Bundle E200 Black</t>
  </si>
  <si>
    <t>Contoso Education Supplies Bundle E200 Black</t>
  </si>
  <si>
    <t>Contoso Laptop Starter Bundle M200 Black</t>
  </si>
  <si>
    <t>Contoso Education Essentials Bundle M300 Black</t>
  </si>
  <si>
    <t>Contoso Desktop Alternative Bundle E200 Black</t>
  </si>
  <si>
    <t>Contoso Power Inverter - DC to AC power inverter E900 Black</t>
  </si>
  <si>
    <t>Contoso Smart Battery M901 Black</t>
  </si>
  <si>
    <t>Contoso Laptop Cooling Hub notebook fan with 4 ports USB hub E80 Black</t>
  </si>
  <si>
    <t>Contoso Home/Office Laptop Power Adapter E300 Black</t>
  </si>
  <si>
    <t>Contoso USB 2.0 Dock Station docking station M800 Black</t>
  </si>
  <si>
    <t>Contoso Enhanced Capacity Battery M800 Black</t>
  </si>
  <si>
    <t>Contoso Connectivity Starter Kit Smart Buy M680 Black</t>
  </si>
  <si>
    <t>Contoso 90W AC/DC Power Adapter E300 Black</t>
  </si>
  <si>
    <t>Contoso USB Data Link-direct connect adapter E600 Black</t>
  </si>
  <si>
    <t>Contoso Primary Extended Capacity Battery Pack - notebook battery X100 Black</t>
  </si>
  <si>
    <t>Contoso Digital camera accessory kit M200 Black</t>
  </si>
  <si>
    <t>Contoso Leather Case - case for digital photo camera X20 Black</t>
  </si>
  <si>
    <t>Contoso Lens cap E80 Black</t>
  </si>
  <si>
    <t>Contoso Battery charger - bike E200 Black</t>
  </si>
  <si>
    <t>Contoso USB Optical Mouse E200 Black</t>
  </si>
  <si>
    <t>Contoso ADSL Modem Splitter/Filter X 1 E100 Black</t>
  </si>
  <si>
    <t>Contoso ADSL Modem Splitter/Filter X 2 E200 Black</t>
  </si>
  <si>
    <t>Contoso USB Wave Multi-media Keyboard E280 Black</t>
  </si>
  <si>
    <t>Contoso Cables To Go USB 2.0 Hard Drive Enclosure E920 Black</t>
  </si>
  <si>
    <t>Contoso USB Wave Multi-media Keyboard E280 Blue</t>
  </si>
  <si>
    <t>Contoso USB Optical Mouse E200 Blue</t>
  </si>
  <si>
    <t>Contoso Smart Battery M901 Blue</t>
  </si>
  <si>
    <t>Contoso Reserve Pen -Tablet Pen E200 Blue</t>
  </si>
  <si>
    <t>Contoso Rechargeable Battery E100 White</t>
  </si>
  <si>
    <t>Contoso Dual USB Power Adapter - power adapter E300 White</t>
  </si>
  <si>
    <t>Contoso Car power adapter M90 White</t>
  </si>
  <si>
    <t>Contoso Notebook Peripheral Kit M69 White</t>
  </si>
  <si>
    <t>Contoso Mouse Lock Bundle E200 White</t>
  </si>
  <si>
    <t>Contoso Education Supplies Bundle E200 White</t>
  </si>
  <si>
    <t>Contoso Laptop Starter Bundle M200 White</t>
  </si>
  <si>
    <t>Contoso Education Essentials Bundle M300 White</t>
  </si>
  <si>
    <t>Contoso Desktop Alternative Bundle E200 White</t>
  </si>
  <si>
    <t>Contoso Power Inverter - DC to AC power inverter E900 White</t>
  </si>
  <si>
    <t>Contoso Smart Battery M901 White</t>
  </si>
  <si>
    <t>Contoso Laptop Cooling Hub notebook fan with 4 ports USB hub E80 White</t>
  </si>
  <si>
    <t>Contoso Home/Office Laptop Power Adapter E300 White</t>
  </si>
  <si>
    <t>Contoso USB 2.0 Dock Station docking station M800 White</t>
  </si>
  <si>
    <t>Contoso Enhanced Capacity Battery M800 White</t>
  </si>
  <si>
    <t>Contoso Connectivity Starter Kit Smart Buy M680 White</t>
  </si>
  <si>
    <t>Contoso 90W AC/DC Power Adapter E300 White</t>
  </si>
  <si>
    <t>Contoso USB Data Link - direct connect adapter E600 White</t>
  </si>
  <si>
    <t>Contoso Primary Extended Capacity Battery Pack - notebook battery X100 White</t>
  </si>
  <si>
    <t>Contoso Digital camera accessory kit M200 White</t>
  </si>
  <si>
    <t>Contoso Leather Case - case for digital photo camera X20 White</t>
  </si>
  <si>
    <t>Contoso Lens cap E80 White</t>
  </si>
  <si>
    <t>Contoso Battery charger - bike E200 White</t>
  </si>
  <si>
    <t>Contoso USB Optical Mouse E200 White</t>
  </si>
  <si>
    <t>Contoso ADSL Modem Splitter/Filter X 1 E100 White</t>
  </si>
  <si>
    <t>Contoso USB Wave Multi-media Keyboard E280 White</t>
  </si>
  <si>
    <t>Contoso Cables To Go USB 2.0 Hard Drive Enclosure E920 White</t>
  </si>
  <si>
    <t>Contoso Rechargeable Battery E100 Grey</t>
  </si>
  <si>
    <t>Contoso Dual USB Power Adapter - power adapter E300 Grey</t>
  </si>
  <si>
    <t>Contoso Car power adapter M90 Grey</t>
  </si>
  <si>
    <t>Contoso Notebook Peripheral Kit M69 Grey</t>
  </si>
  <si>
    <t>Contoso Mouse Lock Bundle E200 Grey</t>
  </si>
  <si>
    <t>Contoso Education Supplies Bundle E200 Grey</t>
  </si>
  <si>
    <t>Contoso Laptop Starter Bundle M200 Grey</t>
  </si>
  <si>
    <t>Contoso Education Essentials Bundle M300 Grey</t>
  </si>
  <si>
    <t>Contoso Desktop Alternative Bundle E200 Grey</t>
  </si>
  <si>
    <t>Contoso Power Inverter - DC to AC power inverter E900 Grey</t>
  </si>
  <si>
    <t>Contoso Smart Battery M901 Grey</t>
  </si>
  <si>
    <t>Contoso Laptop Cooling Hub notebook fan with 4 ports USB hub E80 Grey</t>
  </si>
  <si>
    <t>Contoso Home/Office Laptop Power Adapter E300 Grey</t>
  </si>
  <si>
    <t>Contoso USB 2.0 Dock Station docking station M800 Grey</t>
  </si>
  <si>
    <t>Contoso Enhanced Capacity Battery M800 Grey</t>
  </si>
  <si>
    <t>Contoso Connectivity Starter Kit Smart Buy M680 Grey</t>
  </si>
  <si>
    <t>Contoso 90W AC/DC Power Adapter E300 Grey</t>
  </si>
  <si>
    <t>Contoso USB Data Link - direct connect adapter E600 Grey</t>
  </si>
  <si>
    <t>Contoso Primary Extended Capacity Battery Pack - notebook battery X100 Grey</t>
  </si>
  <si>
    <t>Contoso Digital camera accessory kit M200 Grey</t>
  </si>
  <si>
    <t>Contoso Leather Case - case for digital photo camera X20 Grey</t>
  </si>
  <si>
    <t>Contoso Lens cap E80 Grey</t>
  </si>
  <si>
    <t>Contoso Battery charger - bike E200 Grey</t>
  </si>
  <si>
    <t>Contoso USB Optical Mouse E200 Grey</t>
  </si>
  <si>
    <t>Contoso ADSL Modem Splitter/Filter X 1 E100 Grey</t>
  </si>
  <si>
    <t>Contoso USB Wave Multi-Media Keyboard E280 Grey</t>
  </si>
  <si>
    <t>Contoso Cables To Go USB 2.0 Hard Drive Enclosure E920 Grey</t>
  </si>
  <si>
    <t>Contoso USB Optical Mouse E200 Gold</t>
  </si>
  <si>
    <t>Contoso USB Wave Multi-Media Keyboard M901 Gold</t>
  </si>
  <si>
    <t>Contoso Laptop Cooling Hub notebook fan with 4 ports USB hub M200 Gold</t>
  </si>
  <si>
    <t>Contoso Bright Light battery E20 Black</t>
  </si>
  <si>
    <t>Contoso Bright Light battery E20 blue</t>
  </si>
  <si>
    <t>Contoso Bright Light battery E20 Pink</t>
  </si>
  <si>
    <t>Contoso Bright Light battery E20 White</t>
  </si>
  <si>
    <t>Contoso Ultraportable Neoprene Sleeve E30 Black</t>
  </si>
  <si>
    <t>Contoso Ultraportable Neoprene Sleeve E30 Pink</t>
  </si>
  <si>
    <t>Contoso Ultraportable Neoprene Sleeve E30 Yellow</t>
  </si>
  <si>
    <t>Contoso Ultraportable Neoprene Sleeve E30 Green</t>
  </si>
  <si>
    <t>Contoso Laptop Keyboard X105 Black</t>
  </si>
  <si>
    <t>Contoso Laptop Keyboard X105 White</t>
  </si>
  <si>
    <t>Contoso Laptop Keyboard X105 Brown</t>
  </si>
  <si>
    <t>Contoso Laptop Keyboard X105 Silver</t>
  </si>
  <si>
    <t>Contoso Multimedia Speakers M25 Brown</t>
  </si>
  <si>
    <t>Contoso Multimedia Speakers M25 White</t>
  </si>
  <si>
    <t>Contoso Multimedia Speakers M25 Black</t>
  </si>
  <si>
    <t>Contoso Wireless Notebook Optical Mouse M35 Black</t>
  </si>
  <si>
    <t>Contoso Wireless Notebook Optical Mouse M35 White</t>
  </si>
  <si>
    <t>Contoso Wireless Notebook Optical Mouse M35 Blue</t>
  </si>
  <si>
    <t>Contoso Wireless Notebook Optical Mouse M35 Silver</t>
  </si>
  <si>
    <t>Contoso Wireless Notebook Optical Mouse M35 Orange</t>
  </si>
  <si>
    <t>Contoso Optical USB Mouse M45 Black</t>
  </si>
  <si>
    <t>Contoso Optical USB Mouse M45 White</t>
  </si>
  <si>
    <t>Contoso Optical USB Mouse M45 Grey</t>
  </si>
  <si>
    <t>Contoso Wireless Laser Mouse M55 Black</t>
  </si>
  <si>
    <t>Contoso Wireless Laser Mouse M55 White</t>
  </si>
  <si>
    <t>Contoso Wireless Laser Mouse M55 Grey</t>
  </si>
  <si>
    <t>Contoso Wireless Laser Mouse M55 Silver</t>
  </si>
  <si>
    <t>Contoso Wireless Laser Mouse E50 Black</t>
  </si>
  <si>
    <t>Contoso Wireless Laser Mouse E50 White</t>
  </si>
  <si>
    <t>Contoso Wireless Laser Mouse E50 Silver</t>
  </si>
  <si>
    <t>Contoso Wireless Laser Mouse E50 Grey</t>
  </si>
  <si>
    <t>Contoso Optical Wheel OEM PS/2 Mouse E60 Grey</t>
  </si>
  <si>
    <t>Contoso Optical Wheel OEM PS/2 Mouse E60 Black</t>
  </si>
  <si>
    <t>Contoso Optical Wheel OEM PS/2 Mouse E60 White</t>
  </si>
  <si>
    <t>Contoso Optical Wheel OEM PS/2 Mouse E60 Silver</t>
  </si>
  <si>
    <t>Contoso Bluetooth Notebook Mouse X305 Black</t>
  </si>
  <si>
    <t>Contoso Bluetooth Notebook Mouse X305 White</t>
  </si>
  <si>
    <t>Contoso Bluetooth Notebook Mouse X305 Silver</t>
  </si>
  <si>
    <t>Contoso Bluetooth Notebook Mouse X305 Grey</t>
  </si>
  <si>
    <t>Contoso Bluetooth Notebook Mouse E70 Black</t>
  </si>
  <si>
    <t>Contoso Bluetooth Notebook Mouse E70 White</t>
  </si>
  <si>
    <t>Contoso Bluetooth Notebook Mouse E70 Silver</t>
  </si>
  <si>
    <t>Contoso Bluetooth Notebook Mouse E70 Grey</t>
  </si>
  <si>
    <t>WWI Wireless Transmitter and Bluetooth Headphones X250 Black</t>
  </si>
  <si>
    <t>WWI Wireless Transmitter and Bluetooth Headphones X250 Blue</t>
  </si>
  <si>
    <t>WWI Wireless Transmitter and Bluetooth Headphones X250 White</t>
  </si>
  <si>
    <t>WWI Wireless Transmitter and Bluetooth Headphones X250 Red</t>
  </si>
  <si>
    <t>WWI Wireless Transmitter and Bluetooth Headphones X250 Silver</t>
  </si>
  <si>
    <t>The Phone Company Touch Screen Phones 4-Wire/On-wall M302 Black</t>
  </si>
  <si>
    <t>The Phone Company Touch Screen Phones Infrared M901 Black</t>
  </si>
  <si>
    <t>The Phone Company Touch Screen Phones SAW/On-wall M806 Grey</t>
  </si>
  <si>
    <t>The Phone Company Smart phones 8 GB of Memory M400 Grey</t>
  </si>
  <si>
    <t>MGS Bicycle Card Games2009 E166</t>
  </si>
  <si>
    <t>MGS Bicycle Casino Games2009 E167</t>
  </si>
  <si>
    <t>MGS Flight Simulator 2009 E168</t>
  </si>
  <si>
    <t>MGS Racing Madness 2009 E169</t>
  </si>
  <si>
    <t>MGS Zoo Tycoon2009 E170</t>
  </si>
  <si>
    <t>MGS MechWarrior 4:Knight2009 E171</t>
  </si>
  <si>
    <t>MGS Age of Empires II Gold Edition2009 E172</t>
  </si>
  <si>
    <t>MGS MechCommander 2009 E173</t>
  </si>
  <si>
    <t>MGS Train Simulator 2009 E174</t>
  </si>
  <si>
    <t>MGS MechWarrior 4: Vengeance 2009 E175</t>
  </si>
  <si>
    <t>MGS Return of Arcade Anniversary Edition 2009 E176</t>
  </si>
  <si>
    <t>MGS Combat Flight Simulator 2009 E177</t>
  </si>
  <si>
    <t>MGS Age of Empires II: The Conquerors Expansion 2009 E178</t>
  </si>
  <si>
    <t>MGS Flight Simulator 2009 E179</t>
  </si>
  <si>
    <t>MGS Age of Empires II: The Age of Kings 2009 E180</t>
  </si>
  <si>
    <t>MGS Age of Empires Expansion: The Rise of Rome 2009 E181</t>
  </si>
  <si>
    <t>MGS Age of Empires, 2009 E182</t>
  </si>
  <si>
    <t>A. Datum SLR Camera X135 Black</t>
  </si>
  <si>
    <t>A. Datum SLR Camera 35" X358 Black</t>
  </si>
  <si>
    <t>A. Datum SLR Camera M135 Black</t>
  </si>
  <si>
    <t>A. Datum SLR Camera 35" M358 Black</t>
  </si>
  <si>
    <t>A. Datum SLR Camera X136 Silver</t>
  </si>
  <si>
    <t>A. Datum SLR Camera 35" X358 Silver</t>
  </si>
  <si>
    <t>A. Datum SLR Camera M136 Silver</t>
  </si>
  <si>
    <t>A. Datum SLR Camera 35" M358 Silver</t>
  </si>
  <si>
    <t>A. Datum SLR Camera X137 Grey</t>
  </si>
  <si>
    <t>A. Datum SLR Camera 35" X358 Grey</t>
  </si>
  <si>
    <t>A. Datum SLR Camera M137 Grey</t>
  </si>
  <si>
    <t>A. Datum SLR Camera 35" M358 Grey</t>
  </si>
  <si>
    <t>A. Datum SLR Camera X138 Silver Grey</t>
  </si>
  <si>
    <t>A. Datum SLR Camera 35" X358 Silver Grey</t>
  </si>
  <si>
    <t>A. Datum SLR Camera M138 Silver Grey</t>
  </si>
  <si>
    <t>A. Datum SLR Camera 35" M358 Silver Grey</t>
  </si>
  <si>
    <t>A. Datum SLR Camera 35" X358 Gold</t>
  </si>
  <si>
    <t>A. Datum SLR Camera M139 Gold</t>
  </si>
  <si>
    <t>A. Datum SLR Camera 35" M358 Gold</t>
  </si>
  <si>
    <t>A. Datum SLR Camera X140 Pink</t>
  </si>
  <si>
    <t>A. Datum SLR Camera 35" X358 Pink</t>
  </si>
  <si>
    <t>A. Datum SLR Camera M140 Pink</t>
  </si>
  <si>
    <t>A. Datum SLR Camera 35" M358 Pink</t>
  </si>
  <si>
    <t>A. Datum SLR Camera X141 Blue</t>
  </si>
  <si>
    <t>A. Datum SLR Camera 35" X358 Blue</t>
  </si>
  <si>
    <t>A. Datum SLR Camera M141 Blue</t>
  </si>
  <si>
    <t>A. Datum SLR Camera 35" M358 Blue</t>
  </si>
  <si>
    <t>A. Datum SLR Camera X142 Orange</t>
  </si>
  <si>
    <t>A. Datum SLR Camera 35" X358 Orange</t>
  </si>
  <si>
    <t>A. Datum SLR Camera M142 Orange</t>
  </si>
  <si>
    <t>A. Datum SLR Camera 35" M358 Orange</t>
  </si>
  <si>
    <t>Contoso SLR Camera X142 Black</t>
  </si>
  <si>
    <t>Contoso SLR Camera 35" X358 Black</t>
  </si>
  <si>
    <t>Contoso SLR Camera M142 Black</t>
  </si>
  <si>
    <t>Contoso SLR Camera 35" M358 Black</t>
  </si>
  <si>
    <t>Contoso SLR Camera X143 Silver</t>
  </si>
  <si>
    <t>Contoso SLR Camera 35" X358 Silver</t>
  </si>
  <si>
    <t>Contoso SLR Camera M143 Silver</t>
  </si>
  <si>
    <t>Contoso SLR Camera 35" M358 Silver</t>
  </si>
  <si>
    <t>Contoso SLR Camera X143 Grey</t>
  </si>
  <si>
    <t>Contoso SLR Camera 35" X358 Grey</t>
  </si>
  <si>
    <t>Contoso SLR Camera M143 Grey</t>
  </si>
  <si>
    <t>Contoso SLR Camera 35" M358 Grey</t>
  </si>
  <si>
    <t>Contoso SLR Camera X144 Silver Grey</t>
  </si>
  <si>
    <t>Contoso SLR Camera 35" X358 Silver Grey</t>
  </si>
  <si>
    <t>Contoso SLR Camera M144 Silver Grey</t>
  </si>
  <si>
    <t>Contoso SLR Camera 35" M358 Silver Grey</t>
  </si>
  <si>
    <t>Contoso SLR Camera X144 Gold</t>
  </si>
  <si>
    <t>Contoso SLR Camera M144 Gold</t>
  </si>
  <si>
    <t>Contoso SLR Camera 35" M358 Gold</t>
  </si>
  <si>
    <t>Contoso SLR Camera X145 Pink</t>
  </si>
  <si>
    <t>Contoso SLR Camera 35" X358 Pink</t>
  </si>
  <si>
    <t>Contoso SLR Camera M145 Pink</t>
  </si>
  <si>
    <t>Contoso SLR Camera 35" M358 Pink</t>
  </si>
  <si>
    <t>Contoso SLR Camera X145 Blue</t>
  </si>
  <si>
    <t>Contoso SLR Camera 35" X358 Blue</t>
  </si>
  <si>
    <t>Contoso SLR Camera M145 Blue</t>
  </si>
  <si>
    <t>Contoso SLR Camera 35" M358 Blue</t>
  </si>
  <si>
    <t>Contoso SLR Camera X146 Orange</t>
  </si>
  <si>
    <t>Contoso SLR Camera 35" X358 Orange</t>
  </si>
  <si>
    <t>Contoso SLR Camera M146 Orange</t>
  </si>
  <si>
    <t>Contoso SLR Camera 35" M358 Orange</t>
  </si>
  <si>
    <t>Contoso Single-line phones E10 Black</t>
  </si>
  <si>
    <t>Contoso Multi-line phones M30 Black</t>
  </si>
  <si>
    <t>Contoso KSU-less key system M38 Black</t>
  </si>
  <si>
    <t>Contoso Hybrid system M60 Black</t>
  </si>
  <si>
    <t>Contoso Private Branch Exchange M88 Black</t>
  </si>
  <si>
    <t>Contoso 4 Handset Cordless Phone System M86 Black</t>
  </si>
  <si>
    <t>Contoso Private Automatic Branch Exchange M65 Black</t>
  </si>
  <si>
    <t>Contoso Electronic Private Automatic Branch Exchange M90 Black</t>
  </si>
  <si>
    <t>Contoso Centrex Phone System L10 Black</t>
  </si>
  <si>
    <t>Contoso In front of Centrex L15 Black</t>
  </si>
  <si>
    <t>Contoso behind Centrex X15 Black</t>
  </si>
  <si>
    <t>Contoso Phone with 13-Number Memory (210) M301 Black</t>
  </si>
  <si>
    <t>Contoso Expandable Cordless Phone System M008 Black</t>
  </si>
  <si>
    <t>Contoso Phone System Accessory Handset with Charger M308 Black</t>
  </si>
  <si>
    <t>Contoso 2-Line Corded Cordless Telephone M202 Black</t>
  </si>
  <si>
    <t>Contoso Expandable 3-Handset Cordless Phone System M204 Black</t>
  </si>
  <si>
    <t>Contoso Expandable 2-Handset Cordless Phone System M205 Black</t>
  </si>
  <si>
    <t>Contoso Expandable 4-Handset Cordless Phone System M206 Black</t>
  </si>
  <si>
    <t>Contoso Expandable1-Handset Cordless Phone System M207 Black</t>
  </si>
  <si>
    <t>Contoso Digital Cordless Expansion Handset Phone M900 Black</t>
  </si>
  <si>
    <t>Contoso 2-Line Speakerphone M109 Black</t>
  </si>
  <si>
    <t>Contoso Phone with Memory Dialing-single line E88 Black</t>
  </si>
  <si>
    <t>Contoso Phone with Memory Dialing-2 lines E90 Black</t>
  </si>
  <si>
    <t>Contoso Integrated Business Phone With card L10 Black</t>
  </si>
  <si>
    <t>Contoso Integrated Business Phone L08 Black</t>
  </si>
  <si>
    <t>Contoso Phone for MSN E200 Black</t>
  </si>
  <si>
    <t>Contoso 4-Line Expandable Cordless Phone System M900 Black</t>
  </si>
  <si>
    <t>Contoso Lifestyles Series - Big Button Cordless phone M800 Black</t>
  </si>
  <si>
    <t>Contoso Bedroom Phone with AM/FM Stereo and Call Waiting Caller ID M600 Black</t>
  </si>
  <si>
    <t>Contoso Waterproof Accessory Handset and Charging Cradle M609 Black</t>
  </si>
  <si>
    <t>Contoso Single-line phones E10 White</t>
  </si>
  <si>
    <t>Contoso Dual Handset Cordless Phone System E20 White</t>
  </si>
  <si>
    <t>Contoso 3 Handset Cordless Phone System E30 White</t>
  </si>
  <si>
    <t>Contoso Multi-line phones M30 White</t>
  </si>
  <si>
    <t>Contoso KSU-less key system M38 White</t>
  </si>
  <si>
    <t>Contoso Hybrid system M60 White</t>
  </si>
  <si>
    <t>Contoso Private Branch Exchange M88 White</t>
  </si>
  <si>
    <t>Contoso 4 Handset Cordless Phone System M86 White</t>
  </si>
  <si>
    <t>Contoso Private Automatic Branch Exchange M65 White</t>
  </si>
  <si>
    <t>Contoso Electronic Private Automatic Branch Exchange M90 White</t>
  </si>
  <si>
    <t>Contoso Centrex Phone System L10 White</t>
  </si>
  <si>
    <t>Contoso In front of Centrex L15 White</t>
  </si>
  <si>
    <t>Contoso Behind Centrex X15 White</t>
  </si>
  <si>
    <t>Contoso Phone with 13-Number Memory (210) M301 White</t>
  </si>
  <si>
    <t>Contoso Expandable Cordless Phone System M008 White</t>
  </si>
  <si>
    <t>Contoso Phone System Accessory Handset with Charger M308 White</t>
  </si>
  <si>
    <t>Contoso 2-Line Corded Cordless Telephone M202 White</t>
  </si>
  <si>
    <t>Contoso Expandable 3-Handset Cordless Phone System M204 White</t>
  </si>
  <si>
    <t>Contoso Expandable 2-Handset Cordless Phone System M205 White</t>
  </si>
  <si>
    <t>Contoso Expandable 4-Handset Cordless Phone System M206 White</t>
  </si>
  <si>
    <t>Contoso Expandable1-Handset Cordless Phone System M207 White</t>
  </si>
  <si>
    <t>Contoso Digital Cordless Expansion Handset Phone M900 White</t>
  </si>
  <si>
    <t>Contoso 2-Line Speakerphone M109 White</t>
  </si>
  <si>
    <t>Contoso Phone with Memory Dialing-single line E88 White</t>
  </si>
  <si>
    <t>Contoso Phone with Memory Dialing-2 lines E90 White</t>
  </si>
  <si>
    <t>Contoso Integrated Business Phone With card L10 White</t>
  </si>
  <si>
    <t>Contoso Integrated Business Phone L08 White</t>
  </si>
  <si>
    <t>Contoso Phone for MSN E200 White</t>
  </si>
  <si>
    <t>Contoso 4-Line Expandable Cordless Phone System M900 White</t>
  </si>
  <si>
    <t>Contoso Lifestyles Series - Big Button Cordless phone M800 White</t>
  </si>
  <si>
    <t>Contoso Bedroom Phone with AM/FM Stereo and Call Waiting Caller ID M600 White</t>
  </si>
  <si>
    <t>Contoso Waterproof Accessory Handset and Charging Cradle M609 White</t>
  </si>
  <si>
    <t>Contoso Single-line phones E10 Grey</t>
  </si>
  <si>
    <t>Contoso Dual Handset Cordless Phone System E20 Grey</t>
  </si>
  <si>
    <t>Contoso 3 Handset Cordless Phone System E30 Grey</t>
  </si>
  <si>
    <t>Contoso Multi-line phones M30 Grey</t>
  </si>
  <si>
    <t>Contoso KSU-less key system M38 Grey</t>
  </si>
  <si>
    <t>Contoso Hybrid system M60 Grey</t>
  </si>
  <si>
    <t>Contoso Private Branch Exchange M88 Grey</t>
  </si>
  <si>
    <t>Contoso 4 Handset Cordless Phone System M86 Grey</t>
  </si>
  <si>
    <t>Contoso Private Automatic Branch Exchange M65 Grey</t>
  </si>
  <si>
    <t>Contoso Electronic Private Automatic Branch Exchange M90 Grey</t>
  </si>
  <si>
    <t>Contoso Centrex Phone System L10 Grey</t>
  </si>
  <si>
    <t>Contoso In front of Centrex L15 Grey</t>
  </si>
  <si>
    <t>Contoso behind Centrex X15 Grey</t>
  </si>
  <si>
    <t>Contoso Phone with 13-Number Memory (210) M301 Grey</t>
  </si>
  <si>
    <t>Contoso Expandable Cordless Phone System M008 Grey</t>
  </si>
  <si>
    <t>Contoso Phone System Accessory Handset with Charger M308 Grey</t>
  </si>
  <si>
    <t>Contoso 2-Line Corded Cordless Telephone M202 Grey</t>
  </si>
  <si>
    <t>Contoso Expandable 3-Handset Cordless Phone System M204 Grey</t>
  </si>
  <si>
    <t>Contoso Expandable 2-Handset Cordless Phone System M205 Grey</t>
  </si>
  <si>
    <t>Contoso Expandable 4-Handset Cordless Phone System M206 Grey</t>
  </si>
  <si>
    <t>Contoso Expandable1-Handset Cordless Phone System M207 Grey</t>
  </si>
  <si>
    <t>Contoso Digital Cordless Expansion Handset Phone M900 Grey</t>
  </si>
  <si>
    <t>Contoso 2-Line Speakerphone M109 Grey</t>
  </si>
  <si>
    <t>Contoso Phone with Memory Dialing-single line E88 Grey</t>
  </si>
  <si>
    <t>Contoso Phone with Memory Dialing-2 lines E90 Grey</t>
  </si>
  <si>
    <t>Fabrikam SLR Camera X146 Black</t>
  </si>
  <si>
    <t>Fabrikam SLR Camera 35" X358 Black</t>
  </si>
  <si>
    <t>Fabrikam SLR Camera M146 Black</t>
  </si>
  <si>
    <t>Fabrikam SLR Camera 35" M358 Black</t>
  </si>
  <si>
    <t>Fabrikam SLR Camera X147 Silver</t>
  </si>
  <si>
    <t>Fabrikam SLR Camera 35" X358 Silver</t>
  </si>
  <si>
    <t>Fabrikam SLR Camera M147 Silver</t>
  </si>
  <si>
    <t>Fabrikam SLR Camera 35" M358 Silver</t>
  </si>
  <si>
    <t>Fabrikam SLR Camera X147 Grey</t>
  </si>
  <si>
    <t>Fabrikam SLR Camera 35" X358 Grey</t>
  </si>
  <si>
    <t>Fabrikam SLR Camera M147 Grey</t>
  </si>
  <si>
    <t>Fabrikam SLR Camera 35" M358 Grey</t>
  </si>
  <si>
    <t>Fabrikam SLR Camera X148 Silver Grey</t>
  </si>
  <si>
    <t>Fabrikam SLR Camera 35" X358 Silver Grey</t>
  </si>
  <si>
    <t>Fabrikam SLR Camera M148 Silver Grey</t>
  </si>
  <si>
    <t>Fabrikam SLR Camera 35" M358 Silver Grey</t>
  </si>
  <si>
    <t>Fabrikam SLR Camera X148 Gold</t>
  </si>
  <si>
    <t>Fabrikam SLR Camera 35" X358 Gold</t>
  </si>
  <si>
    <t>Fabrikam SLR Camera 35" M358 Gold</t>
  </si>
  <si>
    <t>Fabrikam SLR Camera X149 Pink</t>
  </si>
  <si>
    <t>Fabrikam SLR Camera 35" X358 Pink</t>
  </si>
  <si>
    <t>Fabrikam SLR Camera M149 Pink</t>
  </si>
  <si>
    <t>Fabrikam SLR Camera 35" M358 Pink</t>
  </si>
  <si>
    <t>Fabrikam SLR Camera X149 Blue</t>
  </si>
  <si>
    <t>Fabrikam SLR Camera 35" X358 Blue</t>
  </si>
  <si>
    <t>Fabrikam SLR Camera M149 Blue</t>
  </si>
  <si>
    <t>Fabrikam SLR Camera 35" M358 Blue</t>
  </si>
  <si>
    <t>Fabrikam SLR Camera X150 Orange</t>
  </si>
  <si>
    <t>Fabrikam SLR Camera 35" X358 Orange</t>
  </si>
  <si>
    <t>Fabrikam SLR Camera M150 Orange</t>
  </si>
  <si>
    <t>Fabrikam SLR Camera 35" M358 Orange</t>
  </si>
  <si>
    <t>Fabrikam SLR Camera X150 Green</t>
  </si>
  <si>
    <t>Fabrikam SLR Camera 35" X358 Green</t>
  </si>
  <si>
    <t>Fabrikam SLR Camera M150 Green</t>
  </si>
  <si>
    <t>Fabrikam SLR Camera 35" M358 Green</t>
  </si>
  <si>
    <t>Fabrikam Home and Vacation Moviemaker 2/3'' 17mm M103 White</t>
  </si>
  <si>
    <t>Fabrikam Budget Moviemaker 1'' 25mm E400 White</t>
  </si>
  <si>
    <t>Fabrikam Budget Moviemaker 1/2'' 3mm E300 White</t>
  </si>
  <si>
    <t>Fabrikam Budget Moviemaker 1/3'' 8.5mm E200 White</t>
  </si>
  <si>
    <t>Fabrikam Budget Moviemaker 2/3'' 17mm E100 White</t>
  </si>
  <si>
    <t>Fabrikam Trendsetter 1'' 25mm X400 White</t>
  </si>
  <si>
    <t>Fabrikam Trendsetter 1/2'' 3mm X300 White</t>
  </si>
  <si>
    <t>Fabrikam Trendsetter 1/3'' 8.5mm X200 White</t>
  </si>
  <si>
    <t>Fabrikam Trendsetter 2/3'' 17mm X100 White</t>
  </si>
  <si>
    <t>Fabrikam Independent filmmaker 1'' 25mm X400 White</t>
  </si>
  <si>
    <t>Fabrikam Independent filmmaker 1/2'' 3mm X300 White</t>
  </si>
  <si>
    <t>Fabrikam Social Videographer 2/3'' 17mm E100 Grey</t>
  </si>
  <si>
    <t>Contoso Home and Vacation Moviemaker 1'' 25mm M400 Black</t>
  </si>
  <si>
    <t>Contoso Home and Vacation Moviemaker 1/2'' 3mm M300 Black</t>
  </si>
  <si>
    <t>Contoso Home and Vacation Moviemaker 1/3'' 8.5mm M200 Black</t>
  </si>
  <si>
    <t>Contoso Home and Vacation Moviemaker 2/3'' 17mm M103 Black</t>
  </si>
  <si>
    <t>Contoso Budget Moviemaker 1'' 25mm E400 Black</t>
  </si>
  <si>
    <t>Contoso Budget Moviemaker 1/2'' 3mm E300 Black</t>
  </si>
  <si>
    <t>Contoso Budget Moviemaker 1/3'' 8.5mm E200 Black</t>
  </si>
  <si>
    <t>Contoso Budget Moviemaker 2/3'' 17mm E100 Black</t>
  </si>
  <si>
    <t>Contoso Trendsetter 1'' 25mm X400 Black</t>
  </si>
  <si>
    <t>Contoso Trendsetter 1/2'' 3mm X300 Black</t>
  </si>
  <si>
    <t>Fabrikam Home and vacation moviemaker 1'' 25mm M400 Black</t>
  </si>
  <si>
    <t>Fabrikam Home and vacation moviemaker 1/2'' 3mm M300 Black</t>
  </si>
  <si>
    <t>Fabrikam Home and vacation moviemaker 1/3'' 8.5mm M200 Black</t>
  </si>
  <si>
    <t>Fabrikam Home and vacation moviemaker 2/3'' 17mm M103 Black</t>
  </si>
  <si>
    <t>Fabrikam Budget Movie-Maker 1'' 25mm E400 Black</t>
  </si>
  <si>
    <t>Fabrikam Budget Movie-Maker 1/2'' 3mm E300 Black</t>
  </si>
  <si>
    <t>Fabrikam Budget Movie-Maker 1/3'' 8.5mm E200 Black</t>
  </si>
  <si>
    <t>Fabrikam Budget Movie-Maker 2/3'' 17mm E100 Black</t>
  </si>
  <si>
    <t>Fabrikam Trendsetter 1'' 25mm X400 Black</t>
  </si>
  <si>
    <t>Fabrikam Trendsetter 1/2'' 3mm X300 Black</t>
  </si>
  <si>
    <t>Fabrikam Trendsetter 1/3'' 8.5mm X200 Black</t>
  </si>
  <si>
    <t>Fabrikam Trendsetter 2/3'' 17mm X100 Black</t>
  </si>
  <si>
    <t>Fabrikam Independent Filmmaker 1'' 25mm X400 Black</t>
  </si>
  <si>
    <t>Fabrikam Independent Filmmaker 1/2'' 3mm X300 Black</t>
  </si>
  <si>
    <t>Fabrikam Independent Filmmaker 1/3'' 8.5mm X200 Black</t>
  </si>
  <si>
    <t>Fabrikam Independent Filmmaker 2/3'' 17mm X100 Black</t>
  </si>
  <si>
    <t>Fabrikam Business Videographer 1'' 25mm M600 Black</t>
  </si>
  <si>
    <t>Fabrikam Business Videographer 1/2'' 3mm M500 Black</t>
  </si>
  <si>
    <t>Fabrikam Business Videographer 1/3'' 8.5mm M380 Black</t>
  </si>
  <si>
    <t>Fabrikam Business Videographer 2/3'' 17mm M280 Black</t>
  </si>
  <si>
    <t>Fabrikam Social videographer 1'' 25mm E400 Black</t>
  </si>
  <si>
    <t>Fabrikam Social Videographer 1/2'' 3mm E300 Black</t>
  </si>
  <si>
    <t>Fabrikam Social Videographer 1/3'' 8.5mm E200 Black</t>
  </si>
  <si>
    <t>Fabrikam Social Videographer 2/3'' 17mm E100 Black</t>
  </si>
  <si>
    <t>Fabrikam Home and Vacation Moviemaker 1'' 25mm M400 White</t>
  </si>
  <si>
    <t>Fabrikam Home and Vacation Moviemaker 1/2'' 3mm M300 White</t>
  </si>
  <si>
    <t>Fabrikam Home and Vacation Moviemaker 1/3'' 8.5mm M200 White</t>
  </si>
  <si>
    <t>Fabrikam Independent filmmaker 1/3'' 8.5mm X200 White</t>
  </si>
  <si>
    <t>Fabrikam Independent filmmaker 2/3'' 17mm X100 White</t>
  </si>
  <si>
    <t>Fabrikam Business Videographer 1'' 25mm M600 White</t>
  </si>
  <si>
    <t>Fabrikam Business Videographer 1/2'' 3mm M500 White</t>
  </si>
  <si>
    <t>Fabrikam Business Videographer 1/3'' 8.5mm M380 White</t>
  </si>
  <si>
    <t>Fabrikam Business Videographer 2/3'' 17mm M280 White</t>
  </si>
  <si>
    <t>Fabrikam Social Videographer 1'' 25mm E400 White</t>
  </si>
  <si>
    <t>Fabrikam Social Videographer 1/2'' 3mm E300 White</t>
  </si>
  <si>
    <t>Fabrikam Social Videographer 1/3'' 8.5mm E200 White</t>
  </si>
  <si>
    <t>Fabrikam Social Videographer 2/3'' 17mm E100 White</t>
  </si>
  <si>
    <t>Fabrikam Home and Vacation Moviemaker 1'' 25mm M400 Grey</t>
  </si>
  <si>
    <t>Fabrikam Home and Vacation Moviemaker 1/2'' 3mm M300 Grey</t>
  </si>
  <si>
    <t>Fabrikam Home and Vacation Moviemaker 1/3'' 8.5mm M200 Grey</t>
  </si>
  <si>
    <t>Fabrikam Home and Vacation Moviemaker 2/3'' 17mm M103 Grey</t>
  </si>
  <si>
    <t>Fabrikam Budget Moviemaker 1'' 25mm E400 Grey</t>
  </si>
  <si>
    <t>Fabrikam Budget Moviemaker 1/2'' 3mm E300 Grey</t>
  </si>
  <si>
    <t>Fabrikam Budget Moviemaker 1/3'' 8.5mm E200 Grey</t>
  </si>
  <si>
    <t>Fabrikam Budget Moviemaker 2/3'' 17mm E100 Grey</t>
  </si>
  <si>
    <t>Fabrikam Trendsetter 1'' 25mm X400 Grey</t>
  </si>
  <si>
    <t>Fabrikam Trendsetter 1/2'' 3mm X300 Grey</t>
  </si>
  <si>
    <t>Fabrikam Trendsetter 1/3'' 8.5mm X200 Grey</t>
  </si>
  <si>
    <t>Fabrikam Trendsetter 2/3'' 17mm X100 Grey</t>
  </si>
  <si>
    <t>Fabrikam Independent Filmmaker 1'' 25mm X400 Grey</t>
  </si>
  <si>
    <t>Fabrikam Independent Filmmaker 1/2'' 3mm X300 Grey</t>
  </si>
  <si>
    <t>Fabrikam Independent Filmmaker 1/3'' 8.5mm X200 Grey</t>
  </si>
  <si>
    <t>Fabrikam Independent Filmmaker 2/3'' 17mm X100 Grey</t>
  </si>
  <si>
    <t>Fabrikam Business Videographer 1'' 25mm M600 Grey</t>
  </si>
  <si>
    <t>Fabrikam Business Videographer 1/2'' 3mm M500 Grey</t>
  </si>
  <si>
    <t>Fabrikam Business Videographer 1/3'' 8.5mm M380 Grey</t>
  </si>
  <si>
    <t>Fabrikam Business Videographer 2/3'' 17mm M280 Grey</t>
  </si>
  <si>
    <t>Fabrikam Social Videographer 1'' 25mm E400 Grey</t>
  </si>
  <si>
    <t>Fabrikam Social Videographer 1/2'' 3mm E300 Grey</t>
  </si>
  <si>
    <t>Fabrikam Social Videographer 1/3'' 8.5mm E200 Grey</t>
  </si>
  <si>
    <t>Contoso Trendsetter 1/3'' 8.5mm X200 Black</t>
  </si>
  <si>
    <t>Contoso Trendsetter 2/3'' 17mm X100 Black</t>
  </si>
  <si>
    <t>Contoso Independent Filmmaker 1'' 25mm X400 Black</t>
  </si>
  <si>
    <t>Contoso Independent Filmmaker 1/2'' 3mm X300 Black</t>
  </si>
  <si>
    <t>Contoso Independent Filmmaker 1/3'' 8.5mm X200 Black</t>
  </si>
  <si>
    <t>Contoso Independent Filmmaker 2/3'' 17mm X100 Black</t>
  </si>
  <si>
    <t>Contoso Business Videographer 1'' 25mm M600 Black</t>
  </si>
  <si>
    <t>Contoso Business Videographer 1/2'' 3mm M500 Black</t>
  </si>
  <si>
    <t>Contoso Business Videographer 1/3'' 8.5mm M380 Black</t>
  </si>
  <si>
    <t>Contoso Business Videographer 2/3'' 17mm M280 Black</t>
  </si>
  <si>
    <t>Contoso Social Videographer 1'' 25mm E400 Black</t>
  </si>
  <si>
    <t>Contoso Social Videographer 1/2'' 3mm E300 Black</t>
  </si>
  <si>
    <t>Contoso Social Videographer 1/3'' 8.5mm E200 Black</t>
  </si>
  <si>
    <t>Contoso Social Videographer 2/3'' 17mm E100 Black</t>
  </si>
  <si>
    <t>Contoso Business Videographer 1/2'' 3mm M500 White</t>
  </si>
  <si>
    <t>Contoso Business Videographer 1/3'' 8.5mm M380 White</t>
  </si>
  <si>
    <t>Contoso Business Videographer 2/3'' 17mm M280 White</t>
  </si>
  <si>
    <t>Contoso Social Videographer 1'' 25mm E400 White</t>
  </si>
  <si>
    <t>Contoso Social Videographer 1/2'' 3mm E300 White</t>
  </si>
  <si>
    <t>Contoso Social Videographer 1/3'' 8.5mm E200 White</t>
  </si>
  <si>
    <t>Contoso Social Videographer 2/3'' 17mm E100 White</t>
  </si>
  <si>
    <t>Contoso 512MB MP3 Player E51 Silver</t>
  </si>
  <si>
    <t>Contoso 512MB MP3 Player E51 Blue</t>
  </si>
  <si>
    <t>Contoso 1G MP3 Player E100 White</t>
  </si>
  <si>
    <t>Contoso 2G MP3 Player E200 Silver</t>
  </si>
  <si>
    <t>Contoso 2G MP3 Player E200 Red</t>
  </si>
  <si>
    <t>Contoso 2G MP3 Player E200 Black</t>
  </si>
  <si>
    <t>Contoso 2G MP3 Player E200 Blue</t>
  </si>
  <si>
    <t>Contoso 4G MP3 Player E400 Silver</t>
  </si>
  <si>
    <t>Contoso 4G MP3 Player E400 Black</t>
  </si>
  <si>
    <t>Contoso 4G MP3 Player E400 Green</t>
  </si>
  <si>
    <t>Contoso 4G MP3 Player E400 Orange</t>
  </si>
  <si>
    <t>Contoso 4GB Flash MP3 Player E401 Blue</t>
  </si>
  <si>
    <t>Contoso 4GB Flash MP3 Player E401 Black</t>
  </si>
  <si>
    <t>Contoso 4GB Flash MP3 Player E401 Silver</t>
  </si>
  <si>
    <t>Contoso 4GB Flash MP3 Player E401 White</t>
  </si>
  <si>
    <t>Contoso 8GB Super-Slim MP3/Video Player M800 White</t>
  </si>
  <si>
    <t>Contoso 8GB Super-Slim MP3/Video Player M800 Red</t>
  </si>
  <si>
    <t>Contoso 8GB Super-Slim MP3/Video Player M800 Green</t>
  </si>
  <si>
    <t>Contoso 8GB Super-Slim MP3/Video Player M800 Pink</t>
  </si>
  <si>
    <t>Contoso 8GB MP3 Player new model M820 Black</t>
  </si>
  <si>
    <t>Contoso 8GB MP3 Player new model M820 Blue</t>
  </si>
  <si>
    <t>Contoso 8GB MP3 Player new model M820 Yellow</t>
  </si>
  <si>
    <t>Contoso 8GB MP3 Player new model M820 White</t>
  </si>
  <si>
    <t>Contoso 32GB Video MP3 Player M3200 White</t>
  </si>
  <si>
    <t>Contoso 32GB Video MP3 Player M3200 Red</t>
  </si>
  <si>
    <t>Contoso 32GB Video MP3 Player M3200 Orange</t>
  </si>
  <si>
    <t>Contoso 32GB Video MP3 Player M3200 Pink</t>
  </si>
  <si>
    <t>Contoso 32GB Video MP3 Player M3200 Black</t>
  </si>
  <si>
    <t>Contoso 4GB Portable MP3 Player M450 Black</t>
  </si>
  <si>
    <t>Contoso 4GB Portable MP3 Player M450 White</t>
  </si>
  <si>
    <t>Contoso 4GB Portable MP3 Player M450 Yellow</t>
  </si>
  <si>
    <t>Contoso 8GB Clock &amp; Radio MP3 Player X850 Silver</t>
  </si>
  <si>
    <t>Contoso 8GB Clock &amp; Radio MP3 Player X850 Black</t>
  </si>
  <si>
    <t>Contoso 8GB Clock &amp; Radio MP3 Player X850 Green</t>
  </si>
  <si>
    <t>Contoso 8GB Clock &amp; Radio MP3 Player X850 Blue</t>
  </si>
  <si>
    <t>Contoso Rubberized Skin BlackBerry E100 Black</t>
  </si>
  <si>
    <t>Contoso Rubberized Skin BlackBerry E100 Silver</t>
  </si>
  <si>
    <t>Contoso Rubberized Skin BlackBerry E100 White</t>
  </si>
  <si>
    <t>Cigarette Lighter Adapter for Contoso Phones E110 Black</t>
  </si>
  <si>
    <t>Cigarette Lighter Adapter for Contoso Phones E110 White</t>
  </si>
  <si>
    <t>Cigarette Lighter Adapter for Contoso Phones E110 Red</t>
  </si>
  <si>
    <t>Reusable Phone Screen Protector E120</t>
  </si>
  <si>
    <t>Headphone Adapter for Contoso Phone E130 Black</t>
  </si>
  <si>
    <t>Headphone Adapter for Contoso Phone E130 Silver</t>
  </si>
  <si>
    <t>Headphone Adapter for Contoso Phone E130 White</t>
  </si>
  <si>
    <t>Contoso Touch Stylus Pen E150 Black</t>
  </si>
  <si>
    <t>Contoso Touch Stylus Pen E150 Silver</t>
  </si>
  <si>
    <t>Contoso Touch Stylus Pen E150 White</t>
  </si>
  <si>
    <t>Contoso Touch Stylus Pen E150 Red</t>
  </si>
  <si>
    <t>Contoso Rubberized Snap-On Cover Hard Case Cell Phone Protector E160 Pink</t>
  </si>
  <si>
    <t>Contoso Rubberized Snap-On Cover Hard Case Cell Phone Protector E160 White</t>
  </si>
  <si>
    <t>Contoso Rubberized Snap-On Cover Hard Case Cell Phone Protector E160 Silver</t>
  </si>
  <si>
    <t>Contoso Original K1m Li-Ion Standard Battery E170 Black</t>
  </si>
  <si>
    <t>Contoso Original K1m Li-Ion Standard Battery E170 White</t>
  </si>
  <si>
    <t>Contoso Original K1m Li-Ion Standard Battery E170 Silver</t>
  </si>
  <si>
    <t>Contoso Bluetooth Active Headphones L15 Black</t>
  </si>
  <si>
    <t>Contoso Bluetooth Active Headphones L15 Red</t>
  </si>
  <si>
    <t>Contoso Bluetooth Active Headphones L15 White</t>
  </si>
  <si>
    <t>Contoso In-Line Coupler E180 White</t>
  </si>
  <si>
    <t>Contoso In-Line Coupler E180 Black</t>
  </si>
  <si>
    <t>Contoso In-Line Coupler E180 Silver</t>
  </si>
  <si>
    <t>WWI 1GB Pulse Smart pen E50 White</t>
  </si>
  <si>
    <t>WWI 1GBPulse Smart pen E50 Black</t>
  </si>
  <si>
    <t>WWI 1GB Pulse Smart pen E50 Silver</t>
  </si>
  <si>
    <t>WWI 2GB Pulse Smart pen M100 White</t>
  </si>
  <si>
    <t>WWI 2GB Pulse Smart pen M100 Black</t>
  </si>
  <si>
    <t>WWI 2GB Pulse Smart pen M100 Blue</t>
  </si>
  <si>
    <t>WWI 2GB Pulse Smart pen M100 Silver</t>
  </si>
  <si>
    <t>WWI 4GB Video Recording Pen X200 Black</t>
  </si>
  <si>
    <t>WWI 4GB Video Recording Pen X200 Red</t>
  </si>
  <si>
    <t>WWI 4GB Video Recording Pen X200 Pink</t>
  </si>
  <si>
    <t>WWI 4GB Video Recording Pen X200 Yellow</t>
  </si>
  <si>
    <t>WWI 1GB Digital Voice Recorder Pen E100 Black</t>
  </si>
  <si>
    <t>WWI 1GB Digital Voice Recorder Pen E100 Red</t>
  </si>
  <si>
    <t>WWI 1GB Digital Voice Recorder Pen E100 Pink</t>
  </si>
  <si>
    <t>WWI 1GB Digital Voice Recorder Pen E100 White</t>
  </si>
  <si>
    <t>WWI 2GB Spy Video Recorder Pen M300 Black</t>
  </si>
  <si>
    <t>WWI 2GB Spy Video Recorder Pen M300 White</t>
  </si>
  <si>
    <t>WWI 2GB Spy Video Recorder Pen M300 Blue</t>
  </si>
  <si>
    <t>WWI 2GB Spy Video Recorder Pen M300 Silver</t>
  </si>
  <si>
    <t>WWI 2GB Spy Video Recorder Pen M300 Purple</t>
  </si>
  <si>
    <t>Fabrikam Laptop19W M9800 Black</t>
  </si>
  <si>
    <t>Fabrikam Laptop17W M7080 Black</t>
  </si>
  <si>
    <t>Fabrikam Laptop17 M7000 Black</t>
  </si>
  <si>
    <t>Fabrikam Laptop16W M6080 Black</t>
  </si>
  <si>
    <t>Fabrikam Laptop16 M6000 Black</t>
  </si>
  <si>
    <t>Fabrikam Laptop19 M9000 Black</t>
  </si>
  <si>
    <t>Fabrikam Laptop12 M2000 White</t>
  </si>
  <si>
    <t>Fabrikam Laptop15 M5000 White</t>
  </si>
  <si>
    <t>Fabrikam Laptop15.4 M5400 White</t>
  </si>
  <si>
    <t>Fabrikam Laptop14.1 M4100 White</t>
  </si>
  <si>
    <t>Fabrikam Laptop15.4W M5480 White</t>
  </si>
  <si>
    <t>Fabrikam Laptop10.1 M0100 White</t>
  </si>
  <si>
    <t>Fabrikam Laptop12W M2080 Silver</t>
  </si>
  <si>
    <t>Fabrikam Laptop8.9W E0880 Silver</t>
  </si>
  <si>
    <t>Fabrikam Laptop8.9 E0800 Silver</t>
  </si>
  <si>
    <t>Fabrikam Laptop10.1 M0101 Silver</t>
  </si>
  <si>
    <t>Fabrikam Laptop12 M2001 Silver</t>
  </si>
  <si>
    <t>Fabrikam Laptop8.9 M0801 Silver</t>
  </si>
  <si>
    <t>Fabrikam Laptop14.1W M4180 Red</t>
  </si>
  <si>
    <t>Fabrikam Laptop14.1 E4101 Red</t>
  </si>
  <si>
    <t>Fabrikam Laptop8.9 E8002 Red</t>
  </si>
  <si>
    <t>Fabrikam Laptop12 M2002 Red</t>
  </si>
  <si>
    <t>Fabrikam Laptop13.3 M3000 Red</t>
  </si>
  <si>
    <t>Fabrikam Laptop13.3W M3080 Red</t>
  </si>
  <si>
    <t>Adventure Works Laptop19 X1900 Black</t>
  </si>
  <si>
    <t>Adventure Works Laptop15 M1500 Black</t>
  </si>
  <si>
    <t>Adventure Works Laptop12 M1200 Black</t>
  </si>
  <si>
    <t>Adventure Works Laptop16 M1600 Black</t>
  </si>
  <si>
    <t>Adventure Works Laptop15.4W M1548 Black</t>
  </si>
  <si>
    <t>Adventure Works Laptop8.9 E0890 Black</t>
  </si>
  <si>
    <t>Adventure Works Laptop19W X1980 White</t>
  </si>
  <si>
    <t>Adventure Works Laptop15 M1501 White</t>
  </si>
  <si>
    <t>Adventure Works Laptop12 M1201 White</t>
  </si>
  <si>
    <t>Adventure Works Laptop16 M1601 White</t>
  </si>
  <si>
    <t>Adventure Works Laptop15.4W M1548 White</t>
  </si>
  <si>
    <t>Adventure Works Laptop8.9 E0890 White</t>
  </si>
  <si>
    <t>Adventure Works Laptop19W X1980 Silver</t>
  </si>
  <si>
    <t>Adventure Works Laptop15 M1501 Silver</t>
  </si>
  <si>
    <t>Adventure Works Laptop12 M1201 Silver</t>
  </si>
  <si>
    <t>Adventure Works Laptop16 M1601 Silver</t>
  </si>
  <si>
    <t>Adventure Works Laptop15.4W M1548 Silver</t>
  </si>
  <si>
    <t>Adventure Works Laptop8.9 E0890 Silver</t>
  </si>
  <si>
    <t>Adventure Works Laptop19W X1980 Red</t>
  </si>
  <si>
    <t>Adventure Works Laptop15 M1501 Red</t>
  </si>
  <si>
    <t>Adventure Works Laptop12 M1201 Red</t>
  </si>
  <si>
    <t>Adventure Works Laptop16 M1601 Red</t>
  </si>
  <si>
    <t>Adventure Works Laptop15.4W M1548 Red</t>
  </si>
  <si>
    <t>Adventure Works Laptop8.9 E0890 Red</t>
  </si>
  <si>
    <t>Adventure Works Laptop19W X1980 Blue</t>
  </si>
  <si>
    <t>Adventure Works Laptop15 M1501 Blue</t>
  </si>
  <si>
    <t>Adventure Works Laptop12 M1201 Blue</t>
  </si>
  <si>
    <t>Adventure Works Laptop16 M1601 Blue</t>
  </si>
  <si>
    <t>WWI Laptop19W X0196 Black</t>
  </si>
  <si>
    <t>WWI Laptop15 M0150 Black</t>
  </si>
  <si>
    <t>WWI Laptop12 M0120 Black</t>
  </si>
  <si>
    <t>WWI Laptop16 M0160 Black</t>
  </si>
  <si>
    <t>WWI Laptop15.4W M0156 Black</t>
  </si>
  <si>
    <t>WWI Laptop8.9 E0089 Black</t>
  </si>
  <si>
    <t>WWI Laptop19W X0196 White</t>
  </si>
  <si>
    <t>WWI Laptop15 M0150 White</t>
  </si>
  <si>
    <t>WWI Laptop12 M0120 White</t>
  </si>
  <si>
    <t>WWI Laptop16 M0160 White</t>
  </si>
  <si>
    <t>WWI Laptop15.4W M0156 White</t>
  </si>
  <si>
    <t>WWI Laptop8.9 E0089 White</t>
  </si>
  <si>
    <t>WWI Laptop19W X0196 Blue</t>
  </si>
  <si>
    <t>WWI Laptop15 M0150 Blue</t>
  </si>
  <si>
    <t>Proseware Laptop19 X910 Black</t>
  </si>
  <si>
    <t>Proseware Laptop15 M510 Black</t>
  </si>
  <si>
    <t>Proseware Laptop12 M210 Black</t>
  </si>
  <si>
    <t>Proseware Laptop16 M610 Black</t>
  </si>
  <si>
    <t>Proseware Laptop15.4W M518 Black</t>
  </si>
  <si>
    <t>Proseware Laptop8.9 E089 Black</t>
  </si>
  <si>
    <t>Proseware Laptop19W X910 White</t>
  </si>
  <si>
    <t>Proseware Laptop15 M510 White</t>
  </si>
  <si>
    <t>Proseware Laptop12 M210 White</t>
  </si>
  <si>
    <t>Proseware Laptop16 M610 White</t>
  </si>
  <si>
    <t>Proseware Laptop15.4W M518 White</t>
  </si>
  <si>
    <t>Proseware Laptop8.9 E089 White</t>
  </si>
  <si>
    <t>ProductName</t>
  </si>
  <si>
    <t>ProductCategoryName</t>
  </si>
  <si>
    <t>CAMERAS &amp; CAMCORDERS</t>
  </si>
  <si>
    <t>TV &amp; VIDEO</t>
  </si>
  <si>
    <t>HOME APPLIANCES</t>
  </si>
  <si>
    <t>COMPUTERS</t>
  </si>
  <si>
    <t>CELL PHONES</t>
  </si>
  <si>
    <t>AUDIO</t>
  </si>
  <si>
    <t>Contoso 3 Handset Cordless Phone System  E30 Black</t>
  </si>
  <si>
    <t>Contoso Dual Handset Cordless Phone System  E20 Black</t>
  </si>
  <si>
    <t>MUSIC, MOVIES &amp; AUDIO BOOKS</t>
  </si>
  <si>
    <t>Contoso Touch Screen Phones  - LCD M12 Black</t>
  </si>
  <si>
    <t>GAMES &amp; TOYS</t>
  </si>
  <si>
    <t>Last Month</t>
  </si>
  <si>
    <t>This Month</t>
  </si>
  <si>
    <t>% Change</t>
  </si>
  <si>
    <t>Declines</t>
  </si>
  <si>
    <t>Advances</t>
  </si>
  <si>
    <t>&gt;10%</t>
  </si>
  <si>
    <t>&lt;0%</t>
  </si>
  <si>
    <t>&lt;-10%</t>
  </si>
  <si>
    <t>&gt;=0%</t>
  </si>
  <si>
    <t>TOTAL</t>
  </si>
  <si>
    <t>For graph (in %s)</t>
  </si>
  <si>
    <t>Calculations</t>
  </si>
  <si>
    <t>Numbers</t>
  </si>
  <si>
    <t>Data</t>
  </si>
  <si>
    <t>Use Advances vs. Declines chart to understand change in values</t>
  </si>
  <si>
    <r>
      <t>Lets say you are responsible for sales of 100s of products (which belong to handful of categories). You are looking at sales of each product in last month &amp; this month. And you want to understand whether sales are improving or declining by category. </t>
    </r>
    <r>
      <rPr>
        <b/>
        <i/>
        <sz val="9"/>
        <color rgb="FF333333"/>
        <rFont val="Verdana"/>
        <family val="2"/>
      </rPr>
      <t>How would you do it?</t>
    </r>
  </si>
  <si>
    <r>
      <t>Turns out, this is not a difficult problem. In fact, this question is asked every day &amp; answered </t>
    </r>
    <r>
      <rPr>
        <i/>
        <sz val="9"/>
        <color rgb="FF333333"/>
        <rFont val="Verdana"/>
        <family val="2"/>
      </rPr>
      <t>using Advances vs. Declines chart.</t>
    </r>
  </si>
  <si>
    <r>
      <t>You may have seen this chart in financial newspapers or websites. Shown below, </t>
    </r>
    <r>
      <rPr>
        <b/>
        <sz val="9"/>
        <color rgb="FF333333"/>
        <rFont val="Verdana"/>
        <family val="2"/>
      </rPr>
      <t>Advances vs. Declines chart tells us how many items have advanced &amp; how many have declined</t>
    </r>
    <r>
      <rPr>
        <sz val="9"/>
        <color rgb="FF333333"/>
        <rFont val="Verdana"/>
        <family val="2"/>
      </rPr>
      <t>.</t>
    </r>
  </si>
  <si>
    <t>When should you use Advances vs. Declines chart?</t>
  </si>
  <si>
    <t>As you can see, advances vs. declines chart does not give low level details about actual movement of values. Instead, it gives you a sense of what is going on. Use it in below situations:</t>
  </si>
  <si>
    <t>To get a feel of how values have changed over time.</t>
  </si>
  <si>
    <t>When you are dealing with data that constantly changes (sales, number of customers, defects etc.)</t>
  </si>
  <si>
    <t>Create Advances vs. Declines chart in Excel</t>
  </si>
  <si>
    <t>You can easily create this chart in Excel from raw data. Just follow below tutorial.</t>
  </si>
  <si>
    <t>Step 1: Get the data &amp; arrange it</t>
  </si>
  <si>
    <t>You need at least 4 columns of data – item, category, previous value, current value</t>
  </si>
  <si>
    <t>Once we have these, calculate % change in 5th column. Arrange data like below:</t>
  </si>
  <si>
    <t>Step 2: Calculate Category-wise summaries</t>
  </si>
  <si>
    <t>First list all unique categories in a column. Then using COUNTIFS formula, calculate the number of products declining &amp; advancing.</t>
  </si>
  <si>
    <t>The formula to count number of products going down by more than 10% is,</t>
  </si>
  <si>
    <r>
      <t>=COUNTIFS(Sales[category], </t>
    </r>
    <r>
      <rPr>
        <i/>
        <sz val="9"/>
        <color rgb="FF333333"/>
        <rFont val="Verdana"/>
        <family val="2"/>
      </rPr>
      <t>Category name</t>
    </r>
    <r>
      <rPr>
        <sz val="9"/>
        <color rgb="FF333333"/>
        <rFont val="Verdana"/>
        <family val="2"/>
      </rPr>
      <t>, Sales[% change],</t>
    </r>
    <r>
      <rPr>
        <i/>
        <sz val="9"/>
        <color rgb="FF333333"/>
        <rFont val="Verdana"/>
        <family val="2"/>
      </rPr>
      <t> “&lt;10%”</t>
    </r>
    <r>
      <rPr>
        <sz val="9"/>
        <color rgb="FF333333"/>
        <rFont val="Verdana"/>
        <family val="2"/>
      </rPr>
      <t>)</t>
    </r>
  </si>
  <si>
    <t>Step 3: Calculate % break-ups for the chart</t>
  </si>
  <si>
    <t>Once all the numbers are calculated, you can easily calculate the % split.</t>
  </si>
  <si>
    <r>
      <t>NOTE: Make sure you negate the % values for declines.</t>
    </r>
    <r>
      <rPr>
        <sz val="9"/>
        <color rgb="FF333333"/>
        <rFont val="Verdana"/>
        <family val="2"/>
      </rPr>
      <t> This will ensure that our chart shows stacked bars on both sides of axis.</t>
    </r>
  </si>
  <si>
    <t>Step 4: Create a stacked bar chart from this data</t>
  </si>
  <si>
    <t>Once all the numbers are in place, just select them and create a stacked bar chart. Your output should look like below:</t>
  </si>
  <si>
    <r>
      <t>Step 5: Adjust chart series order </t>
    </r>
    <r>
      <rPr>
        <b/>
        <i/>
        <sz val="16"/>
        <color rgb="FFC82222"/>
        <rFont val="Arial"/>
        <family val="2"/>
      </rPr>
      <t>if needed</t>
    </r>
  </si>
  <si>
    <t>You may notice that, our stacked chart bars are not in correct order. Excel would have plotted &lt;10% and &gt;10% series before &lt;0% and &gt;0% series. To fix this:</t>
  </si>
  <si>
    <t>1. Right click on the chart</t>
  </si>
  <si>
    <t>2. Go to Select Data</t>
  </si>
  <si>
    <t>3. Now, select the series area</t>
  </si>
  <si>
    <t>4. Using up / down buttons adjust the order of series</t>
  </si>
  <si>
    <t>5. Done!</t>
  </si>
  <si>
    <t>See this demo to understand:</t>
  </si>
  <si>
    <t>Step 6: Adjust the colors &amp; format the chart</t>
  </si>
  <si>
    <t>Unleash your creativity and format the chart as you see fit. Make sure you add legend (otherwise the chart becomes very difficult to read).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</si>
</sst>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 tint="0.249977111117893"/>
      <name val="Segoe UI Semibold"/>
      <family val="2"/>
    </font>
    <font>
      <sz val="22"/>
      <color theme="1" tint="0.249977111117893"/>
      <name val="Segoe UI Semibold"/>
      <family val="2"/>
    </font>
    <font>
      <b/>
      <sz val="22"/>
      <color rgb="FFC82222"/>
      <name val="Arial"/>
      <family val="2"/>
    </font>
    <font>
      <sz val="10"/>
      <color rgb="FF333333"/>
      <name val="Verdana"/>
      <family val="2"/>
    </font>
    <font>
      <sz val="9"/>
      <color rgb="FF333333"/>
      <name val="Verdana"/>
      <family val="2"/>
    </font>
    <font>
      <i/>
      <sz val="9"/>
      <color rgb="FF333333"/>
      <name val="Verdana"/>
      <family val="2"/>
    </font>
    <font>
      <b/>
      <i/>
      <sz val="9"/>
      <color rgb="FF333333"/>
      <name val="Verdana"/>
      <family val="2"/>
    </font>
    <font>
      <b/>
      <sz val="9"/>
      <color rgb="FF333333"/>
      <name val="Verdana"/>
      <family val="2"/>
    </font>
    <font>
      <b/>
      <sz val="20"/>
      <color rgb="FFC82222"/>
      <name val="Arial"/>
      <family val="2"/>
    </font>
    <font>
      <b/>
      <sz val="16"/>
      <color rgb="FFC82222"/>
      <name val="Arial"/>
      <family val="2"/>
    </font>
    <font>
      <b/>
      <i/>
      <sz val="16"/>
      <color rgb="FFC8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9" fontId="0" fillId="0" borderId="0" xfId="1" applyFont="1"/>
    <xf numFmtId="0" fontId="2" fillId="2" borderId="1" xfId="0" applyFont="1" applyFill="1" applyBorder="1"/>
    <xf numFmtId="0" fontId="0" fillId="0" borderId="1" xfId="0" applyBorder="1"/>
    <xf numFmtId="9" fontId="2" fillId="2" borderId="5" xfId="1" applyFont="1" applyFill="1" applyBorder="1" applyAlignment="1">
      <alignment horizontal="center"/>
    </xf>
    <xf numFmtId="0" fontId="2" fillId="2" borderId="2" xfId="0" applyFont="1" applyFill="1" applyBorder="1"/>
    <xf numFmtId="0" fontId="2" fillId="2" borderId="4" xfId="0" applyFont="1" applyFill="1" applyBorder="1"/>
    <xf numFmtId="0" fontId="2" fillId="2" borderId="3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2" applyNumberFormat="1" applyFont="1"/>
    <xf numFmtId="0" fontId="3" fillId="3" borderId="9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6" fillId="0" borderId="0" xfId="0" applyFont="1" applyAlignment="1">
      <alignment horizontal="left" wrapText="1" indent="1"/>
    </xf>
    <xf numFmtId="0" fontId="12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7" fillId="0" borderId="0" xfId="0" applyFont="1" applyAlignment="1">
      <alignment horizontal="left" wrapText="1" indent="1"/>
    </xf>
  </cellXfs>
  <cellStyles count="3">
    <cellStyle name="Currency" xfId="2" builtinId="4"/>
    <cellStyle name="Normal" xfId="0" builtinId="0"/>
    <cellStyle name="Percent" xfId="1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algn="l">
              <a:defRPr sz="1400">
                <a:solidFill>
                  <a:schemeClr val="tx1">
                    <a:lumMod val="75000"/>
                    <a:lumOff val="25000"/>
                  </a:schemeClr>
                </a:solidFill>
                <a:latin typeface="Segoe UI Semibold" panose="020B0702040204020203" pitchFamily="34" charset="0"/>
              </a:defRPr>
            </a:pPr>
            <a:r>
              <a:rPr lang="en-US" sz="1200">
                <a:solidFill>
                  <a:schemeClr val="tx1">
                    <a:lumMod val="75000"/>
                    <a:lumOff val="25000"/>
                  </a:schemeClr>
                </a:solidFill>
                <a:latin typeface="Segoe UI Semibold" panose="020B0702040204020203" pitchFamily="34" charset="0"/>
              </a:rPr>
              <a:t>Advances</a:t>
            </a:r>
            <a:r>
              <a:rPr lang="en-US" sz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 Semibold" panose="020B0702040204020203" pitchFamily="34" charset="0"/>
              </a:rPr>
              <a:t> vs. Declines in Product Sales </a:t>
            </a:r>
            <a:br>
              <a:rPr lang="en-US" sz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 Semibold" panose="020B0702040204020203" pitchFamily="34" charset="0"/>
              </a:rPr>
            </a:br>
            <a:r>
              <a:rPr lang="en-US" sz="1050" b="0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 Light" panose="020B0502040204020203" pitchFamily="34" charset="0"/>
              </a:rPr>
              <a:t>(% up and down)</a:t>
            </a:r>
            <a:endParaRPr lang="en-US" sz="1050">
              <a:solidFill>
                <a:schemeClr val="tx1">
                  <a:lumMod val="75000"/>
                  <a:lumOff val="25000"/>
                </a:schemeClr>
              </a:solidFill>
              <a:latin typeface="Segoe UI Light" panose="020B0502040204020203" pitchFamily="34" charset="0"/>
            </a:endParaRPr>
          </a:p>
        </c:rich>
      </c:tx>
      <c:layout>
        <c:manualLayout>
          <c:xMode val="edge"/>
          <c:yMode val="edge"/>
          <c:x val="0.28387547250373601"/>
          <c:y val="1.8518518518518521E-2"/>
        </c:manualLayout>
      </c:layout>
    </c:title>
    <c:plotArea>
      <c:layout>
        <c:manualLayout>
          <c:layoutTarget val="inner"/>
          <c:xMode val="edge"/>
          <c:yMode val="edge"/>
          <c:x val="0.28618083026703012"/>
          <c:y val="0.25486876640419948"/>
          <c:w val="0.68635513862202635"/>
          <c:h val="0.59235345581802268"/>
        </c:manualLayout>
      </c:layout>
      <c:barChart>
        <c:barDir val="bar"/>
        <c:grouping val="stacked"/>
        <c:ser>
          <c:idx val="1"/>
          <c:order val="0"/>
          <c:tx>
            <c:strRef>
              <c:f>'Advances vs. Declines Chart'!$I$5</c:f>
              <c:strCache>
                <c:ptCount val="1"/>
                <c:pt idx="0">
                  <c:v>&lt;0%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</c:spPr>
          <c:cat>
            <c:strRef>
              <c:f>'Advances vs. Declines Chart'!$B$6:$B$13</c:f>
              <c:strCache>
                <c:ptCount val="8"/>
                <c:pt idx="0">
                  <c:v>HOME APPLIANCES</c:v>
                </c:pt>
                <c:pt idx="1">
                  <c:v>COMPUTERS</c:v>
                </c:pt>
                <c:pt idx="2">
                  <c:v>CAMERAS &amp; CAMCORDERS</c:v>
                </c:pt>
                <c:pt idx="3">
                  <c:v>CELL PHONES</c:v>
                </c:pt>
                <c:pt idx="4">
                  <c:v>TV &amp; VIDEO</c:v>
                </c:pt>
                <c:pt idx="5">
                  <c:v>GAMES &amp; TOYS</c:v>
                </c:pt>
                <c:pt idx="6">
                  <c:v>AUDIO</c:v>
                </c:pt>
                <c:pt idx="7">
                  <c:v>MUSIC, MOVIES &amp; AUDIO BOOKS</c:v>
                </c:pt>
              </c:strCache>
            </c:strRef>
          </c:cat>
          <c:val>
            <c:numRef>
              <c:f>'Advances vs. Declines Chart'!$I$6:$I$13</c:f>
              <c:numCache>
                <c:formatCode>0%</c:formatCode>
                <c:ptCount val="8"/>
                <c:pt idx="0">
                  <c:v>-0.21550387596899226</c:v>
                </c:pt>
                <c:pt idx="1">
                  <c:v>-0.20774647887323944</c:v>
                </c:pt>
                <c:pt idx="2">
                  <c:v>-0.26478873239436618</c:v>
                </c:pt>
                <c:pt idx="3">
                  <c:v>-0.23773584905660378</c:v>
                </c:pt>
                <c:pt idx="4">
                  <c:v>-0.21951219512195122</c:v>
                </c:pt>
                <c:pt idx="5">
                  <c:v>-0.20481927710843373</c:v>
                </c:pt>
                <c:pt idx="6">
                  <c:v>-0.19</c:v>
                </c:pt>
                <c:pt idx="7">
                  <c:v>-0.28888888888888886</c:v>
                </c:pt>
              </c:numCache>
            </c:numRef>
          </c:val>
        </c:ser>
        <c:ser>
          <c:idx val="0"/>
          <c:order val="1"/>
          <c:tx>
            <c:strRef>
              <c:f>'Advances vs. Declines Chart'!$H$5</c:f>
              <c:strCache>
                <c:ptCount val="1"/>
                <c:pt idx="0">
                  <c:v>&lt;-10%</c:v>
                </c:pt>
              </c:strCache>
            </c:strRef>
          </c:tx>
          <c:spPr>
            <a:solidFill>
              <a:schemeClr val="accent2"/>
            </a:solidFill>
          </c:spPr>
          <c:cat>
            <c:strRef>
              <c:f>'Advances vs. Declines Chart'!$B$6:$B$13</c:f>
              <c:strCache>
                <c:ptCount val="8"/>
                <c:pt idx="0">
                  <c:v>HOME APPLIANCES</c:v>
                </c:pt>
                <c:pt idx="1">
                  <c:v>COMPUTERS</c:v>
                </c:pt>
                <c:pt idx="2">
                  <c:v>CAMERAS &amp; CAMCORDERS</c:v>
                </c:pt>
                <c:pt idx="3">
                  <c:v>CELL PHONES</c:v>
                </c:pt>
                <c:pt idx="4">
                  <c:v>TV &amp; VIDEO</c:v>
                </c:pt>
                <c:pt idx="5">
                  <c:v>GAMES &amp; TOYS</c:v>
                </c:pt>
                <c:pt idx="6">
                  <c:v>AUDIO</c:v>
                </c:pt>
                <c:pt idx="7">
                  <c:v>MUSIC, MOVIES &amp; AUDIO BOOKS</c:v>
                </c:pt>
              </c:strCache>
            </c:strRef>
          </c:cat>
          <c:val>
            <c:numRef>
              <c:f>'Advances vs. Declines Chart'!$H$6:$H$13</c:f>
              <c:numCache>
                <c:formatCode>0%</c:formatCode>
                <c:ptCount val="8"/>
                <c:pt idx="0">
                  <c:v>-0.30077519379844964</c:v>
                </c:pt>
                <c:pt idx="1">
                  <c:v>-0.30633802816901406</c:v>
                </c:pt>
                <c:pt idx="2">
                  <c:v>-0.30985915492957744</c:v>
                </c:pt>
                <c:pt idx="3">
                  <c:v>-0.30188679245283018</c:v>
                </c:pt>
                <c:pt idx="4">
                  <c:v>-0.30243902439024389</c:v>
                </c:pt>
                <c:pt idx="5">
                  <c:v>-0.39156626506024095</c:v>
                </c:pt>
                <c:pt idx="6">
                  <c:v>-0.34</c:v>
                </c:pt>
                <c:pt idx="7">
                  <c:v>-0.16666666666666666</c:v>
                </c:pt>
              </c:numCache>
            </c:numRef>
          </c:val>
        </c:ser>
        <c:ser>
          <c:idx val="3"/>
          <c:order val="2"/>
          <c:tx>
            <c:strRef>
              <c:f>'Advances vs. Declines Chart'!$K$5</c:f>
              <c:strCache>
                <c:ptCount val="1"/>
                <c:pt idx="0">
                  <c:v>&gt;=0%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cat>
            <c:strRef>
              <c:f>'Advances vs. Declines Chart'!$B$6:$B$13</c:f>
              <c:strCache>
                <c:ptCount val="8"/>
                <c:pt idx="0">
                  <c:v>HOME APPLIANCES</c:v>
                </c:pt>
                <c:pt idx="1">
                  <c:v>COMPUTERS</c:v>
                </c:pt>
                <c:pt idx="2">
                  <c:v>CAMERAS &amp; CAMCORDERS</c:v>
                </c:pt>
                <c:pt idx="3">
                  <c:v>CELL PHONES</c:v>
                </c:pt>
                <c:pt idx="4">
                  <c:v>TV &amp; VIDEO</c:v>
                </c:pt>
                <c:pt idx="5">
                  <c:v>GAMES &amp; TOYS</c:v>
                </c:pt>
                <c:pt idx="6">
                  <c:v>AUDIO</c:v>
                </c:pt>
                <c:pt idx="7">
                  <c:v>MUSIC, MOVIES &amp; AUDIO BOOKS</c:v>
                </c:pt>
              </c:strCache>
            </c:strRef>
          </c:cat>
          <c:val>
            <c:numRef>
              <c:f>'Advances vs. Declines Chart'!$K$6:$K$13</c:f>
              <c:numCache>
                <c:formatCode>0%</c:formatCode>
                <c:ptCount val="8"/>
                <c:pt idx="0">
                  <c:v>0.20310077519379846</c:v>
                </c:pt>
                <c:pt idx="1">
                  <c:v>0.18133802816901409</c:v>
                </c:pt>
                <c:pt idx="2">
                  <c:v>0.19154929577464788</c:v>
                </c:pt>
                <c:pt idx="3">
                  <c:v>0.2</c:v>
                </c:pt>
                <c:pt idx="4">
                  <c:v>0.20487804878048779</c:v>
                </c:pt>
                <c:pt idx="5">
                  <c:v>0.15060240963855423</c:v>
                </c:pt>
                <c:pt idx="6">
                  <c:v>0.13</c:v>
                </c:pt>
                <c:pt idx="7">
                  <c:v>0.22222222222222221</c:v>
                </c:pt>
              </c:numCache>
            </c:numRef>
          </c:val>
        </c:ser>
        <c:ser>
          <c:idx val="2"/>
          <c:order val="3"/>
          <c:tx>
            <c:strRef>
              <c:f>'Advances vs. Declines Chart'!$J$5</c:f>
              <c:strCache>
                <c:ptCount val="1"/>
                <c:pt idx="0">
                  <c:v>&gt;10%</c:v>
                </c:pt>
              </c:strCache>
            </c:strRef>
          </c:tx>
          <c:spPr>
            <a:solidFill>
              <a:schemeClr val="accent3"/>
            </a:solidFill>
          </c:spPr>
          <c:cat>
            <c:strRef>
              <c:f>'Advances vs. Declines Chart'!$B$6:$B$13</c:f>
              <c:strCache>
                <c:ptCount val="8"/>
                <c:pt idx="0">
                  <c:v>HOME APPLIANCES</c:v>
                </c:pt>
                <c:pt idx="1">
                  <c:v>COMPUTERS</c:v>
                </c:pt>
                <c:pt idx="2">
                  <c:v>CAMERAS &amp; CAMCORDERS</c:v>
                </c:pt>
                <c:pt idx="3">
                  <c:v>CELL PHONES</c:v>
                </c:pt>
                <c:pt idx="4">
                  <c:v>TV &amp; VIDEO</c:v>
                </c:pt>
                <c:pt idx="5">
                  <c:v>GAMES &amp; TOYS</c:v>
                </c:pt>
                <c:pt idx="6">
                  <c:v>AUDIO</c:v>
                </c:pt>
                <c:pt idx="7">
                  <c:v>MUSIC, MOVIES &amp; AUDIO BOOKS</c:v>
                </c:pt>
              </c:strCache>
            </c:strRef>
          </c:cat>
          <c:val>
            <c:numRef>
              <c:f>'Advances vs. Declines Chart'!$J$6:$J$13</c:f>
              <c:numCache>
                <c:formatCode>0%</c:formatCode>
                <c:ptCount val="8"/>
                <c:pt idx="0">
                  <c:v>0.2806201550387597</c:v>
                </c:pt>
                <c:pt idx="1">
                  <c:v>0.30457746478873238</c:v>
                </c:pt>
                <c:pt idx="2">
                  <c:v>0.23380281690140844</c:v>
                </c:pt>
                <c:pt idx="3">
                  <c:v>0.26037735849056604</c:v>
                </c:pt>
                <c:pt idx="4">
                  <c:v>0.27317073170731709</c:v>
                </c:pt>
                <c:pt idx="5">
                  <c:v>0.25301204819277107</c:v>
                </c:pt>
                <c:pt idx="6">
                  <c:v>0.34</c:v>
                </c:pt>
                <c:pt idx="7">
                  <c:v>0.32222222222222224</c:v>
                </c:pt>
              </c:numCache>
            </c:numRef>
          </c:val>
        </c:ser>
        <c:dLbls/>
        <c:gapWidth val="100"/>
        <c:overlap val="100"/>
        <c:axId val="69496192"/>
        <c:axId val="69510272"/>
      </c:barChart>
      <c:catAx>
        <c:axId val="69496192"/>
        <c:scaling>
          <c:orientation val="maxMin"/>
        </c:scaling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0"/>
        <c:majorTickMark val="none"/>
        <c:tickLblPos val="low"/>
        <c:spPr>
          <a:ln>
            <a:solidFill>
              <a:schemeClr val="tx1">
                <a:lumMod val="50000"/>
                <a:lumOff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en-US"/>
          </a:p>
        </c:txPr>
        <c:crossAx val="69510272"/>
        <c:crosses val="autoZero"/>
        <c:auto val="1"/>
        <c:lblAlgn val="ctr"/>
        <c:lblOffset val="100"/>
      </c:catAx>
      <c:valAx>
        <c:axId val="69510272"/>
        <c:scaling>
          <c:orientation val="minMax"/>
        </c:scaling>
        <c:axPos val="t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%;0%" sourceLinked="0"/>
        <c:tickLblPos val="nextTo"/>
        <c:spPr>
          <a:ln>
            <a:solidFill>
              <a:schemeClr val="bg1">
                <a:lumMod val="95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en-US"/>
          </a:p>
        </c:txPr>
        <c:crossAx val="69496192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3779807189173125"/>
          <c:y val="0.8696026538349374"/>
          <c:w val="0.4843930393868231"/>
          <c:h val="9.8757655293088373E-2"/>
        </c:manualLayout>
      </c:layout>
      <c:txPr>
        <a:bodyPr/>
        <a:lstStyle/>
        <a:p>
          <a:pPr>
            <a:defRPr sz="800">
              <a:solidFill>
                <a:schemeClr val="tx1">
                  <a:lumMod val="50000"/>
                  <a:lumOff val="50000"/>
                </a:schemeClr>
              </a:solidFill>
            </a:defRPr>
          </a:pPr>
          <a:endParaRPr lang="en-US"/>
        </a:p>
      </c:txPr>
    </c:legend>
    <c:plotVisOnly val="1"/>
    <c:dispBlanksAs val="gap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</xdr:col>
      <xdr:colOff>923926</xdr:colOff>
      <xdr:row>29</xdr:row>
      <xdr:rowOff>0</xdr:rowOff>
    </xdr:to>
    <xdr:sp macro="" textlink="">
      <xdr:nvSpPr>
        <xdr:cNvPr id="4" name="Rectangle 3"/>
        <xdr:cNvSpPr/>
      </xdr:nvSpPr>
      <xdr:spPr>
        <a:xfrm>
          <a:off x="209550" y="3228975"/>
          <a:ext cx="923926" cy="285750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/>
        <a:lstStyle/>
        <a:p>
          <a:pPr algn="ctr"/>
          <a:r>
            <a:rPr lang="en-US" sz="2800" b="1">
              <a:solidFill>
                <a:schemeClr val="tx1">
                  <a:lumMod val="75000"/>
                  <a:lumOff val="25000"/>
                </a:schemeClr>
              </a:solidFill>
              <a:latin typeface="Segoe UI Semibold" panose="020B0702040204020203" pitchFamily="34" charset="0"/>
            </a:rPr>
            <a:t>Visualization</a:t>
          </a:r>
        </a:p>
      </xdr:txBody>
    </xdr:sp>
    <xdr:clientData/>
  </xdr:twoCellAnchor>
  <xdr:twoCellAnchor>
    <xdr:from>
      <xdr:col>1</xdr:col>
      <xdr:colOff>914400</xdr:colOff>
      <xdr:row>14</xdr:row>
      <xdr:rowOff>0</xdr:rowOff>
    </xdr:from>
    <xdr:to>
      <xdr:col>11</xdr:col>
      <xdr:colOff>0</xdr:colOff>
      <xdr:row>29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0</xdr:colOff>
      <xdr:row>0</xdr:row>
      <xdr:rowOff>0</xdr:rowOff>
    </xdr:from>
    <xdr:ext cx="8305800" cy="600074"/>
    <xdr:sp macro="" textlink="">
      <xdr:nvSpPr>
        <xdr:cNvPr id="3" name="TextBox 2"/>
        <xdr:cNvSpPr txBox="1"/>
      </xdr:nvSpPr>
      <xdr:spPr>
        <a:xfrm>
          <a:off x="209550" y="0"/>
          <a:ext cx="8305800" cy="600074"/>
        </a:xfrm>
        <a:prstGeom prst="round2SameRect">
          <a:avLst>
            <a:gd name="adj1" fmla="val 0"/>
            <a:gd name="adj2" fmla="val 0"/>
          </a:avLst>
        </a:prstGeom>
        <a:solidFill>
          <a:srgbClr val="0070C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en-US" sz="2000">
              <a:solidFill>
                <a:schemeClr val="accent1">
                  <a:lumMod val="20000"/>
                  <a:lumOff val="80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Segoe UI Semibold" panose="020B0702040204020203" pitchFamily="34" charset="0"/>
            </a:rPr>
            <a:t>Learn Advances vs. Declines chart</a:t>
          </a:r>
          <a:r>
            <a:rPr lang="en-US" sz="2000" baseline="0">
              <a:solidFill>
                <a:schemeClr val="accent1">
                  <a:lumMod val="20000"/>
                  <a:lumOff val="80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Segoe UI Semibold" panose="020B0702040204020203" pitchFamily="34" charset="0"/>
            </a:rPr>
            <a:t> using Excel form Kumar Mukesh</a:t>
          </a:r>
          <a:endParaRPr lang="en-US" sz="2000">
            <a:solidFill>
              <a:schemeClr val="accent1">
                <a:lumMod val="20000"/>
                <a:lumOff val="80000"/>
              </a:schemeClr>
            </a:solidFill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  <a:latin typeface="Segoe UI Semibold" panose="020B0702040204020203" pitchFamily="34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5524500</xdr:colOff>
      <xdr:row>21</xdr:row>
      <xdr:rowOff>0</xdr:rowOff>
    </xdr:to>
    <xdr:pic>
      <xdr:nvPicPr>
        <xdr:cNvPr id="2049" name="Picture 1" descr="Advances vs. Declines chart - Creating it using Exce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888075"/>
          <a:ext cx="5524500" cy="2857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6972300</xdr:colOff>
      <xdr:row>38</xdr:row>
      <xdr:rowOff>95250</xdr:rowOff>
    </xdr:to>
    <xdr:pic>
      <xdr:nvPicPr>
        <xdr:cNvPr id="2050" name="Picture 2" descr="Data for advances vs. declines chart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46158150"/>
          <a:ext cx="6972300" cy="1619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5219700</xdr:colOff>
      <xdr:row>54</xdr:row>
      <xdr:rowOff>0</xdr:rowOff>
    </xdr:to>
    <xdr:pic>
      <xdr:nvPicPr>
        <xdr:cNvPr id="2051" name="Picture 3" descr="Using COUNTIFS formula to calculate number of declines &amp; advances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58169175"/>
          <a:ext cx="5219700" cy="2286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2505075</xdr:colOff>
      <xdr:row>67</xdr:row>
      <xdr:rowOff>123825</xdr:rowOff>
    </xdr:to>
    <xdr:pic>
      <xdr:nvPicPr>
        <xdr:cNvPr id="2052" name="Picture 4" descr="Calculating Declines &amp; Advances in percentage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0" y="64874775"/>
          <a:ext cx="2505075" cy="22193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</xdr:colOff>
      <xdr:row>70</xdr:row>
      <xdr:rowOff>1</xdr:rowOff>
    </xdr:from>
    <xdr:to>
      <xdr:col>0</xdr:col>
      <xdr:colOff>4476751</xdr:colOff>
      <xdr:row>84</xdr:row>
      <xdr:rowOff>52009</xdr:rowOff>
    </xdr:to>
    <xdr:pic>
      <xdr:nvPicPr>
        <xdr:cNvPr id="2053" name="Picture 5" descr="Stacked bar chart from advances and declines percentage data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" y="15154276"/>
          <a:ext cx="4476750" cy="271900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6075901</xdr:colOff>
      <xdr:row>112</xdr:row>
      <xdr:rowOff>85725</xdr:rowOff>
    </xdr:to>
    <xdr:pic>
      <xdr:nvPicPr>
        <xdr:cNvPr id="2054" name="Picture 6" descr="Adjusting chart series order - advances vs. declines chart using Excel"/>
        <xdr:cNvPicPr>
          <a:picLocks noChangeAspect="1" noChangeArrowheads="1" noCrop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0" y="19526250"/>
          <a:ext cx="6075901" cy="38957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6391275</xdr:colOff>
      <xdr:row>129</xdr:row>
      <xdr:rowOff>142875</xdr:rowOff>
    </xdr:to>
    <xdr:pic>
      <xdr:nvPicPr>
        <xdr:cNvPr id="2055" name="Picture 7" descr="Advances vs. Declines chart - Completed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0" y="98174175"/>
          <a:ext cx="6391275" cy="2809875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id="1" name="Sales" displayName="Sales" ref="N5:R2399" totalsRowShown="0" headerRowDxfId="3">
  <sortState ref="N6:R2399">
    <sortCondition ref="N5:N2399"/>
  </sortState>
  <tableColumns count="5">
    <tableColumn id="1" name="ProductName"/>
    <tableColumn id="2" name="ProductCategoryName"/>
    <tableColumn id="3" name="Last Month" dataDxfId="2" dataCellStyle="Currency"/>
    <tableColumn id="4" name="This Month" dataDxfId="1" dataCellStyle="Currency"/>
    <tableColumn id="5" name="% Change" dataDxfId="0" dataCellStyle="Percent">
      <calculatedColumnFormula>IFERROR(Q6/P6-1,100%)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2399"/>
  <sheetViews>
    <sheetView showGridLines="0" tabSelected="1" workbookViewId="0">
      <selection activeCell="J3" sqref="J3"/>
    </sheetView>
  </sheetViews>
  <sheetFormatPr defaultRowHeight="15"/>
  <cols>
    <col min="1" max="1" width="3.140625" customWidth="1"/>
    <col min="2" max="2" width="30.140625" bestFit="1" customWidth="1"/>
    <col min="12" max="13" width="1.85546875" customWidth="1"/>
    <col min="14" max="14" width="55.140625" customWidth="1"/>
    <col min="15" max="15" width="27.28515625" customWidth="1"/>
    <col min="16" max="16" width="13" customWidth="1"/>
    <col min="17" max="17" width="13.140625" customWidth="1"/>
    <col min="18" max="18" width="11.7109375" customWidth="1"/>
    <col min="20" max="20" width="30.140625" bestFit="1" customWidth="1"/>
  </cols>
  <sheetData>
    <row r="1" spans="2:18" ht="47.25" customHeight="1"/>
    <row r="3" spans="2:18">
      <c r="B3" s="18" t="s">
        <v>2416</v>
      </c>
      <c r="C3" s="6" t="s">
        <v>2417</v>
      </c>
      <c r="D3" s="7"/>
      <c r="E3" s="7"/>
      <c r="F3" s="7"/>
      <c r="G3" s="8"/>
      <c r="H3" s="6" t="s">
        <v>2415</v>
      </c>
      <c r="I3" s="7"/>
      <c r="J3" s="7"/>
      <c r="K3" s="8"/>
      <c r="N3" s="20" t="s">
        <v>2418</v>
      </c>
    </row>
    <row r="4" spans="2:18" ht="21" customHeight="1">
      <c r="B4" s="19"/>
      <c r="C4" s="9" t="s">
        <v>2408</v>
      </c>
      <c r="D4" s="10"/>
      <c r="E4" s="9" t="s">
        <v>2409</v>
      </c>
      <c r="F4" s="10"/>
      <c r="G4" s="11"/>
      <c r="H4" s="9" t="s">
        <v>2408</v>
      </c>
      <c r="I4" s="10"/>
      <c r="J4" s="9" t="s">
        <v>2409</v>
      </c>
      <c r="K4" s="10"/>
      <c r="N4" s="20"/>
    </row>
    <row r="5" spans="2:18">
      <c r="B5" s="3" t="s">
        <v>0</v>
      </c>
      <c r="C5" s="12" t="s">
        <v>2412</v>
      </c>
      <c r="D5" s="12" t="s">
        <v>2411</v>
      </c>
      <c r="E5" s="12" t="s">
        <v>2410</v>
      </c>
      <c r="F5" s="12" t="s">
        <v>2413</v>
      </c>
      <c r="G5" s="13" t="s">
        <v>2414</v>
      </c>
      <c r="H5" s="5" t="str">
        <f t="shared" ref="H5" si="0">C5</f>
        <v>&lt;-10%</v>
      </c>
      <c r="I5" s="5" t="str">
        <f t="shared" ref="I5" si="1">D5</f>
        <v>&lt;0%</v>
      </c>
      <c r="J5" s="5" t="str">
        <f t="shared" ref="J5" si="2">E5</f>
        <v>&gt;10%</v>
      </c>
      <c r="K5" s="5" t="str">
        <f t="shared" ref="K5" si="3">F5</f>
        <v>&gt;=0%</v>
      </c>
      <c r="N5" s="1" t="s">
        <v>2392</v>
      </c>
      <c r="O5" s="1" t="s">
        <v>2393</v>
      </c>
      <c r="P5" s="16" t="s">
        <v>2405</v>
      </c>
      <c r="Q5" s="16" t="s">
        <v>2406</v>
      </c>
      <c r="R5" s="16" t="s">
        <v>2407</v>
      </c>
    </row>
    <row r="6" spans="2:18">
      <c r="B6" s="4" t="s">
        <v>2396</v>
      </c>
      <c r="C6" s="14">
        <f>COUNTIFS(Sales[ProductCategoryName],$B6,Sales[% Change],C$5)</f>
        <v>194</v>
      </c>
      <c r="D6" s="14">
        <f>COUNTIFS(Sales[ProductCategoryName],$B6,Sales[% Change],D$5)-C6</f>
        <v>139</v>
      </c>
      <c r="E6" s="14">
        <f>COUNTIFS(Sales[ProductCategoryName],$B6,Sales[% Change],E$5)</f>
        <v>181</v>
      </c>
      <c r="F6" s="14">
        <f>COUNTIFS(Sales[ProductCategoryName],$B6,Sales[% Change],F$5)-E6</f>
        <v>131</v>
      </c>
      <c r="G6" s="14">
        <f t="shared" ref="G6:G13" si="4">SUM(C6:F6)</f>
        <v>645</v>
      </c>
      <c r="H6" s="15">
        <f t="shared" ref="H6:I13" si="5">-C6/$G6</f>
        <v>-0.30077519379844964</v>
      </c>
      <c r="I6" s="15">
        <f t="shared" si="5"/>
        <v>-0.21550387596899226</v>
      </c>
      <c r="J6" s="15">
        <f t="shared" ref="J6:K13" si="6">E6/$G6</f>
        <v>0.2806201550387597</v>
      </c>
      <c r="K6" s="15">
        <f t="shared" si="6"/>
        <v>0.20310077519379846</v>
      </c>
      <c r="N6" t="s">
        <v>1311</v>
      </c>
      <c r="O6" t="s">
        <v>2394</v>
      </c>
      <c r="P6" s="17">
        <v>154206.13</v>
      </c>
      <c r="Q6" s="17">
        <v>143778.32</v>
      </c>
      <c r="R6" s="2">
        <f t="shared" ref="R6:R69" si="7">IFERROR(Q6/P6-1,100%)</f>
        <v>-6.7622538740839899E-2</v>
      </c>
    </row>
    <row r="7" spans="2:18">
      <c r="B7" s="4" t="s">
        <v>2397</v>
      </c>
      <c r="C7" s="14">
        <f>COUNTIFS(Sales[ProductCategoryName],$B7,Sales[% Change],C$5)</f>
        <v>174</v>
      </c>
      <c r="D7" s="14">
        <f>COUNTIFS(Sales[ProductCategoryName],$B7,Sales[% Change],D$5)-C7</f>
        <v>118</v>
      </c>
      <c r="E7" s="14">
        <f>COUNTIFS(Sales[ProductCategoryName],$B7,Sales[% Change],E$5)</f>
        <v>173</v>
      </c>
      <c r="F7" s="14">
        <f>COUNTIFS(Sales[ProductCategoryName],$B7,Sales[% Change],F$5)-E7</f>
        <v>103</v>
      </c>
      <c r="G7" s="14">
        <f t="shared" si="4"/>
        <v>568</v>
      </c>
      <c r="H7" s="15">
        <f t="shared" si="5"/>
        <v>-0.30633802816901406</v>
      </c>
      <c r="I7" s="15">
        <f t="shared" si="5"/>
        <v>-0.20774647887323944</v>
      </c>
      <c r="J7" s="15">
        <f t="shared" si="6"/>
        <v>0.30457746478873238</v>
      </c>
      <c r="K7" s="15">
        <f t="shared" si="6"/>
        <v>0.18133802816901409</v>
      </c>
      <c r="N7" t="s">
        <v>1230</v>
      </c>
      <c r="O7" t="s">
        <v>2394</v>
      </c>
      <c r="P7" s="17">
        <v>374183.67999999999</v>
      </c>
      <c r="Q7" s="17">
        <v>289415.24</v>
      </c>
      <c r="R7" s="2">
        <f t="shared" si="7"/>
        <v>-0.22654232274373909</v>
      </c>
    </row>
    <row r="8" spans="2:18">
      <c r="B8" s="4" t="s">
        <v>2394</v>
      </c>
      <c r="C8" s="14">
        <f>COUNTIFS(Sales[ProductCategoryName],$B8,Sales[% Change],C$5)</f>
        <v>110</v>
      </c>
      <c r="D8" s="14">
        <f>COUNTIFS(Sales[ProductCategoryName],$B8,Sales[% Change],D$5)-C8</f>
        <v>94</v>
      </c>
      <c r="E8" s="14">
        <f>COUNTIFS(Sales[ProductCategoryName],$B8,Sales[% Change],E$5)</f>
        <v>83</v>
      </c>
      <c r="F8" s="14">
        <f>COUNTIFS(Sales[ProductCategoryName],$B8,Sales[% Change],F$5)-E8</f>
        <v>68</v>
      </c>
      <c r="G8" s="14">
        <f t="shared" si="4"/>
        <v>355</v>
      </c>
      <c r="H8" s="15">
        <f t="shared" si="5"/>
        <v>-0.30985915492957744</v>
      </c>
      <c r="I8" s="15">
        <f t="shared" si="5"/>
        <v>-0.26478873239436618</v>
      </c>
      <c r="J8" s="15">
        <f t="shared" si="6"/>
        <v>0.23380281690140844</v>
      </c>
      <c r="K8" s="15">
        <f t="shared" si="6"/>
        <v>0.19154929577464788</v>
      </c>
      <c r="N8" t="s">
        <v>1298</v>
      </c>
      <c r="O8" t="s">
        <v>2394</v>
      </c>
      <c r="P8" s="17">
        <v>351490.15</v>
      </c>
      <c r="Q8" s="17">
        <v>311744.99</v>
      </c>
      <c r="R8" s="2">
        <f t="shared" si="7"/>
        <v>-0.11307617012880744</v>
      </c>
    </row>
    <row r="9" spans="2:18">
      <c r="B9" s="4" t="s">
        <v>2398</v>
      </c>
      <c r="C9" s="14">
        <f>COUNTIFS(Sales[ProductCategoryName],$B9,Sales[% Change],C$5)</f>
        <v>80</v>
      </c>
      <c r="D9" s="14">
        <f>COUNTIFS(Sales[ProductCategoryName],$B9,Sales[% Change],D$5)-C9</f>
        <v>63</v>
      </c>
      <c r="E9" s="14">
        <f>COUNTIFS(Sales[ProductCategoryName],$B9,Sales[% Change],E$5)</f>
        <v>69</v>
      </c>
      <c r="F9" s="14">
        <f>COUNTIFS(Sales[ProductCategoryName],$B9,Sales[% Change],F$5)-E9</f>
        <v>53</v>
      </c>
      <c r="G9" s="14">
        <f t="shared" si="4"/>
        <v>265</v>
      </c>
      <c r="H9" s="15">
        <f t="shared" si="5"/>
        <v>-0.30188679245283018</v>
      </c>
      <c r="I9" s="15">
        <f t="shared" si="5"/>
        <v>-0.23773584905660378</v>
      </c>
      <c r="J9" s="15">
        <f t="shared" si="6"/>
        <v>0.26037735849056604</v>
      </c>
      <c r="K9" s="15">
        <f t="shared" si="6"/>
        <v>0.2</v>
      </c>
      <c r="N9" t="s">
        <v>1243</v>
      </c>
      <c r="O9" t="s">
        <v>2394</v>
      </c>
      <c r="P9" s="17">
        <v>332346.11</v>
      </c>
      <c r="Q9" s="17">
        <v>312086.19</v>
      </c>
      <c r="R9" s="2">
        <f t="shared" si="7"/>
        <v>-6.096030430444932E-2</v>
      </c>
    </row>
    <row r="10" spans="2:18">
      <c r="B10" s="4" t="s">
        <v>2395</v>
      </c>
      <c r="C10" s="14">
        <f>COUNTIFS(Sales[ProductCategoryName],$B10,Sales[% Change],C$5)</f>
        <v>62</v>
      </c>
      <c r="D10" s="14">
        <f>COUNTIFS(Sales[ProductCategoryName],$B10,Sales[% Change],D$5)-C10</f>
        <v>45</v>
      </c>
      <c r="E10" s="14">
        <f>COUNTIFS(Sales[ProductCategoryName],$B10,Sales[% Change],E$5)</f>
        <v>56</v>
      </c>
      <c r="F10" s="14">
        <f>COUNTIFS(Sales[ProductCategoryName],$B10,Sales[% Change],F$5)-E10</f>
        <v>42</v>
      </c>
      <c r="G10" s="14">
        <f t="shared" si="4"/>
        <v>205</v>
      </c>
      <c r="H10" s="15">
        <f t="shared" si="5"/>
        <v>-0.30243902439024389</v>
      </c>
      <c r="I10" s="15">
        <f t="shared" si="5"/>
        <v>-0.21951219512195122</v>
      </c>
      <c r="J10" s="15">
        <f t="shared" si="6"/>
        <v>0.27317073170731709</v>
      </c>
      <c r="K10" s="15">
        <f t="shared" si="6"/>
        <v>0.20487804878048779</v>
      </c>
      <c r="N10" t="s">
        <v>1284</v>
      </c>
      <c r="O10" t="s">
        <v>2394</v>
      </c>
      <c r="P10" s="17">
        <v>386892.35</v>
      </c>
      <c r="Q10" s="17">
        <v>327716.58</v>
      </c>
      <c r="R10" s="2">
        <f t="shared" si="7"/>
        <v>-0.15295151222297354</v>
      </c>
    </row>
    <row r="11" spans="2:18">
      <c r="B11" s="4" t="s">
        <v>2404</v>
      </c>
      <c r="C11" s="14">
        <f>COUNTIFS(Sales[ProductCategoryName],$B11,Sales[% Change],C$5)</f>
        <v>65</v>
      </c>
      <c r="D11" s="14">
        <f>COUNTIFS(Sales[ProductCategoryName],$B11,Sales[% Change],D$5)-C11</f>
        <v>34</v>
      </c>
      <c r="E11" s="14">
        <f>COUNTIFS(Sales[ProductCategoryName],$B11,Sales[% Change],E$5)</f>
        <v>42</v>
      </c>
      <c r="F11" s="14">
        <f>COUNTIFS(Sales[ProductCategoryName],$B11,Sales[% Change],F$5)-E11</f>
        <v>25</v>
      </c>
      <c r="G11" s="14">
        <f t="shared" si="4"/>
        <v>166</v>
      </c>
      <c r="H11" s="15">
        <f t="shared" si="5"/>
        <v>-0.39156626506024095</v>
      </c>
      <c r="I11" s="15">
        <f t="shared" si="5"/>
        <v>-0.20481927710843373</v>
      </c>
      <c r="J11" s="15">
        <f t="shared" si="6"/>
        <v>0.25301204819277107</v>
      </c>
      <c r="K11" s="15">
        <f t="shared" si="6"/>
        <v>0.15060240963855423</v>
      </c>
      <c r="N11" t="s">
        <v>1257</v>
      </c>
      <c r="O11" t="s">
        <v>2394</v>
      </c>
      <c r="P11" s="17">
        <v>296974.11</v>
      </c>
      <c r="Q11" s="17">
        <v>313790.21000000002</v>
      </c>
      <c r="R11" s="2">
        <f t="shared" si="7"/>
        <v>5.6624801401037983E-2</v>
      </c>
    </row>
    <row r="12" spans="2:18">
      <c r="B12" s="4" t="s">
        <v>2399</v>
      </c>
      <c r="C12" s="14">
        <f>COUNTIFS(Sales[ProductCategoryName],$B12,Sales[% Change],C$5)</f>
        <v>34</v>
      </c>
      <c r="D12" s="14">
        <f>COUNTIFS(Sales[ProductCategoryName],$B12,Sales[% Change],D$5)-C12</f>
        <v>19</v>
      </c>
      <c r="E12" s="14">
        <f>COUNTIFS(Sales[ProductCategoryName],$B12,Sales[% Change],E$5)</f>
        <v>34</v>
      </c>
      <c r="F12" s="14">
        <f>COUNTIFS(Sales[ProductCategoryName],$B12,Sales[% Change],F$5)-E12</f>
        <v>13</v>
      </c>
      <c r="G12" s="14">
        <f t="shared" si="4"/>
        <v>100</v>
      </c>
      <c r="H12" s="15">
        <f t="shared" si="5"/>
        <v>-0.34</v>
      </c>
      <c r="I12" s="15">
        <f t="shared" si="5"/>
        <v>-0.19</v>
      </c>
      <c r="J12" s="15">
        <f t="shared" si="6"/>
        <v>0.34</v>
      </c>
      <c r="K12" s="15">
        <f t="shared" si="6"/>
        <v>0.13</v>
      </c>
      <c r="N12" t="s">
        <v>1270</v>
      </c>
      <c r="O12" t="s">
        <v>2394</v>
      </c>
      <c r="P12" s="17">
        <v>293935.52</v>
      </c>
      <c r="Q12" s="17">
        <v>317650.63</v>
      </c>
      <c r="R12" s="2">
        <f t="shared" si="7"/>
        <v>8.0681334464102861E-2</v>
      </c>
    </row>
    <row r="13" spans="2:18">
      <c r="B13" s="4" t="s">
        <v>2402</v>
      </c>
      <c r="C13" s="14">
        <f>COUNTIFS(Sales[ProductCategoryName],$B13,Sales[% Change],C$5)</f>
        <v>15</v>
      </c>
      <c r="D13" s="14">
        <f>COUNTIFS(Sales[ProductCategoryName],$B13,Sales[% Change],D$5)-C13</f>
        <v>26</v>
      </c>
      <c r="E13" s="14">
        <f>COUNTIFS(Sales[ProductCategoryName],$B13,Sales[% Change],E$5)</f>
        <v>29</v>
      </c>
      <c r="F13" s="14">
        <f>COUNTIFS(Sales[ProductCategoryName],$B13,Sales[% Change],F$5)-E13</f>
        <v>20</v>
      </c>
      <c r="G13" s="14">
        <f t="shared" si="4"/>
        <v>90</v>
      </c>
      <c r="H13" s="15">
        <f t="shared" si="5"/>
        <v>-0.16666666666666666</v>
      </c>
      <c r="I13" s="15">
        <f t="shared" si="5"/>
        <v>-0.28888888888888886</v>
      </c>
      <c r="J13" s="15">
        <f t="shared" si="6"/>
        <v>0.32222222222222224</v>
      </c>
      <c r="K13" s="15">
        <f t="shared" si="6"/>
        <v>0.22222222222222221</v>
      </c>
      <c r="N13" t="s">
        <v>1306</v>
      </c>
      <c r="O13" t="s">
        <v>2394</v>
      </c>
      <c r="P13" s="17">
        <v>94453.08</v>
      </c>
      <c r="Q13" s="17">
        <v>52002.68</v>
      </c>
      <c r="R13" s="2">
        <f t="shared" si="7"/>
        <v>-0.44943372942417548</v>
      </c>
    </row>
    <row r="14" spans="2:18">
      <c r="N14" t="s">
        <v>1225</v>
      </c>
      <c r="O14" t="s">
        <v>2394</v>
      </c>
      <c r="P14" s="17">
        <v>371768.12</v>
      </c>
      <c r="Q14" s="17">
        <v>344846.52</v>
      </c>
      <c r="R14" s="2">
        <f t="shared" si="7"/>
        <v>-7.2415031175884548E-2</v>
      </c>
    </row>
    <row r="15" spans="2:18">
      <c r="N15" t="s">
        <v>1293</v>
      </c>
      <c r="O15" t="s">
        <v>2394</v>
      </c>
      <c r="P15" s="17">
        <v>302102.84000000003</v>
      </c>
      <c r="Q15" s="17">
        <v>342376.2</v>
      </c>
      <c r="R15" s="2">
        <f t="shared" si="7"/>
        <v>0.13331010062666082</v>
      </c>
    </row>
    <row r="16" spans="2:18">
      <c r="N16" t="s">
        <v>1238</v>
      </c>
      <c r="O16" t="s">
        <v>2394</v>
      </c>
      <c r="P16" s="17">
        <v>268949.03999999998</v>
      </c>
      <c r="Q16" s="17">
        <v>328383.35999999999</v>
      </c>
      <c r="R16" s="2">
        <f t="shared" si="7"/>
        <v>0.22098729186763411</v>
      </c>
    </row>
    <row r="17" spans="14:18">
      <c r="N17" t="s">
        <v>1279</v>
      </c>
      <c r="O17" t="s">
        <v>2394</v>
      </c>
      <c r="P17" s="17">
        <v>145630.44</v>
      </c>
      <c r="Q17" s="17">
        <v>160525.68</v>
      </c>
      <c r="R17" s="2">
        <f t="shared" si="7"/>
        <v>0.10228108903605593</v>
      </c>
    </row>
    <row r="18" spans="14:18">
      <c r="N18" t="s">
        <v>1252</v>
      </c>
      <c r="O18" t="s">
        <v>2394</v>
      </c>
      <c r="P18" s="17">
        <v>347922.2</v>
      </c>
      <c r="Q18" s="17">
        <v>315768.56</v>
      </c>
      <c r="R18" s="2">
        <f t="shared" si="7"/>
        <v>-9.2416178099586688E-2</v>
      </c>
    </row>
    <row r="19" spans="14:18">
      <c r="N19" t="s">
        <v>1266</v>
      </c>
      <c r="O19" t="s">
        <v>2394</v>
      </c>
      <c r="P19" s="17">
        <v>310181.2</v>
      </c>
      <c r="Q19" s="17">
        <v>258071.36</v>
      </c>
      <c r="R19" s="2">
        <f t="shared" si="7"/>
        <v>-0.16799806048851451</v>
      </c>
    </row>
    <row r="20" spans="14:18">
      <c r="N20" t="s">
        <v>1312</v>
      </c>
      <c r="O20" t="s">
        <v>2394</v>
      </c>
      <c r="P20" s="17">
        <v>344252.89</v>
      </c>
      <c r="Q20" s="17">
        <v>295769.2</v>
      </c>
      <c r="R20" s="2">
        <f t="shared" si="7"/>
        <v>-0.14083742332562554</v>
      </c>
    </row>
    <row r="21" spans="14:18">
      <c r="N21" t="s">
        <v>1231</v>
      </c>
      <c r="O21" t="s">
        <v>2394</v>
      </c>
      <c r="P21" s="17">
        <v>132994.26</v>
      </c>
      <c r="Q21" s="17">
        <v>159737.78</v>
      </c>
      <c r="R21" s="2">
        <f t="shared" si="7"/>
        <v>0.20108777626944185</v>
      </c>
    </row>
    <row r="22" spans="14:18">
      <c r="N22" t="s">
        <v>1299</v>
      </c>
      <c r="O22" t="s">
        <v>2394</v>
      </c>
      <c r="P22" s="17">
        <v>350637.43</v>
      </c>
      <c r="Q22" s="17">
        <v>343909</v>
      </c>
      <c r="R22" s="2">
        <f t="shared" si="7"/>
        <v>-1.9189137908066423E-2</v>
      </c>
    </row>
    <row r="23" spans="14:18">
      <c r="N23" t="s">
        <v>1244</v>
      </c>
      <c r="O23" t="s">
        <v>2394</v>
      </c>
      <c r="P23" s="17">
        <v>318286.89</v>
      </c>
      <c r="Q23" s="17">
        <v>326357.23</v>
      </c>
      <c r="R23" s="2">
        <f t="shared" si="7"/>
        <v>2.5355552658797853E-2</v>
      </c>
    </row>
    <row r="24" spans="14:18">
      <c r="N24" t="s">
        <v>1285</v>
      </c>
      <c r="O24" t="s">
        <v>2394</v>
      </c>
      <c r="P24" s="17">
        <v>372043.08</v>
      </c>
      <c r="Q24" s="17">
        <v>286713.90000000002</v>
      </c>
      <c r="R24" s="2">
        <f t="shared" si="7"/>
        <v>-0.22935295557707991</v>
      </c>
    </row>
    <row r="25" spans="14:18">
      <c r="N25" t="s">
        <v>1258</v>
      </c>
      <c r="O25" t="s">
        <v>2394</v>
      </c>
      <c r="P25" s="17">
        <v>356592.04</v>
      </c>
      <c r="Q25" s="17">
        <v>317507.53000000003</v>
      </c>
      <c r="R25" s="2">
        <f t="shared" si="7"/>
        <v>-0.10960567151190459</v>
      </c>
    </row>
    <row r="26" spans="14:18">
      <c r="N26" t="s">
        <v>1271</v>
      </c>
      <c r="O26" t="s">
        <v>2394</v>
      </c>
      <c r="P26" s="17">
        <v>43807.48</v>
      </c>
      <c r="Q26" s="17">
        <v>44781.23</v>
      </c>
      <c r="R26" s="2">
        <f t="shared" si="7"/>
        <v>2.2227939155596177E-2</v>
      </c>
    </row>
    <row r="27" spans="14:18">
      <c r="N27" t="s">
        <v>1302</v>
      </c>
      <c r="O27" t="s">
        <v>2394</v>
      </c>
      <c r="P27" s="17">
        <v>231874.92</v>
      </c>
      <c r="Q27" s="17">
        <v>204097.35</v>
      </c>
      <c r="R27" s="2">
        <f t="shared" si="7"/>
        <v>-0.11979549146583002</v>
      </c>
    </row>
    <row r="28" spans="14:18">
      <c r="N28" t="s">
        <v>1289</v>
      </c>
      <c r="O28" t="s">
        <v>2394</v>
      </c>
      <c r="P28" s="17">
        <v>208258.89</v>
      </c>
      <c r="Q28" s="17">
        <v>165585.69</v>
      </c>
      <c r="R28" s="2">
        <f t="shared" si="7"/>
        <v>-0.20490457814309881</v>
      </c>
    </row>
    <row r="29" spans="14:18">
      <c r="N29" t="s">
        <v>1235</v>
      </c>
      <c r="O29" t="s">
        <v>2394</v>
      </c>
      <c r="P29" s="17">
        <v>176333.97</v>
      </c>
      <c r="Q29" s="17">
        <v>214631.49</v>
      </c>
      <c r="R29" s="2">
        <f t="shared" si="7"/>
        <v>0.21718741998492974</v>
      </c>
    </row>
    <row r="30" spans="14:18">
      <c r="N30" t="s">
        <v>1275</v>
      </c>
      <c r="O30" t="s">
        <v>2394</v>
      </c>
      <c r="P30" s="17">
        <v>237836.01</v>
      </c>
      <c r="Q30" s="17">
        <v>200422.14</v>
      </c>
      <c r="R30" s="2">
        <f t="shared" si="7"/>
        <v>-0.15730952600491399</v>
      </c>
    </row>
    <row r="31" spans="14:18">
      <c r="N31" t="s">
        <v>1248</v>
      </c>
      <c r="O31" t="s">
        <v>2394</v>
      </c>
      <c r="P31" s="17">
        <v>183569.58</v>
      </c>
      <c r="Q31" s="17">
        <v>169116.42</v>
      </c>
      <c r="R31" s="2">
        <f t="shared" si="7"/>
        <v>-7.873396016921741E-2</v>
      </c>
    </row>
    <row r="32" spans="14:18">
      <c r="N32" t="s">
        <v>1262</v>
      </c>
      <c r="O32" t="s">
        <v>2394</v>
      </c>
      <c r="P32" s="17">
        <v>214701.15</v>
      </c>
      <c r="Q32" s="17">
        <v>203720.67</v>
      </c>
      <c r="R32" s="2">
        <f t="shared" si="7"/>
        <v>-5.1143088893562005E-2</v>
      </c>
    </row>
    <row r="33" spans="14:18">
      <c r="N33" t="s">
        <v>1309</v>
      </c>
      <c r="O33" t="s">
        <v>2394</v>
      </c>
      <c r="P33" s="17">
        <v>498884.59</v>
      </c>
      <c r="Q33" s="17">
        <v>485424.69</v>
      </c>
      <c r="R33" s="2">
        <f t="shared" si="7"/>
        <v>-2.6979987495705182E-2</v>
      </c>
    </row>
    <row r="34" spans="14:18">
      <c r="N34" t="s">
        <v>1228</v>
      </c>
      <c r="O34" t="s">
        <v>2394</v>
      </c>
      <c r="P34" s="17">
        <v>488720.82</v>
      </c>
      <c r="Q34" s="17">
        <v>428440.7</v>
      </c>
      <c r="R34" s="2">
        <f t="shared" si="7"/>
        <v>-0.12334264785363558</v>
      </c>
    </row>
    <row r="35" spans="14:18">
      <c r="N35" t="s">
        <v>1296</v>
      </c>
      <c r="O35" t="s">
        <v>2394</v>
      </c>
      <c r="P35" s="17">
        <v>436215.97</v>
      </c>
      <c r="Q35" s="17">
        <v>465341.62</v>
      </c>
      <c r="R35" s="2">
        <f t="shared" si="7"/>
        <v>6.6768875976732422E-2</v>
      </c>
    </row>
    <row r="36" spans="14:18">
      <c r="N36" t="s">
        <v>1241</v>
      </c>
      <c r="O36" t="s">
        <v>2394</v>
      </c>
      <c r="P36" s="17">
        <v>66341.289999999994</v>
      </c>
      <c r="Q36" s="17">
        <v>189231.02</v>
      </c>
      <c r="R36" s="2">
        <f t="shared" si="7"/>
        <v>1.852386801643441</v>
      </c>
    </row>
    <row r="37" spans="14:18">
      <c r="N37" t="s">
        <v>1282</v>
      </c>
      <c r="O37" t="s">
        <v>2394</v>
      </c>
      <c r="P37" s="17">
        <v>426026.91</v>
      </c>
      <c r="Q37" s="17">
        <v>605768.56000000006</v>
      </c>
      <c r="R37" s="2">
        <f t="shared" si="7"/>
        <v>0.42190210472854894</v>
      </c>
    </row>
    <row r="38" spans="14:18">
      <c r="N38" t="s">
        <v>1255</v>
      </c>
      <c r="O38" t="s">
        <v>2394</v>
      </c>
      <c r="P38" s="17">
        <v>570725.05000000005</v>
      </c>
      <c r="Q38" s="17">
        <v>461919.04</v>
      </c>
      <c r="R38" s="2">
        <f t="shared" si="7"/>
        <v>-0.19064523276137968</v>
      </c>
    </row>
    <row r="39" spans="14:18">
      <c r="N39" t="s">
        <v>1269</v>
      </c>
      <c r="O39" t="s">
        <v>2394</v>
      </c>
      <c r="P39" s="17">
        <v>515848.56</v>
      </c>
      <c r="Q39" s="17">
        <v>485868.67</v>
      </c>
      <c r="R39" s="2">
        <f t="shared" si="7"/>
        <v>-5.8117618860853315E-2</v>
      </c>
    </row>
    <row r="40" spans="14:18">
      <c r="N40" t="s">
        <v>1310</v>
      </c>
      <c r="O40" t="s">
        <v>2394</v>
      </c>
      <c r="P40" s="17">
        <v>304629.69</v>
      </c>
      <c r="Q40" s="17">
        <v>261890.29</v>
      </c>
      <c r="R40" s="2">
        <f t="shared" si="7"/>
        <v>-0.14029952234793663</v>
      </c>
    </row>
    <row r="41" spans="14:18">
      <c r="N41" t="s">
        <v>1229</v>
      </c>
      <c r="O41" t="s">
        <v>2394</v>
      </c>
      <c r="P41" s="17">
        <v>323267.88</v>
      </c>
      <c r="Q41" s="17">
        <v>312906.32</v>
      </c>
      <c r="R41" s="2">
        <f t="shared" si="7"/>
        <v>-3.2052550349264464E-2</v>
      </c>
    </row>
    <row r="42" spans="14:18">
      <c r="N42" t="s">
        <v>1297</v>
      </c>
      <c r="O42" t="s">
        <v>2394</v>
      </c>
      <c r="P42" s="17">
        <v>318544.64000000001</v>
      </c>
      <c r="Q42" s="17">
        <v>320515.13</v>
      </c>
      <c r="R42" s="2">
        <f t="shared" si="7"/>
        <v>6.1859147904670397E-3</v>
      </c>
    </row>
    <row r="43" spans="14:18">
      <c r="N43" t="s">
        <v>1242</v>
      </c>
      <c r="O43" t="s">
        <v>2394</v>
      </c>
      <c r="P43" s="17">
        <v>53837.07</v>
      </c>
      <c r="Q43" s="17">
        <v>51549.279999999999</v>
      </c>
      <c r="R43" s="2">
        <f t="shared" si="7"/>
        <v>-4.2494697426884498E-2</v>
      </c>
    </row>
    <row r="44" spans="14:18">
      <c r="N44" t="s">
        <v>1283</v>
      </c>
      <c r="O44" t="s">
        <v>2394</v>
      </c>
      <c r="P44" s="17">
        <v>332295.48</v>
      </c>
      <c r="Q44" s="17">
        <v>307956.15999999997</v>
      </c>
      <c r="R44" s="2">
        <f t="shared" si="7"/>
        <v>-7.324601586515711E-2</v>
      </c>
    </row>
    <row r="45" spans="14:18">
      <c r="N45" t="s">
        <v>1256</v>
      </c>
      <c r="O45" t="s">
        <v>2394</v>
      </c>
      <c r="P45" s="17">
        <v>303825.23</v>
      </c>
      <c r="Q45" s="17">
        <v>343269.5</v>
      </c>
      <c r="R45" s="2">
        <f t="shared" si="7"/>
        <v>0.12982552502305356</v>
      </c>
    </row>
    <row r="46" spans="14:18">
      <c r="N46" t="s">
        <v>1315</v>
      </c>
      <c r="O46" t="s">
        <v>2394</v>
      </c>
      <c r="P46" s="17">
        <v>394446.36</v>
      </c>
      <c r="Q46" s="17">
        <v>366772.56</v>
      </c>
      <c r="R46" s="2">
        <f t="shared" si="7"/>
        <v>-7.015858886364168E-2</v>
      </c>
    </row>
    <row r="47" spans="14:18">
      <c r="N47" t="s">
        <v>1234</v>
      </c>
      <c r="O47" t="s">
        <v>2394</v>
      </c>
      <c r="P47" s="17">
        <v>373242.87</v>
      </c>
      <c r="Q47" s="17">
        <v>347507.16</v>
      </c>
      <c r="R47" s="2">
        <f t="shared" si="7"/>
        <v>-6.8951645345562862E-2</v>
      </c>
    </row>
    <row r="48" spans="14:18">
      <c r="N48" t="s">
        <v>1247</v>
      </c>
      <c r="O48" t="s">
        <v>2394</v>
      </c>
      <c r="P48" s="17">
        <v>214478.88</v>
      </c>
      <c r="Q48" s="17">
        <v>153603.45000000001</v>
      </c>
      <c r="R48" s="2">
        <f t="shared" si="7"/>
        <v>-0.28382948474926761</v>
      </c>
    </row>
    <row r="49" spans="14:18">
      <c r="N49" t="s">
        <v>1288</v>
      </c>
      <c r="O49" t="s">
        <v>2394</v>
      </c>
      <c r="P49" s="17">
        <v>382596.06</v>
      </c>
      <c r="Q49" s="17">
        <v>305887.89</v>
      </c>
      <c r="R49" s="2">
        <f t="shared" si="7"/>
        <v>-0.20049388381051281</v>
      </c>
    </row>
    <row r="50" spans="14:18">
      <c r="N50" t="s">
        <v>1261</v>
      </c>
      <c r="O50" t="s">
        <v>2394</v>
      </c>
      <c r="P50" s="17">
        <v>330050.49</v>
      </c>
      <c r="Q50" s="17">
        <v>424460.19</v>
      </c>
      <c r="R50" s="2">
        <f t="shared" si="7"/>
        <v>0.28604623492605641</v>
      </c>
    </row>
    <row r="51" spans="14:18">
      <c r="N51" t="s">
        <v>1274</v>
      </c>
      <c r="O51" t="s">
        <v>2394</v>
      </c>
      <c r="P51" s="17">
        <v>74391.240000000005</v>
      </c>
      <c r="Q51" s="17">
        <v>84305.76</v>
      </c>
      <c r="R51" s="2">
        <f t="shared" si="7"/>
        <v>0.13327536951931429</v>
      </c>
    </row>
    <row r="52" spans="14:18">
      <c r="N52" t="s">
        <v>1317</v>
      </c>
      <c r="O52" t="s">
        <v>2394</v>
      </c>
      <c r="P52" s="17">
        <v>405830.04</v>
      </c>
      <c r="Q52" s="17">
        <v>371849.94</v>
      </c>
      <c r="R52" s="2">
        <f t="shared" si="7"/>
        <v>-8.3729878645750322E-2</v>
      </c>
    </row>
    <row r="53" spans="14:18">
      <c r="N53" t="s">
        <v>1307</v>
      </c>
      <c r="O53" t="s">
        <v>2394</v>
      </c>
      <c r="P53" s="17">
        <v>486495.04</v>
      </c>
      <c r="Q53" s="17">
        <v>483158.44</v>
      </c>
      <c r="R53" s="2">
        <f t="shared" si="7"/>
        <v>-6.8584460799435698E-3</v>
      </c>
    </row>
    <row r="54" spans="14:18">
      <c r="N54" t="s">
        <v>1226</v>
      </c>
      <c r="O54" t="s">
        <v>2394</v>
      </c>
      <c r="P54" s="17">
        <v>508613.08</v>
      </c>
      <c r="Q54" s="17">
        <v>484109.84</v>
      </c>
      <c r="R54" s="2">
        <f t="shared" si="7"/>
        <v>-4.8176582481913366E-2</v>
      </c>
    </row>
    <row r="55" spans="14:18">
      <c r="N55" t="s">
        <v>1294</v>
      </c>
      <c r="O55" t="s">
        <v>2394</v>
      </c>
      <c r="P55" s="17">
        <v>461211.92</v>
      </c>
      <c r="Q55" s="17">
        <v>405944.96</v>
      </c>
      <c r="R55" s="2">
        <f t="shared" si="7"/>
        <v>-0.11982986042511645</v>
      </c>
    </row>
    <row r="56" spans="14:18">
      <c r="N56" t="s">
        <v>1239</v>
      </c>
      <c r="O56" t="s">
        <v>2394</v>
      </c>
      <c r="P56" s="17">
        <v>83436.44</v>
      </c>
      <c r="Q56" s="17">
        <v>90771.6</v>
      </c>
      <c r="R56" s="2">
        <f t="shared" si="7"/>
        <v>8.7913146821700483E-2</v>
      </c>
    </row>
    <row r="57" spans="14:18">
      <c r="N57" t="s">
        <v>1280</v>
      </c>
      <c r="O57" t="s">
        <v>2394</v>
      </c>
      <c r="P57" s="17">
        <v>503952.56</v>
      </c>
      <c r="Q57" s="17">
        <v>453568.56</v>
      </c>
      <c r="R57" s="2">
        <f t="shared" si="7"/>
        <v>-9.9977664564299462E-2</v>
      </c>
    </row>
    <row r="58" spans="14:18">
      <c r="N58" t="s">
        <v>1253</v>
      </c>
      <c r="O58" t="s">
        <v>2394</v>
      </c>
      <c r="P58" s="17">
        <v>473979.44</v>
      </c>
      <c r="Q58" s="17">
        <v>426355.84</v>
      </c>
      <c r="R58" s="2">
        <f t="shared" si="7"/>
        <v>-0.10047608816112352</v>
      </c>
    </row>
    <row r="59" spans="14:18">
      <c r="N59" t="s">
        <v>1267</v>
      </c>
      <c r="O59" t="s">
        <v>2394</v>
      </c>
      <c r="P59" s="17">
        <v>411007.48</v>
      </c>
      <c r="Q59" s="17">
        <v>437836.96</v>
      </c>
      <c r="R59" s="2">
        <f t="shared" si="7"/>
        <v>6.5277352129941901E-2</v>
      </c>
    </row>
    <row r="60" spans="14:18">
      <c r="N60" t="s">
        <v>1314</v>
      </c>
      <c r="O60" t="s">
        <v>2394</v>
      </c>
      <c r="P60" s="17">
        <v>324642.78000000003</v>
      </c>
      <c r="Q60" s="17">
        <v>297875.15999999997</v>
      </c>
      <c r="R60" s="2">
        <f t="shared" si="7"/>
        <v>-8.2452534444166781E-2</v>
      </c>
    </row>
    <row r="61" spans="14:18">
      <c r="N61" t="s">
        <v>1246</v>
      </c>
      <c r="O61" t="s">
        <v>2394</v>
      </c>
      <c r="P61" s="17">
        <v>373321.08</v>
      </c>
      <c r="Q61" s="17">
        <v>335215.98</v>
      </c>
      <c r="R61" s="2">
        <f t="shared" si="7"/>
        <v>-0.10207058224518162</v>
      </c>
    </row>
    <row r="62" spans="14:18">
      <c r="N62" t="s">
        <v>1233</v>
      </c>
      <c r="O62" t="s">
        <v>2394</v>
      </c>
      <c r="P62" s="17">
        <v>391303.44</v>
      </c>
      <c r="Q62" s="17">
        <v>341710.38</v>
      </c>
      <c r="R62" s="2">
        <f t="shared" si="7"/>
        <v>-0.12673811403242452</v>
      </c>
    </row>
    <row r="63" spans="14:18">
      <c r="N63" t="s">
        <v>1301</v>
      </c>
      <c r="O63" t="s">
        <v>2394</v>
      </c>
      <c r="P63" s="17">
        <v>309454.2</v>
      </c>
      <c r="Q63" s="17">
        <v>364708.08</v>
      </c>
      <c r="R63" s="2">
        <f t="shared" si="7"/>
        <v>0.17855269051122913</v>
      </c>
    </row>
    <row r="64" spans="14:18">
      <c r="N64" t="s">
        <v>1287</v>
      </c>
      <c r="O64" t="s">
        <v>2394</v>
      </c>
      <c r="P64" s="17">
        <v>339803.64</v>
      </c>
      <c r="Q64" s="17">
        <v>326828.7</v>
      </c>
      <c r="R64" s="2">
        <f t="shared" si="7"/>
        <v>-3.8183640410679565E-2</v>
      </c>
    </row>
    <row r="65" spans="14:18">
      <c r="N65" t="s">
        <v>1260</v>
      </c>
      <c r="O65" t="s">
        <v>2394</v>
      </c>
      <c r="P65" s="17">
        <v>293459.76</v>
      </c>
      <c r="Q65" s="17">
        <v>320849.09999999998</v>
      </c>
      <c r="R65" s="2">
        <f t="shared" si="7"/>
        <v>9.3332523682292834E-2</v>
      </c>
    </row>
    <row r="66" spans="14:18">
      <c r="N66" t="s">
        <v>1273</v>
      </c>
      <c r="O66" t="s">
        <v>2394</v>
      </c>
      <c r="P66" s="17">
        <v>58701.06</v>
      </c>
      <c r="Q66" s="17">
        <v>124652.88</v>
      </c>
      <c r="R66" s="2">
        <f t="shared" si="7"/>
        <v>1.1235200863493779</v>
      </c>
    </row>
    <row r="67" spans="14:18">
      <c r="N67" t="s">
        <v>1316</v>
      </c>
      <c r="O67" t="s">
        <v>2394</v>
      </c>
      <c r="P67" s="17">
        <v>393229.98</v>
      </c>
      <c r="Q67" s="17">
        <v>268327.62</v>
      </c>
      <c r="R67" s="2">
        <f t="shared" si="7"/>
        <v>-0.31763183468361189</v>
      </c>
    </row>
    <row r="68" spans="14:18">
      <c r="N68" t="s">
        <v>1303</v>
      </c>
      <c r="O68" t="s">
        <v>2394</v>
      </c>
      <c r="P68" s="17">
        <v>94794</v>
      </c>
      <c r="Q68" s="17">
        <v>70810</v>
      </c>
      <c r="R68" s="2">
        <f t="shared" si="7"/>
        <v>-0.25301179399540052</v>
      </c>
    </row>
    <row r="69" spans="14:18">
      <c r="N69" t="s">
        <v>1222</v>
      </c>
      <c r="O69" t="s">
        <v>2394</v>
      </c>
      <c r="P69" s="17">
        <v>73822</v>
      </c>
      <c r="Q69" s="17">
        <v>50954</v>
      </c>
      <c r="R69" s="2">
        <f t="shared" si="7"/>
        <v>-0.30977215464224761</v>
      </c>
    </row>
    <row r="70" spans="14:18">
      <c r="N70" t="s">
        <v>1290</v>
      </c>
      <c r="O70" t="s">
        <v>2394</v>
      </c>
      <c r="P70" s="17">
        <v>323650</v>
      </c>
      <c r="Q70" s="17">
        <v>258746</v>
      </c>
      <c r="R70" s="2">
        <f t="shared" ref="R70:R133" si="8">IFERROR(Q70/P70-1,100%)</f>
        <v>-0.20053761779700296</v>
      </c>
    </row>
    <row r="71" spans="14:18">
      <c r="N71" t="s">
        <v>1236</v>
      </c>
      <c r="O71" t="s">
        <v>2394</v>
      </c>
      <c r="P71" s="17">
        <v>168626</v>
      </c>
      <c r="Q71" s="17">
        <v>135958</v>
      </c>
      <c r="R71" s="2">
        <f t="shared" si="8"/>
        <v>-0.19373050419271054</v>
      </c>
    </row>
    <row r="72" spans="14:18">
      <c r="N72" t="s">
        <v>1276</v>
      </c>
      <c r="O72" t="s">
        <v>2394</v>
      </c>
      <c r="P72" s="17">
        <v>363768</v>
      </c>
      <c r="Q72" s="17">
        <v>334774</v>
      </c>
      <c r="R72" s="2">
        <f t="shared" si="8"/>
        <v>-7.9704646917815758E-2</v>
      </c>
    </row>
    <row r="73" spans="14:18">
      <c r="N73" t="s">
        <v>1249</v>
      </c>
      <c r="O73" t="s">
        <v>2394</v>
      </c>
      <c r="P73" s="17">
        <v>353910</v>
      </c>
      <c r="Q73" s="17">
        <v>302066</v>
      </c>
      <c r="R73" s="2">
        <f t="shared" si="8"/>
        <v>-0.1464892204232715</v>
      </c>
    </row>
    <row r="74" spans="14:18">
      <c r="N74" t="s">
        <v>1263</v>
      </c>
      <c r="O74" t="s">
        <v>2394</v>
      </c>
      <c r="P74" s="17">
        <v>127240</v>
      </c>
      <c r="Q74" s="17">
        <v>166882</v>
      </c>
      <c r="R74" s="2">
        <f t="shared" si="8"/>
        <v>0.31155297076391064</v>
      </c>
    </row>
    <row r="75" spans="14:18">
      <c r="N75" t="s">
        <v>1304</v>
      </c>
      <c r="O75" t="s">
        <v>2394</v>
      </c>
      <c r="P75" s="17">
        <v>232469.52</v>
      </c>
      <c r="Q75" s="17">
        <v>227791.24</v>
      </c>
      <c r="R75" s="2">
        <f t="shared" si="8"/>
        <v>-2.0124272635827722E-2</v>
      </c>
    </row>
    <row r="76" spans="14:18">
      <c r="N76" t="s">
        <v>1223</v>
      </c>
      <c r="O76" t="s">
        <v>2394</v>
      </c>
      <c r="P76" s="17">
        <v>207546.32</v>
      </c>
      <c r="Q76" s="17">
        <v>216673.48</v>
      </c>
      <c r="R76" s="2">
        <f t="shared" si="8"/>
        <v>4.3976496427399869E-2</v>
      </c>
    </row>
    <row r="77" spans="14:18">
      <c r="N77" t="s">
        <v>1291</v>
      </c>
      <c r="O77" t="s">
        <v>2394</v>
      </c>
      <c r="P77" s="17">
        <v>159422.64000000001</v>
      </c>
      <c r="Q77" s="17">
        <v>141464.32000000001</v>
      </c>
      <c r="R77" s="2">
        <f t="shared" si="8"/>
        <v>-0.11264598302976292</v>
      </c>
    </row>
    <row r="78" spans="14:18">
      <c r="N78" t="s">
        <v>1237</v>
      </c>
      <c r="O78" t="s">
        <v>2394</v>
      </c>
      <c r="P78" s="17">
        <v>228198.24</v>
      </c>
      <c r="Q78" s="17">
        <v>209020.4</v>
      </c>
      <c r="R78" s="2">
        <f t="shared" si="8"/>
        <v>-8.404026253664354E-2</v>
      </c>
    </row>
    <row r="79" spans="14:18">
      <c r="N79" t="s">
        <v>1277</v>
      </c>
      <c r="O79" t="s">
        <v>2394</v>
      </c>
      <c r="P79" s="17">
        <v>91464</v>
      </c>
      <c r="Q79" s="17">
        <v>128760</v>
      </c>
      <c r="R79" s="2">
        <f t="shared" si="8"/>
        <v>0.40776699029126218</v>
      </c>
    </row>
    <row r="80" spans="14:18">
      <c r="N80" t="s">
        <v>1250</v>
      </c>
      <c r="O80" t="s">
        <v>2394</v>
      </c>
      <c r="P80" s="17">
        <v>243351.96</v>
      </c>
      <c r="Q80" s="17">
        <v>218332.56</v>
      </c>
      <c r="R80" s="2">
        <f t="shared" si="8"/>
        <v>-0.10281158203944607</v>
      </c>
    </row>
    <row r="81" spans="14:18">
      <c r="N81" t="s">
        <v>1264</v>
      </c>
      <c r="O81" t="s">
        <v>2394</v>
      </c>
      <c r="P81" s="17">
        <v>265054.68</v>
      </c>
      <c r="Q81" s="17">
        <v>218504.24</v>
      </c>
      <c r="R81" s="2">
        <f t="shared" si="8"/>
        <v>-0.17562579917472121</v>
      </c>
    </row>
    <row r="82" spans="14:18">
      <c r="N82" t="s">
        <v>1949</v>
      </c>
      <c r="O82" t="s">
        <v>2394</v>
      </c>
      <c r="P82" s="17">
        <v>455874.12</v>
      </c>
      <c r="Q82" s="17">
        <v>588481.66</v>
      </c>
      <c r="R82" s="2">
        <f t="shared" si="8"/>
        <v>0.29088630870293763</v>
      </c>
    </row>
    <row r="83" spans="14:18">
      <c r="N83" t="s">
        <v>1972</v>
      </c>
      <c r="O83" t="s">
        <v>2394</v>
      </c>
      <c r="P83" s="17">
        <v>633878.43999999994</v>
      </c>
      <c r="Q83" s="17">
        <v>489177.26</v>
      </c>
      <c r="R83" s="2">
        <f t="shared" si="8"/>
        <v>-0.22827906877539472</v>
      </c>
    </row>
    <row r="84" spans="14:18">
      <c r="N84" t="s">
        <v>1964</v>
      </c>
      <c r="O84" t="s">
        <v>2394</v>
      </c>
      <c r="P84" s="17">
        <v>548624.69999999995</v>
      </c>
      <c r="Q84" s="17">
        <v>488322.12</v>
      </c>
      <c r="R84" s="2">
        <f t="shared" si="8"/>
        <v>-0.10991590426023468</v>
      </c>
    </row>
    <row r="85" spans="14:18">
      <c r="N85" t="s">
        <v>1957</v>
      </c>
      <c r="O85" t="s">
        <v>2394</v>
      </c>
      <c r="P85" s="17">
        <v>619973.12</v>
      </c>
      <c r="Q85" s="17">
        <v>587967.9</v>
      </c>
      <c r="R85" s="2">
        <f t="shared" si="8"/>
        <v>-5.1623560711793415E-2</v>
      </c>
    </row>
    <row r="86" spans="14:18">
      <c r="N86" t="s">
        <v>1976</v>
      </c>
      <c r="O86" t="s">
        <v>2394</v>
      </c>
      <c r="P86" s="17">
        <v>665309.06000000006</v>
      </c>
      <c r="Q86" s="17">
        <v>429043.68</v>
      </c>
      <c r="R86" s="2">
        <f t="shared" si="8"/>
        <v>-0.35512124244933629</v>
      </c>
    </row>
    <row r="87" spans="14:18">
      <c r="N87" t="s">
        <v>1968</v>
      </c>
      <c r="O87" t="s">
        <v>2394</v>
      </c>
      <c r="P87" s="17">
        <v>561843.88</v>
      </c>
      <c r="Q87" s="17">
        <v>541053.5</v>
      </c>
      <c r="R87" s="2">
        <f t="shared" si="8"/>
        <v>-3.7003838148063517E-2</v>
      </c>
    </row>
    <row r="88" spans="14:18">
      <c r="N88" t="s">
        <v>1953</v>
      </c>
      <c r="O88" t="s">
        <v>2394</v>
      </c>
      <c r="P88" s="17">
        <v>564737.16</v>
      </c>
      <c r="Q88" s="17">
        <v>473534.62</v>
      </c>
      <c r="R88" s="2">
        <f t="shared" si="8"/>
        <v>-0.16149555308172037</v>
      </c>
    </row>
    <row r="89" spans="14:18">
      <c r="N89" t="s">
        <v>1961</v>
      </c>
      <c r="O89" t="s">
        <v>2394</v>
      </c>
      <c r="P89" s="17">
        <v>652427.88</v>
      </c>
      <c r="Q89" s="17">
        <v>610171.12</v>
      </c>
      <c r="R89" s="2">
        <f t="shared" si="8"/>
        <v>-6.4768476785510787E-2</v>
      </c>
    </row>
    <row r="90" spans="14:18">
      <c r="N90" t="s">
        <v>1947</v>
      </c>
      <c r="O90" t="s">
        <v>2394</v>
      </c>
      <c r="P90" s="17">
        <v>1032851.4</v>
      </c>
      <c r="Q90" s="17">
        <v>1045634.52</v>
      </c>
      <c r="R90" s="2">
        <f t="shared" si="8"/>
        <v>1.2376533545871204E-2</v>
      </c>
    </row>
    <row r="91" spans="14:18">
      <c r="N91" t="s">
        <v>1970</v>
      </c>
      <c r="O91" t="s">
        <v>2394</v>
      </c>
      <c r="P91" s="17">
        <v>1118111.3999999999</v>
      </c>
      <c r="Q91" s="17">
        <v>1057265.1599999999</v>
      </c>
      <c r="R91" s="2">
        <f t="shared" si="8"/>
        <v>-5.4418763640188272E-2</v>
      </c>
    </row>
    <row r="92" spans="14:18">
      <c r="N92" t="s">
        <v>1962</v>
      </c>
      <c r="O92" t="s">
        <v>2394</v>
      </c>
      <c r="P92" s="17">
        <v>1053249.1200000001</v>
      </c>
      <c r="Q92" s="17">
        <v>1023419.88</v>
      </c>
      <c r="R92" s="2">
        <f t="shared" si="8"/>
        <v>-2.8321162993233839E-2</v>
      </c>
    </row>
    <row r="93" spans="14:18">
      <c r="N93" t="s">
        <v>1955</v>
      </c>
      <c r="O93" t="s">
        <v>2394</v>
      </c>
      <c r="P93" s="17">
        <v>443493.12</v>
      </c>
      <c r="Q93" s="17">
        <v>481695.48</v>
      </c>
      <c r="R93" s="2">
        <f t="shared" si="8"/>
        <v>8.6139690284259718E-2</v>
      </c>
    </row>
    <row r="94" spans="14:18">
      <c r="N94" t="s">
        <v>1974</v>
      </c>
      <c r="O94" t="s">
        <v>2394</v>
      </c>
      <c r="P94" s="17">
        <v>891937.2</v>
      </c>
      <c r="Q94" s="17">
        <v>1028706</v>
      </c>
      <c r="R94" s="2">
        <f t="shared" si="8"/>
        <v>0.15333904674006194</v>
      </c>
    </row>
    <row r="95" spans="14:18">
      <c r="N95" t="s">
        <v>1966</v>
      </c>
      <c r="O95" t="s">
        <v>2394</v>
      </c>
      <c r="P95" s="17">
        <v>83960.52</v>
      </c>
      <c r="Q95" s="17">
        <v>160547.51999999999</v>
      </c>
      <c r="R95" s="2">
        <f t="shared" si="8"/>
        <v>0.91217872400027988</v>
      </c>
    </row>
    <row r="96" spans="14:18">
      <c r="N96" t="s">
        <v>1951</v>
      </c>
      <c r="O96" t="s">
        <v>2394</v>
      </c>
      <c r="P96" s="17">
        <v>548145.36</v>
      </c>
      <c r="Q96" s="17">
        <v>408630.6</v>
      </c>
      <c r="R96" s="2">
        <f t="shared" si="8"/>
        <v>-0.25452146489026195</v>
      </c>
    </row>
    <row r="97" spans="14:18">
      <c r="N97" t="s">
        <v>1959</v>
      </c>
      <c r="O97" t="s">
        <v>2394</v>
      </c>
      <c r="P97" s="17">
        <v>1111190.6399999999</v>
      </c>
      <c r="Q97" s="17">
        <v>951184.08</v>
      </c>
      <c r="R97" s="2">
        <f t="shared" si="8"/>
        <v>-0.14399559737112255</v>
      </c>
    </row>
    <row r="98" spans="14:18">
      <c r="N98" t="s">
        <v>1948</v>
      </c>
      <c r="O98" t="s">
        <v>2394</v>
      </c>
      <c r="P98" s="17">
        <v>532633.92000000004</v>
      </c>
      <c r="Q98" s="17">
        <v>402442.56</v>
      </c>
      <c r="R98" s="2">
        <f t="shared" si="8"/>
        <v>-0.24442934464256427</v>
      </c>
    </row>
    <row r="99" spans="14:18">
      <c r="N99" t="s">
        <v>1952</v>
      </c>
      <c r="O99" t="s">
        <v>2394</v>
      </c>
      <c r="P99" s="17">
        <v>543987.6</v>
      </c>
      <c r="Q99" s="17">
        <v>459473.04</v>
      </c>
      <c r="R99" s="2">
        <f t="shared" si="8"/>
        <v>-0.15536118838002921</v>
      </c>
    </row>
    <row r="100" spans="14:18">
      <c r="N100" t="s">
        <v>1956</v>
      </c>
      <c r="O100" t="s">
        <v>2394</v>
      </c>
      <c r="P100" s="17">
        <v>471079.44</v>
      </c>
      <c r="Q100" s="17">
        <v>532315.68000000005</v>
      </c>
      <c r="R100" s="2">
        <f t="shared" si="8"/>
        <v>0.12999132375634992</v>
      </c>
    </row>
    <row r="101" spans="14:18">
      <c r="N101" t="s">
        <v>1960</v>
      </c>
      <c r="O101" t="s">
        <v>2394</v>
      </c>
      <c r="P101" s="17">
        <v>358946.64</v>
      </c>
      <c r="Q101" s="17">
        <v>321631.44</v>
      </c>
      <c r="R101" s="2">
        <f t="shared" si="8"/>
        <v>-0.10395751301641942</v>
      </c>
    </row>
    <row r="102" spans="14:18">
      <c r="N102" t="s">
        <v>1963</v>
      </c>
      <c r="O102" t="s">
        <v>2394</v>
      </c>
      <c r="P102" s="17">
        <v>221520</v>
      </c>
      <c r="Q102" s="17">
        <v>205920</v>
      </c>
      <c r="R102" s="2">
        <f t="shared" si="8"/>
        <v>-7.0422535211267623E-2</v>
      </c>
    </row>
    <row r="103" spans="14:18">
      <c r="N103" t="s">
        <v>1967</v>
      </c>
      <c r="O103" t="s">
        <v>2394</v>
      </c>
      <c r="P103" s="17">
        <v>463557.12</v>
      </c>
      <c r="Q103" s="17">
        <v>419530.8</v>
      </c>
      <c r="R103" s="2">
        <f t="shared" si="8"/>
        <v>-9.4974962308852051E-2</v>
      </c>
    </row>
    <row r="104" spans="14:18">
      <c r="N104" t="s">
        <v>1971</v>
      </c>
      <c r="O104" t="s">
        <v>2394</v>
      </c>
      <c r="P104" s="17">
        <v>330198.96000000002</v>
      </c>
      <c r="Q104" s="17">
        <v>377832</v>
      </c>
      <c r="R104" s="2">
        <f t="shared" si="8"/>
        <v>0.14425557245849596</v>
      </c>
    </row>
    <row r="105" spans="14:18">
      <c r="N105" t="s">
        <v>1975</v>
      </c>
      <c r="O105" t="s">
        <v>2394</v>
      </c>
      <c r="P105" s="17">
        <v>487871.28</v>
      </c>
      <c r="Q105" s="17">
        <v>463597.68</v>
      </c>
      <c r="R105" s="2">
        <f t="shared" si="8"/>
        <v>-4.9754107271901771E-2</v>
      </c>
    </row>
    <row r="106" spans="14:18">
      <c r="N106" t="s">
        <v>1946</v>
      </c>
      <c r="O106" t="s">
        <v>2394</v>
      </c>
      <c r="P106" s="17">
        <v>1128499.68</v>
      </c>
      <c r="Q106" s="17">
        <v>1070552.3400000001</v>
      </c>
      <c r="R106" s="2">
        <f t="shared" si="8"/>
        <v>-5.1349008800782192E-2</v>
      </c>
    </row>
    <row r="107" spans="14:18">
      <c r="N107" t="s">
        <v>1950</v>
      </c>
      <c r="O107" t="s">
        <v>2394</v>
      </c>
      <c r="P107" s="17">
        <v>773369.59</v>
      </c>
      <c r="Q107" s="17">
        <v>725554.13</v>
      </c>
      <c r="R107" s="2">
        <f t="shared" si="8"/>
        <v>-6.182743751276798E-2</v>
      </c>
    </row>
    <row r="108" spans="14:18">
      <c r="N108" t="s">
        <v>1954</v>
      </c>
      <c r="O108" t="s">
        <v>2394</v>
      </c>
      <c r="P108" s="17">
        <v>1073605.83</v>
      </c>
      <c r="Q108" s="17">
        <v>1057723.92</v>
      </c>
      <c r="R108" s="2">
        <f t="shared" si="8"/>
        <v>-1.4793054914763459E-2</v>
      </c>
    </row>
    <row r="109" spans="14:18">
      <c r="N109" t="s">
        <v>1958</v>
      </c>
      <c r="O109" t="s">
        <v>2394</v>
      </c>
      <c r="P109" s="17">
        <v>886766.1</v>
      </c>
      <c r="Q109" s="17">
        <v>1164909.57</v>
      </c>
      <c r="R109" s="2">
        <f t="shared" si="8"/>
        <v>0.31366046807608017</v>
      </c>
    </row>
    <row r="110" spans="14:18">
      <c r="N110" t="s">
        <v>1965</v>
      </c>
      <c r="O110" t="s">
        <v>2394</v>
      </c>
      <c r="P110" s="17">
        <v>195398.28</v>
      </c>
      <c r="Q110" s="17">
        <v>559384.31999999995</v>
      </c>
      <c r="R110" s="2">
        <f t="shared" si="8"/>
        <v>1.8627903991785391</v>
      </c>
    </row>
    <row r="111" spans="14:18">
      <c r="N111" t="s">
        <v>1969</v>
      </c>
      <c r="O111" t="s">
        <v>2394</v>
      </c>
      <c r="P111" s="17">
        <v>178251.15</v>
      </c>
      <c r="Q111" s="17">
        <v>108611.72</v>
      </c>
      <c r="R111" s="2">
        <f t="shared" si="8"/>
        <v>-0.39068151874475987</v>
      </c>
    </row>
    <row r="112" spans="14:18">
      <c r="N112" t="s">
        <v>1973</v>
      </c>
      <c r="O112" t="s">
        <v>2394</v>
      </c>
      <c r="P112" s="17">
        <v>727710.48</v>
      </c>
      <c r="Q112" s="17">
        <v>729896.72</v>
      </c>
      <c r="R112" s="2">
        <f t="shared" si="8"/>
        <v>3.00427169882167E-3</v>
      </c>
    </row>
    <row r="113" spans="14:18">
      <c r="N113" t="s">
        <v>1313</v>
      </c>
      <c r="O113" t="s">
        <v>2394</v>
      </c>
      <c r="P113" s="17">
        <v>354979.09</v>
      </c>
      <c r="Q113" s="17">
        <v>348158.52</v>
      </c>
      <c r="R113" s="2">
        <f t="shared" si="8"/>
        <v>-1.9214004971391474E-2</v>
      </c>
    </row>
    <row r="114" spans="14:18">
      <c r="N114" t="s">
        <v>1232</v>
      </c>
      <c r="O114" t="s">
        <v>2394</v>
      </c>
      <c r="P114" s="17">
        <v>333924.57</v>
      </c>
      <c r="Q114" s="17">
        <v>348251.05</v>
      </c>
      <c r="R114" s="2">
        <f t="shared" si="8"/>
        <v>4.2903341913414605E-2</v>
      </c>
    </row>
    <row r="115" spans="14:18">
      <c r="N115" t="s">
        <v>1300</v>
      </c>
      <c r="O115" t="s">
        <v>2394</v>
      </c>
      <c r="P115" s="17">
        <v>189403.96</v>
      </c>
      <c r="Q115" s="17">
        <v>126937.47</v>
      </c>
      <c r="R115" s="2">
        <f t="shared" si="8"/>
        <v>-0.3298056175805405</v>
      </c>
    </row>
    <row r="116" spans="14:18">
      <c r="N116" t="s">
        <v>1245</v>
      </c>
      <c r="O116" t="s">
        <v>2394</v>
      </c>
      <c r="P116" s="17">
        <v>51028.6</v>
      </c>
      <c r="Q116" s="17">
        <v>71935.429999999993</v>
      </c>
      <c r="R116" s="2">
        <f t="shared" si="8"/>
        <v>0.40970808526982894</v>
      </c>
    </row>
    <row r="117" spans="14:18">
      <c r="N117" t="s">
        <v>1286</v>
      </c>
      <c r="O117" t="s">
        <v>2394</v>
      </c>
      <c r="P117" s="17">
        <v>375994.27</v>
      </c>
      <c r="Q117" s="17">
        <v>314313.37</v>
      </c>
      <c r="R117" s="2">
        <f t="shared" si="8"/>
        <v>-0.16404744678688854</v>
      </c>
    </row>
    <row r="118" spans="14:18">
      <c r="N118" t="s">
        <v>1259</v>
      </c>
      <c r="O118" t="s">
        <v>2394</v>
      </c>
      <c r="P118" s="17">
        <v>137449.92000000001</v>
      </c>
      <c r="Q118" s="17">
        <v>142807.59</v>
      </c>
      <c r="R118" s="2">
        <f t="shared" si="8"/>
        <v>3.8979069613136019E-2</v>
      </c>
    </row>
    <row r="119" spans="14:18">
      <c r="N119" t="s">
        <v>1272</v>
      </c>
      <c r="O119" t="s">
        <v>2394</v>
      </c>
      <c r="P119" s="17">
        <v>317024.7</v>
      </c>
      <c r="Q119" s="17">
        <v>299636.43</v>
      </c>
      <c r="R119" s="2">
        <f t="shared" si="8"/>
        <v>-5.4848313080968158E-2</v>
      </c>
    </row>
    <row r="120" spans="14:18">
      <c r="N120" t="s">
        <v>1308</v>
      </c>
      <c r="O120" t="s">
        <v>2394</v>
      </c>
      <c r="P120" s="17">
        <v>488107.7</v>
      </c>
      <c r="Q120" s="17">
        <v>473787.5</v>
      </c>
      <c r="R120" s="2">
        <f t="shared" si="8"/>
        <v>-2.933819728719711E-2</v>
      </c>
    </row>
    <row r="121" spans="14:18">
      <c r="N121" t="s">
        <v>1227</v>
      </c>
      <c r="O121" t="s">
        <v>2394</v>
      </c>
      <c r="P121" s="17">
        <v>258508.9</v>
      </c>
      <c r="Q121" s="17">
        <v>174391.5</v>
      </c>
      <c r="R121" s="2">
        <f t="shared" si="8"/>
        <v>-0.32539459956697814</v>
      </c>
    </row>
    <row r="122" spans="14:18">
      <c r="N122" t="s">
        <v>1295</v>
      </c>
      <c r="O122" t="s">
        <v>2394</v>
      </c>
      <c r="P122" s="17">
        <v>267037.8</v>
      </c>
      <c r="Q122" s="17">
        <v>219573.5</v>
      </c>
      <c r="R122" s="2">
        <f t="shared" si="8"/>
        <v>-0.1777437501357485</v>
      </c>
    </row>
    <row r="123" spans="14:18">
      <c r="N123" t="s">
        <v>1240</v>
      </c>
      <c r="O123" t="s">
        <v>2394</v>
      </c>
      <c r="P123" s="17">
        <v>497518.2</v>
      </c>
      <c r="Q123" s="17">
        <v>513964.1</v>
      </c>
      <c r="R123" s="2">
        <f t="shared" si="8"/>
        <v>3.3055876146842467E-2</v>
      </c>
    </row>
    <row r="124" spans="14:18">
      <c r="N124" t="s">
        <v>1281</v>
      </c>
      <c r="O124" t="s">
        <v>2394</v>
      </c>
      <c r="P124" s="17">
        <v>494203.5</v>
      </c>
      <c r="Q124" s="17">
        <v>541357.5</v>
      </c>
      <c r="R124" s="2">
        <f t="shared" si="8"/>
        <v>9.5414136079570389E-2</v>
      </c>
    </row>
    <row r="125" spans="14:18">
      <c r="N125" t="s">
        <v>1254</v>
      </c>
      <c r="O125" t="s">
        <v>2394</v>
      </c>
      <c r="P125" s="17">
        <v>524670.9</v>
      </c>
      <c r="Q125" s="17">
        <v>498202.6</v>
      </c>
      <c r="R125" s="2">
        <f t="shared" si="8"/>
        <v>-5.0447432857435137E-2</v>
      </c>
    </row>
    <row r="126" spans="14:18">
      <c r="N126" t="s">
        <v>1268</v>
      </c>
      <c r="O126" t="s">
        <v>2394</v>
      </c>
      <c r="P126" s="17">
        <v>217149.1</v>
      </c>
      <c r="Q126" s="17">
        <v>221328</v>
      </c>
      <c r="R126" s="2">
        <f t="shared" si="8"/>
        <v>1.9244380934574368E-2</v>
      </c>
    </row>
    <row r="127" spans="14:18">
      <c r="N127" t="s">
        <v>1305</v>
      </c>
      <c r="O127" t="s">
        <v>2394</v>
      </c>
      <c r="P127" s="17">
        <v>123420</v>
      </c>
      <c r="Q127" s="17">
        <v>139959.6</v>
      </c>
      <c r="R127" s="2">
        <f t="shared" si="8"/>
        <v>0.1340106951871658</v>
      </c>
    </row>
    <row r="128" spans="14:18">
      <c r="N128" t="s">
        <v>1224</v>
      </c>
      <c r="O128" t="s">
        <v>2394</v>
      </c>
      <c r="P128" s="17">
        <v>285608.40000000002</v>
      </c>
      <c r="Q128" s="17">
        <v>250034.4</v>
      </c>
      <c r="R128" s="2">
        <f t="shared" si="8"/>
        <v>-0.1245551601423488</v>
      </c>
    </row>
    <row r="129" spans="14:18">
      <c r="N129" t="s">
        <v>1292</v>
      </c>
      <c r="O129" t="s">
        <v>2394</v>
      </c>
      <c r="P129" s="17">
        <v>234349.5</v>
      </c>
      <c r="Q129" s="17">
        <v>270515.84999999998</v>
      </c>
      <c r="R129" s="2">
        <f t="shared" si="8"/>
        <v>0.15432655072871926</v>
      </c>
    </row>
    <row r="130" spans="14:18">
      <c r="N130" t="s">
        <v>1278</v>
      </c>
      <c r="O130" t="s">
        <v>2394</v>
      </c>
      <c r="P130" s="17">
        <v>299199.45</v>
      </c>
      <c r="Q130" s="17">
        <v>258736.5</v>
      </c>
      <c r="R130" s="2">
        <f t="shared" si="8"/>
        <v>-0.13523738095106796</v>
      </c>
    </row>
    <row r="131" spans="14:18">
      <c r="N131" t="s">
        <v>1251</v>
      </c>
      <c r="O131" t="s">
        <v>2394</v>
      </c>
      <c r="P131" s="17">
        <v>277508.55</v>
      </c>
      <c r="Q131" s="17">
        <v>227894.7</v>
      </c>
      <c r="R131" s="2">
        <f t="shared" si="8"/>
        <v>-0.17878314019513986</v>
      </c>
    </row>
    <row r="132" spans="14:18">
      <c r="N132" t="s">
        <v>1265</v>
      </c>
      <c r="O132" t="s">
        <v>2394</v>
      </c>
      <c r="P132" s="17">
        <v>258114.45</v>
      </c>
      <c r="Q132" s="17">
        <v>285242.09999999998</v>
      </c>
      <c r="R132" s="2">
        <f t="shared" si="8"/>
        <v>0.10509930769083242</v>
      </c>
    </row>
    <row r="133" spans="14:18">
      <c r="N133" t="s">
        <v>537</v>
      </c>
      <c r="O133" t="s">
        <v>2395</v>
      </c>
      <c r="P133" s="17">
        <v>230927.9</v>
      </c>
      <c r="Q133" s="17">
        <v>161792.07999999999</v>
      </c>
      <c r="R133" s="2">
        <f t="shared" si="8"/>
        <v>-0.29938270776289921</v>
      </c>
    </row>
    <row r="134" spans="14:18">
      <c r="N134" t="s">
        <v>536</v>
      </c>
      <c r="O134" t="s">
        <v>2395</v>
      </c>
      <c r="P134" s="17">
        <v>194146.14</v>
      </c>
      <c r="Q134" s="17">
        <v>185368.86</v>
      </c>
      <c r="R134" s="2">
        <f t="shared" ref="R134:R197" si="9">IFERROR(Q134/P134-1,100%)</f>
        <v>-4.5209654953737521E-2</v>
      </c>
    </row>
    <row r="135" spans="14:18">
      <c r="N135" t="s">
        <v>538</v>
      </c>
      <c r="O135" t="s">
        <v>2395</v>
      </c>
      <c r="P135" s="17">
        <v>179892.58</v>
      </c>
      <c r="Q135" s="17">
        <v>194896.1</v>
      </c>
      <c r="R135" s="2">
        <f t="shared" si="9"/>
        <v>8.340266174402533E-2</v>
      </c>
    </row>
    <row r="136" spans="14:18">
      <c r="N136" t="s">
        <v>559</v>
      </c>
      <c r="O136" t="s">
        <v>2395</v>
      </c>
      <c r="P136" s="17">
        <v>96290.74</v>
      </c>
      <c r="Q136" s="17">
        <v>151194.95000000001</v>
      </c>
      <c r="R136" s="2">
        <f t="shared" si="9"/>
        <v>0.57019200392478031</v>
      </c>
    </row>
    <row r="137" spans="14:18">
      <c r="N137" t="s">
        <v>561</v>
      </c>
      <c r="O137" t="s">
        <v>2395</v>
      </c>
      <c r="P137" s="17">
        <v>96296.73</v>
      </c>
      <c r="Q137" s="17">
        <v>158661.62</v>
      </c>
      <c r="R137" s="2">
        <f t="shared" si="9"/>
        <v>0.64763247931679513</v>
      </c>
    </row>
    <row r="138" spans="14:18">
      <c r="N138" t="s">
        <v>558</v>
      </c>
      <c r="O138" t="s">
        <v>2395</v>
      </c>
      <c r="P138" s="17">
        <v>104120.48</v>
      </c>
      <c r="Q138" s="17">
        <v>182027.86</v>
      </c>
      <c r="R138" s="2">
        <f t="shared" si="9"/>
        <v>0.74824261278856952</v>
      </c>
    </row>
    <row r="139" spans="14:18">
      <c r="N139" t="s">
        <v>560</v>
      </c>
      <c r="O139" t="s">
        <v>2395</v>
      </c>
      <c r="P139" s="17">
        <v>61380.93</v>
      </c>
      <c r="Q139" s="17">
        <v>170838.21</v>
      </c>
      <c r="R139" s="2">
        <f t="shared" si="9"/>
        <v>1.7832457083983573</v>
      </c>
    </row>
    <row r="140" spans="14:18">
      <c r="N140" t="s">
        <v>543</v>
      </c>
      <c r="O140" t="s">
        <v>2395</v>
      </c>
      <c r="P140" s="17">
        <v>233410.73</v>
      </c>
      <c r="Q140" s="17">
        <v>249675.17</v>
      </c>
      <c r="R140" s="2">
        <f t="shared" si="9"/>
        <v>6.9681629460650818E-2</v>
      </c>
    </row>
    <row r="141" spans="14:18">
      <c r="N141" t="s">
        <v>545</v>
      </c>
      <c r="O141" t="s">
        <v>2395</v>
      </c>
      <c r="P141" s="17">
        <v>241768.09</v>
      </c>
      <c r="Q141" s="17">
        <v>212111.54</v>
      </c>
      <c r="R141" s="2">
        <f t="shared" si="9"/>
        <v>-0.1226652781183819</v>
      </c>
    </row>
    <row r="142" spans="14:18">
      <c r="N142" t="s">
        <v>542</v>
      </c>
      <c r="O142" t="s">
        <v>2395</v>
      </c>
      <c r="P142" s="17">
        <v>251387.37</v>
      </c>
      <c r="Q142" s="17">
        <v>238693.6</v>
      </c>
      <c r="R142" s="2">
        <f t="shared" si="9"/>
        <v>-5.0494859785517376E-2</v>
      </c>
    </row>
    <row r="143" spans="14:18">
      <c r="N143" t="s">
        <v>544</v>
      </c>
      <c r="O143" t="s">
        <v>2395</v>
      </c>
      <c r="P143" s="17">
        <v>219929.71</v>
      </c>
      <c r="Q143" s="17">
        <v>210155.57</v>
      </c>
      <c r="R143" s="2">
        <f t="shared" si="9"/>
        <v>-4.4442108344525111E-2</v>
      </c>
    </row>
    <row r="144" spans="14:18">
      <c r="N144" t="s">
        <v>540</v>
      </c>
      <c r="O144" t="s">
        <v>2395</v>
      </c>
      <c r="P144" s="17">
        <v>469601.8</v>
      </c>
      <c r="Q144" s="17">
        <v>430792.42</v>
      </c>
      <c r="R144" s="2">
        <f t="shared" si="9"/>
        <v>-8.2643167040671539E-2</v>
      </c>
    </row>
    <row r="145" spans="14:18">
      <c r="N145" t="s">
        <v>539</v>
      </c>
      <c r="O145" t="s">
        <v>2395</v>
      </c>
      <c r="P145" s="17">
        <v>499879.96</v>
      </c>
      <c r="Q145" s="17">
        <v>430826.06</v>
      </c>
      <c r="R145" s="2">
        <f t="shared" si="9"/>
        <v>-0.1381409648828491</v>
      </c>
    </row>
    <row r="146" spans="14:18">
      <c r="N146" t="s">
        <v>541</v>
      </c>
      <c r="O146" t="s">
        <v>2395</v>
      </c>
      <c r="P146" s="17">
        <v>613049.06999999995</v>
      </c>
      <c r="Q146" s="17">
        <v>515027.43</v>
      </c>
      <c r="R146" s="2">
        <f t="shared" si="9"/>
        <v>-0.15989199690001976</v>
      </c>
    </row>
    <row r="147" spans="14:18">
      <c r="N147" t="s">
        <v>547</v>
      </c>
      <c r="O147" t="s">
        <v>2395</v>
      </c>
      <c r="P147" s="17">
        <v>203316</v>
      </c>
      <c r="Q147" s="17">
        <v>214338</v>
      </c>
      <c r="R147" s="2">
        <f t="shared" si="9"/>
        <v>5.4211178657852743E-2</v>
      </c>
    </row>
    <row r="148" spans="14:18">
      <c r="N148" t="s">
        <v>549</v>
      </c>
      <c r="O148" t="s">
        <v>2395</v>
      </c>
      <c r="P148" s="17">
        <v>281674</v>
      </c>
      <c r="Q148" s="17">
        <v>150354</v>
      </c>
      <c r="R148" s="2">
        <f t="shared" si="9"/>
        <v>-0.4662127139885115</v>
      </c>
    </row>
    <row r="149" spans="14:18">
      <c r="N149" t="s">
        <v>546</v>
      </c>
      <c r="O149" t="s">
        <v>2395</v>
      </c>
      <c r="P149" s="17">
        <v>259408</v>
      </c>
      <c r="Q149" s="17">
        <v>269942</v>
      </c>
      <c r="R149" s="2">
        <f t="shared" si="9"/>
        <v>4.0607845556035249E-2</v>
      </c>
    </row>
    <row r="150" spans="14:18">
      <c r="N150" t="s">
        <v>548</v>
      </c>
      <c r="O150" t="s">
        <v>2395</v>
      </c>
      <c r="P150" s="17">
        <v>218550</v>
      </c>
      <c r="Q150" s="17">
        <v>206166</v>
      </c>
      <c r="R150" s="2">
        <f t="shared" si="9"/>
        <v>-5.6664378860672659E-2</v>
      </c>
    </row>
    <row r="151" spans="14:18">
      <c r="N151" t="s">
        <v>534</v>
      </c>
      <c r="O151" t="s">
        <v>2395</v>
      </c>
      <c r="P151" s="17">
        <v>278887.25</v>
      </c>
      <c r="Q151" s="17">
        <v>285290.77</v>
      </c>
      <c r="R151" s="2">
        <f t="shared" si="9"/>
        <v>2.2960963615224594E-2</v>
      </c>
    </row>
    <row r="152" spans="14:18">
      <c r="N152" t="s">
        <v>533</v>
      </c>
      <c r="O152" t="s">
        <v>2395</v>
      </c>
      <c r="P152" s="17">
        <v>235691.06</v>
      </c>
      <c r="Q152" s="17">
        <v>261816.88</v>
      </c>
      <c r="R152" s="2">
        <f t="shared" si="9"/>
        <v>0.11084773431796702</v>
      </c>
    </row>
    <row r="153" spans="14:18">
      <c r="N153" t="s">
        <v>535</v>
      </c>
      <c r="O153" t="s">
        <v>2395</v>
      </c>
      <c r="P153" s="17">
        <v>242023.22</v>
      </c>
      <c r="Q153" s="17">
        <v>232255.62</v>
      </c>
      <c r="R153" s="2">
        <f t="shared" si="9"/>
        <v>-4.0358111093638072E-2</v>
      </c>
    </row>
    <row r="154" spans="14:18">
      <c r="N154" t="s">
        <v>551</v>
      </c>
      <c r="O154" t="s">
        <v>2395</v>
      </c>
      <c r="P154" s="17">
        <v>262455.40000000002</v>
      </c>
      <c r="Q154" s="17">
        <v>198159.11</v>
      </c>
      <c r="R154" s="2">
        <f t="shared" si="9"/>
        <v>-0.24497987086567863</v>
      </c>
    </row>
    <row r="155" spans="14:18">
      <c r="N155" t="s">
        <v>553</v>
      </c>
      <c r="O155" t="s">
        <v>2395</v>
      </c>
      <c r="P155" s="17">
        <v>291189.8</v>
      </c>
      <c r="Q155" s="17">
        <v>248023.49</v>
      </c>
      <c r="R155" s="2">
        <f t="shared" si="9"/>
        <v>-0.14824114718304005</v>
      </c>
    </row>
    <row r="156" spans="14:18">
      <c r="N156" t="s">
        <v>550</v>
      </c>
      <c r="O156" t="s">
        <v>2395</v>
      </c>
      <c r="P156" s="17">
        <v>274080.73</v>
      </c>
      <c r="Q156" s="17">
        <v>240541.54</v>
      </c>
      <c r="R156" s="2">
        <f t="shared" si="9"/>
        <v>-0.12236974850439131</v>
      </c>
    </row>
    <row r="157" spans="14:18">
      <c r="N157" t="s">
        <v>552</v>
      </c>
      <c r="O157" t="s">
        <v>2395</v>
      </c>
      <c r="P157" s="17">
        <v>259379.37</v>
      </c>
      <c r="Q157" s="17">
        <v>298615.75</v>
      </c>
      <c r="R157" s="2">
        <f t="shared" si="9"/>
        <v>0.15127024173125259</v>
      </c>
    </row>
    <row r="158" spans="14:18">
      <c r="N158" t="s">
        <v>567</v>
      </c>
      <c r="O158" t="s">
        <v>2395</v>
      </c>
      <c r="P158" s="17">
        <v>727273.85</v>
      </c>
      <c r="Q158" s="17">
        <v>778223.25</v>
      </c>
      <c r="R158" s="2">
        <f t="shared" si="9"/>
        <v>7.0055316852104754E-2</v>
      </c>
    </row>
    <row r="159" spans="14:18">
      <c r="N159" t="s">
        <v>569</v>
      </c>
      <c r="O159" t="s">
        <v>2395</v>
      </c>
      <c r="P159" s="17">
        <v>821944.56</v>
      </c>
      <c r="Q159" s="17">
        <v>736541.6</v>
      </c>
      <c r="R159" s="2">
        <f t="shared" si="9"/>
        <v>-0.10390355281382979</v>
      </c>
    </row>
    <row r="160" spans="14:18">
      <c r="N160" t="s">
        <v>566</v>
      </c>
      <c r="O160" t="s">
        <v>2395</v>
      </c>
      <c r="P160" s="17">
        <v>800438.73</v>
      </c>
      <c r="Q160" s="17">
        <v>677955.22</v>
      </c>
      <c r="R160" s="2">
        <f t="shared" si="9"/>
        <v>-0.15302046916195577</v>
      </c>
    </row>
    <row r="161" spans="14:18">
      <c r="N161" t="s">
        <v>568</v>
      </c>
      <c r="O161" t="s">
        <v>2395</v>
      </c>
      <c r="P161" s="17">
        <v>748319.1</v>
      </c>
      <c r="Q161" s="17">
        <v>820487.69</v>
      </c>
      <c r="R161" s="2">
        <f t="shared" si="9"/>
        <v>9.6440930079159992E-2</v>
      </c>
    </row>
    <row r="162" spans="14:18">
      <c r="N162" t="s">
        <v>555</v>
      </c>
      <c r="O162" t="s">
        <v>2395</v>
      </c>
      <c r="P162" s="17">
        <v>156566.84</v>
      </c>
      <c r="Q162" s="17">
        <v>361137.67</v>
      </c>
      <c r="R162" s="2">
        <f t="shared" si="9"/>
        <v>1.3066038121482171</v>
      </c>
    </row>
    <row r="163" spans="14:18">
      <c r="N163" t="s">
        <v>557</v>
      </c>
      <c r="O163" t="s">
        <v>2395</v>
      </c>
      <c r="P163" s="17">
        <v>182661.3</v>
      </c>
      <c r="Q163" s="17">
        <v>328838.33</v>
      </c>
      <c r="R163" s="2">
        <f t="shared" si="9"/>
        <v>0.80026272669689757</v>
      </c>
    </row>
    <row r="164" spans="14:18">
      <c r="N164" t="s">
        <v>554</v>
      </c>
      <c r="O164" t="s">
        <v>2395</v>
      </c>
      <c r="P164" s="17">
        <v>166456.60999999999</v>
      </c>
      <c r="Q164" s="17">
        <v>306133.78000000003</v>
      </c>
      <c r="R164" s="2">
        <f t="shared" si="9"/>
        <v>0.83912059725354293</v>
      </c>
    </row>
    <row r="165" spans="14:18">
      <c r="N165" t="s">
        <v>556</v>
      </c>
      <c r="O165" t="s">
        <v>2395</v>
      </c>
      <c r="P165" s="17">
        <v>148521.99</v>
      </c>
      <c r="Q165" s="17">
        <v>405091.8</v>
      </c>
      <c r="R165" s="2">
        <f t="shared" si="9"/>
        <v>1.7274870206088675</v>
      </c>
    </row>
    <row r="166" spans="14:18">
      <c r="N166" t="s">
        <v>571</v>
      </c>
      <c r="O166" t="s">
        <v>2395</v>
      </c>
      <c r="P166" s="17">
        <v>54394.5</v>
      </c>
      <c r="Q166" s="17">
        <v>428941.05</v>
      </c>
      <c r="R166" s="2">
        <f t="shared" si="9"/>
        <v>6.8857430438739211</v>
      </c>
    </row>
    <row r="167" spans="14:18">
      <c r="N167" t="s">
        <v>573</v>
      </c>
      <c r="O167" t="s">
        <v>2395</v>
      </c>
      <c r="P167" s="17">
        <v>87724.19</v>
      </c>
      <c r="Q167" s="17">
        <v>279408.42</v>
      </c>
      <c r="R167" s="2">
        <f t="shared" si="9"/>
        <v>2.1850783689196787</v>
      </c>
    </row>
    <row r="168" spans="14:18">
      <c r="N168" t="s">
        <v>570</v>
      </c>
      <c r="O168" t="s">
        <v>2395</v>
      </c>
      <c r="P168" s="17">
        <v>84402.22</v>
      </c>
      <c r="Q168" s="17">
        <v>348014.81</v>
      </c>
      <c r="R168" s="2">
        <f t="shared" si="9"/>
        <v>3.1232897665487949</v>
      </c>
    </row>
    <row r="169" spans="14:18">
      <c r="N169" t="s">
        <v>572</v>
      </c>
      <c r="O169" t="s">
        <v>2395</v>
      </c>
      <c r="P169" s="17">
        <v>32405.7</v>
      </c>
      <c r="Q169" s="17">
        <v>292905.31</v>
      </c>
      <c r="R169" s="2">
        <f t="shared" si="9"/>
        <v>8.038697204504146</v>
      </c>
    </row>
    <row r="170" spans="14:18">
      <c r="N170" t="s">
        <v>563</v>
      </c>
      <c r="O170" t="s">
        <v>2395</v>
      </c>
      <c r="P170" s="17">
        <v>301243.07</v>
      </c>
      <c r="Q170" s="17">
        <v>979543.56</v>
      </c>
      <c r="R170" s="2">
        <f t="shared" si="9"/>
        <v>2.2516716816091407</v>
      </c>
    </row>
    <row r="171" spans="14:18">
      <c r="N171" t="s">
        <v>565</v>
      </c>
      <c r="O171" t="s">
        <v>2395</v>
      </c>
      <c r="P171" s="17">
        <v>417844.12</v>
      </c>
      <c r="Q171" s="17">
        <v>744528.52</v>
      </c>
      <c r="R171" s="2">
        <f t="shared" si="9"/>
        <v>0.78183318697891457</v>
      </c>
    </row>
    <row r="172" spans="14:18">
      <c r="N172" t="s">
        <v>562</v>
      </c>
      <c r="O172" t="s">
        <v>2395</v>
      </c>
      <c r="P172" s="17">
        <v>321814.14</v>
      </c>
      <c r="Q172" s="17">
        <v>830509.84</v>
      </c>
      <c r="R172" s="2">
        <f t="shared" si="9"/>
        <v>1.5807127057872594</v>
      </c>
    </row>
    <row r="173" spans="14:18">
      <c r="N173" t="s">
        <v>564</v>
      </c>
      <c r="O173" t="s">
        <v>2395</v>
      </c>
      <c r="P173" s="17">
        <v>397261.19</v>
      </c>
      <c r="Q173" s="17">
        <v>968594.48</v>
      </c>
      <c r="R173" s="2">
        <f t="shared" si="9"/>
        <v>1.4381804827196936</v>
      </c>
    </row>
    <row r="174" spans="14:18">
      <c r="N174" t="s">
        <v>578</v>
      </c>
      <c r="O174" t="s">
        <v>2395</v>
      </c>
      <c r="P174" s="17">
        <v>1183639.04</v>
      </c>
      <c r="Q174" s="17">
        <v>1206162.6200000001</v>
      </c>
      <c r="R174" s="2">
        <f t="shared" si="9"/>
        <v>1.9029095221462233E-2</v>
      </c>
    </row>
    <row r="175" spans="14:18">
      <c r="N175" t="s">
        <v>575</v>
      </c>
      <c r="O175" t="s">
        <v>2395</v>
      </c>
      <c r="P175" s="17">
        <v>328279.8</v>
      </c>
      <c r="Q175" s="17">
        <v>313408.64000000001</v>
      </c>
      <c r="R175" s="2">
        <f t="shared" si="9"/>
        <v>-4.5300259108236207E-2</v>
      </c>
    </row>
    <row r="176" spans="14:18">
      <c r="N176" t="s">
        <v>577</v>
      </c>
      <c r="O176" t="s">
        <v>2395</v>
      </c>
      <c r="P176" s="17">
        <v>559196.56999999995</v>
      </c>
      <c r="Q176" s="17">
        <v>358881.88</v>
      </c>
      <c r="R176" s="2">
        <f t="shared" si="9"/>
        <v>-0.35821873871651244</v>
      </c>
    </row>
    <row r="177" spans="14:18">
      <c r="N177" t="s">
        <v>574</v>
      </c>
      <c r="O177" t="s">
        <v>2395</v>
      </c>
      <c r="P177" s="17">
        <v>382462.36</v>
      </c>
      <c r="Q177" s="17">
        <v>435036.8</v>
      </c>
      <c r="R177" s="2">
        <f t="shared" si="9"/>
        <v>0.13746304342210314</v>
      </c>
    </row>
    <row r="178" spans="14:18">
      <c r="N178" t="s">
        <v>576</v>
      </c>
      <c r="O178" t="s">
        <v>2395</v>
      </c>
      <c r="P178" s="17">
        <v>455926.48</v>
      </c>
      <c r="Q178" s="17">
        <v>493948.22</v>
      </c>
      <c r="R178" s="2">
        <f t="shared" si="9"/>
        <v>8.3394454298859833E-2</v>
      </c>
    </row>
    <row r="179" spans="14:18">
      <c r="N179" t="s">
        <v>1005</v>
      </c>
      <c r="O179" t="s">
        <v>2396</v>
      </c>
      <c r="P179" s="17">
        <v>123311.39</v>
      </c>
      <c r="Q179" s="17">
        <v>155960.76</v>
      </c>
      <c r="R179" s="2">
        <f t="shared" si="9"/>
        <v>0.26477172952149841</v>
      </c>
    </row>
    <row r="180" spans="14:18">
      <c r="N180" t="s">
        <v>1037</v>
      </c>
      <c r="O180" t="s">
        <v>2396</v>
      </c>
      <c r="P180" s="17">
        <v>177641.86</v>
      </c>
      <c r="Q180" s="17">
        <v>160183.37</v>
      </c>
      <c r="R180" s="2">
        <f t="shared" si="9"/>
        <v>-9.8279144341316793E-2</v>
      </c>
    </row>
    <row r="181" spans="14:18">
      <c r="N181" t="s">
        <v>1029</v>
      </c>
      <c r="O181" t="s">
        <v>2396</v>
      </c>
      <c r="P181" s="17">
        <v>188925.19</v>
      </c>
      <c r="Q181" s="17">
        <v>189902.64</v>
      </c>
      <c r="R181" s="2">
        <f t="shared" si="9"/>
        <v>5.1737409924001998E-3</v>
      </c>
    </row>
    <row r="182" spans="14:18">
      <c r="N182" t="s">
        <v>1021</v>
      </c>
      <c r="O182" t="s">
        <v>2396</v>
      </c>
      <c r="P182" s="17">
        <v>178755.07</v>
      </c>
      <c r="Q182" s="17">
        <v>120675.68</v>
      </c>
      <c r="R182" s="2">
        <f t="shared" si="9"/>
        <v>-0.32491044869384689</v>
      </c>
    </row>
    <row r="183" spans="14:18">
      <c r="N183" t="s">
        <v>1013</v>
      </c>
      <c r="O183" t="s">
        <v>2396</v>
      </c>
      <c r="P183" s="17">
        <v>195682.3</v>
      </c>
      <c r="Q183" s="17">
        <v>152807.56</v>
      </c>
      <c r="R183" s="2">
        <f t="shared" si="9"/>
        <v>-0.21910382288025021</v>
      </c>
    </row>
    <row r="184" spans="14:18">
      <c r="N184" t="s">
        <v>1004</v>
      </c>
      <c r="O184" t="s">
        <v>2396</v>
      </c>
      <c r="P184" s="17">
        <v>184236.61</v>
      </c>
      <c r="Q184" s="17">
        <v>175338.51</v>
      </c>
      <c r="R184" s="2">
        <f t="shared" si="9"/>
        <v>-4.8297132692573852E-2</v>
      </c>
    </row>
    <row r="185" spans="14:18">
      <c r="N185" t="s">
        <v>1036</v>
      </c>
      <c r="O185" t="s">
        <v>2396</v>
      </c>
      <c r="P185" s="17">
        <v>164187.70000000001</v>
      </c>
      <c r="Q185" s="17">
        <v>258715.8</v>
      </c>
      <c r="R185" s="2">
        <f t="shared" si="9"/>
        <v>0.57573192145331209</v>
      </c>
    </row>
    <row r="186" spans="14:18">
      <c r="N186" t="s">
        <v>1028</v>
      </c>
      <c r="O186" t="s">
        <v>2396</v>
      </c>
      <c r="P186" s="17">
        <v>220967.38</v>
      </c>
      <c r="Q186" s="17">
        <v>160197.79999999999</v>
      </c>
      <c r="R186" s="2">
        <f t="shared" si="9"/>
        <v>-0.27501606798252309</v>
      </c>
    </row>
    <row r="187" spans="14:18">
      <c r="N187" t="s">
        <v>1020</v>
      </c>
      <c r="O187" t="s">
        <v>2396</v>
      </c>
      <c r="P187" s="17">
        <v>156632.1</v>
      </c>
      <c r="Q187" s="17">
        <v>185369.68</v>
      </c>
      <c r="R187" s="2">
        <f t="shared" si="9"/>
        <v>0.18347184261719018</v>
      </c>
    </row>
    <row r="188" spans="14:18">
      <c r="N188" t="s">
        <v>1012</v>
      </c>
      <c r="O188" t="s">
        <v>2396</v>
      </c>
      <c r="P188" s="17">
        <v>197457.52</v>
      </c>
      <c r="Q188" s="17">
        <v>148687.20000000001</v>
      </c>
      <c r="R188" s="2">
        <f t="shared" si="9"/>
        <v>-0.2469914541618875</v>
      </c>
    </row>
    <row r="189" spans="14:18">
      <c r="N189" t="s">
        <v>607</v>
      </c>
      <c r="O189" t="s">
        <v>2396</v>
      </c>
      <c r="P189" s="17">
        <v>735424.8</v>
      </c>
      <c r="Q189" s="17">
        <v>734419.1</v>
      </c>
      <c r="R189" s="2">
        <f t="shared" si="9"/>
        <v>-1.3675089553685238E-3</v>
      </c>
    </row>
    <row r="190" spans="14:18">
      <c r="N190" t="s">
        <v>625</v>
      </c>
      <c r="O190" t="s">
        <v>2396</v>
      </c>
      <c r="P190" s="17">
        <v>668029.55000000005</v>
      </c>
      <c r="Q190" s="17">
        <v>738143.75</v>
      </c>
      <c r="R190" s="2">
        <f t="shared" si="9"/>
        <v>0.10495673432410291</v>
      </c>
    </row>
    <row r="191" spans="14:18">
      <c r="N191" t="s">
        <v>613</v>
      </c>
      <c r="O191" t="s">
        <v>2396</v>
      </c>
      <c r="P191" s="17">
        <v>661158.75</v>
      </c>
      <c r="Q191" s="17">
        <v>762325.05</v>
      </c>
      <c r="R191" s="2">
        <f t="shared" si="9"/>
        <v>0.15301362948006059</v>
      </c>
    </row>
    <row r="192" spans="14:18">
      <c r="N192" t="s">
        <v>619</v>
      </c>
      <c r="O192" t="s">
        <v>2396</v>
      </c>
      <c r="P192" s="17">
        <v>653673.85</v>
      </c>
      <c r="Q192" s="17">
        <v>709806.15</v>
      </c>
      <c r="R192" s="2">
        <f t="shared" si="9"/>
        <v>8.5872029300239072E-2</v>
      </c>
    </row>
    <row r="193" spans="14:18">
      <c r="N193" t="s">
        <v>610</v>
      </c>
      <c r="O193" t="s">
        <v>2396</v>
      </c>
      <c r="P193" s="17">
        <v>238137.84</v>
      </c>
      <c r="Q193" s="17">
        <v>245809.72</v>
      </c>
      <c r="R193" s="2">
        <f t="shared" si="9"/>
        <v>3.2216131631999323E-2</v>
      </c>
    </row>
    <row r="194" spans="14:18">
      <c r="N194" t="s">
        <v>628</v>
      </c>
      <c r="O194" t="s">
        <v>2396</v>
      </c>
      <c r="P194" s="17">
        <v>211135.55</v>
      </c>
      <c r="Q194" s="17">
        <v>180110.24</v>
      </c>
      <c r="R194" s="2">
        <f t="shared" si="9"/>
        <v>-0.1469449839214666</v>
      </c>
    </row>
    <row r="195" spans="14:18">
      <c r="N195" t="s">
        <v>616</v>
      </c>
      <c r="O195" t="s">
        <v>2396</v>
      </c>
      <c r="P195" s="17">
        <v>212326.74</v>
      </c>
      <c r="Q195" s="17">
        <v>229316.34</v>
      </c>
      <c r="R195" s="2">
        <f t="shared" si="9"/>
        <v>8.0016299407224878E-2</v>
      </c>
    </row>
    <row r="196" spans="14:18">
      <c r="N196" t="s">
        <v>622</v>
      </c>
      <c r="O196" t="s">
        <v>2396</v>
      </c>
      <c r="P196" s="17">
        <v>203537.68</v>
      </c>
      <c r="Q196" s="17">
        <v>208444</v>
      </c>
      <c r="R196" s="2">
        <f t="shared" si="9"/>
        <v>2.4105217274757118E-2</v>
      </c>
    </row>
    <row r="197" spans="14:18">
      <c r="N197" t="s">
        <v>609</v>
      </c>
      <c r="O197" t="s">
        <v>2396</v>
      </c>
      <c r="P197" s="17">
        <v>252881.31</v>
      </c>
      <c r="Q197" s="17">
        <v>199542.29</v>
      </c>
      <c r="R197" s="2">
        <f t="shared" si="9"/>
        <v>-0.21092511739993747</v>
      </c>
    </row>
    <row r="198" spans="14:18">
      <c r="N198" t="s">
        <v>627</v>
      </c>
      <c r="O198" t="s">
        <v>2396</v>
      </c>
      <c r="P198" s="17">
        <v>239928.74</v>
      </c>
      <c r="Q198" s="17">
        <v>177457.51</v>
      </c>
      <c r="R198" s="2">
        <f t="shared" ref="R198:R261" si="10">IFERROR(Q198/P198-1,100%)</f>
        <v>-0.26037410107684467</v>
      </c>
    </row>
    <row r="199" spans="14:18">
      <c r="N199" t="s">
        <v>615</v>
      </c>
      <c r="O199" t="s">
        <v>2396</v>
      </c>
      <c r="P199" s="17">
        <v>261030.12</v>
      </c>
      <c r="Q199" s="17">
        <v>228910.19</v>
      </c>
      <c r="R199" s="2">
        <f t="shared" si="10"/>
        <v>-0.12305066557070121</v>
      </c>
    </row>
    <row r="200" spans="14:18">
      <c r="N200" t="s">
        <v>621</v>
      </c>
      <c r="O200" t="s">
        <v>2396</v>
      </c>
      <c r="P200" s="17">
        <v>236319.96</v>
      </c>
      <c r="Q200" s="17">
        <v>221342.48</v>
      </c>
      <c r="R200" s="2">
        <f t="shared" si="10"/>
        <v>-6.3377972812791561E-2</v>
      </c>
    </row>
    <row r="201" spans="14:18">
      <c r="N201" t="s">
        <v>606</v>
      </c>
      <c r="O201" t="s">
        <v>2396</v>
      </c>
      <c r="P201" s="17">
        <v>518328.71</v>
      </c>
      <c r="Q201" s="17">
        <v>491972.87</v>
      </c>
      <c r="R201" s="2">
        <f t="shared" si="10"/>
        <v>-5.0847733284926533E-2</v>
      </c>
    </row>
    <row r="202" spans="14:18">
      <c r="N202" t="s">
        <v>624</v>
      </c>
      <c r="O202" t="s">
        <v>2396</v>
      </c>
      <c r="P202" s="17">
        <v>507482</v>
      </c>
      <c r="Q202" s="17">
        <v>623341.65</v>
      </c>
      <c r="R202" s="2">
        <f t="shared" si="10"/>
        <v>0.22830297429268431</v>
      </c>
    </row>
    <row r="203" spans="14:18">
      <c r="N203" t="s">
        <v>612</v>
      </c>
      <c r="O203" t="s">
        <v>2396</v>
      </c>
      <c r="P203" s="17">
        <v>750749.29</v>
      </c>
      <c r="Q203" s="17">
        <v>409302.27</v>
      </c>
      <c r="R203" s="2">
        <f t="shared" si="10"/>
        <v>-0.45480831556963575</v>
      </c>
    </row>
    <row r="204" spans="14:18">
      <c r="N204" t="s">
        <v>618</v>
      </c>
      <c r="O204" t="s">
        <v>2396</v>
      </c>
      <c r="P204" s="17">
        <v>459022.5</v>
      </c>
      <c r="Q204" s="17">
        <v>433435.05</v>
      </c>
      <c r="R204" s="2">
        <f t="shared" si="10"/>
        <v>-5.5743345914415987E-2</v>
      </c>
    </row>
    <row r="205" spans="14:18">
      <c r="N205" t="s">
        <v>608</v>
      </c>
      <c r="O205" t="s">
        <v>2396</v>
      </c>
      <c r="P205" s="17">
        <v>237070.46</v>
      </c>
      <c r="Q205" s="17">
        <v>251996.37</v>
      </c>
      <c r="R205" s="2">
        <f t="shared" si="10"/>
        <v>6.2959805283205661E-2</v>
      </c>
    </row>
    <row r="206" spans="14:18">
      <c r="N206" t="s">
        <v>626</v>
      </c>
      <c r="O206" t="s">
        <v>2396</v>
      </c>
      <c r="P206" s="17">
        <v>262413.7</v>
      </c>
      <c r="Q206" s="17">
        <v>277569.44</v>
      </c>
      <c r="R206" s="2">
        <f t="shared" si="10"/>
        <v>5.7755140070811839E-2</v>
      </c>
    </row>
    <row r="207" spans="14:18">
      <c r="N207" t="s">
        <v>614</v>
      </c>
      <c r="O207" t="s">
        <v>2396</v>
      </c>
      <c r="P207" s="17">
        <v>292928.93</v>
      </c>
      <c r="Q207" s="17">
        <v>187311.45</v>
      </c>
      <c r="R207" s="2">
        <f t="shared" si="10"/>
        <v>-0.36055667154486926</v>
      </c>
    </row>
    <row r="208" spans="14:18">
      <c r="N208" t="s">
        <v>620</v>
      </c>
      <c r="O208" t="s">
        <v>2396</v>
      </c>
      <c r="P208" s="17">
        <v>220729.71</v>
      </c>
      <c r="Q208" s="17">
        <v>290221.5</v>
      </c>
      <c r="R208" s="2">
        <f t="shared" si="10"/>
        <v>0.31482753273222719</v>
      </c>
    </row>
    <row r="209" spans="14:18">
      <c r="N209" t="s">
        <v>605</v>
      </c>
      <c r="O209" t="s">
        <v>2396</v>
      </c>
      <c r="P209" s="17">
        <v>304491</v>
      </c>
      <c r="Q209" s="17">
        <v>483103.5</v>
      </c>
      <c r="R209" s="2">
        <f t="shared" si="10"/>
        <v>0.58659369242440662</v>
      </c>
    </row>
    <row r="210" spans="14:18">
      <c r="N210" t="s">
        <v>623</v>
      </c>
      <c r="O210" t="s">
        <v>2396</v>
      </c>
      <c r="P210" s="17">
        <v>441540</v>
      </c>
      <c r="Q210" s="17">
        <v>403771.5</v>
      </c>
      <c r="R210" s="2">
        <f t="shared" si="10"/>
        <v>-8.5538116591928226E-2</v>
      </c>
    </row>
    <row r="211" spans="14:18">
      <c r="N211" t="s">
        <v>611</v>
      </c>
      <c r="O211" t="s">
        <v>2396</v>
      </c>
      <c r="P211" s="17">
        <v>400125</v>
      </c>
      <c r="Q211" s="17">
        <v>470415</v>
      </c>
      <c r="R211" s="2">
        <f t="shared" si="10"/>
        <v>0.17567010309278341</v>
      </c>
    </row>
    <row r="212" spans="14:18">
      <c r="N212" t="s">
        <v>617</v>
      </c>
      <c r="O212" t="s">
        <v>2396</v>
      </c>
      <c r="P212" s="17">
        <v>413655</v>
      </c>
      <c r="Q212" s="17">
        <v>299706</v>
      </c>
      <c r="R212" s="2">
        <f t="shared" si="10"/>
        <v>-0.27546868767451138</v>
      </c>
    </row>
    <row r="213" spans="14:18">
      <c r="N213" t="s">
        <v>591</v>
      </c>
      <c r="O213" t="s">
        <v>2397</v>
      </c>
      <c r="P213" s="17">
        <v>124016.4</v>
      </c>
      <c r="Q213" s="17">
        <v>120858.3</v>
      </c>
      <c r="R213" s="2">
        <f t="shared" si="10"/>
        <v>-2.5465180411622934E-2</v>
      </c>
    </row>
    <row r="214" spans="14:18">
      <c r="N214" t="s">
        <v>604</v>
      </c>
      <c r="O214" t="s">
        <v>2397</v>
      </c>
      <c r="P214" s="17">
        <v>119502</v>
      </c>
      <c r="Q214" s="17">
        <v>113637.6</v>
      </c>
      <c r="R214" s="2">
        <f t="shared" si="10"/>
        <v>-4.9073655671034722E-2</v>
      </c>
    </row>
    <row r="215" spans="14:18">
      <c r="N215" t="s">
        <v>590</v>
      </c>
      <c r="O215" t="s">
        <v>2397</v>
      </c>
      <c r="P215" s="17">
        <v>98735.32</v>
      </c>
      <c r="Q215" s="17">
        <v>86553</v>
      </c>
      <c r="R215" s="2">
        <f t="shared" si="10"/>
        <v>-0.12338360781126756</v>
      </c>
    </row>
    <row r="216" spans="14:18">
      <c r="N216" t="s">
        <v>603</v>
      </c>
      <c r="O216" t="s">
        <v>2397</v>
      </c>
      <c r="P216" s="17">
        <v>99861.63</v>
      </c>
      <c r="Q216" s="17">
        <v>81737.42</v>
      </c>
      <c r="R216" s="2">
        <f t="shared" si="10"/>
        <v>-0.18149323218537494</v>
      </c>
    </row>
    <row r="217" spans="14:18">
      <c r="N217" t="s">
        <v>589</v>
      </c>
      <c r="O217" t="s">
        <v>2397</v>
      </c>
      <c r="P217" s="17">
        <v>110020.5</v>
      </c>
      <c r="Q217" s="17">
        <v>95524.98</v>
      </c>
      <c r="R217" s="2">
        <f t="shared" si="10"/>
        <v>-0.13175290059579814</v>
      </c>
    </row>
    <row r="218" spans="14:18">
      <c r="N218" t="s">
        <v>602</v>
      </c>
      <c r="O218" t="s">
        <v>2397</v>
      </c>
      <c r="P218" s="17">
        <v>106553.94</v>
      </c>
      <c r="Q218" s="17">
        <v>121165.38</v>
      </c>
      <c r="R218" s="2">
        <f t="shared" si="10"/>
        <v>0.13712716770492017</v>
      </c>
    </row>
    <row r="219" spans="14:18">
      <c r="N219" t="s">
        <v>1009</v>
      </c>
      <c r="O219" t="s">
        <v>2396</v>
      </c>
      <c r="P219" s="17">
        <v>41768.81</v>
      </c>
      <c r="Q219" s="17">
        <v>45487.85</v>
      </c>
      <c r="R219" s="2">
        <f t="shared" si="10"/>
        <v>8.9038687001137928E-2</v>
      </c>
    </row>
    <row r="220" spans="14:18">
      <c r="N220" t="s">
        <v>1041</v>
      </c>
      <c r="O220" t="s">
        <v>2396</v>
      </c>
      <c r="P220" s="17">
        <v>43491.15</v>
      </c>
      <c r="Q220" s="17">
        <v>43472.86</v>
      </c>
      <c r="R220" s="2">
        <f t="shared" si="10"/>
        <v>-4.2054532933710753E-4</v>
      </c>
    </row>
    <row r="221" spans="14:18">
      <c r="N221" t="s">
        <v>1033</v>
      </c>
      <c r="O221" t="s">
        <v>2396</v>
      </c>
      <c r="P221" s="17">
        <v>49404.58</v>
      </c>
      <c r="Q221" s="17">
        <v>49158.36</v>
      </c>
      <c r="R221" s="2">
        <f t="shared" si="10"/>
        <v>-4.9837484702835999E-3</v>
      </c>
    </row>
    <row r="222" spans="14:18">
      <c r="N222" t="s">
        <v>1025</v>
      </c>
      <c r="O222" t="s">
        <v>2396</v>
      </c>
      <c r="P222" s="17">
        <v>47774.01</v>
      </c>
      <c r="Q222" s="17">
        <v>46175.55</v>
      </c>
      <c r="R222" s="2">
        <f t="shared" si="10"/>
        <v>-3.345877810968767E-2</v>
      </c>
    </row>
    <row r="223" spans="14:18">
      <c r="N223" t="s">
        <v>1017</v>
      </c>
      <c r="O223" t="s">
        <v>2396</v>
      </c>
      <c r="P223" s="17">
        <v>45452.480000000003</v>
      </c>
      <c r="Q223" s="17">
        <v>42381.52</v>
      </c>
      <c r="R223" s="2">
        <f t="shared" si="10"/>
        <v>-6.7564190116799039E-2</v>
      </c>
    </row>
    <row r="224" spans="14:18">
      <c r="N224" t="s">
        <v>1008</v>
      </c>
      <c r="O224" t="s">
        <v>2396</v>
      </c>
      <c r="P224" s="17">
        <v>110438.9</v>
      </c>
      <c r="Q224" s="17">
        <v>118493.84</v>
      </c>
      <c r="R224" s="2">
        <f t="shared" si="10"/>
        <v>7.2935713774765931E-2</v>
      </c>
    </row>
    <row r="225" spans="14:18">
      <c r="N225" t="s">
        <v>1040</v>
      </c>
      <c r="O225" t="s">
        <v>2396</v>
      </c>
      <c r="P225" s="17">
        <v>128615.5</v>
      </c>
      <c r="Q225" s="17">
        <v>115074.41</v>
      </c>
      <c r="R225" s="2">
        <f t="shared" si="10"/>
        <v>-0.10528350004470688</v>
      </c>
    </row>
    <row r="226" spans="14:18">
      <c r="N226" t="s">
        <v>1032</v>
      </c>
      <c r="O226" t="s">
        <v>2396</v>
      </c>
      <c r="P226" s="17">
        <v>132769.71</v>
      </c>
      <c r="Q226" s="17">
        <v>115359.01</v>
      </c>
      <c r="R226" s="2">
        <f t="shared" si="10"/>
        <v>-0.13113457881319468</v>
      </c>
    </row>
    <row r="227" spans="14:18">
      <c r="N227" t="s">
        <v>1024</v>
      </c>
      <c r="O227" t="s">
        <v>2396</v>
      </c>
      <c r="P227" s="17">
        <v>115255.05</v>
      </c>
      <c r="Q227" s="17">
        <v>117626.38</v>
      </c>
      <c r="R227" s="2">
        <f t="shared" si="10"/>
        <v>2.0574629918602261E-2</v>
      </c>
    </row>
    <row r="228" spans="14:18">
      <c r="N228" t="s">
        <v>1016</v>
      </c>
      <c r="O228" t="s">
        <v>2396</v>
      </c>
      <c r="P228" s="17">
        <v>127424.27</v>
      </c>
      <c r="Q228" s="17">
        <v>118577.77</v>
      </c>
      <c r="R228" s="2">
        <f t="shared" si="10"/>
        <v>-6.9425549779488671E-2</v>
      </c>
    </row>
    <row r="229" spans="14:18">
      <c r="N229" t="s">
        <v>1408</v>
      </c>
      <c r="O229" t="s">
        <v>2397</v>
      </c>
      <c r="P229" s="17">
        <v>707781.74</v>
      </c>
      <c r="Q229" s="17">
        <v>812449.43</v>
      </c>
      <c r="R229" s="2">
        <f t="shared" si="10"/>
        <v>0.1478813087209625</v>
      </c>
    </row>
    <row r="230" spans="14:18">
      <c r="N230" t="s">
        <v>1414</v>
      </c>
      <c r="O230" t="s">
        <v>2397</v>
      </c>
      <c r="P230" s="17">
        <v>769252.09</v>
      </c>
      <c r="Q230" s="17">
        <v>697793.59</v>
      </c>
      <c r="R230" s="2">
        <f t="shared" si="10"/>
        <v>-9.28934752715459E-2</v>
      </c>
    </row>
    <row r="231" spans="14:18">
      <c r="N231" t="s">
        <v>1402</v>
      </c>
      <c r="O231" t="s">
        <v>2397</v>
      </c>
      <c r="P231" s="17">
        <v>865154.48</v>
      </c>
      <c r="Q231" s="17">
        <v>872389.15</v>
      </c>
      <c r="R231" s="2">
        <f t="shared" si="10"/>
        <v>8.3622869293817903E-3</v>
      </c>
    </row>
    <row r="232" spans="14:18">
      <c r="N232" t="s">
        <v>1419</v>
      </c>
      <c r="O232" t="s">
        <v>2397</v>
      </c>
      <c r="P232" s="17">
        <v>810138.67</v>
      </c>
      <c r="Q232" s="17">
        <v>728640.83</v>
      </c>
      <c r="R232" s="2">
        <f t="shared" si="10"/>
        <v>-0.10059739525827116</v>
      </c>
    </row>
    <row r="233" spans="14:18">
      <c r="N233" t="s">
        <v>1409</v>
      </c>
      <c r="O233" t="s">
        <v>2397</v>
      </c>
      <c r="P233" s="17">
        <v>1484361.54</v>
      </c>
      <c r="Q233" s="17">
        <v>1311481.3500000001</v>
      </c>
      <c r="R233" s="2">
        <f t="shared" si="10"/>
        <v>-0.116467710420468</v>
      </c>
    </row>
    <row r="234" spans="14:18">
      <c r="N234" t="s">
        <v>1415</v>
      </c>
      <c r="O234" t="s">
        <v>2397</v>
      </c>
      <c r="P234" s="17">
        <v>1800904.5</v>
      </c>
      <c r="Q234" s="17">
        <v>1476605.16</v>
      </c>
      <c r="R234" s="2">
        <f t="shared" si="10"/>
        <v>-0.18007581190451805</v>
      </c>
    </row>
    <row r="235" spans="14:18">
      <c r="N235" t="s">
        <v>1403</v>
      </c>
      <c r="O235" t="s">
        <v>2397</v>
      </c>
      <c r="P235" s="17">
        <v>1476848.7</v>
      </c>
      <c r="Q235" s="17">
        <v>1691647.29</v>
      </c>
      <c r="R235" s="2">
        <f t="shared" si="10"/>
        <v>0.14544386977487944</v>
      </c>
    </row>
    <row r="236" spans="14:18">
      <c r="N236" t="s">
        <v>1420</v>
      </c>
      <c r="O236" t="s">
        <v>2397</v>
      </c>
      <c r="P236" s="17">
        <v>1550969.73</v>
      </c>
      <c r="Q236" s="17">
        <v>1584382.68</v>
      </c>
      <c r="R236" s="2">
        <f t="shared" si="10"/>
        <v>2.1543263774722377E-2</v>
      </c>
    </row>
    <row r="237" spans="14:18">
      <c r="N237" t="s">
        <v>1410</v>
      </c>
      <c r="O237" t="s">
        <v>2397</v>
      </c>
      <c r="P237" s="17">
        <v>2015086.79</v>
      </c>
      <c r="Q237" s="17">
        <v>1810092.8</v>
      </c>
      <c r="R237" s="2">
        <f t="shared" si="10"/>
        <v>-0.10172960838078837</v>
      </c>
    </row>
    <row r="238" spans="14:18">
      <c r="N238" t="s">
        <v>1416</v>
      </c>
      <c r="O238" t="s">
        <v>2397</v>
      </c>
      <c r="P238" s="17">
        <v>1913322.18</v>
      </c>
      <c r="Q238" s="17">
        <v>2290991.59</v>
      </c>
      <c r="R238" s="2">
        <f t="shared" si="10"/>
        <v>0.19738934401523522</v>
      </c>
    </row>
    <row r="239" spans="14:18">
      <c r="N239" t="s">
        <v>1404</v>
      </c>
      <c r="O239" t="s">
        <v>2397</v>
      </c>
      <c r="P239" s="17">
        <v>2374294.9700000002</v>
      </c>
      <c r="Q239" s="17">
        <v>1824080.01</v>
      </c>
      <c r="R239" s="2">
        <f t="shared" si="10"/>
        <v>-0.23173824943915888</v>
      </c>
    </row>
    <row r="240" spans="14:18">
      <c r="N240" t="s">
        <v>1421</v>
      </c>
      <c r="O240" t="s">
        <v>2397</v>
      </c>
      <c r="P240" s="17">
        <v>2054223.96</v>
      </c>
      <c r="Q240" s="17">
        <v>2112557.33</v>
      </c>
      <c r="R240" s="2">
        <f t="shared" si="10"/>
        <v>2.8396791750009642E-2</v>
      </c>
    </row>
    <row r="241" spans="14:18">
      <c r="N241" t="s">
        <v>1407</v>
      </c>
      <c r="O241" t="s">
        <v>2397</v>
      </c>
      <c r="P241" s="17">
        <v>735572</v>
      </c>
      <c r="Q241" s="17">
        <v>847728.76</v>
      </c>
      <c r="R241" s="2">
        <f t="shared" si="10"/>
        <v>0.15247557003257328</v>
      </c>
    </row>
    <row r="242" spans="14:18">
      <c r="N242" t="s">
        <v>1413</v>
      </c>
      <c r="O242" t="s">
        <v>2397</v>
      </c>
      <c r="P242" s="17">
        <v>592173.27</v>
      </c>
      <c r="Q242" s="17">
        <v>741002.44</v>
      </c>
      <c r="R242" s="2">
        <f t="shared" si="10"/>
        <v>0.25132706513416236</v>
      </c>
    </row>
    <row r="243" spans="14:18">
      <c r="N243" t="s">
        <v>1401</v>
      </c>
      <c r="O243" t="s">
        <v>2397</v>
      </c>
      <c r="P243" s="17">
        <v>700458.62</v>
      </c>
      <c r="Q243" s="17">
        <v>718434.61</v>
      </c>
      <c r="R243" s="2">
        <f t="shared" si="10"/>
        <v>2.5663171937265972E-2</v>
      </c>
    </row>
    <row r="244" spans="14:18">
      <c r="N244" t="s">
        <v>1418</v>
      </c>
      <c r="O244" t="s">
        <v>2397</v>
      </c>
      <c r="P244" s="17">
        <v>631813.22</v>
      </c>
      <c r="Q244" s="17">
        <v>804996.1</v>
      </c>
      <c r="R244" s="2">
        <f t="shared" si="10"/>
        <v>0.27410455260812694</v>
      </c>
    </row>
    <row r="245" spans="14:18">
      <c r="N245" t="s">
        <v>1406</v>
      </c>
      <c r="O245" t="s">
        <v>2397</v>
      </c>
      <c r="P245" s="17">
        <v>250399.29</v>
      </c>
      <c r="Q245" s="17">
        <v>260515.65</v>
      </c>
      <c r="R245" s="2">
        <f t="shared" si="10"/>
        <v>4.0400913277349959E-2</v>
      </c>
    </row>
    <row r="246" spans="14:18">
      <c r="N246" t="s">
        <v>1412</v>
      </c>
      <c r="O246" t="s">
        <v>2397</v>
      </c>
      <c r="P246" s="17">
        <v>161968.35</v>
      </c>
      <c r="Q246" s="17">
        <v>161726.1</v>
      </c>
      <c r="R246" s="2">
        <f t="shared" si="10"/>
        <v>-1.4956625785222943E-3</v>
      </c>
    </row>
    <row r="247" spans="14:18">
      <c r="N247" t="s">
        <v>1400</v>
      </c>
      <c r="O247" t="s">
        <v>2397</v>
      </c>
      <c r="P247" s="17">
        <v>121047.48</v>
      </c>
      <c r="Q247" s="17">
        <v>320894.03999999998</v>
      </c>
      <c r="R247" s="2">
        <f t="shared" si="10"/>
        <v>1.6509766250400255</v>
      </c>
    </row>
    <row r="248" spans="14:18">
      <c r="N248" t="s">
        <v>1417</v>
      </c>
      <c r="O248" t="s">
        <v>2397</v>
      </c>
      <c r="P248" s="17">
        <v>239275.17</v>
      </c>
      <c r="Q248" s="17">
        <v>339876.75</v>
      </c>
      <c r="R248" s="2">
        <f t="shared" si="10"/>
        <v>0.42044304053780412</v>
      </c>
    </row>
    <row r="249" spans="14:18">
      <c r="N249" t="s">
        <v>1411</v>
      </c>
      <c r="O249" t="s">
        <v>2397</v>
      </c>
      <c r="P249" s="17">
        <v>595742.56000000006</v>
      </c>
      <c r="Q249" s="17">
        <v>1421145.04</v>
      </c>
      <c r="R249" s="2">
        <f t="shared" si="10"/>
        <v>1.3855019523869503</v>
      </c>
    </row>
    <row r="250" spans="14:18">
      <c r="N250" t="s">
        <v>1405</v>
      </c>
      <c r="O250" t="s">
        <v>2397</v>
      </c>
      <c r="P250" s="17">
        <v>562982.91</v>
      </c>
      <c r="Q250" s="17">
        <v>1615142.2</v>
      </c>
      <c r="R250" s="2">
        <f t="shared" si="10"/>
        <v>1.8689009405276615</v>
      </c>
    </row>
    <row r="251" spans="14:18">
      <c r="N251" t="s">
        <v>1003</v>
      </c>
      <c r="O251" t="s">
        <v>2396</v>
      </c>
      <c r="P251" s="17">
        <v>248242.92</v>
      </c>
      <c r="Q251" s="17">
        <v>231998.04</v>
      </c>
      <c r="R251" s="2">
        <f t="shared" si="10"/>
        <v>-6.5439449390943372E-2</v>
      </c>
    </row>
    <row r="252" spans="14:18">
      <c r="N252" t="s">
        <v>1035</v>
      </c>
      <c r="O252" t="s">
        <v>2396</v>
      </c>
      <c r="P252" s="17">
        <v>264521.7</v>
      </c>
      <c r="Q252" s="17">
        <v>264101.34000000003</v>
      </c>
      <c r="R252" s="2">
        <f t="shared" si="10"/>
        <v>-1.5891323849800409E-3</v>
      </c>
    </row>
    <row r="253" spans="14:18">
      <c r="N253" t="s">
        <v>1027</v>
      </c>
      <c r="O253" t="s">
        <v>2396</v>
      </c>
      <c r="P253" s="17">
        <v>304035.53999999998</v>
      </c>
      <c r="Q253" s="17">
        <v>259996.05</v>
      </c>
      <c r="R253" s="2">
        <f t="shared" si="10"/>
        <v>-0.1448498093347903</v>
      </c>
    </row>
    <row r="254" spans="14:18">
      <c r="N254" t="s">
        <v>1019</v>
      </c>
      <c r="O254" t="s">
        <v>2396</v>
      </c>
      <c r="P254" s="17">
        <v>223000.98</v>
      </c>
      <c r="Q254" s="17">
        <v>228272.43</v>
      </c>
      <c r="R254" s="2">
        <f t="shared" si="10"/>
        <v>2.3638685354656186E-2</v>
      </c>
    </row>
    <row r="255" spans="14:18">
      <c r="N255" t="s">
        <v>1011</v>
      </c>
      <c r="O255" t="s">
        <v>2396</v>
      </c>
      <c r="P255" s="17">
        <v>239971.32</v>
      </c>
      <c r="Q255" s="17">
        <v>231709.89</v>
      </c>
      <c r="R255" s="2">
        <f t="shared" si="10"/>
        <v>-3.4426738995309902E-2</v>
      </c>
    </row>
    <row r="256" spans="14:18">
      <c r="N256" t="s">
        <v>1002</v>
      </c>
      <c r="O256" t="s">
        <v>2396</v>
      </c>
      <c r="P256" s="17">
        <v>143059.54999999999</v>
      </c>
      <c r="Q256" s="17">
        <v>149088.76</v>
      </c>
      <c r="R256" s="2">
        <f t="shared" si="10"/>
        <v>4.2144757200760274E-2</v>
      </c>
    </row>
    <row r="257" spans="14:18">
      <c r="N257" t="s">
        <v>1034</v>
      </c>
      <c r="O257" t="s">
        <v>2396</v>
      </c>
      <c r="P257" s="17">
        <v>1252009.71</v>
      </c>
      <c r="Q257" s="17">
        <v>1074613</v>
      </c>
      <c r="R257" s="2">
        <f t="shared" si="10"/>
        <v>-0.14168956405298161</v>
      </c>
    </row>
    <row r="258" spans="14:18">
      <c r="N258" t="s">
        <v>1026</v>
      </c>
      <c r="O258" t="s">
        <v>2396</v>
      </c>
      <c r="P258" s="17">
        <v>945398.97</v>
      </c>
      <c r="Q258" s="17">
        <v>995044.3</v>
      </c>
      <c r="R258" s="2">
        <f t="shared" si="10"/>
        <v>5.2512570433623562E-2</v>
      </c>
    </row>
    <row r="259" spans="14:18">
      <c r="N259" t="s">
        <v>1018</v>
      </c>
      <c r="O259" t="s">
        <v>2396</v>
      </c>
      <c r="P259" s="17">
        <v>1257816.32</v>
      </c>
      <c r="Q259" s="17">
        <v>1088980.03</v>
      </c>
      <c r="R259" s="2">
        <f t="shared" si="10"/>
        <v>-0.13422968625498521</v>
      </c>
    </row>
    <row r="260" spans="14:18">
      <c r="N260" t="s">
        <v>1010</v>
      </c>
      <c r="O260" t="s">
        <v>2396</v>
      </c>
      <c r="P260" s="17">
        <v>1058560.6000000001</v>
      </c>
      <c r="Q260" s="17">
        <v>1158493.75</v>
      </c>
      <c r="R260" s="2">
        <f t="shared" si="10"/>
        <v>9.4404751130922504E-2</v>
      </c>
    </row>
    <row r="261" spans="14:18">
      <c r="N261" t="s">
        <v>2340</v>
      </c>
      <c r="O261" t="s">
        <v>2397</v>
      </c>
      <c r="P261" s="17">
        <v>90851.03</v>
      </c>
      <c r="Q261" s="17">
        <v>129387.29</v>
      </c>
      <c r="R261" s="2">
        <f t="shared" si="10"/>
        <v>0.42416976450349542</v>
      </c>
    </row>
    <row r="262" spans="14:18">
      <c r="N262" t="s">
        <v>2364</v>
      </c>
      <c r="O262" t="s">
        <v>2397</v>
      </c>
      <c r="P262" s="17">
        <v>629378.1</v>
      </c>
      <c r="Q262" s="17">
        <v>638867.68000000005</v>
      </c>
      <c r="R262" s="2">
        <f t="shared" ref="R262:R325" si="11">IFERROR(Q262/P262-1,100%)</f>
        <v>1.5077709249813553E-2</v>
      </c>
    </row>
    <row r="263" spans="14:18">
      <c r="N263" t="s">
        <v>2358</v>
      </c>
      <c r="O263" t="s">
        <v>2397</v>
      </c>
      <c r="P263" s="17">
        <v>732682.78</v>
      </c>
      <c r="Q263" s="17">
        <v>582650.63</v>
      </c>
      <c r="R263" s="2">
        <f t="shared" si="11"/>
        <v>-0.20477095148871938</v>
      </c>
    </row>
    <row r="264" spans="14:18">
      <c r="N264" t="s">
        <v>2352</v>
      </c>
      <c r="O264" t="s">
        <v>2397</v>
      </c>
      <c r="P264" s="17">
        <v>349480.11</v>
      </c>
      <c r="Q264" s="17">
        <v>312395.23</v>
      </c>
      <c r="R264" s="2">
        <f t="shared" si="11"/>
        <v>-0.10611442236297797</v>
      </c>
    </row>
    <row r="265" spans="14:18">
      <c r="N265" t="s">
        <v>2346</v>
      </c>
      <c r="O265" t="s">
        <v>2397</v>
      </c>
      <c r="P265" s="17">
        <v>628819.04</v>
      </c>
      <c r="Q265" s="17">
        <v>597765.64</v>
      </c>
      <c r="R265" s="2">
        <f t="shared" si="11"/>
        <v>-4.9383682784160055E-2</v>
      </c>
    </row>
    <row r="266" spans="14:18">
      <c r="N266" t="s">
        <v>2339</v>
      </c>
      <c r="O266" t="s">
        <v>2397</v>
      </c>
      <c r="P266" s="17">
        <v>1268216.67</v>
      </c>
      <c r="Q266" s="17">
        <v>1149652.29</v>
      </c>
      <c r="R266" s="2">
        <f t="shared" si="11"/>
        <v>-9.348905656633566E-2</v>
      </c>
    </row>
    <row r="267" spans="14:18">
      <c r="N267" t="s">
        <v>2363</v>
      </c>
      <c r="O267" t="s">
        <v>2397</v>
      </c>
      <c r="P267" s="17">
        <v>1110473.3400000001</v>
      </c>
      <c r="Q267" s="17">
        <v>1196394.42</v>
      </c>
      <c r="R267" s="2">
        <f t="shared" si="11"/>
        <v>7.7373383858094114E-2</v>
      </c>
    </row>
    <row r="268" spans="14:18">
      <c r="N268" t="s">
        <v>2357</v>
      </c>
      <c r="O268" t="s">
        <v>2397</v>
      </c>
      <c r="P268" s="17">
        <v>1164093.6299999999</v>
      </c>
      <c r="Q268" s="17">
        <v>1184210.8500000001</v>
      </c>
      <c r="R268" s="2">
        <f t="shared" si="11"/>
        <v>1.7281444964182269E-2</v>
      </c>
    </row>
    <row r="269" spans="14:18">
      <c r="N269" t="s">
        <v>2351</v>
      </c>
      <c r="O269" t="s">
        <v>2397</v>
      </c>
      <c r="P269" s="17">
        <v>1070301.81</v>
      </c>
      <c r="Q269" s="17">
        <v>1139978.1299999999</v>
      </c>
      <c r="R269" s="2">
        <f t="shared" si="11"/>
        <v>6.5099693702283634E-2</v>
      </c>
    </row>
    <row r="270" spans="14:18">
      <c r="N270" t="s">
        <v>2345</v>
      </c>
      <c r="O270" t="s">
        <v>2397</v>
      </c>
      <c r="P270" s="17">
        <v>1082128.8899999999</v>
      </c>
      <c r="Q270" s="17">
        <v>997556.88</v>
      </c>
      <c r="R270" s="2">
        <f t="shared" si="11"/>
        <v>-7.8153361195263837E-2</v>
      </c>
    </row>
    <row r="271" spans="14:18">
      <c r="N271" t="s">
        <v>2342</v>
      </c>
      <c r="O271" t="s">
        <v>2397</v>
      </c>
      <c r="P271" s="17">
        <v>1162233.82</v>
      </c>
      <c r="Q271" s="17">
        <v>1333640.3600000001</v>
      </c>
      <c r="R271" s="2">
        <f t="shared" si="11"/>
        <v>0.14748025487676819</v>
      </c>
    </row>
    <row r="272" spans="14:18">
      <c r="N272" t="s">
        <v>2360</v>
      </c>
      <c r="O272" t="s">
        <v>2397</v>
      </c>
      <c r="P272" s="17">
        <v>1232015.3</v>
      </c>
      <c r="Q272" s="17">
        <v>1384706.82</v>
      </c>
      <c r="R272" s="2">
        <f t="shared" si="11"/>
        <v>0.12393638293290676</v>
      </c>
    </row>
    <row r="273" spans="14:18">
      <c r="N273" t="s">
        <v>2354</v>
      </c>
      <c r="O273" t="s">
        <v>2397</v>
      </c>
      <c r="P273" s="17">
        <v>1392953.86</v>
      </c>
      <c r="Q273" s="17">
        <v>1139243.68</v>
      </c>
      <c r="R273" s="2">
        <f t="shared" si="11"/>
        <v>-0.18213825115499527</v>
      </c>
    </row>
    <row r="274" spans="14:18">
      <c r="N274" t="s">
        <v>2348</v>
      </c>
      <c r="O274" t="s">
        <v>2397</v>
      </c>
      <c r="P274" s="17">
        <v>702180.88</v>
      </c>
      <c r="Q274" s="17">
        <v>1167714.1599999999</v>
      </c>
      <c r="R274" s="2">
        <f t="shared" si="11"/>
        <v>0.6629819940411934</v>
      </c>
    </row>
    <row r="275" spans="14:18">
      <c r="N275" t="s">
        <v>2341</v>
      </c>
      <c r="O275" t="s">
        <v>2397</v>
      </c>
      <c r="P275" s="17">
        <v>181311.31</v>
      </c>
      <c r="Q275" s="17">
        <v>190949.22</v>
      </c>
      <c r="R275" s="2">
        <f t="shared" si="11"/>
        <v>5.3156694968449658E-2</v>
      </c>
    </row>
    <row r="276" spans="14:18">
      <c r="N276" t="s">
        <v>2365</v>
      </c>
      <c r="O276" t="s">
        <v>2397</v>
      </c>
      <c r="P276" s="17">
        <v>1044224.72</v>
      </c>
      <c r="Q276" s="17">
        <v>933763.13</v>
      </c>
      <c r="R276" s="2">
        <f t="shared" si="11"/>
        <v>-0.1057833509246936</v>
      </c>
    </row>
    <row r="277" spans="14:18">
      <c r="N277" t="s">
        <v>2359</v>
      </c>
      <c r="O277" t="s">
        <v>2397</v>
      </c>
      <c r="P277" s="17">
        <v>991728.36</v>
      </c>
      <c r="Q277" s="17">
        <v>954458.58</v>
      </c>
      <c r="R277" s="2">
        <f t="shared" si="11"/>
        <v>-3.7580633471044456E-2</v>
      </c>
    </row>
    <row r="278" spans="14:18">
      <c r="N278" t="s">
        <v>2353</v>
      </c>
      <c r="O278" t="s">
        <v>2397</v>
      </c>
      <c r="P278" s="17">
        <v>1012064.41</v>
      </c>
      <c r="Q278" s="17">
        <v>1023816.79</v>
      </c>
      <c r="R278" s="2">
        <f t="shared" si="11"/>
        <v>1.16122846371014E-2</v>
      </c>
    </row>
    <row r="279" spans="14:18">
      <c r="N279" t="s">
        <v>2347</v>
      </c>
      <c r="O279" t="s">
        <v>2397</v>
      </c>
      <c r="P279" s="17">
        <v>991746.33</v>
      </c>
      <c r="Q279" s="17">
        <v>1029129.92</v>
      </c>
      <c r="R279" s="2">
        <f t="shared" si="11"/>
        <v>3.7694709694564787E-2</v>
      </c>
    </row>
    <row r="280" spans="14:18">
      <c r="N280" t="s">
        <v>2338</v>
      </c>
      <c r="O280" t="s">
        <v>2397</v>
      </c>
      <c r="P280" s="17"/>
      <c r="Q280" s="17">
        <v>286754.25</v>
      </c>
      <c r="R280" s="2">
        <f t="shared" si="11"/>
        <v>1</v>
      </c>
    </row>
    <row r="281" spans="14:18">
      <c r="N281" t="s">
        <v>2362</v>
      </c>
      <c r="O281" t="s">
        <v>2397</v>
      </c>
      <c r="P281" s="17">
        <v>2083141.35</v>
      </c>
      <c r="Q281" s="17">
        <v>1949721.06</v>
      </c>
      <c r="R281" s="2">
        <f t="shared" si="11"/>
        <v>-6.4047641318242809E-2</v>
      </c>
    </row>
    <row r="282" spans="14:18">
      <c r="N282" t="s">
        <v>2356</v>
      </c>
      <c r="O282" t="s">
        <v>2397</v>
      </c>
      <c r="P282" s="17">
        <v>1577895.3</v>
      </c>
      <c r="Q282" s="17">
        <v>1956995.46</v>
      </c>
      <c r="R282" s="2">
        <f t="shared" si="11"/>
        <v>0.24025685354408499</v>
      </c>
    </row>
    <row r="283" spans="14:18">
      <c r="N283" t="s">
        <v>2350</v>
      </c>
      <c r="O283" t="s">
        <v>2397</v>
      </c>
      <c r="P283" s="17">
        <v>1779733.92</v>
      </c>
      <c r="Q283" s="17">
        <v>1718486.07</v>
      </c>
      <c r="R283" s="2">
        <f t="shared" si="11"/>
        <v>-3.4414048814667697E-2</v>
      </c>
    </row>
    <row r="284" spans="14:18">
      <c r="N284" t="s">
        <v>2344</v>
      </c>
      <c r="O284" t="s">
        <v>2397</v>
      </c>
      <c r="P284" s="17">
        <v>2468242.89</v>
      </c>
      <c r="Q284" s="17">
        <v>1859505.51</v>
      </c>
      <c r="R284" s="2">
        <f t="shared" si="11"/>
        <v>-0.24662782681002682</v>
      </c>
    </row>
    <row r="285" spans="14:18">
      <c r="N285" t="s">
        <v>2343</v>
      </c>
      <c r="O285" t="s">
        <v>2397</v>
      </c>
      <c r="P285" s="17">
        <v>719377.68</v>
      </c>
      <c r="Q285" s="17">
        <v>757558.8</v>
      </c>
      <c r="R285" s="2">
        <f t="shared" si="11"/>
        <v>5.3075208004785379E-2</v>
      </c>
    </row>
    <row r="286" spans="14:18">
      <c r="N286" t="s">
        <v>2361</v>
      </c>
      <c r="O286" t="s">
        <v>2397</v>
      </c>
      <c r="P286" s="17">
        <v>710207.3</v>
      </c>
      <c r="Q286" s="17">
        <v>779795.26</v>
      </c>
      <c r="R286" s="2">
        <f t="shared" si="11"/>
        <v>9.7982603107571453E-2</v>
      </c>
    </row>
    <row r="287" spans="14:18">
      <c r="N287" t="s">
        <v>2355</v>
      </c>
      <c r="O287" t="s">
        <v>2397</v>
      </c>
      <c r="P287" s="17">
        <v>831479.3</v>
      </c>
      <c r="Q287" s="17">
        <v>758866.06</v>
      </c>
      <c r="R287" s="2">
        <f t="shared" si="11"/>
        <v>-8.7330183685871643E-2</v>
      </c>
    </row>
    <row r="288" spans="14:18">
      <c r="N288" t="s">
        <v>2349</v>
      </c>
      <c r="O288" t="s">
        <v>2397</v>
      </c>
      <c r="P288" s="17">
        <v>846680.68</v>
      </c>
      <c r="Q288" s="17">
        <v>837549.42</v>
      </c>
      <c r="R288" s="2">
        <f t="shared" si="11"/>
        <v>-1.0784774255153673E-2</v>
      </c>
    </row>
    <row r="289" spans="14:18">
      <c r="N289" t="s">
        <v>588</v>
      </c>
      <c r="O289" t="s">
        <v>2397</v>
      </c>
      <c r="P289" s="17">
        <v>147048.66</v>
      </c>
      <c r="Q289" s="17">
        <v>121799.7</v>
      </c>
      <c r="R289" s="2">
        <f t="shared" si="11"/>
        <v>-0.17170479486178247</v>
      </c>
    </row>
    <row r="290" spans="14:18">
      <c r="N290" t="s">
        <v>601</v>
      </c>
      <c r="O290" t="s">
        <v>2397</v>
      </c>
      <c r="P290" s="17">
        <v>125895.33</v>
      </c>
      <c r="Q290" s="17">
        <v>134473.68</v>
      </c>
      <c r="R290" s="2">
        <f t="shared" si="11"/>
        <v>6.813874668742681E-2</v>
      </c>
    </row>
    <row r="291" spans="14:18">
      <c r="N291" t="s">
        <v>586</v>
      </c>
      <c r="O291" t="s">
        <v>2397</v>
      </c>
      <c r="P291" s="17">
        <v>142804.53</v>
      </c>
      <c r="Q291" s="17">
        <v>149793.93</v>
      </c>
      <c r="R291" s="2">
        <f t="shared" si="11"/>
        <v>4.8943825521501338E-2</v>
      </c>
    </row>
    <row r="292" spans="14:18">
      <c r="N292" t="s">
        <v>599</v>
      </c>
      <c r="O292" t="s">
        <v>2397</v>
      </c>
      <c r="P292" s="17">
        <v>165122.1</v>
      </c>
      <c r="Q292" s="17">
        <v>140509.71</v>
      </c>
      <c r="R292" s="2">
        <f t="shared" si="11"/>
        <v>-0.1490556987829007</v>
      </c>
    </row>
    <row r="293" spans="14:18">
      <c r="N293" t="s">
        <v>587</v>
      </c>
      <c r="O293" t="s">
        <v>2397</v>
      </c>
      <c r="P293" s="17">
        <v>206367.75</v>
      </c>
      <c r="Q293" s="17">
        <v>185323.98</v>
      </c>
      <c r="R293" s="2">
        <f t="shared" si="11"/>
        <v>-0.10197218315361767</v>
      </c>
    </row>
    <row r="294" spans="14:18">
      <c r="N294" t="s">
        <v>600</v>
      </c>
      <c r="O294" t="s">
        <v>2397</v>
      </c>
      <c r="P294" s="17">
        <v>202557.09</v>
      </c>
      <c r="Q294" s="17">
        <v>205816.92</v>
      </c>
      <c r="R294" s="2">
        <f t="shared" si="11"/>
        <v>1.6093388782392193E-2</v>
      </c>
    </row>
    <row r="295" spans="14:18">
      <c r="N295" t="s">
        <v>584</v>
      </c>
      <c r="O295" t="s">
        <v>2397</v>
      </c>
      <c r="P295" s="17">
        <v>154295.56</v>
      </c>
      <c r="Q295" s="17">
        <v>125694.92</v>
      </c>
      <c r="R295" s="2">
        <f t="shared" si="11"/>
        <v>-0.185362689632806</v>
      </c>
    </row>
    <row r="296" spans="14:18">
      <c r="N296" t="s">
        <v>597</v>
      </c>
      <c r="O296" t="s">
        <v>2397</v>
      </c>
      <c r="P296" s="17">
        <v>156875.4</v>
      </c>
      <c r="Q296" s="17">
        <v>157582.91</v>
      </c>
      <c r="R296" s="2">
        <f t="shared" si="11"/>
        <v>4.5100124047492418E-3</v>
      </c>
    </row>
    <row r="297" spans="14:18">
      <c r="N297" t="s">
        <v>585</v>
      </c>
      <c r="O297" t="s">
        <v>2397</v>
      </c>
      <c r="P297" s="17">
        <v>148365.94</v>
      </c>
      <c r="Q297" s="17">
        <v>139979.79</v>
      </c>
      <c r="R297" s="2">
        <f t="shared" si="11"/>
        <v>-5.6523417706247137E-2</v>
      </c>
    </row>
    <row r="298" spans="14:18">
      <c r="N298" t="s">
        <v>598</v>
      </c>
      <c r="O298" t="s">
        <v>2397</v>
      </c>
      <c r="P298" s="17">
        <v>150778.85999999999</v>
      </c>
      <c r="Q298" s="17">
        <v>111849.94</v>
      </c>
      <c r="R298" s="2">
        <f t="shared" si="11"/>
        <v>-0.25818553078329409</v>
      </c>
    </row>
    <row r="299" spans="14:18">
      <c r="N299" t="s">
        <v>582</v>
      </c>
      <c r="O299" t="s">
        <v>2397</v>
      </c>
      <c r="P299" s="17">
        <v>76402.41</v>
      </c>
      <c r="Q299" s="17">
        <v>216189.89</v>
      </c>
      <c r="R299" s="2">
        <f t="shared" si="11"/>
        <v>1.8296213430963761</v>
      </c>
    </row>
    <row r="300" spans="14:18">
      <c r="N300" t="s">
        <v>595</v>
      </c>
      <c r="O300" t="s">
        <v>2397</v>
      </c>
      <c r="P300" s="17">
        <v>136842.65</v>
      </c>
      <c r="Q300" s="17">
        <v>159406.73000000001</v>
      </c>
      <c r="R300" s="2">
        <f t="shared" si="11"/>
        <v>0.16489069745433915</v>
      </c>
    </row>
    <row r="301" spans="14:18">
      <c r="N301" t="s">
        <v>583</v>
      </c>
      <c r="O301" t="s">
        <v>2397</v>
      </c>
      <c r="P301" s="17">
        <v>114722.01</v>
      </c>
      <c r="Q301" s="17">
        <v>216227.79</v>
      </c>
      <c r="R301" s="2">
        <f t="shared" si="11"/>
        <v>0.88479778204722903</v>
      </c>
    </row>
    <row r="302" spans="14:18">
      <c r="N302" t="s">
        <v>596</v>
      </c>
      <c r="O302" t="s">
        <v>2397</v>
      </c>
      <c r="P302" s="17">
        <v>111552.57</v>
      </c>
      <c r="Q302" s="17">
        <v>229321.26</v>
      </c>
      <c r="R302" s="2">
        <f t="shared" si="11"/>
        <v>1.0557236825650902</v>
      </c>
    </row>
    <row r="303" spans="14:18">
      <c r="N303" t="s">
        <v>580</v>
      </c>
      <c r="O303" t="s">
        <v>2397</v>
      </c>
      <c r="P303" s="17">
        <v>158352.57999999999</v>
      </c>
      <c r="Q303" s="17">
        <v>165805.34</v>
      </c>
      <c r="R303" s="2">
        <f t="shared" si="11"/>
        <v>4.7064342115550106E-2</v>
      </c>
    </row>
    <row r="304" spans="14:18">
      <c r="N304" t="s">
        <v>593</v>
      </c>
      <c r="O304" t="s">
        <v>2397</v>
      </c>
      <c r="P304" s="17">
        <v>165279.19</v>
      </c>
      <c r="Q304" s="17">
        <v>223514.71</v>
      </c>
      <c r="R304" s="2">
        <f t="shared" si="11"/>
        <v>0.35234635406913584</v>
      </c>
    </row>
    <row r="305" spans="14:18">
      <c r="N305" t="s">
        <v>581</v>
      </c>
      <c r="O305" t="s">
        <v>2397</v>
      </c>
      <c r="P305" s="17">
        <v>180002.9</v>
      </c>
      <c r="Q305" s="17">
        <v>204005.55</v>
      </c>
      <c r="R305" s="2">
        <f t="shared" si="11"/>
        <v>0.13334590720482842</v>
      </c>
    </row>
    <row r="306" spans="14:18">
      <c r="N306" t="s">
        <v>594</v>
      </c>
      <c r="O306" t="s">
        <v>2397</v>
      </c>
      <c r="P306" s="17">
        <v>234893.26</v>
      </c>
      <c r="Q306" s="17">
        <v>228795.84</v>
      </c>
      <c r="R306" s="2">
        <f t="shared" si="11"/>
        <v>-2.5958258657570732E-2</v>
      </c>
    </row>
    <row r="307" spans="14:18">
      <c r="N307" t="s">
        <v>579</v>
      </c>
      <c r="O307" t="s">
        <v>2397</v>
      </c>
      <c r="P307" s="17">
        <v>1506698.27</v>
      </c>
      <c r="Q307" s="17">
        <v>1475405.58</v>
      </c>
      <c r="R307" s="2">
        <f t="shared" si="11"/>
        <v>-2.0769048868689466E-2</v>
      </c>
    </row>
    <row r="308" spans="14:18">
      <c r="N308" t="s">
        <v>592</v>
      </c>
      <c r="O308" t="s">
        <v>2397</v>
      </c>
      <c r="P308" s="17">
        <v>1455123.12</v>
      </c>
      <c r="Q308" s="17">
        <v>1411916.44</v>
      </c>
      <c r="R308" s="2">
        <f t="shared" si="11"/>
        <v>-2.9692800152883447E-2</v>
      </c>
    </row>
    <row r="309" spans="14:18">
      <c r="N309" t="s">
        <v>1006</v>
      </c>
      <c r="O309" t="s">
        <v>2396</v>
      </c>
      <c r="P309" s="17">
        <v>145124.25</v>
      </c>
      <c r="Q309" s="17">
        <v>156528.09</v>
      </c>
      <c r="R309" s="2">
        <f t="shared" si="11"/>
        <v>7.8579837621899795E-2</v>
      </c>
    </row>
    <row r="310" spans="14:18">
      <c r="N310" t="s">
        <v>1038</v>
      </c>
      <c r="O310" t="s">
        <v>2396</v>
      </c>
      <c r="P310" s="17">
        <v>129334.79</v>
      </c>
      <c r="Q310" s="17">
        <v>171930.02</v>
      </c>
      <c r="R310" s="2">
        <f t="shared" si="11"/>
        <v>0.32934085252699608</v>
      </c>
    </row>
    <row r="311" spans="14:18">
      <c r="N311" t="s">
        <v>1030</v>
      </c>
      <c r="O311" t="s">
        <v>2396</v>
      </c>
      <c r="P311" s="17">
        <v>161024.13</v>
      </c>
      <c r="Q311" s="17">
        <v>144188.32</v>
      </c>
      <c r="R311" s="2">
        <f t="shared" si="11"/>
        <v>-0.10455457824861403</v>
      </c>
    </row>
    <row r="312" spans="14:18">
      <c r="N312" t="s">
        <v>1022</v>
      </c>
      <c r="O312" t="s">
        <v>2396</v>
      </c>
      <c r="P312" s="17">
        <v>143062.84</v>
      </c>
      <c r="Q312" s="17">
        <v>179099.4</v>
      </c>
      <c r="R312" s="2">
        <f t="shared" si="11"/>
        <v>0.25189322398464897</v>
      </c>
    </row>
    <row r="313" spans="14:18">
      <c r="N313" t="s">
        <v>1014</v>
      </c>
      <c r="O313" t="s">
        <v>2396</v>
      </c>
      <c r="P313" s="17">
        <v>133800.76</v>
      </c>
      <c r="Q313" s="17">
        <v>169857.81</v>
      </c>
      <c r="R313" s="2">
        <f t="shared" si="11"/>
        <v>0.26948314792830752</v>
      </c>
    </row>
    <row r="314" spans="14:18">
      <c r="N314" t="s">
        <v>1007</v>
      </c>
      <c r="O314" t="s">
        <v>2396</v>
      </c>
      <c r="P314" s="17">
        <v>147123.56</v>
      </c>
      <c r="Q314" s="17">
        <v>136550.29</v>
      </c>
      <c r="R314" s="2">
        <f t="shared" si="11"/>
        <v>-7.186659974785814E-2</v>
      </c>
    </row>
    <row r="315" spans="14:18">
      <c r="N315" t="s">
        <v>1039</v>
      </c>
      <c r="O315" t="s">
        <v>2396</v>
      </c>
      <c r="P315" s="17">
        <v>166393.56</v>
      </c>
      <c r="Q315" s="17">
        <v>141396.85</v>
      </c>
      <c r="R315" s="2">
        <f t="shared" si="11"/>
        <v>-0.15022642703239231</v>
      </c>
    </row>
    <row r="316" spans="14:18">
      <c r="N316" t="s">
        <v>1031</v>
      </c>
      <c r="O316" t="s">
        <v>2396</v>
      </c>
      <c r="P316" s="17">
        <v>156920.76</v>
      </c>
      <c r="Q316" s="17">
        <v>143457.04</v>
      </c>
      <c r="R316" s="2">
        <f t="shared" si="11"/>
        <v>-8.5799482490398371E-2</v>
      </c>
    </row>
    <row r="317" spans="14:18">
      <c r="N317" t="s">
        <v>1023</v>
      </c>
      <c r="O317" t="s">
        <v>2396</v>
      </c>
      <c r="P317" s="17">
        <v>174356.95</v>
      </c>
      <c r="Q317" s="17">
        <v>183609.48</v>
      </c>
      <c r="R317" s="2">
        <f t="shared" si="11"/>
        <v>5.3066597001151905E-2</v>
      </c>
    </row>
    <row r="318" spans="14:18">
      <c r="N318" t="s">
        <v>1015</v>
      </c>
      <c r="O318" t="s">
        <v>2396</v>
      </c>
      <c r="P318" s="17">
        <v>156358.79</v>
      </c>
      <c r="Q318" s="17">
        <v>168148.81</v>
      </c>
      <c r="R318" s="2">
        <f t="shared" si="11"/>
        <v>7.5403627771742032E-2</v>
      </c>
    </row>
    <row r="319" spans="14:18">
      <c r="N319" t="s">
        <v>2271</v>
      </c>
      <c r="O319" t="s">
        <v>2398</v>
      </c>
      <c r="P319" s="17">
        <v>827668.8</v>
      </c>
      <c r="Q319" s="17">
        <v>878148.6</v>
      </c>
      <c r="R319" s="2">
        <f t="shared" si="11"/>
        <v>6.0990338164251146E-2</v>
      </c>
    </row>
    <row r="320" spans="14:18">
      <c r="N320" t="s">
        <v>2273</v>
      </c>
      <c r="O320" t="s">
        <v>2398</v>
      </c>
      <c r="P320" s="17">
        <v>878148.6</v>
      </c>
      <c r="Q320" s="17">
        <v>789684</v>
      </c>
      <c r="R320" s="2">
        <f t="shared" si="11"/>
        <v>-0.10073989755264656</v>
      </c>
    </row>
    <row r="321" spans="14:18">
      <c r="N321" t="s">
        <v>2272</v>
      </c>
      <c r="O321" t="s">
        <v>2398</v>
      </c>
      <c r="P321" s="17">
        <v>780687.6</v>
      </c>
      <c r="Q321" s="17">
        <v>743702.4</v>
      </c>
      <c r="R321" s="2">
        <f t="shared" si="11"/>
        <v>-4.7375160051216336E-2</v>
      </c>
    </row>
    <row r="322" spans="14:18">
      <c r="N322" t="s">
        <v>2235</v>
      </c>
      <c r="O322" t="s">
        <v>2399</v>
      </c>
      <c r="P322" s="17">
        <v>19069.68</v>
      </c>
      <c r="Q322" s="17">
        <v>25087.98</v>
      </c>
      <c r="R322" s="2">
        <f t="shared" si="11"/>
        <v>0.31559522760738501</v>
      </c>
    </row>
    <row r="323" spans="14:18">
      <c r="N323" t="s">
        <v>2238</v>
      </c>
      <c r="O323" t="s">
        <v>2399</v>
      </c>
      <c r="P323" s="17">
        <v>32370.52</v>
      </c>
      <c r="Q323" s="17">
        <v>30410.44</v>
      </c>
      <c r="R323" s="2">
        <f t="shared" si="11"/>
        <v>-6.0551390586249476E-2</v>
      </c>
    </row>
    <row r="324" spans="14:18">
      <c r="N324" t="s">
        <v>2239</v>
      </c>
      <c r="O324" t="s">
        <v>2399</v>
      </c>
      <c r="P324" s="17">
        <v>31971.9</v>
      </c>
      <c r="Q324" s="17">
        <v>32185.46</v>
      </c>
      <c r="R324" s="2">
        <f t="shared" si="11"/>
        <v>6.6796155373936017E-3</v>
      </c>
    </row>
    <row r="325" spans="14:18">
      <c r="N325" t="s">
        <v>2237</v>
      </c>
      <c r="O325" t="s">
        <v>2399</v>
      </c>
      <c r="P325" s="17">
        <v>36215.81</v>
      </c>
      <c r="Q325" s="17">
        <v>29815.99</v>
      </c>
      <c r="R325" s="2">
        <f t="shared" si="11"/>
        <v>-0.17671342985287353</v>
      </c>
    </row>
    <row r="326" spans="14:18">
      <c r="N326" t="s">
        <v>2236</v>
      </c>
      <c r="O326" t="s">
        <v>2399</v>
      </c>
      <c r="P326" s="17">
        <v>40327.019999999997</v>
      </c>
      <c r="Q326" s="17">
        <v>32144.46</v>
      </c>
      <c r="R326" s="2">
        <f t="shared" ref="R326:R389" si="12">IFERROR(Q326/P326-1,100%)</f>
        <v>-0.20290514895472067</v>
      </c>
    </row>
    <row r="327" spans="14:18">
      <c r="N327" t="s">
        <v>2022</v>
      </c>
      <c r="O327" t="s">
        <v>2398</v>
      </c>
      <c r="P327" s="17">
        <v>42543.81</v>
      </c>
      <c r="Q327" s="17">
        <v>54264.74</v>
      </c>
      <c r="R327" s="2">
        <f t="shared" si="12"/>
        <v>0.27550259367931562</v>
      </c>
    </row>
    <row r="328" spans="14:18">
      <c r="N328" t="s">
        <v>2086</v>
      </c>
      <c r="O328" t="s">
        <v>2398</v>
      </c>
      <c r="P328" s="17">
        <v>45388.02</v>
      </c>
      <c r="Q328" s="17">
        <v>49314.15</v>
      </c>
      <c r="R328" s="2">
        <f t="shared" si="12"/>
        <v>8.6501460076910286E-2</v>
      </c>
    </row>
    <row r="329" spans="14:18">
      <c r="N329" t="s">
        <v>2054</v>
      </c>
      <c r="O329" t="s">
        <v>2398</v>
      </c>
      <c r="P329" s="17">
        <v>50787.97</v>
      </c>
      <c r="Q329" s="17">
        <v>51042.84</v>
      </c>
      <c r="R329" s="2">
        <f t="shared" si="12"/>
        <v>5.0183143764161997E-3</v>
      </c>
    </row>
    <row r="330" spans="14:18">
      <c r="N330" t="s">
        <v>2028</v>
      </c>
      <c r="O330" t="s">
        <v>2398</v>
      </c>
      <c r="P330" s="17">
        <v>53356.84</v>
      </c>
      <c r="Q330" s="17">
        <v>63174.49</v>
      </c>
      <c r="R330" s="2">
        <f t="shared" si="12"/>
        <v>0.1839998395707092</v>
      </c>
    </row>
    <row r="331" spans="14:18">
      <c r="N331" t="s">
        <v>2092</v>
      </c>
      <c r="O331" t="s">
        <v>2398</v>
      </c>
      <c r="P331" s="17">
        <v>61103.99</v>
      </c>
      <c r="Q331" s="17">
        <v>55703.360000000001</v>
      </c>
      <c r="R331" s="2">
        <f t="shared" si="12"/>
        <v>-8.83842446295241E-2</v>
      </c>
    </row>
    <row r="332" spans="14:18">
      <c r="N332" t="s">
        <v>2060</v>
      </c>
      <c r="O332" t="s">
        <v>2398</v>
      </c>
      <c r="P332" s="17">
        <v>50105.15</v>
      </c>
      <c r="Q332" s="17">
        <v>66426.94</v>
      </c>
      <c r="R332" s="2">
        <f t="shared" si="12"/>
        <v>0.32575074618078181</v>
      </c>
    </row>
    <row r="333" spans="14:18">
      <c r="N333" t="s">
        <v>2400</v>
      </c>
      <c r="O333" t="s">
        <v>2398</v>
      </c>
      <c r="P333" s="17">
        <v>25539.13</v>
      </c>
      <c r="Q333" s="17">
        <v>24363.439999999999</v>
      </c>
      <c r="R333" s="2">
        <f t="shared" si="12"/>
        <v>-4.6034849268553835E-2</v>
      </c>
    </row>
    <row r="334" spans="14:18">
      <c r="N334" t="s">
        <v>2072</v>
      </c>
      <c r="O334" t="s">
        <v>2398</v>
      </c>
      <c r="P334" s="17">
        <v>23561.15</v>
      </c>
      <c r="Q334" s="17">
        <v>25192.05</v>
      </c>
      <c r="R334" s="2">
        <f t="shared" si="12"/>
        <v>6.9219881032971609E-2</v>
      </c>
    </row>
    <row r="335" spans="14:18">
      <c r="N335" t="s">
        <v>2040</v>
      </c>
      <c r="O335" t="s">
        <v>2398</v>
      </c>
      <c r="P335" s="17">
        <v>26598.15</v>
      </c>
      <c r="Q335" s="17">
        <v>23921.68</v>
      </c>
      <c r="R335" s="2">
        <f t="shared" si="12"/>
        <v>-0.10062617136906138</v>
      </c>
    </row>
    <row r="336" spans="14:18">
      <c r="N336" t="s">
        <v>2260</v>
      </c>
      <c r="O336" t="s">
        <v>2399</v>
      </c>
      <c r="P336" s="17">
        <v>76525.5</v>
      </c>
      <c r="Q336" s="17">
        <v>71259.75</v>
      </c>
      <c r="R336" s="2">
        <f t="shared" si="12"/>
        <v>-6.8810396534488505E-2</v>
      </c>
    </row>
    <row r="337" spans="14:18">
      <c r="N337" t="s">
        <v>2258</v>
      </c>
      <c r="O337" t="s">
        <v>2399</v>
      </c>
      <c r="P337" s="17">
        <v>113495.4</v>
      </c>
      <c r="Q337" s="17">
        <v>61819.65</v>
      </c>
      <c r="R337" s="2">
        <f t="shared" si="12"/>
        <v>-0.45531140469129139</v>
      </c>
    </row>
    <row r="338" spans="14:18">
      <c r="N338" t="s">
        <v>2259</v>
      </c>
      <c r="O338" t="s">
        <v>2399</v>
      </c>
      <c r="P338" s="17">
        <v>78267.149999999994</v>
      </c>
      <c r="Q338" s="17">
        <v>58134.9</v>
      </c>
      <c r="R338" s="2">
        <f t="shared" si="12"/>
        <v>-0.25722477437852276</v>
      </c>
    </row>
    <row r="339" spans="14:18">
      <c r="N339" t="s">
        <v>2257</v>
      </c>
      <c r="O339" t="s">
        <v>2399</v>
      </c>
      <c r="P339" s="17">
        <v>66271.95</v>
      </c>
      <c r="Q339" s="17">
        <v>76857</v>
      </c>
      <c r="R339" s="2">
        <f t="shared" si="12"/>
        <v>0.15972142060102357</v>
      </c>
    </row>
    <row r="340" spans="14:18">
      <c r="N340" t="s">
        <v>2256</v>
      </c>
      <c r="O340" t="s">
        <v>2399</v>
      </c>
      <c r="P340" s="17">
        <v>72575.55</v>
      </c>
      <c r="Q340" s="17">
        <v>75798.75</v>
      </c>
      <c r="R340" s="2">
        <f t="shared" si="12"/>
        <v>4.4411651031235788E-2</v>
      </c>
    </row>
    <row r="341" spans="14:18">
      <c r="N341" t="s">
        <v>2013</v>
      </c>
      <c r="O341" t="s">
        <v>2398</v>
      </c>
      <c r="P341" s="17">
        <v>57554.68</v>
      </c>
      <c r="Q341" s="17">
        <v>53369.02</v>
      </c>
      <c r="R341" s="2">
        <f t="shared" si="12"/>
        <v>-7.2724928711270787E-2</v>
      </c>
    </row>
    <row r="342" spans="14:18">
      <c r="N342" t="s">
        <v>2077</v>
      </c>
      <c r="O342" t="s">
        <v>2398</v>
      </c>
      <c r="P342" s="17">
        <v>58342.879999999997</v>
      </c>
      <c r="Q342" s="17">
        <v>63366.98</v>
      </c>
      <c r="R342" s="2">
        <f t="shared" si="12"/>
        <v>8.6113335508977373E-2</v>
      </c>
    </row>
    <row r="343" spans="14:18">
      <c r="N343" t="s">
        <v>2045</v>
      </c>
      <c r="O343" t="s">
        <v>2398</v>
      </c>
      <c r="P343" s="17">
        <v>58799.519999999997</v>
      </c>
      <c r="Q343" s="17">
        <v>60239.5</v>
      </c>
      <c r="R343" s="2">
        <f t="shared" si="12"/>
        <v>2.4489655697869761E-2</v>
      </c>
    </row>
    <row r="344" spans="14:18">
      <c r="N344" t="s">
        <v>2241</v>
      </c>
      <c r="O344" t="s">
        <v>2399</v>
      </c>
      <c r="P344" s="17">
        <v>51948.88</v>
      </c>
      <c r="Q344" s="17">
        <v>70527.77</v>
      </c>
      <c r="R344" s="2">
        <f t="shared" si="12"/>
        <v>0.35763793175136804</v>
      </c>
    </row>
    <row r="345" spans="14:18">
      <c r="N345" t="s">
        <v>2242</v>
      </c>
      <c r="O345" t="s">
        <v>2399</v>
      </c>
      <c r="P345" s="17">
        <v>77078.69</v>
      </c>
      <c r="Q345" s="17">
        <v>55018.58</v>
      </c>
      <c r="R345" s="2">
        <f t="shared" si="12"/>
        <v>-0.28620245102764463</v>
      </c>
    </row>
    <row r="346" spans="14:18">
      <c r="N346" t="s">
        <v>2243</v>
      </c>
      <c r="O346" t="s">
        <v>2399</v>
      </c>
      <c r="P346" s="17">
        <v>54098.34</v>
      </c>
      <c r="Q346" s="17">
        <v>61523.3</v>
      </c>
      <c r="R346" s="2">
        <f t="shared" si="12"/>
        <v>0.13724931301034382</v>
      </c>
    </row>
    <row r="347" spans="14:18">
      <c r="N347" t="s">
        <v>2240</v>
      </c>
      <c r="O347" t="s">
        <v>2399</v>
      </c>
      <c r="P347" s="17">
        <v>63264.21</v>
      </c>
      <c r="Q347" s="17">
        <v>86531.35</v>
      </c>
      <c r="R347" s="2">
        <f t="shared" si="12"/>
        <v>0.3677772946188691</v>
      </c>
    </row>
    <row r="348" spans="14:18">
      <c r="N348" t="s">
        <v>2245</v>
      </c>
      <c r="O348" t="s">
        <v>2399</v>
      </c>
      <c r="P348" s="17">
        <v>80812.83</v>
      </c>
      <c r="Q348" s="17">
        <v>80058.570000000007</v>
      </c>
      <c r="R348" s="2">
        <f t="shared" si="12"/>
        <v>-9.3334189633006437E-3</v>
      </c>
    </row>
    <row r="349" spans="14:18">
      <c r="N349" t="s">
        <v>2244</v>
      </c>
      <c r="O349" t="s">
        <v>2399</v>
      </c>
      <c r="P349" s="17">
        <v>87264.93</v>
      </c>
      <c r="Q349" s="17">
        <v>72014</v>
      </c>
      <c r="R349" s="2">
        <f t="shared" si="12"/>
        <v>-0.17476585382008547</v>
      </c>
    </row>
    <row r="350" spans="14:18">
      <c r="N350" t="s">
        <v>2246</v>
      </c>
      <c r="O350" t="s">
        <v>2399</v>
      </c>
      <c r="P350" s="17">
        <v>108748.87</v>
      </c>
      <c r="Q350" s="17">
        <v>99357.42</v>
      </c>
      <c r="R350" s="2">
        <f t="shared" si="12"/>
        <v>-8.6359058259639854E-2</v>
      </c>
    </row>
    <row r="351" spans="14:18">
      <c r="N351" t="s">
        <v>2247</v>
      </c>
      <c r="O351" t="s">
        <v>2399</v>
      </c>
      <c r="P351" s="17">
        <v>89131.58</v>
      </c>
      <c r="Q351" s="17">
        <v>99186.47</v>
      </c>
      <c r="R351" s="2">
        <f t="shared" si="12"/>
        <v>0.1128095115109593</v>
      </c>
    </row>
    <row r="352" spans="14:18">
      <c r="N352" t="s">
        <v>2261</v>
      </c>
      <c r="O352" t="s">
        <v>2399</v>
      </c>
      <c r="P352" s="17">
        <v>75059.67</v>
      </c>
      <c r="Q352" s="17">
        <v>81102.559999999998</v>
      </c>
      <c r="R352" s="2">
        <f t="shared" si="12"/>
        <v>8.0507814649331655E-2</v>
      </c>
    </row>
    <row r="353" spans="14:18">
      <c r="N353" t="s">
        <v>2262</v>
      </c>
      <c r="O353" t="s">
        <v>2399</v>
      </c>
      <c r="P353" s="17">
        <v>83457.22</v>
      </c>
      <c r="Q353" s="17">
        <v>72621.58</v>
      </c>
      <c r="R353" s="2">
        <f t="shared" si="12"/>
        <v>-0.12983466259719645</v>
      </c>
    </row>
    <row r="354" spans="14:18">
      <c r="N354" t="s">
        <v>2263</v>
      </c>
      <c r="O354" t="s">
        <v>2399</v>
      </c>
      <c r="P354" s="17">
        <v>73379.58</v>
      </c>
      <c r="Q354" s="17">
        <v>68410.33</v>
      </c>
      <c r="R354" s="2">
        <f t="shared" si="12"/>
        <v>-6.7719793435721543E-2</v>
      </c>
    </row>
    <row r="355" spans="14:18">
      <c r="N355" t="s">
        <v>2034</v>
      </c>
      <c r="O355" t="s">
        <v>2398</v>
      </c>
      <c r="P355" s="17">
        <v>38723.74</v>
      </c>
      <c r="Q355" s="17">
        <v>40120.519999999997</v>
      </c>
      <c r="R355" s="2">
        <f t="shared" si="12"/>
        <v>3.60703795656101E-2</v>
      </c>
    </row>
    <row r="356" spans="14:18">
      <c r="N356" t="s">
        <v>2066</v>
      </c>
      <c r="O356" t="s">
        <v>2398</v>
      </c>
      <c r="P356" s="17">
        <v>33607.42</v>
      </c>
      <c r="Q356" s="17">
        <v>38522.660000000003</v>
      </c>
      <c r="R356" s="2">
        <f t="shared" si="12"/>
        <v>0.14625460686955449</v>
      </c>
    </row>
    <row r="357" spans="14:18">
      <c r="N357" t="s">
        <v>2234</v>
      </c>
      <c r="O357" t="s">
        <v>2399</v>
      </c>
      <c r="P357" s="17">
        <v>23086.31</v>
      </c>
      <c r="Q357" s="17">
        <v>19346.98</v>
      </c>
      <c r="R357" s="2">
        <f t="shared" si="12"/>
        <v>-0.16197174862505104</v>
      </c>
    </row>
    <row r="358" spans="14:18">
      <c r="N358" t="s">
        <v>2233</v>
      </c>
      <c r="O358" t="s">
        <v>2399</v>
      </c>
      <c r="P358" s="17">
        <v>20971.27</v>
      </c>
      <c r="Q358" s="17">
        <v>17050.259999999998</v>
      </c>
      <c r="R358" s="2">
        <f t="shared" si="12"/>
        <v>-0.18697055543131158</v>
      </c>
    </row>
    <row r="359" spans="14:18">
      <c r="N359" t="s">
        <v>2265</v>
      </c>
      <c r="O359" t="s">
        <v>2399</v>
      </c>
      <c r="P359" s="17">
        <v>555478.64</v>
      </c>
      <c r="Q359" s="17">
        <v>532985.56000000006</v>
      </c>
      <c r="R359" s="2">
        <f t="shared" si="12"/>
        <v>-4.0493150195658245E-2</v>
      </c>
    </row>
    <row r="360" spans="14:18">
      <c r="N360" t="s">
        <v>2267</v>
      </c>
      <c r="O360" t="s">
        <v>2399</v>
      </c>
      <c r="P360" s="17">
        <v>493538.08</v>
      </c>
      <c r="Q360" s="17">
        <v>436420.96</v>
      </c>
      <c r="R360" s="2">
        <f t="shared" si="12"/>
        <v>-0.11572991490342543</v>
      </c>
    </row>
    <row r="361" spans="14:18">
      <c r="N361" t="s">
        <v>2266</v>
      </c>
      <c r="O361" t="s">
        <v>2399</v>
      </c>
      <c r="P361" s="17">
        <v>511467.94</v>
      </c>
      <c r="Q361" s="17">
        <v>440565.3</v>
      </c>
      <c r="R361" s="2">
        <f t="shared" si="12"/>
        <v>-0.13862577584041735</v>
      </c>
    </row>
    <row r="362" spans="14:18">
      <c r="N362" t="s">
        <v>2264</v>
      </c>
      <c r="O362" t="s">
        <v>2399</v>
      </c>
      <c r="P362" s="17">
        <v>509250.6</v>
      </c>
      <c r="Q362" s="17">
        <v>492667.27</v>
      </c>
      <c r="R362" s="2">
        <f t="shared" si="12"/>
        <v>-3.256418352771695E-2</v>
      </c>
    </row>
    <row r="363" spans="14:18">
      <c r="N363" t="s">
        <v>2252</v>
      </c>
      <c r="O363" t="s">
        <v>2399</v>
      </c>
      <c r="P363" s="17">
        <v>28623.74</v>
      </c>
      <c r="Q363" s="17">
        <v>26364.5</v>
      </c>
      <c r="R363" s="2">
        <f t="shared" si="12"/>
        <v>-7.8928889096952393E-2</v>
      </c>
    </row>
    <row r="364" spans="14:18">
      <c r="N364" t="s">
        <v>2253</v>
      </c>
      <c r="O364" t="s">
        <v>2399</v>
      </c>
      <c r="P364" s="17">
        <v>37067.08</v>
      </c>
      <c r="Q364" s="17">
        <v>36615.5</v>
      </c>
      <c r="R364" s="2">
        <f t="shared" si="12"/>
        <v>-1.218277781794519E-2</v>
      </c>
    </row>
    <row r="365" spans="14:18">
      <c r="N365" t="s">
        <v>2255</v>
      </c>
      <c r="O365" t="s">
        <v>2399</v>
      </c>
      <c r="P365" s="17">
        <v>68130.960000000006</v>
      </c>
      <c r="Q365" s="17">
        <v>29506.799999999999</v>
      </c>
      <c r="R365" s="2">
        <f t="shared" si="12"/>
        <v>-0.56691054991739442</v>
      </c>
    </row>
    <row r="366" spans="14:18">
      <c r="N366" t="s">
        <v>2254</v>
      </c>
      <c r="O366" t="s">
        <v>2399</v>
      </c>
      <c r="P366" s="17">
        <v>45277.26</v>
      </c>
      <c r="Q366" s="17">
        <v>31634.720000000001</v>
      </c>
      <c r="R366" s="2">
        <f t="shared" si="12"/>
        <v>-0.30131107756962328</v>
      </c>
    </row>
    <row r="367" spans="14:18">
      <c r="N367" t="s">
        <v>2250</v>
      </c>
      <c r="O367" t="s">
        <v>2399</v>
      </c>
      <c r="P367" s="17">
        <v>58292.14</v>
      </c>
      <c r="Q367" s="17">
        <v>78649.350000000006</v>
      </c>
      <c r="R367" s="2">
        <f t="shared" si="12"/>
        <v>0.34922735723890064</v>
      </c>
    </row>
    <row r="368" spans="14:18">
      <c r="N368" t="s">
        <v>2251</v>
      </c>
      <c r="O368" t="s">
        <v>2399</v>
      </c>
      <c r="P368" s="17">
        <v>59390.52</v>
      </c>
      <c r="Q368" s="17">
        <v>73855.56</v>
      </c>
      <c r="R368" s="2">
        <f t="shared" si="12"/>
        <v>0.24355806280194225</v>
      </c>
    </row>
    <row r="369" spans="14:18">
      <c r="N369" t="s">
        <v>2249</v>
      </c>
      <c r="O369" t="s">
        <v>2399</v>
      </c>
      <c r="P369" s="17">
        <v>58758.31</v>
      </c>
      <c r="Q369" s="17">
        <v>77733.48</v>
      </c>
      <c r="R369" s="2">
        <f t="shared" si="12"/>
        <v>0.32293593876338522</v>
      </c>
    </row>
    <row r="370" spans="14:18">
      <c r="N370" t="s">
        <v>2248</v>
      </c>
      <c r="O370" t="s">
        <v>2399</v>
      </c>
      <c r="P370" s="17">
        <v>70514.14</v>
      </c>
      <c r="Q370" s="17">
        <v>94077.56</v>
      </c>
      <c r="R370" s="2">
        <f t="shared" si="12"/>
        <v>0.33416588502674771</v>
      </c>
    </row>
    <row r="371" spans="14:18">
      <c r="N371" t="s">
        <v>1804</v>
      </c>
      <c r="O371" t="s">
        <v>2397</v>
      </c>
      <c r="P371" s="17">
        <v>17849.39</v>
      </c>
      <c r="Q371" s="17">
        <v>16207.06</v>
      </c>
      <c r="R371" s="2">
        <f t="shared" si="12"/>
        <v>-9.2010427247093629E-2</v>
      </c>
    </row>
    <row r="372" spans="14:18">
      <c r="N372" t="s">
        <v>1863</v>
      </c>
      <c r="O372" t="s">
        <v>2397</v>
      </c>
      <c r="P372" s="17">
        <v>18267.41</v>
      </c>
      <c r="Q372" s="17">
        <v>18521.14</v>
      </c>
      <c r="R372" s="2">
        <f t="shared" si="12"/>
        <v>1.388976324503588E-2</v>
      </c>
    </row>
    <row r="373" spans="14:18">
      <c r="N373" t="s">
        <v>1836</v>
      </c>
      <c r="O373" t="s">
        <v>2397</v>
      </c>
      <c r="P373" s="17">
        <v>18872.68</v>
      </c>
      <c r="Q373" s="17">
        <v>17506.54</v>
      </c>
      <c r="R373" s="2">
        <f t="shared" si="12"/>
        <v>-7.2387175536277826E-2</v>
      </c>
    </row>
    <row r="374" spans="14:18">
      <c r="N374" t="s">
        <v>1812</v>
      </c>
      <c r="O374" t="s">
        <v>2397</v>
      </c>
      <c r="P374" s="17">
        <v>17323.22</v>
      </c>
      <c r="Q374" s="17">
        <v>17388.57</v>
      </c>
      <c r="R374" s="2">
        <f t="shared" si="12"/>
        <v>3.7723933541222721E-3</v>
      </c>
    </row>
    <row r="375" spans="14:18">
      <c r="N375" t="s">
        <v>1871</v>
      </c>
      <c r="O375" t="s">
        <v>2397</v>
      </c>
      <c r="P375" s="17">
        <v>14821.2</v>
      </c>
      <c r="Q375" s="17">
        <v>3866.4</v>
      </c>
      <c r="R375" s="2">
        <f t="shared" si="12"/>
        <v>-0.73913043478260865</v>
      </c>
    </row>
    <row r="376" spans="14:18">
      <c r="N376" t="s">
        <v>1844</v>
      </c>
      <c r="O376" t="s">
        <v>2397</v>
      </c>
      <c r="P376" s="17">
        <v>11706.6</v>
      </c>
      <c r="Q376" s="17">
        <v>10417.799999999999</v>
      </c>
      <c r="R376" s="2">
        <f t="shared" si="12"/>
        <v>-0.11009174311926617</v>
      </c>
    </row>
    <row r="377" spans="14:18">
      <c r="N377" t="s">
        <v>1813</v>
      </c>
      <c r="O377" t="s">
        <v>2397</v>
      </c>
      <c r="P377" s="17">
        <v>12640.8</v>
      </c>
      <c r="Q377" s="17">
        <v>15388.8</v>
      </c>
      <c r="R377" s="2">
        <f t="shared" si="12"/>
        <v>0.21739130434782616</v>
      </c>
    </row>
    <row r="378" spans="14:18">
      <c r="N378" t="s">
        <v>224</v>
      </c>
      <c r="O378" t="s">
        <v>2396</v>
      </c>
      <c r="P378" s="17">
        <v>322273.14</v>
      </c>
      <c r="Q378" s="17">
        <v>323455.65000000002</v>
      </c>
      <c r="R378" s="2">
        <f t="shared" si="12"/>
        <v>3.6692787987233633E-3</v>
      </c>
    </row>
    <row r="379" spans="14:18">
      <c r="N379" t="s">
        <v>217</v>
      </c>
      <c r="O379" t="s">
        <v>2396</v>
      </c>
      <c r="P379" s="17">
        <v>321318.55</v>
      </c>
      <c r="Q379" s="17">
        <v>345032.46</v>
      </c>
      <c r="R379" s="2">
        <f t="shared" si="12"/>
        <v>7.3801870449123008E-2</v>
      </c>
    </row>
    <row r="380" spans="14:18">
      <c r="N380" t="s">
        <v>203</v>
      </c>
      <c r="O380" t="s">
        <v>2396</v>
      </c>
      <c r="P380" s="17">
        <v>293347.74</v>
      </c>
      <c r="Q380" s="17">
        <v>312035.01</v>
      </c>
      <c r="R380" s="2">
        <f t="shared" si="12"/>
        <v>6.3703473563491597E-2</v>
      </c>
    </row>
    <row r="381" spans="14:18">
      <c r="N381" t="s">
        <v>210</v>
      </c>
      <c r="O381" t="s">
        <v>2396</v>
      </c>
      <c r="P381" s="17">
        <v>246220.79999999999</v>
      </c>
      <c r="Q381" s="17">
        <v>341102.36</v>
      </c>
      <c r="R381" s="2">
        <f t="shared" si="12"/>
        <v>0.38535152188604704</v>
      </c>
    </row>
    <row r="382" spans="14:18">
      <c r="N382" t="s">
        <v>196</v>
      </c>
      <c r="O382" t="s">
        <v>2396</v>
      </c>
      <c r="P382" s="17">
        <v>311437.38</v>
      </c>
      <c r="Q382" s="17">
        <v>334450.46999999997</v>
      </c>
      <c r="R382" s="2">
        <f t="shared" si="12"/>
        <v>7.3893153095495379E-2</v>
      </c>
    </row>
    <row r="383" spans="14:18">
      <c r="N383" t="s">
        <v>223</v>
      </c>
      <c r="O383" t="s">
        <v>2396</v>
      </c>
      <c r="P383" s="17">
        <v>334412.63</v>
      </c>
      <c r="Q383" s="17">
        <v>480132.86</v>
      </c>
      <c r="R383" s="2">
        <f t="shared" si="12"/>
        <v>0.43574978014436838</v>
      </c>
    </row>
    <row r="384" spans="14:18">
      <c r="N384" t="s">
        <v>216</v>
      </c>
      <c r="O384" t="s">
        <v>2396</v>
      </c>
      <c r="P384" s="17">
        <v>333828.44</v>
      </c>
      <c r="Q384" s="17">
        <v>338157.01</v>
      </c>
      <c r="R384" s="2">
        <f t="shared" si="12"/>
        <v>1.2966450671488605E-2</v>
      </c>
    </row>
    <row r="385" spans="14:18">
      <c r="N385" t="s">
        <v>202</v>
      </c>
      <c r="O385" t="s">
        <v>2396</v>
      </c>
      <c r="P385" s="17">
        <v>323253.27</v>
      </c>
      <c r="Q385" s="17">
        <v>327126.44</v>
      </c>
      <c r="R385" s="2">
        <f t="shared" si="12"/>
        <v>1.1981843215383314E-2</v>
      </c>
    </row>
    <row r="386" spans="14:18">
      <c r="N386" t="s">
        <v>209</v>
      </c>
      <c r="O386" t="s">
        <v>2396</v>
      </c>
      <c r="P386" s="17">
        <v>331565.3</v>
      </c>
      <c r="Q386" s="17">
        <v>351390.83</v>
      </c>
      <c r="R386" s="2">
        <f t="shared" si="12"/>
        <v>5.9793741986872595E-2</v>
      </c>
    </row>
    <row r="387" spans="14:18">
      <c r="N387" t="s">
        <v>195</v>
      </c>
      <c r="O387" t="s">
        <v>2396</v>
      </c>
      <c r="P387" s="17">
        <v>306114.07</v>
      </c>
      <c r="Q387" s="17">
        <v>453655.83</v>
      </c>
      <c r="R387" s="2">
        <f t="shared" si="12"/>
        <v>0.48198294184909574</v>
      </c>
    </row>
    <row r="388" spans="14:18">
      <c r="N388" t="s">
        <v>222</v>
      </c>
      <c r="O388" t="s">
        <v>2396</v>
      </c>
      <c r="P388" s="17">
        <v>472693.12</v>
      </c>
      <c r="Q388" s="17">
        <v>439647.1</v>
      </c>
      <c r="R388" s="2">
        <f t="shared" si="12"/>
        <v>-6.9910093043029753E-2</v>
      </c>
    </row>
    <row r="389" spans="14:18">
      <c r="N389" t="s">
        <v>215</v>
      </c>
      <c r="O389" t="s">
        <v>2396</v>
      </c>
      <c r="P389" s="17">
        <v>395509.41</v>
      </c>
      <c r="Q389" s="17">
        <v>533302.97</v>
      </c>
      <c r="R389" s="2">
        <f t="shared" si="12"/>
        <v>0.34839514943525618</v>
      </c>
    </row>
    <row r="390" spans="14:18">
      <c r="N390" t="s">
        <v>201</v>
      </c>
      <c r="O390" t="s">
        <v>2396</v>
      </c>
      <c r="P390" s="17">
        <v>458701.35</v>
      </c>
      <c r="Q390" s="17">
        <v>394771.64</v>
      </c>
      <c r="R390" s="2">
        <f t="shared" ref="R390:R453" si="13">IFERROR(Q390/P390-1,100%)</f>
        <v>-0.13937109624813615</v>
      </c>
    </row>
    <row r="391" spans="14:18">
      <c r="N391" t="s">
        <v>208</v>
      </c>
      <c r="O391" t="s">
        <v>2396</v>
      </c>
      <c r="P391" s="17">
        <v>489158.91</v>
      </c>
      <c r="Q391" s="17">
        <v>487498.97</v>
      </c>
      <c r="R391" s="2">
        <f t="shared" si="13"/>
        <v>-3.3934575575859105E-3</v>
      </c>
    </row>
    <row r="392" spans="14:18">
      <c r="N392" t="s">
        <v>194</v>
      </c>
      <c r="O392" t="s">
        <v>2396</v>
      </c>
      <c r="P392" s="17">
        <v>340496.28</v>
      </c>
      <c r="Q392" s="17">
        <v>402486.19</v>
      </c>
      <c r="R392" s="2">
        <f t="shared" si="13"/>
        <v>0.18205752497501582</v>
      </c>
    </row>
    <row r="393" spans="14:18">
      <c r="N393" t="s">
        <v>228</v>
      </c>
      <c r="O393" t="s">
        <v>2396</v>
      </c>
      <c r="P393" s="17">
        <v>205121.4</v>
      </c>
      <c r="Q393" s="17">
        <v>165703.20000000001</v>
      </c>
      <c r="R393" s="2">
        <f t="shared" si="13"/>
        <v>-0.19217010024307546</v>
      </c>
    </row>
    <row r="394" spans="14:18">
      <c r="N394" t="s">
        <v>221</v>
      </c>
      <c r="O394" t="s">
        <v>2396</v>
      </c>
      <c r="P394" s="17">
        <v>141222.73000000001</v>
      </c>
      <c r="Q394" s="17">
        <v>160847.1</v>
      </c>
      <c r="R394" s="2">
        <f t="shared" si="13"/>
        <v>0.13896042088975324</v>
      </c>
    </row>
    <row r="395" spans="14:18">
      <c r="N395" t="s">
        <v>207</v>
      </c>
      <c r="O395" t="s">
        <v>2396</v>
      </c>
      <c r="P395" s="17">
        <v>183356.59</v>
      </c>
      <c r="Q395" s="17">
        <v>152024.81</v>
      </c>
      <c r="R395" s="2">
        <f t="shared" si="13"/>
        <v>-0.17087894141137772</v>
      </c>
    </row>
    <row r="396" spans="14:18">
      <c r="N396" t="s">
        <v>214</v>
      </c>
      <c r="O396" t="s">
        <v>2396</v>
      </c>
      <c r="P396" s="17">
        <v>180828.97</v>
      </c>
      <c r="Q396" s="17">
        <v>170311.78</v>
      </c>
      <c r="R396" s="2">
        <f t="shared" si="13"/>
        <v>-5.8160979405014634E-2</v>
      </c>
    </row>
    <row r="397" spans="14:18">
      <c r="N397" t="s">
        <v>200</v>
      </c>
      <c r="O397" t="s">
        <v>2396</v>
      </c>
      <c r="P397" s="17">
        <v>211061.98</v>
      </c>
      <c r="Q397" s="17">
        <v>167678.62</v>
      </c>
      <c r="R397" s="2">
        <f t="shared" si="13"/>
        <v>-0.20554796273587506</v>
      </c>
    </row>
    <row r="398" spans="14:18">
      <c r="N398" t="s">
        <v>227</v>
      </c>
      <c r="O398" t="s">
        <v>2396</v>
      </c>
      <c r="P398" s="17">
        <v>291469.37</v>
      </c>
      <c r="Q398" s="17">
        <v>303256.77</v>
      </c>
      <c r="R398" s="2">
        <f t="shared" si="13"/>
        <v>4.0441299200667302E-2</v>
      </c>
    </row>
    <row r="399" spans="14:18">
      <c r="N399" t="s">
        <v>220</v>
      </c>
      <c r="O399" t="s">
        <v>2396</v>
      </c>
      <c r="P399" s="17">
        <v>280059.94</v>
      </c>
      <c r="Q399" s="17">
        <v>247247.61</v>
      </c>
      <c r="R399" s="2">
        <f t="shared" si="13"/>
        <v>-0.11716181186070385</v>
      </c>
    </row>
    <row r="400" spans="14:18">
      <c r="N400" t="s">
        <v>206</v>
      </c>
      <c r="O400" t="s">
        <v>2396</v>
      </c>
      <c r="P400" s="17">
        <v>314266.28000000003</v>
      </c>
      <c r="Q400" s="17">
        <v>338859</v>
      </c>
      <c r="R400" s="2">
        <f t="shared" si="13"/>
        <v>7.8254402604059026E-2</v>
      </c>
    </row>
    <row r="401" spans="14:18">
      <c r="N401" t="s">
        <v>213</v>
      </c>
      <c r="O401" t="s">
        <v>2396</v>
      </c>
      <c r="P401" s="17">
        <v>378515.02</v>
      </c>
      <c r="Q401" s="17">
        <v>298751.02</v>
      </c>
      <c r="R401" s="2">
        <f t="shared" si="13"/>
        <v>-0.21072875787069167</v>
      </c>
    </row>
    <row r="402" spans="14:18">
      <c r="N402" t="s">
        <v>199</v>
      </c>
      <c r="O402" t="s">
        <v>2396</v>
      </c>
      <c r="P402" s="17">
        <v>339678.93</v>
      </c>
      <c r="Q402" s="17">
        <v>337817.06</v>
      </c>
      <c r="R402" s="2">
        <f t="shared" si="13"/>
        <v>-5.4812643221644475E-3</v>
      </c>
    </row>
    <row r="403" spans="14:18">
      <c r="N403" t="s">
        <v>226</v>
      </c>
      <c r="O403" t="s">
        <v>2396</v>
      </c>
      <c r="P403" s="17">
        <v>446660.97</v>
      </c>
      <c r="Q403" s="17">
        <v>551957.31999999995</v>
      </c>
      <c r="R403" s="2">
        <f t="shared" si="13"/>
        <v>0.23574110359362721</v>
      </c>
    </row>
    <row r="404" spans="14:18">
      <c r="N404" t="s">
        <v>219</v>
      </c>
      <c r="O404" t="s">
        <v>2396</v>
      </c>
      <c r="P404" s="17">
        <v>459260.56</v>
      </c>
      <c r="Q404" s="17">
        <v>494518.39</v>
      </c>
      <c r="R404" s="2">
        <f t="shared" si="13"/>
        <v>7.677086401671418E-2</v>
      </c>
    </row>
    <row r="405" spans="14:18">
      <c r="N405" t="s">
        <v>205</v>
      </c>
      <c r="O405" t="s">
        <v>2396</v>
      </c>
      <c r="P405" s="17">
        <v>513594.65</v>
      </c>
      <c r="Q405" s="17">
        <v>453737.68</v>
      </c>
      <c r="R405" s="2">
        <f t="shared" si="13"/>
        <v>-0.11654515871611981</v>
      </c>
    </row>
    <row r="406" spans="14:18">
      <c r="N406" t="s">
        <v>212</v>
      </c>
      <c r="O406" t="s">
        <v>2396</v>
      </c>
      <c r="P406" s="17">
        <v>579481.49</v>
      </c>
      <c r="Q406" s="17">
        <v>483325.74</v>
      </c>
      <c r="R406" s="2">
        <f t="shared" si="13"/>
        <v>-0.16593411810271974</v>
      </c>
    </row>
    <row r="407" spans="14:18">
      <c r="N407" t="s">
        <v>198</v>
      </c>
      <c r="O407" t="s">
        <v>2396</v>
      </c>
      <c r="P407" s="17">
        <v>435084.33</v>
      </c>
      <c r="Q407" s="17">
        <v>518151.53</v>
      </c>
      <c r="R407" s="2">
        <f t="shared" si="13"/>
        <v>0.1909220679126733</v>
      </c>
    </row>
    <row r="408" spans="14:18">
      <c r="N408" t="s">
        <v>225</v>
      </c>
      <c r="O408" t="s">
        <v>2396</v>
      </c>
      <c r="P408" s="17">
        <v>334863.56</v>
      </c>
      <c r="Q408" s="17">
        <v>337979.49</v>
      </c>
      <c r="R408" s="2">
        <f t="shared" si="13"/>
        <v>9.3050733857096279E-3</v>
      </c>
    </row>
    <row r="409" spans="14:18">
      <c r="N409" t="s">
        <v>218</v>
      </c>
      <c r="O409" t="s">
        <v>2396</v>
      </c>
      <c r="P409" s="17">
        <v>325655.77</v>
      </c>
      <c r="Q409" s="17">
        <v>286152.77</v>
      </c>
      <c r="R409" s="2">
        <f t="shared" si="13"/>
        <v>-0.12130293284838778</v>
      </c>
    </row>
    <row r="410" spans="14:18">
      <c r="N410" t="s">
        <v>204</v>
      </c>
      <c r="O410" t="s">
        <v>2396</v>
      </c>
      <c r="P410" s="17">
        <v>275957.03000000003</v>
      </c>
      <c r="Q410" s="17">
        <v>308708.23</v>
      </c>
      <c r="R410" s="2">
        <f t="shared" si="13"/>
        <v>0.11868224556555029</v>
      </c>
    </row>
    <row r="411" spans="14:18">
      <c r="N411" t="s">
        <v>211</v>
      </c>
      <c r="O411" t="s">
        <v>2396</v>
      </c>
      <c r="P411" s="17">
        <v>267009.26</v>
      </c>
      <c r="Q411" s="17">
        <v>276936.99</v>
      </c>
      <c r="R411" s="2">
        <f t="shared" si="13"/>
        <v>3.7181219857318704E-2</v>
      </c>
    </row>
    <row r="412" spans="14:18">
      <c r="N412" t="s">
        <v>197</v>
      </c>
      <c r="O412" t="s">
        <v>2396</v>
      </c>
      <c r="P412" s="17">
        <v>271969.11</v>
      </c>
      <c r="Q412" s="17">
        <v>276665.01</v>
      </c>
      <c r="R412" s="2">
        <f t="shared" si="13"/>
        <v>1.7266299102865146E-2</v>
      </c>
    </row>
    <row r="413" spans="14:18">
      <c r="N413" t="s">
        <v>1810</v>
      </c>
      <c r="O413" t="s">
        <v>2397</v>
      </c>
      <c r="P413" s="17">
        <v>37493.96</v>
      </c>
      <c r="Q413" s="17">
        <v>24390.83</v>
      </c>
      <c r="R413" s="2">
        <f t="shared" si="13"/>
        <v>-0.34947308846544878</v>
      </c>
    </row>
    <row r="414" spans="14:18">
      <c r="N414" t="s">
        <v>1869</v>
      </c>
      <c r="O414" t="s">
        <v>2397</v>
      </c>
      <c r="P414" s="17">
        <v>27945.56</v>
      </c>
      <c r="Q414" s="17">
        <v>32199.15</v>
      </c>
      <c r="R414" s="2">
        <f t="shared" si="13"/>
        <v>0.15220986804343872</v>
      </c>
    </row>
    <row r="415" spans="14:18">
      <c r="N415" t="s">
        <v>1842</v>
      </c>
      <c r="O415" t="s">
        <v>2397</v>
      </c>
      <c r="P415" s="17">
        <v>32193.78</v>
      </c>
      <c r="Q415" s="17">
        <v>34627.17</v>
      </c>
      <c r="R415" s="2">
        <f t="shared" si="13"/>
        <v>7.5585718732003482E-2</v>
      </c>
    </row>
    <row r="416" spans="14:18">
      <c r="N416" t="s">
        <v>2036</v>
      </c>
      <c r="O416" t="s">
        <v>2398</v>
      </c>
      <c r="P416" s="17">
        <v>38978.31</v>
      </c>
      <c r="Q416" s="17">
        <v>38600.31</v>
      </c>
      <c r="R416" s="2">
        <f t="shared" si="13"/>
        <v>-9.697701106076706E-3</v>
      </c>
    </row>
    <row r="417" spans="14:18">
      <c r="N417" t="s">
        <v>2068</v>
      </c>
      <c r="O417" t="s">
        <v>2398</v>
      </c>
      <c r="P417" s="17">
        <v>31128.93</v>
      </c>
      <c r="Q417" s="17">
        <v>35265.51</v>
      </c>
      <c r="R417" s="2">
        <f t="shared" si="13"/>
        <v>0.13288538989293897</v>
      </c>
    </row>
    <row r="418" spans="14:18">
      <c r="N418" t="s">
        <v>2018</v>
      </c>
      <c r="O418" t="s">
        <v>2398</v>
      </c>
      <c r="P418" s="17">
        <v>76072.600000000006</v>
      </c>
      <c r="Q418" s="17">
        <v>78916.06</v>
      </c>
      <c r="R418" s="2">
        <f t="shared" si="13"/>
        <v>3.7378241311589067E-2</v>
      </c>
    </row>
    <row r="419" spans="14:18">
      <c r="N419" t="s">
        <v>2082</v>
      </c>
      <c r="O419" t="s">
        <v>2398</v>
      </c>
      <c r="P419" s="17">
        <v>85720.23</v>
      </c>
      <c r="Q419" s="17">
        <v>84330.880000000005</v>
      </c>
      <c r="R419" s="2">
        <f t="shared" si="13"/>
        <v>-1.6207959311354991E-2</v>
      </c>
    </row>
    <row r="420" spans="14:18">
      <c r="N420" t="s">
        <v>2050</v>
      </c>
      <c r="O420" t="s">
        <v>2398</v>
      </c>
      <c r="P420" s="17">
        <v>80822.7</v>
      </c>
      <c r="Q420" s="17">
        <v>89838.34</v>
      </c>
      <c r="R420" s="2">
        <f t="shared" si="13"/>
        <v>0.11154836450650629</v>
      </c>
    </row>
    <row r="421" spans="14:18">
      <c r="N421" t="s">
        <v>2288</v>
      </c>
      <c r="O421" t="s">
        <v>2398</v>
      </c>
      <c r="P421" s="17">
        <v>709745.4</v>
      </c>
      <c r="Q421" s="17">
        <v>631751.4</v>
      </c>
      <c r="R421" s="2">
        <f t="shared" si="13"/>
        <v>-0.10989010989010983</v>
      </c>
    </row>
    <row r="422" spans="14:18">
      <c r="N422" t="s">
        <v>2289</v>
      </c>
      <c r="O422" t="s">
        <v>2398</v>
      </c>
      <c r="P422" s="17">
        <v>642150.6</v>
      </c>
      <c r="Q422" s="17">
        <v>608353.19999999995</v>
      </c>
      <c r="R422" s="2">
        <f t="shared" si="13"/>
        <v>-5.2631578947368474E-2</v>
      </c>
    </row>
    <row r="423" spans="14:18">
      <c r="N423" t="s">
        <v>2290</v>
      </c>
      <c r="O423" t="s">
        <v>2398</v>
      </c>
      <c r="P423" s="17">
        <v>1032120.6</v>
      </c>
      <c r="Q423" s="17">
        <v>686347.2</v>
      </c>
      <c r="R423" s="2">
        <f t="shared" si="13"/>
        <v>-0.33501259445843834</v>
      </c>
    </row>
    <row r="424" spans="14:18">
      <c r="N424" t="s">
        <v>1916</v>
      </c>
      <c r="O424" t="s">
        <v>2397</v>
      </c>
      <c r="P424" s="17">
        <v>65642.5</v>
      </c>
      <c r="Q424" s="17">
        <v>42586</v>
      </c>
      <c r="R424" s="2">
        <f t="shared" si="13"/>
        <v>-0.3512434779296949</v>
      </c>
    </row>
    <row r="425" spans="14:18">
      <c r="N425" t="s">
        <v>1919</v>
      </c>
      <c r="O425" t="s">
        <v>2397</v>
      </c>
      <c r="P425" s="17">
        <v>58611.5</v>
      </c>
      <c r="Q425" s="17">
        <v>53580</v>
      </c>
      <c r="R425" s="2">
        <f t="shared" si="13"/>
        <v>-8.5844928043131485E-2</v>
      </c>
    </row>
    <row r="426" spans="14:18">
      <c r="N426" t="s">
        <v>1918</v>
      </c>
      <c r="O426" t="s">
        <v>2397</v>
      </c>
      <c r="P426" s="17">
        <v>62348</v>
      </c>
      <c r="Q426" s="17">
        <v>62788.5</v>
      </c>
      <c r="R426" s="2">
        <f t="shared" si="13"/>
        <v>7.0651825238980948E-3</v>
      </c>
    </row>
    <row r="427" spans="14:18">
      <c r="N427" t="s">
        <v>1917</v>
      </c>
      <c r="O427" t="s">
        <v>2397</v>
      </c>
      <c r="P427" s="17">
        <v>43337.5</v>
      </c>
      <c r="Q427" s="17">
        <v>35525</v>
      </c>
      <c r="R427" s="2">
        <f t="shared" si="13"/>
        <v>-0.18027112777617538</v>
      </c>
    </row>
    <row r="428" spans="14:18">
      <c r="N428" t="s">
        <v>1912</v>
      </c>
      <c r="O428" t="s">
        <v>2397</v>
      </c>
      <c r="P428" s="17">
        <v>29277</v>
      </c>
      <c r="Q428" s="17">
        <v>43737</v>
      </c>
      <c r="R428" s="2">
        <f t="shared" si="13"/>
        <v>0.49390306383850802</v>
      </c>
    </row>
    <row r="429" spans="14:18">
      <c r="N429" t="s">
        <v>1915</v>
      </c>
      <c r="O429" t="s">
        <v>2397</v>
      </c>
      <c r="P429" s="17">
        <v>38598</v>
      </c>
      <c r="Q429" s="17">
        <v>39777</v>
      </c>
      <c r="R429" s="2">
        <f t="shared" si="13"/>
        <v>3.0545624125602355E-2</v>
      </c>
    </row>
    <row r="430" spans="14:18">
      <c r="N430" t="s">
        <v>1914</v>
      </c>
      <c r="O430" t="s">
        <v>2397</v>
      </c>
      <c r="P430" s="17">
        <v>28054.5</v>
      </c>
      <c r="Q430" s="17">
        <v>46798.5</v>
      </c>
      <c r="R430" s="2">
        <f t="shared" si="13"/>
        <v>0.66812810779019416</v>
      </c>
    </row>
    <row r="431" spans="14:18">
      <c r="N431" t="s">
        <v>1913</v>
      </c>
      <c r="O431" t="s">
        <v>2397</v>
      </c>
      <c r="P431" s="17">
        <v>34147.5</v>
      </c>
      <c r="Q431" s="17">
        <v>31182</v>
      </c>
      <c r="R431" s="2">
        <f t="shared" si="13"/>
        <v>-8.6843839226883324E-2</v>
      </c>
    </row>
    <row r="432" spans="14:18">
      <c r="N432" t="s">
        <v>1877</v>
      </c>
      <c r="O432" t="s">
        <v>2397</v>
      </c>
      <c r="P432" s="17">
        <v>39349.03</v>
      </c>
      <c r="Q432" s="17">
        <v>39533.82</v>
      </c>
      <c r="R432" s="2">
        <f t="shared" si="13"/>
        <v>4.6961767545476985E-3</v>
      </c>
    </row>
    <row r="433" spans="14:18">
      <c r="N433" t="s">
        <v>1878</v>
      </c>
      <c r="O433" t="s">
        <v>2397</v>
      </c>
      <c r="P433" s="17">
        <v>46475.9</v>
      </c>
      <c r="Q433" s="17">
        <v>40297.26</v>
      </c>
      <c r="R433" s="2">
        <f t="shared" si="13"/>
        <v>-0.13294288007332833</v>
      </c>
    </row>
    <row r="434" spans="14:18">
      <c r="N434" t="s">
        <v>1879</v>
      </c>
      <c r="O434" t="s">
        <v>2397</v>
      </c>
      <c r="P434" s="17">
        <v>48522.7</v>
      </c>
      <c r="Q434" s="17">
        <v>38907.89</v>
      </c>
      <c r="R434" s="2">
        <f t="shared" si="13"/>
        <v>-0.19815076242665797</v>
      </c>
    </row>
    <row r="435" spans="14:18">
      <c r="N435" t="s">
        <v>1880</v>
      </c>
      <c r="O435" t="s">
        <v>2397</v>
      </c>
      <c r="P435" s="17">
        <v>43763.05</v>
      </c>
      <c r="Q435" s="17">
        <v>46582.44</v>
      </c>
      <c r="R435" s="2">
        <f t="shared" si="13"/>
        <v>6.4423983246140182E-2</v>
      </c>
    </row>
    <row r="436" spans="14:18">
      <c r="N436" t="s">
        <v>2146</v>
      </c>
      <c r="O436" t="s">
        <v>2394</v>
      </c>
      <c r="P436" s="17">
        <v>358277.8</v>
      </c>
      <c r="Q436" s="17">
        <v>303201.59999999998</v>
      </c>
      <c r="R436" s="2">
        <f t="shared" si="13"/>
        <v>-0.15372484703210754</v>
      </c>
    </row>
    <row r="437" spans="14:18">
      <c r="N437" t="s">
        <v>2147</v>
      </c>
      <c r="O437" t="s">
        <v>2394</v>
      </c>
      <c r="P437" s="17">
        <v>932578.42</v>
      </c>
      <c r="Q437" s="17">
        <v>868207.32</v>
      </c>
      <c r="R437" s="2">
        <f t="shared" si="13"/>
        <v>-6.9024865490668441E-2</v>
      </c>
    </row>
    <row r="438" spans="14:18">
      <c r="N438" t="s">
        <v>2148</v>
      </c>
      <c r="O438" t="s">
        <v>2394</v>
      </c>
      <c r="P438" s="17">
        <v>355824.98</v>
      </c>
      <c r="Q438" s="17">
        <v>329426.23</v>
      </c>
      <c r="R438" s="2">
        <f t="shared" si="13"/>
        <v>-7.4190266237069702E-2</v>
      </c>
    </row>
    <row r="439" spans="14:18">
      <c r="N439" t="s">
        <v>2149</v>
      </c>
      <c r="O439" t="s">
        <v>2394</v>
      </c>
      <c r="P439" s="17">
        <v>379753</v>
      </c>
      <c r="Q439" s="17">
        <v>585938.80000000005</v>
      </c>
      <c r="R439" s="2">
        <f t="shared" si="13"/>
        <v>0.54294712615831875</v>
      </c>
    </row>
    <row r="440" spans="14:18">
      <c r="N440" t="s">
        <v>2218</v>
      </c>
      <c r="O440" t="s">
        <v>2394</v>
      </c>
      <c r="P440" s="17">
        <v>537302.16</v>
      </c>
      <c r="Q440" s="17">
        <v>1107877.68</v>
      </c>
      <c r="R440" s="2">
        <f t="shared" si="13"/>
        <v>1.0619267192225692</v>
      </c>
    </row>
    <row r="441" spans="14:18">
      <c r="N441" t="s">
        <v>2219</v>
      </c>
      <c r="O441" t="s">
        <v>2394</v>
      </c>
      <c r="P441" s="17">
        <v>319188.12</v>
      </c>
      <c r="Q441" s="17">
        <v>261152.32</v>
      </c>
      <c r="R441" s="2">
        <f t="shared" si="13"/>
        <v>-0.18182318314353296</v>
      </c>
    </row>
    <row r="442" spans="14:18">
      <c r="N442" t="s">
        <v>2226</v>
      </c>
      <c r="O442" t="s">
        <v>2394</v>
      </c>
      <c r="P442" s="17">
        <v>320829.98</v>
      </c>
      <c r="Q442" s="17">
        <v>339917.7</v>
      </c>
      <c r="R442" s="2">
        <f t="shared" si="13"/>
        <v>5.9494814044497968E-2</v>
      </c>
    </row>
    <row r="443" spans="14:18">
      <c r="N443" t="s">
        <v>2220</v>
      </c>
      <c r="O443" t="s">
        <v>2394</v>
      </c>
      <c r="P443" s="17">
        <v>717807.36</v>
      </c>
      <c r="Q443" s="17">
        <v>568572.31999999995</v>
      </c>
      <c r="R443" s="2">
        <f t="shared" si="13"/>
        <v>-0.2079040259492464</v>
      </c>
    </row>
    <row r="444" spans="14:18">
      <c r="N444" t="s">
        <v>2227</v>
      </c>
      <c r="O444" t="s">
        <v>2394</v>
      </c>
      <c r="P444" s="17">
        <v>726915.2</v>
      </c>
      <c r="Q444" s="17">
        <v>604490.07999999996</v>
      </c>
      <c r="R444" s="2">
        <f t="shared" si="13"/>
        <v>-0.16841733396137537</v>
      </c>
    </row>
    <row r="445" spans="14:18">
      <c r="N445" t="s">
        <v>2221</v>
      </c>
      <c r="O445" t="s">
        <v>2394</v>
      </c>
      <c r="P445" s="17">
        <v>640374.46</v>
      </c>
      <c r="Q445" s="17">
        <v>831187.06</v>
      </c>
      <c r="R445" s="2">
        <f t="shared" si="13"/>
        <v>0.29797034691233648</v>
      </c>
    </row>
    <row r="446" spans="14:18">
      <c r="N446" t="s">
        <v>2228</v>
      </c>
      <c r="O446" t="s">
        <v>2394</v>
      </c>
      <c r="P446" s="17">
        <v>542546.34</v>
      </c>
      <c r="Q446" s="17">
        <v>802636.4</v>
      </c>
      <c r="R446" s="2">
        <f t="shared" si="13"/>
        <v>0.4793877330367764</v>
      </c>
    </row>
    <row r="447" spans="14:18">
      <c r="N447" t="s">
        <v>1815</v>
      </c>
      <c r="O447" t="s">
        <v>2397</v>
      </c>
      <c r="P447" s="17">
        <v>19561.3</v>
      </c>
      <c r="Q447" s="17">
        <v>17185.849999999999</v>
      </c>
      <c r="R447" s="2">
        <f t="shared" si="13"/>
        <v>-0.12143620311533487</v>
      </c>
    </row>
    <row r="448" spans="14:18">
      <c r="N448" t="s">
        <v>1873</v>
      </c>
      <c r="O448" t="s">
        <v>2397</v>
      </c>
      <c r="P448" s="17">
        <v>16502.89</v>
      </c>
      <c r="Q448" s="17">
        <v>16552.759999999998</v>
      </c>
      <c r="R448" s="2">
        <f t="shared" si="13"/>
        <v>3.0218949529445815E-3</v>
      </c>
    </row>
    <row r="449" spans="14:18">
      <c r="N449" t="s">
        <v>1846</v>
      </c>
      <c r="O449" t="s">
        <v>2397</v>
      </c>
      <c r="P449" s="17">
        <v>17272.95</v>
      </c>
      <c r="Q449" s="17">
        <v>19607.22</v>
      </c>
      <c r="R449" s="2">
        <f t="shared" si="13"/>
        <v>0.13514020477104371</v>
      </c>
    </row>
    <row r="450" spans="14:18">
      <c r="N450" t="s">
        <v>1790</v>
      </c>
      <c r="O450" t="s">
        <v>2397</v>
      </c>
      <c r="P450" s="17">
        <v>37067.879999999997</v>
      </c>
      <c r="Q450" s="17">
        <v>33869.5</v>
      </c>
      <c r="R450" s="2">
        <f t="shared" si="13"/>
        <v>-8.6284405798227382E-2</v>
      </c>
    </row>
    <row r="451" spans="14:18">
      <c r="N451" t="s">
        <v>1849</v>
      </c>
      <c r="O451" t="s">
        <v>2397</v>
      </c>
      <c r="P451" s="17">
        <v>34427.32</v>
      </c>
      <c r="Q451" s="17">
        <v>28815.64</v>
      </c>
      <c r="R451" s="2">
        <f t="shared" si="13"/>
        <v>-0.16300077961340009</v>
      </c>
    </row>
    <row r="452" spans="14:18">
      <c r="N452" t="s">
        <v>1822</v>
      </c>
      <c r="O452" t="s">
        <v>2397</v>
      </c>
      <c r="P452" s="17">
        <v>32859.449999999997</v>
      </c>
      <c r="Q452" s="17">
        <v>33955.550000000003</v>
      </c>
      <c r="R452" s="2">
        <f t="shared" si="13"/>
        <v>3.335722296021415E-2</v>
      </c>
    </row>
    <row r="453" spans="14:18">
      <c r="N453" t="s">
        <v>1689</v>
      </c>
      <c r="O453" t="s">
        <v>2394</v>
      </c>
      <c r="P453" s="17">
        <v>87643.34</v>
      </c>
      <c r="Q453" s="17">
        <v>63213.88</v>
      </c>
      <c r="R453" s="2">
        <f t="shared" si="13"/>
        <v>-0.27873720923917322</v>
      </c>
    </row>
    <row r="454" spans="14:18">
      <c r="N454" t="s">
        <v>1687</v>
      </c>
      <c r="O454" t="s">
        <v>2394</v>
      </c>
      <c r="P454" s="17">
        <v>80653.429999999993</v>
      </c>
      <c r="Q454" s="17">
        <v>83406.23</v>
      </c>
      <c r="R454" s="2">
        <f t="shared" ref="R454:R517" si="14">IFERROR(Q454/P454-1,100%)</f>
        <v>3.4131220457704003E-2</v>
      </c>
    </row>
    <row r="455" spans="14:18">
      <c r="N455" t="s">
        <v>1686</v>
      </c>
      <c r="O455" t="s">
        <v>2394</v>
      </c>
      <c r="P455" s="17">
        <v>75308.710000000006</v>
      </c>
      <c r="Q455" s="17">
        <v>85538.5</v>
      </c>
      <c r="R455" s="2">
        <f t="shared" si="14"/>
        <v>0.13583807238233114</v>
      </c>
    </row>
    <row r="456" spans="14:18">
      <c r="N456" t="s">
        <v>1688</v>
      </c>
      <c r="O456" t="s">
        <v>2394</v>
      </c>
      <c r="P456" s="17">
        <v>72904.649999999994</v>
      </c>
      <c r="Q456" s="17">
        <v>67220.67</v>
      </c>
      <c r="R456" s="2">
        <f t="shared" si="14"/>
        <v>-7.7964574276126353E-2</v>
      </c>
    </row>
    <row r="457" spans="14:18">
      <c r="N457" t="s">
        <v>2016</v>
      </c>
      <c r="O457" t="s">
        <v>2398</v>
      </c>
      <c r="P457" s="17">
        <v>30188.79</v>
      </c>
      <c r="Q457" s="17">
        <v>31597.99</v>
      </c>
      <c r="R457" s="2">
        <f t="shared" si="14"/>
        <v>4.6679578744295513E-2</v>
      </c>
    </row>
    <row r="458" spans="14:18">
      <c r="N458" t="s">
        <v>2080</v>
      </c>
      <c r="O458" t="s">
        <v>2398</v>
      </c>
      <c r="P458" s="17">
        <v>29233.54</v>
      </c>
      <c r="Q458" s="17">
        <v>35821.35</v>
      </c>
      <c r="R458" s="2">
        <f t="shared" si="14"/>
        <v>0.22535108645754143</v>
      </c>
    </row>
    <row r="459" spans="14:18">
      <c r="N459" t="s">
        <v>2048</v>
      </c>
      <c r="O459" t="s">
        <v>2398</v>
      </c>
      <c r="P459" s="17">
        <v>26939.62</v>
      </c>
      <c r="Q459" s="17">
        <v>26432.81</v>
      </c>
      <c r="R459" s="2">
        <f t="shared" si="14"/>
        <v>-1.8812811762006998E-2</v>
      </c>
    </row>
    <row r="460" spans="14:18">
      <c r="N460" t="s">
        <v>172</v>
      </c>
      <c r="O460" t="s">
        <v>2396</v>
      </c>
      <c r="P460" s="17">
        <v>568705.55000000005</v>
      </c>
      <c r="Q460" s="17">
        <v>720722</v>
      </c>
      <c r="R460" s="2">
        <f t="shared" si="14"/>
        <v>0.26730256105290318</v>
      </c>
    </row>
    <row r="461" spans="14:18">
      <c r="N461" t="s">
        <v>190</v>
      </c>
      <c r="O461" t="s">
        <v>2396</v>
      </c>
      <c r="P461" s="17">
        <v>741734.9</v>
      </c>
      <c r="Q461" s="17">
        <v>658141.65</v>
      </c>
      <c r="R461" s="2">
        <f t="shared" si="14"/>
        <v>-0.11269963163388963</v>
      </c>
    </row>
    <row r="462" spans="14:18">
      <c r="N462" t="s">
        <v>178</v>
      </c>
      <c r="O462" t="s">
        <v>2396</v>
      </c>
      <c r="P462" s="17">
        <v>712903.35</v>
      </c>
      <c r="Q462" s="17">
        <v>691360.9</v>
      </c>
      <c r="R462" s="2">
        <f t="shared" si="14"/>
        <v>-3.0217911025386512E-2</v>
      </c>
    </row>
    <row r="463" spans="14:18">
      <c r="N463" t="s">
        <v>184</v>
      </c>
      <c r="O463" t="s">
        <v>2396</v>
      </c>
      <c r="P463" s="17">
        <v>848259</v>
      </c>
      <c r="Q463" s="17">
        <v>752348.15</v>
      </c>
      <c r="R463" s="2">
        <f t="shared" si="14"/>
        <v>-0.11306788374777044</v>
      </c>
    </row>
    <row r="464" spans="14:18">
      <c r="N464" t="s">
        <v>175</v>
      </c>
      <c r="O464" t="s">
        <v>2396</v>
      </c>
      <c r="P464" s="17">
        <v>212370.9</v>
      </c>
      <c r="Q464" s="17">
        <v>191745.35</v>
      </c>
      <c r="R464" s="2">
        <f t="shared" si="14"/>
        <v>-9.7120415273467264E-2</v>
      </c>
    </row>
    <row r="465" spans="14:18">
      <c r="N465" t="s">
        <v>193</v>
      </c>
      <c r="O465" t="s">
        <v>2396</v>
      </c>
      <c r="P465" s="17">
        <v>216873.22</v>
      </c>
      <c r="Q465" s="17">
        <v>205531.64</v>
      </c>
      <c r="R465" s="2">
        <f t="shared" si="14"/>
        <v>-5.2295898958847897E-2</v>
      </c>
    </row>
    <row r="466" spans="14:18">
      <c r="N466" t="s">
        <v>181</v>
      </c>
      <c r="O466" t="s">
        <v>2396</v>
      </c>
      <c r="P466" s="17">
        <v>214097.26</v>
      </c>
      <c r="Q466" s="17">
        <v>178459.16</v>
      </c>
      <c r="R466" s="2">
        <f t="shared" si="14"/>
        <v>-0.16645752495851651</v>
      </c>
    </row>
    <row r="467" spans="14:18">
      <c r="N467" t="s">
        <v>187</v>
      </c>
      <c r="O467" t="s">
        <v>2396</v>
      </c>
      <c r="P467" s="17">
        <v>216014.59</v>
      </c>
      <c r="Q467" s="17">
        <v>170546.98</v>
      </c>
      <c r="R467" s="2">
        <f t="shared" si="14"/>
        <v>-0.21048397703136623</v>
      </c>
    </row>
    <row r="468" spans="14:18">
      <c r="N468" t="s">
        <v>174</v>
      </c>
      <c r="O468" t="s">
        <v>2396</v>
      </c>
      <c r="P468" s="17">
        <v>243457.06</v>
      </c>
      <c r="Q468" s="17">
        <v>206078.92</v>
      </c>
      <c r="R468" s="2">
        <f t="shared" si="14"/>
        <v>-0.15353072940254842</v>
      </c>
    </row>
    <row r="469" spans="14:18">
      <c r="N469" t="s">
        <v>192</v>
      </c>
      <c r="O469" t="s">
        <v>2396</v>
      </c>
      <c r="P469" s="17">
        <v>203958.65</v>
      </c>
      <c r="Q469" s="17">
        <v>253353.64</v>
      </c>
      <c r="R469" s="2">
        <f t="shared" si="14"/>
        <v>0.24218139314022724</v>
      </c>
    </row>
    <row r="470" spans="14:18">
      <c r="N470" t="s">
        <v>180</v>
      </c>
      <c r="O470" t="s">
        <v>2396</v>
      </c>
      <c r="P470" s="17">
        <v>295618.98</v>
      </c>
      <c r="Q470" s="17">
        <v>203125.74</v>
      </c>
      <c r="R470" s="2">
        <f t="shared" si="14"/>
        <v>-0.31287991048477337</v>
      </c>
    </row>
    <row r="471" spans="14:18">
      <c r="N471" t="s">
        <v>186</v>
      </c>
      <c r="O471" t="s">
        <v>2396</v>
      </c>
      <c r="P471" s="17">
        <v>250281.26</v>
      </c>
      <c r="Q471" s="17">
        <v>216088.74</v>
      </c>
      <c r="R471" s="2">
        <f t="shared" si="14"/>
        <v>-0.1366163811065999</v>
      </c>
    </row>
    <row r="472" spans="14:18">
      <c r="N472" t="s">
        <v>171</v>
      </c>
      <c r="O472" t="s">
        <v>2396</v>
      </c>
      <c r="P472" s="17">
        <v>546639</v>
      </c>
      <c r="Q472" s="17">
        <v>587392.44999999995</v>
      </c>
      <c r="R472" s="2">
        <f t="shared" si="14"/>
        <v>7.4552766999793185E-2</v>
      </c>
    </row>
    <row r="473" spans="14:18">
      <c r="N473" t="s">
        <v>189</v>
      </c>
      <c r="O473" t="s">
        <v>2396</v>
      </c>
      <c r="P473" s="17">
        <v>534024.30000000005</v>
      </c>
      <c r="Q473" s="17">
        <v>529615.51</v>
      </c>
      <c r="R473" s="2">
        <f t="shared" si="14"/>
        <v>-8.2557853640743417E-3</v>
      </c>
    </row>
    <row r="474" spans="14:18">
      <c r="N474" t="s">
        <v>177</v>
      </c>
      <c r="O474" t="s">
        <v>2396</v>
      </c>
      <c r="P474" s="17">
        <v>631338.69999999995</v>
      </c>
      <c r="Q474" s="17">
        <v>532293.64</v>
      </c>
      <c r="R474" s="2">
        <f t="shared" si="14"/>
        <v>-0.15688102123313519</v>
      </c>
    </row>
    <row r="475" spans="14:18">
      <c r="N475" t="s">
        <v>183</v>
      </c>
      <c r="O475" t="s">
        <v>2396</v>
      </c>
      <c r="P475" s="17">
        <v>698350.95</v>
      </c>
      <c r="Q475" s="17">
        <v>556873.98</v>
      </c>
      <c r="R475" s="2">
        <f t="shared" si="14"/>
        <v>-0.20258720919617845</v>
      </c>
    </row>
    <row r="476" spans="14:18">
      <c r="N476" t="s">
        <v>173</v>
      </c>
      <c r="O476" t="s">
        <v>2396</v>
      </c>
      <c r="P476" s="17">
        <v>259403.09</v>
      </c>
      <c r="Q476" s="17">
        <v>245409.54</v>
      </c>
      <c r="R476" s="2">
        <f t="shared" si="14"/>
        <v>-5.3945193945068248E-2</v>
      </c>
    </row>
    <row r="477" spans="14:18">
      <c r="N477" t="s">
        <v>191</v>
      </c>
      <c r="O477" t="s">
        <v>2396</v>
      </c>
      <c r="P477" s="17">
        <v>257624.76</v>
      </c>
      <c r="Q477" s="17">
        <v>217275.74</v>
      </c>
      <c r="R477" s="2">
        <f t="shared" si="14"/>
        <v>-0.15661934047022508</v>
      </c>
    </row>
    <row r="478" spans="14:18">
      <c r="N478" t="s">
        <v>179</v>
      </c>
      <c r="O478" t="s">
        <v>2396</v>
      </c>
      <c r="P478" s="17">
        <v>268938.59000000003</v>
      </c>
      <c r="Q478" s="17">
        <v>239815.38</v>
      </c>
      <c r="R478" s="2">
        <f t="shared" si="14"/>
        <v>-0.10828944258241269</v>
      </c>
    </row>
    <row r="479" spans="14:18">
      <c r="N479" t="s">
        <v>185</v>
      </c>
      <c r="O479" t="s">
        <v>2396</v>
      </c>
      <c r="P479" s="17">
        <v>239155.23</v>
      </c>
      <c r="Q479" s="17">
        <v>262920.63</v>
      </c>
      <c r="R479" s="2">
        <f t="shared" si="14"/>
        <v>9.9372277997014757E-2</v>
      </c>
    </row>
    <row r="480" spans="14:18">
      <c r="N480" t="s">
        <v>170</v>
      </c>
      <c r="O480" t="s">
        <v>2396</v>
      </c>
      <c r="P480" s="17">
        <v>462907.5</v>
      </c>
      <c r="Q480" s="17">
        <v>844519.5</v>
      </c>
      <c r="R480" s="2">
        <f t="shared" si="14"/>
        <v>0.82438068080556048</v>
      </c>
    </row>
    <row r="481" spans="14:18">
      <c r="N481" t="s">
        <v>188</v>
      </c>
      <c r="O481" t="s">
        <v>2396</v>
      </c>
      <c r="P481" s="17">
        <v>432828</v>
      </c>
      <c r="Q481" s="17">
        <v>838827</v>
      </c>
      <c r="R481" s="2">
        <f t="shared" si="14"/>
        <v>0.93801463860933221</v>
      </c>
    </row>
    <row r="482" spans="14:18">
      <c r="N482" t="s">
        <v>176</v>
      </c>
      <c r="O482" t="s">
        <v>2396</v>
      </c>
      <c r="P482" s="17">
        <v>442959</v>
      </c>
      <c r="Q482" s="17">
        <v>865854</v>
      </c>
      <c r="R482" s="2">
        <f t="shared" si="14"/>
        <v>0.95470461148774488</v>
      </c>
    </row>
    <row r="483" spans="14:18">
      <c r="N483" t="s">
        <v>182</v>
      </c>
      <c r="O483" t="s">
        <v>2396</v>
      </c>
      <c r="P483" s="17">
        <v>420403.5</v>
      </c>
      <c r="Q483" s="17">
        <v>974407.5</v>
      </c>
      <c r="R483" s="2">
        <f t="shared" si="14"/>
        <v>1.3177911221005534</v>
      </c>
    </row>
    <row r="484" spans="14:18">
      <c r="N484" t="s">
        <v>1803</v>
      </c>
      <c r="O484" t="s">
        <v>2397</v>
      </c>
      <c r="P484" s="17">
        <v>21564.17</v>
      </c>
      <c r="Q484" s="17">
        <v>25482.97</v>
      </c>
      <c r="R484" s="2">
        <f t="shared" si="14"/>
        <v>0.1817273746218846</v>
      </c>
    </row>
    <row r="485" spans="14:18">
      <c r="N485" t="s">
        <v>1862</v>
      </c>
      <c r="O485" t="s">
        <v>2397</v>
      </c>
      <c r="P485" s="17">
        <v>21473.19</v>
      </c>
      <c r="Q485" s="17">
        <v>18930.38</v>
      </c>
      <c r="R485" s="2">
        <f t="shared" si="14"/>
        <v>-0.11841789692169624</v>
      </c>
    </row>
    <row r="486" spans="14:18">
      <c r="N486" t="s">
        <v>1835</v>
      </c>
      <c r="O486" t="s">
        <v>2397</v>
      </c>
      <c r="P486" s="17">
        <v>23157.51</v>
      </c>
      <c r="Q486" s="17">
        <v>24172.26</v>
      </c>
      <c r="R486" s="2">
        <f t="shared" si="14"/>
        <v>4.3819478000873158E-2</v>
      </c>
    </row>
    <row r="487" spans="14:18">
      <c r="N487" t="s">
        <v>1679</v>
      </c>
      <c r="O487" t="s">
        <v>2394</v>
      </c>
      <c r="P487" s="17">
        <v>29912.52</v>
      </c>
      <c r="Q487" s="17">
        <v>34071.480000000003</v>
      </c>
      <c r="R487" s="2">
        <f t="shared" si="14"/>
        <v>0.13903743315508033</v>
      </c>
    </row>
    <row r="488" spans="14:18">
      <c r="N488" t="s">
        <v>1678</v>
      </c>
      <c r="O488" t="s">
        <v>2394</v>
      </c>
      <c r="P488" s="17">
        <v>23354.16</v>
      </c>
      <c r="Q488" s="17">
        <v>34071.480000000003</v>
      </c>
      <c r="R488" s="2">
        <f t="shared" si="14"/>
        <v>0.45890410958904115</v>
      </c>
    </row>
    <row r="489" spans="14:18">
      <c r="N489" t="s">
        <v>1677</v>
      </c>
      <c r="O489" t="s">
        <v>2394</v>
      </c>
      <c r="P489" s="17">
        <v>27993</v>
      </c>
      <c r="Q489" s="17">
        <v>28792.799999999999</v>
      </c>
      <c r="R489" s="2">
        <f t="shared" si="14"/>
        <v>2.857142857142847E-2</v>
      </c>
    </row>
    <row r="490" spans="14:18">
      <c r="N490" t="s">
        <v>1796</v>
      </c>
      <c r="O490" t="s">
        <v>2397</v>
      </c>
      <c r="P490" s="17">
        <v>24010.11</v>
      </c>
      <c r="Q490" s="17">
        <v>17630.02</v>
      </c>
      <c r="R490" s="2">
        <f t="shared" si="14"/>
        <v>-0.26572514661532165</v>
      </c>
    </row>
    <row r="491" spans="14:18">
      <c r="N491" t="s">
        <v>1855</v>
      </c>
      <c r="O491" t="s">
        <v>2397</v>
      </c>
      <c r="P491" s="17">
        <v>17057.71</v>
      </c>
      <c r="Q491" s="17">
        <v>20337.82</v>
      </c>
      <c r="R491" s="2">
        <f t="shared" si="14"/>
        <v>0.19229486255775252</v>
      </c>
    </row>
    <row r="492" spans="14:18">
      <c r="N492" t="s">
        <v>1828</v>
      </c>
      <c r="O492" t="s">
        <v>2397</v>
      </c>
      <c r="P492" s="17">
        <v>17251.45</v>
      </c>
      <c r="Q492" s="17">
        <v>15196.63</v>
      </c>
      <c r="R492" s="2">
        <f t="shared" si="14"/>
        <v>-0.11910998785609339</v>
      </c>
    </row>
    <row r="493" spans="14:18">
      <c r="N493" t="s">
        <v>1807</v>
      </c>
      <c r="O493" t="s">
        <v>2397</v>
      </c>
      <c r="P493" s="17">
        <v>42997.16</v>
      </c>
      <c r="Q493" s="17">
        <v>39675.129999999997</v>
      </c>
      <c r="R493" s="2">
        <f t="shared" si="14"/>
        <v>-7.726161448802682E-2</v>
      </c>
    </row>
    <row r="494" spans="14:18">
      <c r="N494" t="s">
        <v>1866</v>
      </c>
      <c r="O494" t="s">
        <v>2397</v>
      </c>
      <c r="P494" s="17">
        <v>35780.120000000003</v>
      </c>
      <c r="Q494" s="17">
        <v>34339.94</v>
      </c>
      <c r="R494" s="2">
        <f t="shared" si="14"/>
        <v>-4.0250843205668407E-2</v>
      </c>
    </row>
    <row r="495" spans="14:18">
      <c r="N495" t="s">
        <v>1839</v>
      </c>
      <c r="O495" t="s">
        <v>2397</v>
      </c>
      <c r="P495" s="17">
        <v>33608.85</v>
      </c>
      <c r="Q495" s="17">
        <v>39410.97</v>
      </c>
      <c r="R495" s="2">
        <f t="shared" si="14"/>
        <v>0.17263667159096507</v>
      </c>
    </row>
    <row r="496" spans="14:18">
      <c r="N496" t="s">
        <v>1723</v>
      </c>
      <c r="O496" t="s">
        <v>2394</v>
      </c>
      <c r="P496" s="17">
        <v>43834</v>
      </c>
      <c r="Q496" s="17">
        <v>41033.72</v>
      </c>
      <c r="R496" s="2">
        <f t="shared" si="14"/>
        <v>-6.3883743213030919E-2</v>
      </c>
    </row>
    <row r="497" spans="14:18">
      <c r="N497" t="s">
        <v>1722</v>
      </c>
      <c r="O497" t="s">
        <v>2394</v>
      </c>
      <c r="P497" s="17">
        <v>41049.120000000003</v>
      </c>
      <c r="Q497" s="17">
        <v>42851.76</v>
      </c>
      <c r="R497" s="2">
        <f t="shared" si="14"/>
        <v>4.3914217893099794E-2</v>
      </c>
    </row>
    <row r="498" spans="14:18">
      <c r="N498" t="s">
        <v>1724</v>
      </c>
      <c r="O498" t="s">
        <v>2394</v>
      </c>
      <c r="P498" s="17">
        <v>39798.639999999999</v>
      </c>
      <c r="Q498" s="17">
        <v>45195.08</v>
      </c>
      <c r="R498" s="2">
        <f t="shared" si="14"/>
        <v>0.13559357807201455</v>
      </c>
    </row>
    <row r="499" spans="14:18">
      <c r="N499" t="s">
        <v>1725</v>
      </c>
      <c r="O499" t="s">
        <v>2394</v>
      </c>
      <c r="P499" s="17">
        <v>42745.919999999998</v>
      </c>
      <c r="Q499" s="17">
        <v>40856.76</v>
      </c>
      <c r="R499" s="2">
        <f t="shared" si="14"/>
        <v>-4.4195095110831528E-2</v>
      </c>
    </row>
    <row r="500" spans="14:18">
      <c r="N500" t="s">
        <v>1695</v>
      </c>
      <c r="O500" t="s">
        <v>2394</v>
      </c>
      <c r="P500" s="17">
        <v>40348.620000000003</v>
      </c>
      <c r="Q500" s="17">
        <v>40974.18</v>
      </c>
      <c r="R500" s="2">
        <f t="shared" si="14"/>
        <v>1.5503875968992276E-2</v>
      </c>
    </row>
    <row r="501" spans="14:18">
      <c r="N501" t="s">
        <v>1696</v>
      </c>
      <c r="O501" t="s">
        <v>2394</v>
      </c>
      <c r="P501" s="17">
        <v>36595.26</v>
      </c>
      <c r="Q501" s="17">
        <v>35656.92</v>
      </c>
      <c r="R501" s="2">
        <f t="shared" si="14"/>
        <v>-2.5641025641025772E-2</v>
      </c>
    </row>
    <row r="502" spans="14:18">
      <c r="N502" t="s">
        <v>1697</v>
      </c>
      <c r="O502" t="s">
        <v>2394</v>
      </c>
      <c r="P502" s="17">
        <v>37429.339999999997</v>
      </c>
      <c r="Q502" s="17">
        <v>35344.14</v>
      </c>
      <c r="R502" s="2">
        <f t="shared" si="14"/>
        <v>-5.5710306406685173E-2</v>
      </c>
    </row>
    <row r="503" spans="14:18">
      <c r="N503" t="s">
        <v>1694</v>
      </c>
      <c r="O503" t="s">
        <v>2394</v>
      </c>
      <c r="P503" s="17">
        <v>22311.64</v>
      </c>
      <c r="Q503" s="17">
        <v>33780.239999999998</v>
      </c>
      <c r="R503" s="2">
        <f t="shared" si="14"/>
        <v>0.51401869158878499</v>
      </c>
    </row>
    <row r="504" spans="14:18">
      <c r="N504" t="s">
        <v>2027</v>
      </c>
      <c r="O504" t="s">
        <v>2398</v>
      </c>
      <c r="P504" s="17">
        <v>9615.57</v>
      </c>
      <c r="Q504" s="17">
        <v>6799.89</v>
      </c>
      <c r="R504" s="2">
        <f t="shared" si="14"/>
        <v>-0.29282507433256677</v>
      </c>
    </row>
    <row r="505" spans="14:18">
      <c r="N505" t="s">
        <v>2091</v>
      </c>
      <c r="O505" t="s">
        <v>2398</v>
      </c>
      <c r="P505" s="17">
        <v>8156.41</v>
      </c>
      <c r="Q505" s="17">
        <v>7629.21</v>
      </c>
      <c r="R505" s="2">
        <f t="shared" si="14"/>
        <v>-6.4636279931979845E-2</v>
      </c>
    </row>
    <row r="506" spans="14:18">
      <c r="N506" t="s">
        <v>2059</v>
      </c>
      <c r="O506" t="s">
        <v>2398</v>
      </c>
      <c r="P506" s="17">
        <v>9433.1200000000008</v>
      </c>
      <c r="Q506" s="17">
        <v>8652.27</v>
      </c>
      <c r="R506" s="2">
        <f t="shared" si="14"/>
        <v>-8.2777490374340679E-2</v>
      </c>
    </row>
    <row r="507" spans="14:18">
      <c r="N507" t="s">
        <v>2401</v>
      </c>
      <c r="O507" t="s">
        <v>2398</v>
      </c>
      <c r="P507" s="17">
        <v>20912.560000000001</v>
      </c>
      <c r="Q507" s="17">
        <v>21082.46</v>
      </c>
      <c r="R507" s="2">
        <f t="shared" si="14"/>
        <v>8.124304245869407E-3</v>
      </c>
    </row>
    <row r="508" spans="14:18">
      <c r="N508" t="s">
        <v>2071</v>
      </c>
      <c r="O508" t="s">
        <v>2398</v>
      </c>
      <c r="P508" s="17">
        <v>22045.18</v>
      </c>
      <c r="Q508" s="17">
        <v>14755.19</v>
      </c>
      <c r="R508" s="2">
        <f t="shared" si="14"/>
        <v>-0.33068407697283486</v>
      </c>
    </row>
    <row r="509" spans="14:18">
      <c r="N509" t="s">
        <v>2039</v>
      </c>
      <c r="O509" t="s">
        <v>2398</v>
      </c>
      <c r="P509" s="17">
        <v>21291.58</v>
      </c>
      <c r="Q509" s="17">
        <v>19534.27</v>
      </c>
      <c r="R509" s="2">
        <f t="shared" si="14"/>
        <v>-8.2535443588498403E-2</v>
      </c>
    </row>
    <row r="510" spans="14:18">
      <c r="N510" t="s">
        <v>1789</v>
      </c>
      <c r="O510" t="s">
        <v>2397</v>
      </c>
      <c r="P510" s="17">
        <v>54773.91</v>
      </c>
      <c r="Q510" s="17">
        <v>75870.22</v>
      </c>
      <c r="R510" s="2">
        <f t="shared" si="14"/>
        <v>0.38515252973541592</v>
      </c>
    </row>
    <row r="511" spans="14:18">
      <c r="N511" t="s">
        <v>1848</v>
      </c>
      <c r="O511" t="s">
        <v>2397</v>
      </c>
      <c r="P511" s="17">
        <v>62499.34</v>
      </c>
      <c r="Q511" s="17">
        <v>60168.33</v>
      </c>
      <c r="R511" s="2">
        <f t="shared" si="14"/>
        <v>-3.7296553851608572E-2</v>
      </c>
    </row>
    <row r="512" spans="14:18">
      <c r="N512" t="s">
        <v>1821</v>
      </c>
      <c r="O512" t="s">
        <v>2397</v>
      </c>
      <c r="P512" s="17">
        <v>56553.86</v>
      </c>
      <c r="Q512" s="17">
        <v>50231.7</v>
      </c>
      <c r="R512" s="2">
        <f t="shared" si="14"/>
        <v>-0.11179007056282286</v>
      </c>
    </row>
    <row r="513" spans="14:18">
      <c r="N513" t="s">
        <v>70</v>
      </c>
      <c r="O513" t="s">
        <v>2402</v>
      </c>
      <c r="P513" s="17">
        <v>291970.64</v>
      </c>
      <c r="Q513" s="17">
        <v>290861.90999999997</v>
      </c>
      <c r="R513" s="2">
        <f t="shared" si="14"/>
        <v>-3.7974023689506531E-3</v>
      </c>
    </row>
    <row r="514" spans="14:18">
      <c r="N514" t="s">
        <v>75</v>
      </c>
      <c r="O514" t="s">
        <v>2402</v>
      </c>
      <c r="P514" s="17">
        <v>300581.32</v>
      </c>
      <c r="Q514" s="17">
        <v>296353.34000000003</v>
      </c>
      <c r="R514" s="2">
        <f t="shared" si="14"/>
        <v>-1.4066010489274472E-2</v>
      </c>
    </row>
    <row r="515" spans="14:18">
      <c r="N515" t="s">
        <v>80</v>
      </c>
      <c r="O515" t="s">
        <v>2402</v>
      </c>
      <c r="P515" s="17">
        <v>312260.90999999997</v>
      </c>
      <c r="Q515" s="17">
        <v>307071.71999999997</v>
      </c>
      <c r="R515" s="2">
        <f t="shared" si="14"/>
        <v>-1.661812232597415E-2</v>
      </c>
    </row>
    <row r="516" spans="14:18">
      <c r="N516" t="s">
        <v>72</v>
      </c>
      <c r="O516" t="s">
        <v>2402</v>
      </c>
      <c r="P516" s="17">
        <v>464474.56</v>
      </c>
      <c r="Q516" s="17">
        <v>480929.33</v>
      </c>
      <c r="R516" s="2">
        <f t="shared" si="14"/>
        <v>3.5426633484512138E-2</v>
      </c>
    </row>
    <row r="517" spans="14:18">
      <c r="N517" t="s">
        <v>77</v>
      </c>
      <c r="O517" t="s">
        <v>2402</v>
      </c>
      <c r="P517" s="17">
        <v>450091.93</v>
      </c>
      <c r="Q517" s="17">
        <v>459066.79</v>
      </c>
      <c r="R517" s="2">
        <f t="shared" si="14"/>
        <v>1.9940059800672261E-2</v>
      </c>
    </row>
    <row r="518" spans="14:18">
      <c r="N518" t="s">
        <v>82</v>
      </c>
      <c r="O518" t="s">
        <v>2402</v>
      </c>
      <c r="P518" s="17">
        <v>364500.64</v>
      </c>
      <c r="Q518" s="17">
        <v>443997.74</v>
      </c>
      <c r="R518" s="2">
        <f t="shared" ref="R518:R581" si="15">IFERROR(Q518/P518-1,100%)</f>
        <v>0.21809865683637741</v>
      </c>
    </row>
    <row r="519" spans="14:18">
      <c r="N519" t="s">
        <v>73</v>
      </c>
      <c r="O519" t="s">
        <v>2402</v>
      </c>
      <c r="P519" s="17">
        <v>513925.88</v>
      </c>
      <c r="Q519" s="17">
        <v>469325.44</v>
      </c>
      <c r="R519" s="2">
        <f t="shared" si="15"/>
        <v>-8.6783798473040519E-2</v>
      </c>
    </row>
    <row r="520" spans="14:18">
      <c r="N520" t="s">
        <v>78</v>
      </c>
      <c r="O520" t="s">
        <v>2402</v>
      </c>
      <c r="P520" s="17">
        <v>474519.16</v>
      </c>
      <c r="Q520" s="17">
        <v>368759.83</v>
      </c>
      <c r="R520" s="2">
        <f t="shared" si="15"/>
        <v>-0.22287683810280701</v>
      </c>
    </row>
    <row r="521" spans="14:18">
      <c r="N521" t="s">
        <v>83</v>
      </c>
      <c r="O521" t="s">
        <v>2402</v>
      </c>
      <c r="P521" s="17">
        <v>426580.94</v>
      </c>
      <c r="Q521" s="17">
        <v>488305.32</v>
      </c>
      <c r="R521" s="2">
        <f t="shared" si="15"/>
        <v>0.14469558813387207</v>
      </c>
    </row>
    <row r="522" spans="14:18">
      <c r="N522" t="s">
        <v>52</v>
      </c>
      <c r="O522" t="s">
        <v>2402</v>
      </c>
      <c r="P522" s="17">
        <v>16275.27</v>
      </c>
      <c r="Q522" s="17">
        <v>14744</v>
      </c>
      <c r="R522" s="2">
        <f t="shared" si="15"/>
        <v>-9.4085689515442827E-2</v>
      </c>
    </row>
    <row r="523" spans="14:18">
      <c r="N523" t="s">
        <v>62</v>
      </c>
      <c r="O523" t="s">
        <v>2402</v>
      </c>
      <c r="P523" s="17">
        <v>16538.689999999999</v>
      </c>
      <c r="Q523" s="17">
        <v>16463.849999999999</v>
      </c>
      <c r="R523" s="2">
        <f t="shared" si="15"/>
        <v>-4.5251467921583188E-3</v>
      </c>
    </row>
    <row r="524" spans="14:18">
      <c r="N524" t="s">
        <v>57</v>
      </c>
      <c r="O524" t="s">
        <v>2402</v>
      </c>
      <c r="P524" s="17">
        <v>14092.16</v>
      </c>
      <c r="Q524" s="17">
        <v>18454.98</v>
      </c>
      <c r="R524" s="2">
        <f t="shared" si="15"/>
        <v>0.30959200009083054</v>
      </c>
    </row>
    <row r="525" spans="14:18">
      <c r="N525" t="s">
        <v>50</v>
      </c>
      <c r="O525" t="s">
        <v>2402</v>
      </c>
      <c r="P525" s="17">
        <v>29349.439999999999</v>
      </c>
      <c r="Q525" s="17">
        <v>31209.97</v>
      </c>
      <c r="R525" s="2">
        <f t="shared" si="15"/>
        <v>6.3392350927309105E-2</v>
      </c>
    </row>
    <row r="526" spans="14:18">
      <c r="N526" t="s">
        <v>60</v>
      </c>
      <c r="O526" t="s">
        <v>2402</v>
      </c>
      <c r="P526" s="17">
        <v>30274.5</v>
      </c>
      <c r="Q526" s="17">
        <v>28859.33</v>
      </c>
      <c r="R526" s="2">
        <f t="shared" si="15"/>
        <v>-4.6744620059786191E-2</v>
      </c>
    </row>
    <row r="527" spans="14:18">
      <c r="N527" t="s">
        <v>55</v>
      </c>
      <c r="O527" t="s">
        <v>2402</v>
      </c>
      <c r="P527" s="17">
        <v>28406.59</v>
      </c>
      <c r="Q527" s="17">
        <v>31917.15</v>
      </c>
      <c r="R527" s="2">
        <f t="shared" si="15"/>
        <v>0.12358259122267046</v>
      </c>
    </row>
    <row r="528" spans="14:18">
      <c r="N528" t="s">
        <v>54</v>
      </c>
      <c r="O528" t="s">
        <v>2402</v>
      </c>
      <c r="P528" s="17">
        <v>22107.72</v>
      </c>
      <c r="Q528" s="17">
        <v>20284.330000000002</v>
      </c>
      <c r="R528" s="2">
        <f t="shared" si="15"/>
        <v>-8.2477523688557652E-2</v>
      </c>
    </row>
    <row r="529" spans="14:18">
      <c r="N529" t="s">
        <v>64</v>
      </c>
      <c r="O529" t="s">
        <v>2402</v>
      </c>
      <c r="P529" s="17">
        <v>19432.57</v>
      </c>
      <c r="Q529" s="17">
        <v>20137.849999999999</v>
      </c>
      <c r="R529" s="2">
        <f t="shared" si="15"/>
        <v>3.6293706905468515E-2</v>
      </c>
    </row>
    <row r="530" spans="14:18">
      <c r="N530" t="s">
        <v>59</v>
      </c>
      <c r="O530" t="s">
        <v>2402</v>
      </c>
      <c r="P530" s="17">
        <v>20818.93</v>
      </c>
      <c r="Q530" s="17">
        <v>22741.07</v>
      </c>
      <c r="R530" s="2">
        <f t="shared" si="15"/>
        <v>9.2326550884219261E-2</v>
      </c>
    </row>
    <row r="531" spans="14:18">
      <c r="N531" t="s">
        <v>51</v>
      </c>
      <c r="O531" t="s">
        <v>2402</v>
      </c>
      <c r="P531" s="17">
        <v>24660.65</v>
      </c>
      <c r="Q531" s="17">
        <v>21112.07</v>
      </c>
      <c r="R531" s="2">
        <f t="shared" si="15"/>
        <v>-0.14389645041797361</v>
      </c>
    </row>
    <row r="532" spans="14:18">
      <c r="N532" t="s">
        <v>61</v>
      </c>
      <c r="O532" t="s">
        <v>2402</v>
      </c>
      <c r="P532" s="17">
        <v>23950.78</v>
      </c>
      <c r="Q532" s="17">
        <v>23171.39</v>
      </c>
      <c r="R532" s="2">
        <f t="shared" si="15"/>
        <v>-3.2541320157422837E-2</v>
      </c>
    </row>
    <row r="533" spans="14:18">
      <c r="N533" t="s">
        <v>56</v>
      </c>
      <c r="O533" t="s">
        <v>2402</v>
      </c>
      <c r="P533" s="17">
        <v>21860.71</v>
      </c>
      <c r="Q533" s="17">
        <v>20808.939999999999</v>
      </c>
      <c r="R533" s="2">
        <f t="shared" si="15"/>
        <v>-4.8112344018103714E-2</v>
      </c>
    </row>
    <row r="534" spans="14:18">
      <c r="N534" t="s">
        <v>53</v>
      </c>
      <c r="O534" t="s">
        <v>2402</v>
      </c>
      <c r="P534" s="17">
        <v>40252.910000000003</v>
      </c>
      <c r="Q534" s="17">
        <v>34971.51</v>
      </c>
      <c r="R534" s="2">
        <f t="shared" si="15"/>
        <v>-0.13120542092484744</v>
      </c>
    </row>
    <row r="535" spans="14:18">
      <c r="N535" t="s">
        <v>63</v>
      </c>
      <c r="O535" t="s">
        <v>2402</v>
      </c>
      <c r="P535" s="17">
        <v>35857.21</v>
      </c>
      <c r="Q535" s="17">
        <v>33029.03</v>
      </c>
      <c r="R535" s="2">
        <f t="shared" si="15"/>
        <v>-7.8873398125509531E-2</v>
      </c>
    </row>
    <row r="536" spans="14:18">
      <c r="N536" t="s">
        <v>58</v>
      </c>
      <c r="O536" t="s">
        <v>2402</v>
      </c>
      <c r="P536" s="17">
        <v>39803.769999999997</v>
      </c>
      <c r="Q536" s="17">
        <v>44333.7</v>
      </c>
      <c r="R536" s="2">
        <f t="shared" si="15"/>
        <v>0.11380655651462157</v>
      </c>
    </row>
    <row r="537" spans="14:18">
      <c r="N537" t="s">
        <v>71</v>
      </c>
      <c r="O537" t="s">
        <v>2402</v>
      </c>
      <c r="P537" s="17">
        <v>145723.49</v>
      </c>
      <c r="Q537" s="17">
        <v>161563.18</v>
      </c>
      <c r="R537" s="2">
        <f t="shared" si="15"/>
        <v>0.10869688888181317</v>
      </c>
    </row>
    <row r="538" spans="14:18">
      <c r="N538" t="s">
        <v>76</v>
      </c>
      <c r="O538" t="s">
        <v>2402</v>
      </c>
      <c r="P538" s="17">
        <v>169238.27</v>
      </c>
      <c r="Q538" s="17">
        <v>189475.3</v>
      </c>
      <c r="R538" s="2">
        <f t="shared" si="15"/>
        <v>0.1195771500145919</v>
      </c>
    </row>
    <row r="539" spans="14:18">
      <c r="N539" t="s">
        <v>81</v>
      </c>
      <c r="O539" t="s">
        <v>2402</v>
      </c>
      <c r="P539" s="17">
        <v>156652.12</v>
      </c>
      <c r="Q539" s="17">
        <v>202063.67</v>
      </c>
      <c r="R539" s="2">
        <f t="shared" si="15"/>
        <v>0.28988787384428649</v>
      </c>
    </row>
    <row r="540" spans="14:18">
      <c r="N540" t="s">
        <v>69</v>
      </c>
      <c r="O540" t="s">
        <v>2402</v>
      </c>
      <c r="P540" s="17">
        <v>299947.45</v>
      </c>
      <c r="Q540" s="17">
        <v>280567.89</v>
      </c>
      <c r="R540" s="2">
        <f t="shared" si="15"/>
        <v>-6.4609850825536275E-2</v>
      </c>
    </row>
    <row r="541" spans="14:18">
      <c r="N541" t="s">
        <v>74</v>
      </c>
      <c r="O541" t="s">
        <v>2402</v>
      </c>
      <c r="P541" s="17">
        <v>255007.91</v>
      </c>
      <c r="Q541" s="17">
        <v>302012.95</v>
      </c>
      <c r="R541" s="2">
        <f t="shared" si="15"/>
        <v>0.1843277724208634</v>
      </c>
    </row>
    <row r="542" spans="14:18">
      <c r="N542" t="s">
        <v>79</v>
      </c>
      <c r="O542" t="s">
        <v>2402</v>
      </c>
      <c r="P542" s="17">
        <v>218976.55</v>
      </c>
      <c r="Q542" s="17">
        <v>256638.17</v>
      </c>
      <c r="R542" s="2">
        <f t="shared" si="15"/>
        <v>0.17198928378403999</v>
      </c>
    </row>
    <row r="543" spans="14:18">
      <c r="N543" t="s">
        <v>65</v>
      </c>
      <c r="O543" t="s">
        <v>2402</v>
      </c>
      <c r="P543" s="17">
        <v>26342.93</v>
      </c>
      <c r="Q543" s="17">
        <v>18810.45</v>
      </c>
      <c r="R543" s="2">
        <f t="shared" si="15"/>
        <v>-0.28593933932178384</v>
      </c>
    </row>
    <row r="544" spans="14:18">
      <c r="N544" t="s">
        <v>67</v>
      </c>
      <c r="O544" t="s">
        <v>2402</v>
      </c>
      <c r="P544" s="17">
        <v>21170.799999999999</v>
      </c>
      <c r="Q544" s="17">
        <v>12745.77</v>
      </c>
      <c r="R544" s="2">
        <f t="shared" si="15"/>
        <v>-0.39795520244865568</v>
      </c>
    </row>
    <row r="545" spans="14:18">
      <c r="N545" t="s">
        <v>66</v>
      </c>
      <c r="O545" t="s">
        <v>2402</v>
      </c>
      <c r="P545" s="17">
        <v>20620.32</v>
      </c>
      <c r="Q545" s="17">
        <v>18920.990000000002</v>
      </c>
      <c r="R545" s="2">
        <f t="shared" si="15"/>
        <v>-8.2410457257695247E-2</v>
      </c>
    </row>
    <row r="546" spans="14:18">
      <c r="N546" t="s">
        <v>68</v>
      </c>
      <c r="O546" t="s">
        <v>2402</v>
      </c>
      <c r="P546" s="17">
        <v>23609.26</v>
      </c>
      <c r="Q546" s="17">
        <v>19431.48</v>
      </c>
      <c r="R546" s="2">
        <f t="shared" si="15"/>
        <v>-0.17695514387151479</v>
      </c>
    </row>
    <row r="547" spans="14:18">
      <c r="N547" t="s">
        <v>44</v>
      </c>
      <c r="O547" t="s">
        <v>2402</v>
      </c>
      <c r="P547" s="17">
        <v>18363.259999999998</v>
      </c>
      <c r="Q547" s="17">
        <v>21757.18</v>
      </c>
      <c r="R547" s="2">
        <f t="shared" si="15"/>
        <v>0.18482121366249804</v>
      </c>
    </row>
    <row r="548" spans="14:18">
      <c r="N548" t="s">
        <v>39</v>
      </c>
      <c r="O548" t="s">
        <v>2402</v>
      </c>
      <c r="P548" s="17">
        <v>17464.55</v>
      </c>
      <c r="Q548" s="17">
        <v>15929.8</v>
      </c>
      <c r="R548" s="2">
        <f t="shared" si="15"/>
        <v>-8.78780157519089E-2</v>
      </c>
    </row>
    <row r="549" spans="14:18">
      <c r="N549" t="s">
        <v>40</v>
      </c>
      <c r="O549" t="s">
        <v>2402</v>
      </c>
      <c r="P549" s="17">
        <v>21313.040000000001</v>
      </c>
      <c r="Q549" s="17">
        <v>21874.37</v>
      </c>
      <c r="R549" s="2">
        <f t="shared" si="15"/>
        <v>2.6337397199085455E-2</v>
      </c>
    </row>
    <row r="550" spans="14:18">
      <c r="N550" t="s">
        <v>41</v>
      </c>
      <c r="O550" t="s">
        <v>2402</v>
      </c>
      <c r="P550" s="17">
        <v>17338.310000000001</v>
      </c>
      <c r="Q550" s="17">
        <v>21249.360000000001</v>
      </c>
      <c r="R550" s="2">
        <f t="shared" si="15"/>
        <v>0.22557273459754712</v>
      </c>
    </row>
    <row r="551" spans="14:18">
      <c r="N551" t="s">
        <v>42</v>
      </c>
      <c r="O551" t="s">
        <v>2402</v>
      </c>
      <c r="P551" s="17">
        <v>12224.74</v>
      </c>
      <c r="Q551" s="17">
        <v>15299.83</v>
      </c>
      <c r="R551" s="2">
        <f t="shared" si="15"/>
        <v>0.25154645415771615</v>
      </c>
    </row>
    <row r="552" spans="14:18">
      <c r="N552" t="s">
        <v>43</v>
      </c>
      <c r="O552" t="s">
        <v>2402</v>
      </c>
      <c r="P552" s="17">
        <v>14586.96</v>
      </c>
      <c r="Q552" s="17">
        <v>21435.51</v>
      </c>
      <c r="R552" s="2">
        <f t="shared" si="15"/>
        <v>0.46949809967258416</v>
      </c>
    </row>
    <row r="553" spans="14:18">
      <c r="N553" t="s">
        <v>45</v>
      </c>
      <c r="O553" t="s">
        <v>2402</v>
      </c>
      <c r="P553" s="17">
        <v>156742.68</v>
      </c>
      <c r="Q553" s="17">
        <v>155062.95000000001</v>
      </c>
      <c r="R553" s="2">
        <f t="shared" si="15"/>
        <v>-1.0716481305538372E-2</v>
      </c>
    </row>
    <row r="554" spans="14:18">
      <c r="N554" t="s">
        <v>46</v>
      </c>
      <c r="O554" t="s">
        <v>2402</v>
      </c>
      <c r="P554" s="17">
        <v>137483.82</v>
      </c>
      <c r="Q554" s="17">
        <v>155963.04</v>
      </c>
      <c r="R554" s="2">
        <f t="shared" si="15"/>
        <v>0.13441014368090731</v>
      </c>
    </row>
    <row r="555" spans="14:18">
      <c r="N555" t="s">
        <v>47</v>
      </c>
      <c r="O555" t="s">
        <v>2402</v>
      </c>
      <c r="P555" s="17">
        <v>160279.53</v>
      </c>
      <c r="Q555" s="17">
        <v>169004.49</v>
      </c>
      <c r="R555" s="2">
        <f t="shared" si="15"/>
        <v>5.4435897085547857E-2</v>
      </c>
    </row>
    <row r="556" spans="14:18">
      <c r="N556" t="s">
        <v>48</v>
      </c>
      <c r="O556" t="s">
        <v>2402</v>
      </c>
      <c r="P556" s="17">
        <v>121908.54</v>
      </c>
      <c r="Q556" s="17">
        <v>154241.70000000001</v>
      </c>
      <c r="R556" s="2">
        <f t="shared" si="15"/>
        <v>0.26522473323033835</v>
      </c>
    </row>
    <row r="557" spans="14:18">
      <c r="N557" t="s">
        <v>49</v>
      </c>
      <c r="O557" t="s">
        <v>2402</v>
      </c>
      <c r="P557" s="17">
        <v>165233.31</v>
      </c>
      <c r="Q557" s="17">
        <v>173469.9</v>
      </c>
      <c r="R557" s="2">
        <f t="shared" si="15"/>
        <v>4.9848241858738929E-2</v>
      </c>
    </row>
    <row r="558" spans="14:18">
      <c r="N558" t="s">
        <v>1795</v>
      </c>
      <c r="O558" t="s">
        <v>2397</v>
      </c>
      <c r="P558" s="17">
        <v>15195.93</v>
      </c>
      <c r="Q558" s="17">
        <v>14807.43</v>
      </c>
      <c r="R558" s="2">
        <f t="shared" si="15"/>
        <v>-2.5566056174251894E-2</v>
      </c>
    </row>
    <row r="559" spans="14:18">
      <c r="N559" t="s">
        <v>1854</v>
      </c>
      <c r="O559" t="s">
        <v>2397</v>
      </c>
      <c r="P559" s="17">
        <v>18716.990000000002</v>
      </c>
      <c r="Q559" s="17">
        <v>19581.45</v>
      </c>
      <c r="R559" s="2">
        <f t="shared" si="15"/>
        <v>4.6185845053077434E-2</v>
      </c>
    </row>
    <row r="560" spans="14:18">
      <c r="N560" t="s">
        <v>1827</v>
      </c>
      <c r="O560" t="s">
        <v>2397</v>
      </c>
      <c r="P560" s="17">
        <v>16830.330000000002</v>
      </c>
      <c r="Q560" s="17">
        <v>15204.94</v>
      </c>
      <c r="R560" s="2">
        <f t="shared" si="15"/>
        <v>-9.6575052301410724E-2</v>
      </c>
    </row>
    <row r="561" spans="14:18">
      <c r="N561" t="s">
        <v>1793</v>
      </c>
      <c r="O561" t="s">
        <v>2397</v>
      </c>
      <c r="P561" s="17">
        <v>21591.31</v>
      </c>
      <c r="Q561" s="17">
        <v>19368.3</v>
      </c>
      <c r="R561" s="2">
        <f t="shared" si="15"/>
        <v>-0.10295855138016186</v>
      </c>
    </row>
    <row r="562" spans="14:18">
      <c r="N562" t="s">
        <v>1852</v>
      </c>
      <c r="O562" t="s">
        <v>2397</v>
      </c>
      <c r="P562" s="17">
        <v>19639.490000000002</v>
      </c>
      <c r="Q562" s="17">
        <v>19713.490000000002</v>
      </c>
      <c r="R562" s="2">
        <f t="shared" si="15"/>
        <v>3.7679186170314072E-3</v>
      </c>
    </row>
    <row r="563" spans="14:18">
      <c r="N563" t="s">
        <v>1825</v>
      </c>
      <c r="O563" t="s">
        <v>2397</v>
      </c>
      <c r="P563" s="17">
        <v>18449.330000000002</v>
      </c>
      <c r="Q563" s="17">
        <v>16669.09</v>
      </c>
      <c r="R563" s="2">
        <f t="shared" si="15"/>
        <v>-9.6493476998893768E-2</v>
      </c>
    </row>
    <row r="564" spans="14:18">
      <c r="N564" t="s">
        <v>2015</v>
      </c>
      <c r="O564" t="s">
        <v>2398</v>
      </c>
      <c r="P564" s="17">
        <v>76616.3</v>
      </c>
      <c r="Q564" s="17">
        <v>78981.240000000005</v>
      </c>
      <c r="R564" s="2">
        <f t="shared" si="15"/>
        <v>3.0867321966735473E-2</v>
      </c>
    </row>
    <row r="565" spans="14:18">
      <c r="N565" t="s">
        <v>2079</v>
      </c>
      <c r="O565" t="s">
        <v>2398</v>
      </c>
      <c r="P565" s="17">
        <v>66230.86</v>
      </c>
      <c r="Q565" s="17">
        <v>65288.72</v>
      </c>
      <c r="R565" s="2">
        <f t="shared" si="15"/>
        <v>-1.4225090841338939E-2</v>
      </c>
    </row>
    <row r="566" spans="14:18">
      <c r="N566" t="s">
        <v>2047</v>
      </c>
      <c r="O566" t="s">
        <v>2398</v>
      </c>
      <c r="P566" s="17">
        <v>73227.88</v>
      </c>
      <c r="Q566" s="17">
        <v>67474.14</v>
      </c>
      <c r="R566" s="2">
        <f t="shared" si="15"/>
        <v>-7.8573078996688195E-2</v>
      </c>
    </row>
    <row r="567" spans="14:18">
      <c r="N567" t="s">
        <v>1802</v>
      </c>
      <c r="O567" t="s">
        <v>2397</v>
      </c>
      <c r="P567" s="17">
        <v>49462.74</v>
      </c>
      <c r="Q567" s="17">
        <v>43689.62</v>
      </c>
      <c r="R567" s="2">
        <f t="shared" si="15"/>
        <v>-0.1167165425934753</v>
      </c>
    </row>
    <row r="568" spans="14:18">
      <c r="N568" t="s">
        <v>1861</v>
      </c>
      <c r="O568" t="s">
        <v>2397</v>
      </c>
      <c r="P568" s="17">
        <v>50556.98</v>
      </c>
      <c r="Q568" s="17">
        <v>47078.38</v>
      </c>
      <c r="R568" s="2">
        <f t="shared" si="15"/>
        <v>-6.8805533874847891E-2</v>
      </c>
    </row>
    <row r="569" spans="14:18">
      <c r="N569" t="s">
        <v>1834</v>
      </c>
      <c r="O569" t="s">
        <v>2397</v>
      </c>
      <c r="P569" s="17">
        <v>49873.38</v>
      </c>
      <c r="Q569" s="17">
        <v>42754.75</v>
      </c>
      <c r="R569" s="2">
        <f t="shared" si="15"/>
        <v>-0.14273405973286746</v>
      </c>
    </row>
    <row r="570" spans="14:18">
      <c r="N570" t="s">
        <v>2024</v>
      </c>
      <c r="O570" t="s">
        <v>2398</v>
      </c>
      <c r="P570" s="17">
        <v>11935.56</v>
      </c>
      <c r="Q570" s="17">
        <v>12003.12</v>
      </c>
      <c r="R570" s="2">
        <f t="shared" si="15"/>
        <v>5.6603963282830794E-3</v>
      </c>
    </row>
    <row r="571" spans="14:18">
      <c r="N571" t="s">
        <v>2088</v>
      </c>
      <c r="O571" t="s">
        <v>2398</v>
      </c>
      <c r="P571" s="17">
        <v>9465.9500000000007</v>
      </c>
      <c r="Q571" s="17">
        <v>14846.95</v>
      </c>
      <c r="R571" s="2">
        <f t="shared" si="15"/>
        <v>0.56845852767022853</v>
      </c>
    </row>
    <row r="572" spans="14:18">
      <c r="N572" t="s">
        <v>2056</v>
      </c>
      <c r="O572" t="s">
        <v>2398</v>
      </c>
      <c r="P572" s="17">
        <v>11387.82</v>
      </c>
      <c r="Q572" s="17">
        <v>10785.37</v>
      </c>
      <c r="R572" s="2">
        <f t="shared" si="15"/>
        <v>-5.2903013921891895E-2</v>
      </c>
    </row>
    <row r="573" spans="14:18">
      <c r="N573" t="s">
        <v>2023</v>
      </c>
      <c r="O573" t="s">
        <v>2398</v>
      </c>
      <c r="P573" s="17">
        <v>60998.18</v>
      </c>
      <c r="Q573" s="17">
        <v>59322.8</v>
      </c>
      <c r="R573" s="2">
        <f t="shared" si="15"/>
        <v>-2.7466065380967075E-2</v>
      </c>
    </row>
    <row r="574" spans="14:18">
      <c r="N574" t="s">
        <v>2087</v>
      </c>
      <c r="O574" t="s">
        <v>2398</v>
      </c>
      <c r="P574" s="17">
        <v>58516.71</v>
      </c>
      <c r="Q574" s="17">
        <v>58097.05</v>
      </c>
      <c r="R574" s="2">
        <f t="shared" si="15"/>
        <v>-7.1716267028681946E-3</v>
      </c>
    </row>
    <row r="575" spans="14:18">
      <c r="N575" t="s">
        <v>2055</v>
      </c>
      <c r="O575" t="s">
        <v>2398</v>
      </c>
      <c r="P575" s="17">
        <v>65744.899999999994</v>
      </c>
      <c r="Q575" s="17">
        <v>50100.43</v>
      </c>
      <c r="R575" s="2">
        <f t="shared" si="15"/>
        <v>-0.23795716473825335</v>
      </c>
    </row>
    <row r="576" spans="14:18">
      <c r="N576" t="s">
        <v>2025</v>
      </c>
      <c r="O576" t="s">
        <v>2398</v>
      </c>
      <c r="P576" s="17">
        <v>83303.56</v>
      </c>
      <c r="Q576" s="17">
        <v>85586.92</v>
      </c>
      <c r="R576" s="2">
        <f t="shared" si="15"/>
        <v>2.7410113085203136E-2</v>
      </c>
    </row>
    <row r="577" spans="14:18">
      <c r="N577" t="s">
        <v>2089</v>
      </c>
      <c r="O577" t="s">
        <v>2398</v>
      </c>
      <c r="P577" s="17">
        <v>89223.61</v>
      </c>
      <c r="Q577" s="17">
        <v>71448.100000000006</v>
      </c>
      <c r="R577" s="2">
        <f t="shared" si="15"/>
        <v>-0.19922428603819098</v>
      </c>
    </row>
    <row r="578" spans="14:18">
      <c r="N578" t="s">
        <v>2057</v>
      </c>
      <c r="O578" t="s">
        <v>2398</v>
      </c>
      <c r="P578" s="17">
        <v>82549.58</v>
      </c>
      <c r="Q578" s="17">
        <v>68055.399999999994</v>
      </c>
      <c r="R578" s="2">
        <f t="shared" si="15"/>
        <v>-0.17558151113548981</v>
      </c>
    </row>
    <row r="579" spans="14:18">
      <c r="N579" t="s">
        <v>2020</v>
      </c>
      <c r="O579" t="s">
        <v>2398</v>
      </c>
      <c r="P579" s="17">
        <v>37952.410000000003</v>
      </c>
      <c r="Q579" s="17">
        <v>40218.58</v>
      </c>
      <c r="R579" s="2">
        <f t="shared" si="15"/>
        <v>5.9710832592712704E-2</v>
      </c>
    </row>
    <row r="580" spans="14:18">
      <c r="N580" t="s">
        <v>2084</v>
      </c>
      <c r="O580" t="s">
        <v>2398</v>
      </c>
      <c r="P580" s="17">
        <v>43474.6</v>
      </c>
      <c r="Q580" s="17">
        <v>40185.870000000003</v>
      </c>
      <c r="R580" s="2">
        <f t="shared" si="15"/>
        <v>-7.5647159490829008E-2</v>
      </c>
    </row>
    <row r="581" spans="14:18">
      <c r="N581" t="s">
        <v>2052</v>
      </c>
      <c r="O581" t="s">
        <v>2398</v>
      </c>
      <c r="P581" s="17">
        <v>40218.93</v>
      </c>
      <c r="Q581" s="17">
        <v>35229.019999999997</v>
      </c>
      <c r="R581" s="2">
        <f t="shared" si="15"/>
        <v>-0.12406869103678297</v>
      </c>
    </row>
    <row r="582" spans="14:18">
      <c r="N582" t="s">
        <v>2026</v>
      </c>
      <c r="O582" t="s">
        <v>2398</v>
      </c>
      <c r="P582" s="17">
        <v>16663.32</v>
      </c>
      <c r="Q582" s="17">
        <v>30994.91</v>
      </c>
      <c r="R582" s="2">
        <f t="shared" ref="R582:R645" si="16">IFERROR(Q582/P582-1,100%)</f>
        <v>0.8600681016748164</v>
      </c>
    </row>
    <row r="583" spans="14:18">
      <c r="N583" t="s">
        <v>2090</v>
      </c>
      <c r="O583" t="s">
        <v>2398</v>
      </c>
      <c r="P583" s="17">
        <v>10861.4</v>
      </c>
      <c r="Q583" s="17">
        <v>39747.160000000003</v>
      </c>
      <c r="R583" s="2">
        <f t="shared" si="16"/>
        <v>2.6594877271806587</v>
      </c>
    </row>
    <row r="584" spans="14:18">
      <c r="N584" t="s">
        <v>2058</v>
      </c>
      <c r="O584" t="s">
        <v>2398</v>
      </c>
      <c r="P584" s="17">
        <v>18673.3</v>
      </c>
      <c r="Q584" s="17">
        <v>35953.379999999997</v>
      </c>
      <c r="R584" s="2">
        <f t="shared" si="16"/>
        <v>0.92538972757894955</v>
      </c>
    </row>
    <row r="585" spans="14:18">
      <c r="N585" t="s">
        <v>1784</v>
      </c>
      <c r="O585" t="s">
        <v>2398</v>
      </c>
      <c r="P585" s="17">
        <v>335275.2</v>
      </c>
      <c r="Q585" s="17">
        <v>298388.56</v>
      </c>
      <c r="R585" s="2">
        <f t="shared" si="16"/>
        <v>-0.11001899335232668</v>
      </c>
    </row>
    <row r="586" spans="14:18">
      <c r="N586" t="s">
        <v>1674</v>
      </c>
      <c r="O586" t="s">
        <v>2394</v>
      </c>
      <c r="P586" s="17">
        <v>18982.849999999999</v>
      </c>
      <c r="Q586" s="17">
        <v>17960.61</v>
      </c>
      <c r="R586" s="2">
        <f t="shared" si="16"/>
        <v>-5.3850712616914653E-2</v>
      </c>
    </row>
    <row r="587" spans="14:18">
      <c r="N587" t="s">
        <v>1676</v>
      </c>
      <c r="O587" t="s">
        <v>2394</v>
      </c>
      <c r="P587" s="17">
        <v>21819.21</v>
      </c>
      <c r="Q587" s="17">
        <v>17875.599999999999</v>
      </c>
      <c r="R587" s="2">
        <f t="shared" si="16"/>
        <v>-0.18074027428124118</v>
      </c>
    </row>
    <row r="588" spans="14:18">
      <c r="N588" t="s">
        <v>1673</v>
      </c>
      <c r="O588" t="s">
        <v>2394</v>
      </c>
      <c r="P588" s="17">
        <v>24342.94</v>
      </c>
      <c r="Q588" s="17">
        <v>19632.330000000002</v>
      </c>
      <c r="R588" s="2">
        <f t="shared" si="16"/>
        <v>-0.19351031551653153</v>
      </c>
    </row>
    <row r="589" spans="14:18">
      <c r="N589" t="s">
        <v>1675</v>
      </c>
      <c r="O589" t="s">
        <v>2394</v>
      </c>
      <c r="P589" s="17">
        <v>22063.29</v>
      </c>
      <c r="Q589" s="17">
        <v>21404.62</v>
      </c>
      <c r="R589" s="2">
        <f t="shared" si="16"/>
        <v>-2.9853661897205841E-2</v>
      </c>
    </row>
    <row r="590" spans="14:18">
      <c r="N590" t="s">
        <v>1699</v>
      </c>
      <c r="O590" t="s">
        <v>2394</v>
      </c>
      <c r="P590" s="17">
        <v>8994</v>
      </c>
      <c r="Q590" s="17">
        <v>6655.56</v>
      </c>
      <c r="R590" s="2">
        <f t="shared" si="16"/>
        <v>-0.26</v>
      </c>
    </row>
    <row r="591" spans="14:18">
      <c r="N591" t="s">
        <v>1698</v>
      </c>
      <c r="O591" t="s">
        <v>2394</v>
      </c>
      <c r="P591" s="17">
        <v>11632.24</v>
      </c>
      <c r="Q591" s="17">
        <v>11782.14</v>
      </c>
      <c r="R591" s="2">
        <f t="shared" si="16"/>
        <v>1.2886597938144284E-2</v>
      </c>
    </row>
    <row r="592" spans="14:18">
      <c r="N592" t="s">
        <v>1700</v>
      </c>
      <c r="O592" t="s">
        <v>2394</v>
      </c>
      <c r="P592" s="17">
        <v>6715.52</v>
      </c>
      <c r="Q592" s="17">
        <v>8724.18</v>
      </c>
      <c r="R592" s="2">
        <f t="shared" si="16"/>
        <v>0.29910714285714279</v>
      </c>
    </row>
    <row r="593" spans="14:18">
      <c r="N593" t="s">
        <v>1701</v>
      </c>
      <c r="O593" t="s">
        <v>2394</v>
      </c>
      <c r="P593" s="17">
        <v>9143.9</v>
      </c>
      <c r="Q593" s="17">
        <v>9533.64</v>
      </c>
      <c r="R593" s="2">
        <f t="shared" si="16"/>
        <v>4.2622950819672045E-2</v>
      </c>
    </row>
    <row r="594" spans="14:18">
      <c r="N594" t="s">
        <v>1706</v>
      </c>
      <c r="O594" t="s">
        <v>2394</v>
      </c>
      <c r="P594" s="17">
        <v>92416.54</v>
      </c>
      <c r="Q594" s="17">
        <v>65433.56</v>
      </c>
      <c r="R594" s="2">
        <f t="shared" si="16"/>
        <v>-0.29197132894176736</v>
      </c>
    </row>
    <row r="595" spans="14:18">
      <c r="N595" t="s">
        <v>1709</v>
      </c>
      <c r="O595" t="s">
        <v>2394</v>
      </c>
      <c r="P595" s="17">
        <v>88282.29</v>
      </c>
      <c r="Q595" s="17">
        <v>76256.240000000005</v>
      </c>
      <c r="R595" s="2">
        <f t="shared" si="16"/>
        <v>-0.13622267841035829</v>
      </c>
    </row>
    <row r="596" spans="14:18">
      <c r="N596" t="s">
        <v>1708</v>
      </c>
      <c r="O596" t="s">
        <v>2394</v>
      </c>
      <c r="P596" s="17">
        <v>84907.65</v>
      </c>
      <c r="Q596" s="17">
        <v>86683.5</v>
      </c>
      <c r="R596" s="2">
        <f t="shared" si="16"/>
        <v>2.0915076556706103E-2</v>
      </c>
    </row>
    <row r="597" spans="14:18">
      <c r="N597" t="s">
        <v>1707</v>
      </c>
      <c r="O597" t="s">
        <v>2394</v>
      </c>
      <c r="P597" s="17">
        <v>79991.179999999993</v>
      </c>
      <c r="Q597" s="17">
        <v>84496.639999999999</v>
      </c>
      <c r="R597" s="2">
        <f t="shared" si="16"/>
        <v>5.6324459771689872E-2</v>
      </c>
    </row>
    <row r="598" spans="14:18">
      <c r="N598" t="s">
        <v>2142</v>
      </c>
      <c r="O598" t="s">
        <v>2394</v>
      </c>
      <c r="P598" s="17">
        <v>584908</v>
      </c>
      <c r="Q598" s="17">
        <v>438371</v>
      </c>
      <c r="R598" s="2">
        <f t="shared" si="16"/>
        <v>-0.25052999788000851</v>
      </c>
    </row>
    <row r="599" spans="14:18">
      <c r="N599" t="s">
        <v>2143</v>
      </c>
      <c r="O599" t="s">
        <v>2394</v>
      </c>
      <c r="P599" s="17">
        <v>458755.6</v>
      </c>
      <c r="Q599" s="17">
        <v>442698.32</v>
      </c>
      <c r="R599" s="2">
        <f t="shared" si="16"/>
        <v>-3.5001817961459181E-2</v>
      </c>
    </row>
    <row r="600" spans="14:18">
      <c r="N600" t="s">
        <v>2144</v>
      </c>
      <c r="O600" t="s">
        <v>2394</v>
      </c>
      <c r="P600" s="17">
        <v>522356.12</v>
      </c>
      <c r="Q600" s="17">
        <v>524110.62</v>
      </c>
      <c r="R600" s="2">
        <f t="shared" si="16"/>
        <v>3.3588196497056355E-3</v>
      </c>
    </row>
    <row r="601" spans="14:18">
      <c r="N601" t="s">
        <v>2145</v>
      </c>
      <c r="O601" t="s">
        <v>2394</v>
      </c>
      <c r="P601" s="17">
        <v>576654.75</v>
      </c>
      <c r="Q601" s="17">
        <v>540345.75</v>
      </c>
      <c r="R601" s="2">
        <f t="shared" si="16"/>
        <v>-6.2964884967998569E-2</v>
      </c>
    </row>
    <row r="602" spans="14:18">
      <c r="N602" t="s">
        <v>1726</v>
      </c>
      <c r="O602" t="s">
        <v>2395</v>
      </c>
      <c r="P602" s="17">
        <v>432231.41</v>
      </c>
      <c r="Q602" s="17">
        <v>439108.41</v>
      </c>
      <c r="R602" s="2">
        <f t="shared" si="16"/>
        <v>1.5910458705442165E-2</v>
      </c>
    </row>
    <row r="603" spans="14:18">
      <c r="N603" t="s">
        <v>1765</v>
      </c>
      <c r="O603" t="s">
        <v>2395</v>
      </c>
      <c r="P603" s="17">
        <v>478071.1</v>
      </c>
      <c r="Q603" s="17">
        <v>441398.75</v>
      </c>
      <c r="R603" s="2">
        <f t="shared" si="16"/>
        <v>-7.6708987428857345E-2</v>
      </c>
    </row>
    <row r="604" spans="14:18">
      <c r="N604" t="s">
        <v>1739</v>
      </c>
      <c r="O604" t="s">
        <v>2395</v>
      </c>
      <c r="P604" s="17">
        <v>472147.91</v>
      </c>
      <c r="Q604" s="17">
        <v>409366.88</v>
      </c>
      <c r="R604" s="2">
        <f t="shared" si="16"/>
        <v>-0.13296898846804162</v>
      </c>
    </row>
    <row r="605" spans="14:18">
      <c r="N605" t="s">
        <v>1752</v>
      </c>
      <c r="O605" t="s">
        <v>2395</v>
      </c>
      <c r="P605" s="17">
        <v>516268.35</v>
      </c>
      <c r="Q605" s="17">
        <v>573260.74</v>
      </c>
      <c r="R605" s="2">
        <f t="shared" si="16"/>
        <v>0.11039295746097944</v>
      </c>
    </row>
    <row r="606" spans="14:18">
      <c r="N606" t="s">
        <v>1735</v>
      </c>
      <c r="O606" t="s">
        <v>2395</v>
      </c>
      <c r="P606" s="17">
        <v>347742.55</v>
      </c>
      <c r="Q606" s="17">
        <v>332966.8</v>
      </c>
      <c r="R606" s="2">
        <f t="shared" si="16"/>
        <v>-4.2490486136942396E-2</v>
      </c>
    </row>
    <row r="607" spans="14:18">
      <c r="N607" t="s">
        <v>1774</v>
      </c>
      <c r="O607" t="s">
        <v>2395</v>
      </c>
      <c r="P607" s="17">
        <v>326025.68</v>
      </c>
      <c r="Q607" s="17">
        <v>287994.78999999998</v>
      </c>
      <c r="R607" s="2">
        <f t="shared" si="16"/>
        <v>-0.11664998290932183</v>
      </c>
    </row>
    <row r="608" spans="14:18">
      <c r="N608" t="s">
        <v>1748</v>
      </c>
      <c r="O608" t="s">
        <v>2395</v>
      </c>
      <c r="P608" s="17">
        <v>298963.67</v>
      </c>
      <c r="Q608" s="17">
        <v>297069.19</v>
      </c>
      <c r="R608" s="2">
        <f t="shared" si="16"/>
        <v>-6.3368234675470481E-3</v>
      </c>
    </row>
    <row r="609" spans="14:18">
      <c r="N609" t="s">
        <v>1761</v>
      </c>
      <c r="O609" t="s">
        <v>2395</v>
      </c>
      <c r="P609" s="17">
        <v>336538.85</v>
      </c>
      <c r="Q609" s="17">
        <v>298306.96999999997</v>
      </c>
      <c r="R609" s="2">
        <f t="shared" si="16"/>
        <v>-0.11360316944091298</v>
      </c>
    </row>
    <row r="610" spans="14:18">
      <c r="N610" t="s">
        <v>1727</v>
      </c>
      <c r="O610" t="s">
        <v>2395</v>
      </c>
      <c r="P610" s="17">
        <v>517128.78</v>
      </c>
      <c r="Q610" s="17">
        <v>489690.18</v>
      </c>
      <c r="R610" s="2">
        <f t="shared" si="16"/>
        <v>-5.3059510630988349E-2</v>
      </c>
    </row>
    <row r="611" spans="14:18">
      <c r="N611" t="s">
        <v>1766</v>
      </c>
      <c r="O611" t="s">
        <v>2395</v>
      </c>
      <c r="P611" s="17">
        <v>525195.86</v>
      </c>
      <c r="Q611" s="17">
        <v>595437.36</v>
      </c>
      <c r="R611" s="2">
        <f t="shared" si="16"/>
        <v>0.13374343811468736</v>
      </c>
    </row>
    <row r="612" spans="14:18">
      <c r="N612" t="s">
        <v>1740</v>
      </c>
      <c r="O612" t="s">
        <v>2395</v>
      </c>
      <c r="P612" s="17">
        <v>657598.62</v>
      </c>
      <c r="Q612" s="17">
        <v>544116.65</v>
      </c>
      <c r="R612" s="2">
        <f t="shared" si="16"/>
        <v>-0.17257026786339658</v>
      </c>
    </row>
    <row r="613" spans="14:18">
      <c r="N613" t="s">
        <v>1753</v>
      </c>
      <c r="O613" t="s">
        <v>2395</v>
      </c>
      <c r="P613" s="17">
        <v>576908.07999999996</v>
      </c>
      <c r="Q613" s="17">
        <v>513213.68</v>
      </c>
      <c r="R613" s="2">
        <f t="shared" si="16"/>
        <v>-0.11040649664674473</v>
      </c>
    </row>
    <row r="614" spans="14:18">
      <c r="N614" t="s">
        <v>1738</v>
      </c>
      <c r="O614" t="s">
        <v>2395</v>
      </c>
      <c r="P614" s="17">
        <v>112964.4</v>
      </c>
      <c r="Q614" s="17">
        <v>78472.800000000003</v>
      </c>
      <c r="R614" s="2">
        <f t="shared" si="16"/>
        <v>-0.30533159119156117</v>
      </c>
    </row>
    <row r="615" spans="14:18">
      <c r="N615" t="s">
        <v>1777</v>
      </c>
      <c r="O615" t="s">
        <v>2395</v>
      </c>
      <c r="P615" s="17">
        <v>105051.6</v>
      </c>
      <c r="Q615" s="17">
        <v>92610</v>
      </c>
      <c r="R615" s="2">
        <f t="shared" si="16"/>
        <v>-0.11843322709982529</v>
      </c>
    </row>
    <row r="616" spans="14:18">
      <c r="N616" t="s">
        <v>1751</v>
      </c>
      <c r="O616" t="s">
        <v>2395</v>
      </c>
      <c r="P616" s="17">
        <v>130546.8</v>
      </c>
      <c r="Q616" s="17">
        <v>97596</v>
      </c>
      <c r="R616" s="2">
        <f t="shared" si="16"/>
        <v>-0.25240603369825998</v>
      </c>
    </row>
    <row r="617" spans="14:18">
      <c r="N617" t="s">
        <v>1764</v>
      </c>
      <c r="O617" t="s">
        <v>2395</v>
      </c>
      <c r="P617" s="17">
        <v>122580</v>
      </c>
      <c r="Q617" s="17">
        <v>113392.8</v>
      </c>
      <c r="R617" s="2">
        <f t="shared" si="16"/>
        <v>-7.4948604992657875E-2</v>
      </c>
    </row>
    <row r="618" spans="14:18">
      <c r="N618" t="s">
        <v>1729</v>
      </c>
      <c r="O618" t="s">
        <v>2395</v>
      </c>
      <c r="P618" s="17">
        <v>823055.24</v>
      </c>
      <c r="Q618" s="17">
        <v>612342.53</v>
      </c>
      <c r="R618" s="2">
        <f t="shared" si="16"/>
        <v>-0.256012840644815</v>
      </c>
    </row>
    <row r="619" spans="14:18">
      <c r="N619" t="s">
        <v>1768</v>
      </c>
      <c r="O619" t="s">
        <v>2395</v>
      </c>
      <c r="P619" s="17">
        <v>647868.27</v>
      </c>
      <c r="Q619" s="17">
        <v>752408.67</v>
      </c>
      <c r="R619" s="2">
        <f t="shared" si="16"/>
        <v>0.16136058029203992</v>
      </c>
    </row>
    <row r="620" spans="14:18">
      <c r="N620" t="s">
        <v>1742</v>
      </c>
      <c r="O620" t="s">
        <v>2395</v>
      </c>
      <c r="P620" s="17">
        <v>908744.83</v>
      </c>
      <c r="Q620" s="17">
        <v>705038.29</v>
      </c>
      <c r="R620" s="2">
        <f t="shared" si="16"/>
        <v>-0.22416252976096707</v>
      </c>
    </row>
    <row r="621" spans="14:18">
      <c r="N621" t="s">
        <v>1755</v>
      </c>
      <c r="O621" t="s">
        <v>2395</v>
      </c>
      <c r="P621" s="17">
        <v>718739.79</v>
      </c>
      <c r="Q621" s="17">
        <v>696870.56</v>
      </c>
      <c r="R621" s="2">
        <f t="shared" si="16"/>
        <v>-3.0427187007414758E-2</v>
      </c>
    </row>
    <row r="622" spans="14:18">
      <c r="N622" t="s">
        <v>1732</v>
      </c>
      <c r="O622" t="s">
        <v>2395</v>
      </c>
      <c r="P622" s="17">
        <v>626623.27</v>
      </c>
      <c r="Q622" s="17">
        <v>529242.56000000006</v>
      </c>
      <c r="R622" s="2">
        <f t="shared" si="16"/>
        <v>-0.15540551183169427</v>
      </c>
    </row>
    <row r="623" spans="14:18">
      <c r="N623" t="s">
        <v>1771</v>
      </c>
      <c r="O623" t="s">
        <v>2395</v>
      </c>
      <c r="P623" s="17">
        <v>643155.52</v>
      </c>
      <c r="Q623" s="17">
        <v>572884.41</v>
      </c>
      <c r="R623" s="2">
        <f t="shared" si="16"/>
        <v>-0.10925990342118186</v>
      </c>
    </row>
    <row r="624" spans="14:18">
      <c r="N624" t="s">
        <v>1745</v>
      </c>
      <c r="O624" t="s">
        <v>2395</v>
      </c>
      <c r="P624" s="17">
        <v>620638.76</v>
      </c>
      <c r="Q624" s="17">
        <v>532519.4</v>
      </c>
      <c r="R624" s="2">
        <f t="shared" si="16"/>
        <v>-0.14198172218570426</v>
      </c>
    </row>
    <row r="625" spans="14:18">
      <c r="N625" t="s">
        <v>1758</v>
      </c>
      <c r="O625" t="s">
        <v>2395</v>
      </c>
      <c r="P625" s="17">
        <v>575957.27</v>
      </c>
      <c r="Q625" s="17">
        <v>440583.64</v>
      </c>
      <c r="R625" s="2">
        <f t="shared" si="16"/>
        <v>-0.23504109948989793</v>
      </c>
    </row>
    <row r="626" spans="14:18">
      <c r="N626" t="s">
        <v>1737</v>
      </c>
      <c r="O626" t="s">
        <v>2395</v>
      </c>
      <c r="P626" s="17">
        <v>372993.6</v>
      </c>
      <c r="Q626" s="17">
        <v>398030.4</v>
      </c>
      <c r="R626" s="2">
        <f t="shared" si="16"/>
        <v>6.7123939928191989E-2</v>
      </c>
    </row>
    <row r="627" spans="14:18">
      <c r="N627" t="s">
        <v>1776</v>
      </c>
      <c r="O627" t="s">
        <v>2395</v>
      </c>
      <c r="P627" s="17">
        <v>301531.2</v>
      </c>
      <c r="Q627" s="17">
        <v>396902.40000000002</v>
      </c>
      <c r="R627" s="2">
        <f t="shared" si="16"/>
        <v>0.31628965758767258</v>
      </c>
    </row>
    <row r="628" spans="14:18">
      <c r="N628" t="s">
        <v>1750</v>
      </c>
      <c r="O628" t="s">
        <v>2395</v>
      </c>
      <c r="P628" s="17">
        <v>275035.2</v>
      </c>
      <c r="Q628" s="17">
        <v>435696</v>
      </c>
      <c r="R628" s="2">
        <f t="shared" si="16"/>
        <v>0.58414632018010781</v>
      </c>
    </row>
    <row r="629" spans="14:18">
      <c r="N629" t="s">
        <v>1763</v>
      </c>
      <c r="O629" t="s">
        <v>2395</v>
      </c>
      <c r="P629" s="17">
        <v>485323.2</v>
      </c>
      <c r="Q629" s="17">
        <v>323140.8</v>
      </c>
      <c r="R629" s="2">
        <f t="shared" si="16"/>
        <v>-0.33417401022658721</v>
      </c>
    </row>
    <row r="630" spans="14:18">
      <c r="N630" t="s">
        <v>1730</v>
      </c>
      <c r="O630" t="s">
        <v>2395</v>
      </c>
      <c r="P630" s="17">
        <v>783401.19</v>
      </c>
      <c r="Q630" s="17">
        <v>610033.71</v>
      </c>
      <c r="R630" s="2">
        <f t="shared" si="16"/>
        <v>-0.22130101691573889</v>
      </c>
    </row>
    <row r="631" spans="14:18">
      <c r="N631" t="s">
        <v>1769</v>
      </c>
      <c r="O631" t="s">
        <v>2395</v>
      </c>
      <c r="P631" s="17">
        <v>612732.12</v>
      </c>
      <c r="Q631" s="17">
        <v>706374.24</v>
      </c>
      <c r="R631" s="2">
        <f t="shared" si="16"/>
        <v>0.15282717674405588</v>
      </c>
    </row>
    <row r="632" spans="14:18">
      <c r="N632" t="s">
        <v>1743</v>
      </c>
      <c r="O632" t="s">
        <v>2395</v>
      </c>
      <c r="P632" s="17">
        <v>741106.08</v>
      </c>
      <c r="Q632" s="17">
        <v>757789.89</v>
      </c>
      <c r="R632" s="2">
        <f t="shared" si="16"/>
        <v>2.2512040381587495E-2</v>
      </c>
    </row>
    <row r="633" spans="14:18">
      <c r="N633" t="s">
        <v>1756</v>
      </c>
      <c r="O633" t="s">
        <v>2395</v>
      </c>
      <c r="P633" s="17">
        <v>741616.59</v>
      </c>
      <c r="Q633" s="17">
        <v>802178.52</v>
      </c>
      <c r="R633" s="2">
        <f t="shared" si="16"/>
        <v>8.1662048579576707E-2</v>
      </c>
    </row>
    <row r="634" spans="14:18">
      <c r="N634" t="s">
        <v>1731</v>
      </c>
      <c r="O634" t="s">
        <v>2395</v>
      </c>
      <c r="P634" s="17">
        <v>277629.75</v>
      </c>
      <c r="Q634" s="17">
        <v>327302.37</v>
      </c>
      <c r="R634" s="2">
        <f t="shared" si="16"/>
        <v>0.17891677675033013</v>
      </c>
    </row>
    <row r="635" spans="14:18">
      <c r="N635" t="s">
        <v>1770</v>
      </c>
      <c r="O635" t="s">
        <v>2395</v>
      </c>
      <c r="P635" s="17">
        <v>461092.77</v>
      </c>
      <c r="Q635" s="17">
        <v>390050.85</v>
      </c>
      <c r="R635" s="2">
        <f t="shared" si="16"/>
        <v>-0.15407294284835571</v>
      </c>
    </row>
    <row r="636" spans="14:18">
      <c r="N636" t="s">
        <v>1744</v>
      </c>
      <c r="O636" t="s">
        <v>2395</v>
      </c>
      <c r="P636" s="17">
        <v>319898.90999999997</v>
      </c>
      <c r="Q636" s="17">
        <v>341776.77</v>
      </c>
      <c r="R636" s="2">
        <f t="shared" si="16"/>
        <v>6.838991730231303E-2</v>
      </c>
    </row>
    <row r="637" spans="14:18">
      <c r="N637" t="s">
        <v>1757</v>
      </c>
      <c r="O637" t="s">
        <v>2395</v>
      </c>
      <c r="P637" s="17">
        <v>429967.92</v>
      </c>
      <c r="Q637" s="17">
        <v>322270.56</v>
      </c>
      <c r="R637" s="2">
        <f t="shared" si="16"/>
        <v>-0.25047766354289869</v>
      </c>
    </row>
    <row r="638" spans="14:18">
      <c r="N638" t="s">
        <v>1733</v>
      </c>
      <c r="O638" t="s">
        <v>2395</v>
      </c>
      <c r="P638" s="17">
        <v>203210.16</v>
      </c>
      <c r="Q638" s="17">
        <v>214742.94</v>
      </c>
      <c r="R638" s="2">
        <f t="shared" si="16"/>
        <v>5.6752969438142342E-2</v>
      </c>
    </row>
    <row r="639" spans="14:18">
      <c r="N639" t="s">
        <v>1772</v>
      </c>
      <c r="O639" t="s">
        <v>2395</v>
      </c>
      <c r="P639" s="17">
        <v>273386.55</v>
      </c>
      <c r="Q639" s="17">
        <v>216031.14</v>
      </c>
      <c r="R639" s="2">
        <f t="shared" si="16"/>
        <v>-0.20979601959203908</v>
      </c>
    </row>
    <row r="640" spans="14:18">
      <c r="N640" t="s">
        <v>1746</v>
      </c>
      <c r="O640" t="s">
        <v>2395</v>
      </c>
      <c r="P640" s="17">
        <v>223767.12</v>
      </c>
      <c r="Q640" s="17">
        <v>247154.73</v>
      </c>
      <c r="R640" s="2">
        <f t="shared" si="16"/>
        <v>0.10451763422615445</v>
      </c>
    </row>
    <row r="641" spans="14:18">
      <c r="N641" t="s">
        <v>1759</v>
      </c>
      <c r="O641" t="s">
        <v>2395</v>
      </c>
      <c r="P641" s="17">
        <v>225733.32</v>
      </c>
      <c r="Q641" s="17">
        <v>234313.41</v>
      </c>
      <c r="R641" s="2">
        <f t="shared" si="16"/>
        <v>3.8009851624917435E-2</v>
      </c>
    </row>
    <row r="642" spans="14:18">
      <c r="N642" t="s">
        <v>1734</v>
      </c>
      <c r="O642" t="s">
        <v>2395</v>
      </c>
      <c r="P642" s="17">
        <v>610737.32999999996</v>
      </c>
      <c r="Q642" s="17">
        <v>528754.80000000005</v>
      </c>
      <c r="R642" s="2">
        <f t="shared" si="16"/>
        <v>-0.1342353348533647</v>
      </c>
    </row>
    <row r="643" spans="14:18">
      <c r="N643" t="s">
        <v>1773</v>
      </c>
      <c r="O643" t="s">
        <v>2395</v>
      </c>
      <c r="P643" s="17">
        <v>630667.38</v>
      </c>
      <c r="Q643" s="17">
        <v>652895.67000000004</v>
      </c>
      <c r="R643" s="2">
        <f t="shared" si="16"/>
        <v>3.524566309422883E-2</v>
      </c>
    </row>
    <row r="644" spans="14:18">
      <c r="N644" t="s">
        <v>1747</v>
      </c>
      <c r="O644" t="s">
        <v>2395</v>
      </c>
      <c r="P644" s="17">
        <v>608866.02</v>
      </c>
      <c r="Q644" s="17">
        <v>598527.93000000005</v>
      </c>
      <c r="R644" s="2">
        <f t="shared" si="16"/>
        <v>-1.6979252676968204E-2</v>
      </c>
    </row>
    <row r="645" spans="14:18">
      <c r="N645" t="s">
        <v>1760</v>
      </c>
      <c r="O645" t="s">
        <v>2395</v>
      </c>
      <c r="P645" s="17">
        <v>694810.62</v>
      </c>
      <c r="Q645" s="17">
        <v>628125.75</v>
      </c>
      <c r="R645" s="2">
        <f t="shared" si="16"/>
        <v>-9.5975605554215582E-2</v>
      </c>
    </row>
    <row r="646" spans="14:18">
      <c r="N646" t="s">
        <v>1736</v>
      </c>
      <c r="O646" t="s">
        <v>2395</v>
      </c>
      <c r="P646" s="17">
        <v>132271.16</v>
      </c>
      <c r="Q646" s="17">
        <v>178378.8</v>
      </c>
      <c r="R646" s="2">
        <f t="shared" ref="R646:R709" si="17">IFERROR(Q646/P646-1,100%)</f>
        <v>0.34858422652375598</v>
      </c>
    </row>
    <row r="647" spans="14:18">
      <c r="N647" t="s">
        <v>1775</v>
      </c>
      <c r="O647" t="s">
        <v>2395</v>
      </c>
      <c r="P647" s="17">
        <v>162281.32999999999</v>
      </c>
      <c r="Q647" s="17">
        <v>192418.46</v>
      </c>
      <c r="R647" s="2">
        <f t="shared" si="17"/>
        <v>0.18570916321674225</v>
      </c>
    </row>
    <row r="648" spans="14:18">
      <c r="N648" t="s">
        <v>1749</v>
      </c>
      <c r="O648" t="s">
        <v>2395</v>
      </c>
      <c r="P648" s="17">
        <v>169814.29</v>
      </c>
      <c r="Q648" s="17">
        <v>176664.84</v>
      </c>
      <c r="R648" s="2">
        <f t="shared" si="17"/>
        <v>4.0341422385595349E-2</v>
      </c>
    </row>
    <row r="649" spans="14:18">
      <c r="N649" t="s">
        <v>1762</v>
      </c>
      <c r="O649" t="s">
        <v>2395</v>
      </c>
      <c r="P649" s="17">
        <v>234526.86</v>
      </c>
      <c r="Q649" s="17">
        <v>106694.01</v>
      </c>
      <c r="R649" s="2">
        <f t="shared" si="17"/>
        <v>-0.54506699147381243</v>
      </c>
    </row>
    <row r="650" spans="14:18">
      <c r="N650" t="s">
        <v>1728</v>
      </c>
      <c r="O650" t="s">
        <v>2395</v>
      </c>
      <c r="P650" s="17">
        <v>1697332.14</v>
      </c>
      <c r="Q650" s="17">
        <v>1535071.86</v>
      </c>
      <c r="R650" s="2">
        <f t="shared" si="17"/>
        <v>-9.559724710097095E-2</v>
      </c>
    </row>
    <row r="651" spans="14:18">
      <c r="N651" t="s">
        <v>1767</v>
      </c>
      <c r="O651" t="s">
        <v>2395</v>
      </c>
      <c r="P651" s="17">
        <v>1365370.65</v>
      </c>
      <c r="Q651" s="17">
        <v>1853813.92</v>
      </c>
      <c r="R651" s="2">
        <f t="shared" si="17"/>
        <v>0.3577367581469546</v>
      </c>
    </row>
    <row r="652" spans="14:18">
      <c r="N652" t="s">
        <v>1741</v>
      </c>
      <c r="O652" t="s">
        <v>2395</v>
      </c>
      <c r="P652" s="17">
        <v>1460004.7</v>
      </c>
      <c r="Q652" s="17">
        <v>1600866.75</v>
      </c>
      <c r="R652" s="2">
        <f t="shared" si="17"/>
        <v>9.6480545576326016E-2</v>
      </c>
    </row>
    <row r="653" spans="14:18">
      <c r="N653" t="s">
        <v>1754</v>
      </c>
      <c r="O653" t="s">
        <v>2395</v>
      </c>
      <c r="P653" s="17">
        <v>1668928.59</v>
      </c>
      <c r="Q653" s="17">
        <v>1701048.16</v>
      </c>
      <c r="R653" s="2">
        <f t="shared" si="17"/>
        <v>1.9245622726134615E-2</v>
      </c>
    </row>
    <row r="654" spans="14:18">
      <c r="N654" t="s">
        <v>1800</v>
      </c>
      <c r="O654" t="s">
        <v>2397</v>
      </c>
      <c r="P654" s="17">
        <v>41725.58</v>
      </c>
      <c r="Q654" s="17">
        <v>36383.129999999997</v>
      </c>
      <c r="R654" s="2">
        <f t="shared" si="17"/>
        <v>-0.12803776484353258</v>
      </c>
    </row>
    <row r="655" spans="14:18">
      <c r="N655" t="s">
        <v>1859</v>
      </c>
      <c r="O655" t="s">
        <v>2397</v>
      </c>
      <c r="P655" s="17">
        <v>36643.730000000003</v>
      </c>
      <c r="Q655" s="17">
        <v>34141.410000000003</v>
      </c>
      <c r="R655" s="2">
        <f t="shared" si="17"/>
        <v>-6.828780803700929E-2</v>
      </c>
    </row>
    <row r="656" spans="14:18">
      <c r="N656" t="s">
        <v>1832</v>
      </c>
      <c r="O656" t="s">
        <v>2397</v>
      </c>
      <c r="P656" s="17">
        <v>41828.620000000003</v>
      </c>
      <c r="Q656" s="17">
        <v>39245.74</v>
      </c>
      <c r="R656" s="2">
        <f t="shared" si="17"/>
        <v>-6.1749108624669091E-2</v>
      </c>
    </row>
    <row r="657" spans="14:18">
      <c r="N657" t="s">
        <v>2011</v>
      </c>
      <c r="O657" t="s">
        <v>2398</v>
      </c>
      <c r="P657" s="17">
        <v>54765.11</v>
      </c>
      <c r="Q657" s="17">
        <v>52507.64</v>
      </c>
      <c r="R657" s="2">
        <f t="shared" si="17"/>
        <v>-4.1220952537117217E-2</v>
      </c>
    </row>
    <row r="658" spans="14:18">
      <c r="N658" t="s">
        <v>2075</v>
      </c>
      <c r="O658" t="s">
        <v>2398</v>
      </c>
      <c r="P658" s="17">
        <v>51819.77</v>
      </c>
      <c r="Q658" s="17">
        <v>46680.7</v>
      </c>
      <c r="R658" s="2">
        <f t="shared" si="17"/>
        <v>-9.9171995553048564E-2</v>
      </c>
    </row>
    <row r="659" spans="14:18">
      <c r="N659" t="s">
        <v>2043</v>
      </c>
      <c r="O659" t="s">
        <v>2398</v>
      </c>
      <c r="P659" s="17">
        <v>55112.11</v>
      </c>
      <c r="Q659" s="17">
        <v>44177.120000000003</v>
      </c>
      <c r="R659" s="2">
        <f t="shared" si="17"/>
        <v>-0.19841356101227114</v>
      </c>
    </row>
    <row r="660" spans="14:18">
      <c r="N660" t="s">
        <v>2017</v>
      </c>
      <c r="O660" t="s">
        <v>2398</v>
      </c>
      <c r="P660" s="17">
        <v>82548.55</v>
      </c>
      <c r="Q660" s="17">
        <v>76438.509999999995</v>
      </c>
      <c r="R660" s="2">
        <f t="shared" si="17"/>
        <v>-7.4017532712567391E-2</v>
      </c>
    </row>
    <row r="661" spans="14:18">
      <c r="N661" t="s">
        <v>2081</v>
      </c>
      <c r="O661" t="s">
        <v>2398</v>
      </c>
      <c r="P661" s="17">
        <v>81791.08</v>
      </c>
      <c r="Q661" s="17">
        <v>77928.97</v>
      </c>
      <c r="R661" s="2">
        <f t="shared" si="17"/>
        <v>-4.7219207766910576E-2</v>
      </c>
    </row>
    <row r="662" spans="14:18">
      <c r="N662" t="s">
        <v>2049</v>
      </c>
      <c r="O662" t="s">
        <v>2398</v>
      </c>
      <c r="P662" s="17">
        <v>78492.39</v>
      </c>
      <c r="Q662" s="17">
        <v>70711.81</v>
      </c>
      <c r="R662" s="2">
        <f t="shared" si="17"/>
        <v>-9.9125278259459271E-2</v>
      </c>
    </row>
    <row r="663" spans="14:18">
      <c r="N663" t="s">
        <v>2214</v>
      </c>
      <c r="O663" t="s">
        <v>2394</v>
      </c>
      <c r="P663" s="17">
        <v>1821204</v>
      </c>
      <c r="Q663" s="17">
        <v>2850795</v>
      </c>
      <c r="R663" s="2">
        <f t="shared" si="17"/>
        <v>0.56533534958192488</v>
      </c>
    </row>
    <row r="664" spans="14:18">
      <c r="N664" t="s">
        <v>2215</v>
      </c>
      <c r="O664" t="s">
        <v>2394</v>
      </c>
      <c r="P664" s="17">
        <v>1238764.8</v>
      </c>
      <c r="Q664" s="17">
        <v>1127895.6000000001</v>
      </c>
      <c r="R664" s="2">
        <f t="shared" si="17"/>
        <v>-8.9499798508966277E-2</v>
      </c>
    </row>
    <row r="665" spans="14:18">
      <c r="N665" t="s">
        <v>2216</v>
      </c>
      <c r="O665" t="s">
        <v>2394</v>
      </c>
      <c r="P665" s="17">
        <v>1002318.3</v>
      </c>
      <c r="Q665" s="17">
        <v>1290310.2</v>
      </c>
      <c r="R665" s="2">
        <f t="shared" si="17"/>
        <v>0.28732579261498059</v>
      </c>
    </row>
    <row r="666" spans="14:18">
      <c r="N666" t="s">
        <v>2217</v>
      </c>
      <c r="O666" t="s">
        <v>2394</v>
      </c>
      <c r="P666" s="17">
        <v>1071525</v>
      </c>
      <c r="Q666" s="17">
        <v>1131150</v>
      </c>
      <c r="R666" s="2">
        <f t="shared" si="17"/>
        <v>5.5644991950724476E-2</v>
      </c>
    </row>
    <row r="667" spans="14:18">
      <c r="N667" t="s">
        <v>2292</v>
      </c>
      <c r="O667" t="s">
        <v>2398</v>
      </c>
      <c r="P667" s="17">
        <v>99294</v>
      </c>
      <c r="Q667" s="17">
        <v>111019</v>
      </c>
      <c r="R667" s="2">
        <f t="shared" si="17"/>
        <v>0.11808367071524972</v>
      </c>
    </row>
    <row r="668" spans="14:18">
      <c r="N668" t="s">
        <v>2293</v>
      </c>
      <c r="O668" t="s">
        <v>2398</v>
      </c>
      <c r="P668" s="17">
        <v>116580</v>
      </c>
      <c r="Q668" s="17">
        <v>113364</v>
      </c>
      <c r="R668" s="2">
        <f t="shared" si="17"/>
        <v>-2.7586206896551779E-2</v>
      </c>
    </row>
    <row r="669" spans="14:18">
      <c r="N669" t="s">
        <v>2291</v>
      </c>
      <c r="O669" t="s">
        <v>2398</v>
      </c>
      <c r="P669" s="17">
        <v>83951</v>
      </c>
      <c r="Q669" s="17">
        <v>95609</v>
      </c>
      <c r="R669" s="2">
        <f t="shared" si="17"/>
        <v>0.13886671987230637</v>
      </c>
    </row>
    <row r="670" spans="14:18">
      <c r="N670" t="s">
        <v>2032</v>
      </c>
      <c r="O670" t="s">
        <v>2398</v>
      </c>
      <c r="P670" s="17">
        <v>28948.73</v>
      </c>
      <c r="Q670" s="17">
        <v>19362.599999999999</v>
      </c>
      <c r="R670" s="2">
        <f t="shared" si="17"/>
        <v>-0.33114164248310729</v>
      </c>
    </row>
    <row r="671" spans="14:18">
      <c r="N671" t="s">
        <v>2064</v>
      </c>
      <c r="O671" t="s">
        <v>2398</v>
      </c>
      <c r="P671" s="17">
        <v>23310.14</v>
      </c>
      <c r="Q671" s="17">
        <v>24499.919999999998</v>
      </c>
      <c r="R671" s="2">
        <f t="shared" si="17"/>
        <v>5.1041306487219718E-2</v>
      </c>
    </row>
    <row r="672" spans="14:18">
      <c r="N672" t="s">
        <v>2031</v>
      </c>
      <c r="O672" t="s">
        <v>2398</v>
      </c>
      <c r="P672" s="17">
        <v>65743.86</v>
      </c>
      <c r="Q672" s="17">
        <v>70128.240000000005</v>
      </c>
      <c r="R672" s="2">
        <f t="shared" si="17"/>
        <v>6.6688813221493337E-2</v>
      </c>
    </row>
    <row r="673" spans="14:18">
      <c r="N673" t="s">
        <v>2063</v>
      </c>
      <c r="O673" t="s">
        <v>2398</v>
      </c>
      <c r="P673" s="17">
        <v>79256.52</v>
      </c>
      <c r="Q673" s="17">
        <v>59946.6</v>
      </c>
      <c r="R673" s="2">
        <f t="shared" si="17"/>
        <v>-0.24363825209585288</v>
      </c>
    </row>
    <row r="674" spans="14:18">
      <c r="N674" t="s">
        <v>2010</v>
      </c>
      <c r="O674" t="s">
        <v>2398</v>
      </c>
      <c r="P674" s="17">
        <v>47019.06</v>
      </c>
      <c r="Q674" s="17">
        <v>46345.18</v>
      </c>
      <c r="R674" s="2">
        <f t="shared" si="17"/>
        <v>-1.4332060232595034E-2</v>
      </c>
    </row>
    <row r="675" spans="14:18">
      <c r="N675" t="s">
        <v>2074</v>
      </c>
      <c r="O675" t="s">
        <v>2398</v>
      </c>
      <c r="P675" s="17">
        <v>48042.559999999998</v>
      </c>
      <c r="Q675" s="17">
        <v>42679.33</v>
      </c>
      <c r="R675" s="2">
        <f t="shared" si="17"/>
        <v>-0.11163497532188116</v>
      </c>
    </row>
    <row r="676" spans="14:18">
      <c r="N676" t="s">
        <v>2042</v>
      </c>
      <c r="O676" t="s">
        <v>2398</v>
      </c>
      <c r="P676" s="17">
        <v>47569.4</v>
      </c>
      <c r="Q676" s="17">
        <v>48081.94</v>
      </c>
      <c r="R676" s="2">
        <f t="shared" si="17"/>
        <v>1.0774573570404566E-2</v>
      </c>
    </row>
    <row r="677" spans="14:18">
      <c r="N677" t="s">
        <v>1799</v>
      </c>
      <c r="O677" t="s">
        <v>2397</v>
      </c>
      <c r="P677" s="17">
        <v>42767.72</v>
      </c>
      <c r="Q677" s="17">
        <v>42822.45</v>
      </c>
      <c r="R677" s="2">
        <f t="shared" si="17"/>
        <v>1.2797034772953353E-3</v>
      </c>
    </row>
    <row r="678" spans="14:18">
      <c r="N678" t="s">
        <v>1858</v>
      </c>
      <c r="O678" t="s">
        <v>2397</v>
      </c>
      <c r="P678" s="17">
        <v>50419.45</v>
      </c>
      <c r="Q678" s="17">
        <v>41835.769999999997</v>
      </c>
      <c r="R678" s="2">
        <f t="shared" si="17"/>
        <v>-0.1702454112450652</v>
      </c>
    </row>
    <row r="679" spans="14:18">
      <c r="N679" t="s">
        <v>1831</v>
      </c>
      <c r="O679" t="s">
        <v>2397</v>
      </c>
      <c r="P679" s="17">
        <v>45416.29</v>
      </c>
      <c r="Q679" s="17">
        <v>45186.35</v>
      </c>
      <c r="R679" s="2">
        <f t="shared" si="17"/>
        <v>-5.06294107246541E-3</v>
      </c>
    </row>
    <row r="680" spans="14:18">
      <c r="N680" t="s">
        <v>1876</v>
      </c>
      <c r="O680" t="s">
        <v>2397</v>
      </c>
      <c r="P680" s="17">
        <v>13601.5</v>
      </c>
      <c r="Q680" s="17">
        <v>11835.92</v>
      </c>
      <c r="R680" s="2">
        <f t="shared" si="17"/>
        <v>-0.12980774179318455</v>
      </c>
    </row>
    <row r="681" spans="14:18">
      <c r="N681" t="s">
        <v>1885</v>
      </c>
      <c r="O681" t="s">
        <v>2397</v>
      </c>
      <c r="P681" s="17">
        <v>54293.82</v>
      </c>
      <c r="Q681" s="17">
        <v>184131.15</v>
      </c>
      <c r="R681" s="2">
        <f t="shared" si="17"/>
        <v>2.3913832182005246</v>
      </c>
    </row>
    <row r="682" spans="14:18">
      <c r="N682" t="s">
        <v>1887</v>
      </c>
      <c r="O682" t="s">
        <v>2397</v>
      </c>
      <c r="P682" s="17">
        <v>50257.68</v>
      </c>
      <c r="Q682" s="17">
        <v>158462.01</v>
      </c>
      <c r="R682" s="2">
        <f t="shared" si="17"/>
        <v>2.1529909458614087</v>
      </c>
    </row>
    <row r="683" spans="14:18">
      <c r="N683" t="s">
        <v>1888</v>
      </c>
      <c r="O683" t="s">
        <v>2397</v>
      </c>
      <c r="P683" s="17">
        <v>85070.48</v>
      </c>
      <c r="Q683" s="17">
        <v>141269.20000000001</v>
      </c>
      <c r="R683" s="2">
        <f t="shared" si="17"/>
        <v>0.66061364647290133</v>
      </c>
    </row>
    <row r="684" spans="14:18">
      <c r="N684" t="s">
        <v>1886</v>
      </c>
      <c r="O684" t="s">
        <v>2397</v>
      </c>
      <c r="P684" s="17">
        <v>50858.03</v>
      </c>
      <c r="Q684" s="17">
        <v>130065.95</v>
      </c>
      <c r="R684" s="2">
        <f t="shared" si="17"/>
        <v>1.5574319335609341</v>
      </c>
    </row>
    <row r="685" spans="14:18">
      <c r="N685" t="s">
        <v>1794</v>
      </c>
      <c r="O685" t="s">
        <v>2397</v>
      </c>
      <c r="P685" s="17">
        <v>16566.09</v>
      </c>
      <c r="Q685" s="17">
        <v>10725.28</v>
      </c>
      <c r="R685" s="2">
        <f t="shared" si="17"/>
        <v>-0.35257625667855241</v>
      </c>
    </row>
    <row r="686" spans="14:18">
      <c r="N686" t="s">
        <v>1853</v>
      </c>
      <c r="O686" t="s">
        <v>2397</v>
      </c>
      <c r="P686" s="17">
        <v>14170.11</v>
      </c>
      <c r="Q686" s="17">
        <v>15125.67</v>
      </c>
      <c r="R686" s="2">
        <f t="shared" si="17"/>
        <v>6.7434903469344887E-2</v>
      </c>
    </row>
    <row r="687" spans="14:18">
      <c r="N687" t="s">
        <v>1826</v>
      </c>
      <c r="O687" t="s">
        <v>2397</v>
      </c>
      <c r="P687" s="17">
        <v>14764.82</v>
      </c>
      <c r="Q687" s="17">
        <v>14713.79</v>
      </c>
      <c r="R687" s="2">
        <f t="shared" si="17"/>
        <v>-3.4561884262725995E-3</v>
      </c>
    </row>
    <row r="688" spans="14:18">
      <c r="N688" t="s">
        <v>1808</v>
      </c>
      <c r="O688" t="s">
        <v>2397</v>
      </c>
      <c r="P688" s="17">
        <v>4515.08</v>
      </c>
      <c r="Q688" s="17">
        <v>23598.02</v>
      </c>
      <c r="R688" s="2">
        <f t="shared" si="17"/>
        <v>4.226489896081576</v>
      </c>
    </row>
    <row r="689" spans="14:18">
      <c r="N689" t="s">
        <v>1867</v>
      </c>
      <c r="O689" t="s">
        <v>2397</v>
      </c>
      <c r="P689" s="17">
        <v>9833.75</v>
      </c>
      <c r="Q689" s="17">
        <v>30959.55</v>
      </c>
      <c r="R689" s="2">
        <f t="shared" si="17"/>
        <v>2.1482954112113894</v>
      </c>
    </row>
    <row r="690" spans="14:18">
      <c r="N690" t="s">
        <v>1840</v>
      </c>
      <c r="O690" t="s">
        <v>2397</v>
      </c>
      <c r="P690" s="17">
        <v>7193.16</v>
      </c>
      <c r="Q690" s="17">
        <v>27362.62</v>
      </c>
      <c r="R690" s="2">
        <f t="shared" si="17"/>
        <v>2.8039776676731782</v>
      </c>
    </row>
    <row r="691" spans="14:18">
      <c r="N691" t="s">
        <v>1720</v>
      </c>
      <c r="O691" t="s">
        <v>2394</v>
      </c>
      <c r="P691" s="17">
        <v>129531.84</v>
      </c>
      <c r="Q691" s="17">
        <v>118490</v>
      </c>
      <c r="R691" s="2">
        <f t="shared" si="17"/>
        <v>-8.5244214858678724E-2</v>
      </c>
    </row>
    <row r="692" spans="14:18">
      <c r="N692" t="s">
        <v>1721</v>
      </c>
      <c r="O692" t="s">
        <v>2394</v>
      </c>
      <c r="P692" s="17">
        <v>128599.56</v>
      </c>
      <c r="Q692" s="17">
        <v>115345.68</v>
      </c>
      <c r="R692" s="2">
        <f t="shared" si="17"/>
        <v>-0.10306318310886919</v>
      </c>
    </row>
    <row r="693" spans="14:18">
      <c r="N693" t="s">
        <v>1719</v>
      </c>
      <c r="O693" t="s">
        <v>2394</v>
      </c>
      <c r="P693" s="17">
        <v>111777.04</v>
      </c>
      <c r="Q693" s="17">
        <v>122736.6</v>
      </c>
      <c r="R693" s="2">
        <f t="shared" si="17"/>
        <v>9.8048400637555044E-2</v>
      </c>
    </row>
    <row r="694" spans="14:18">
      <c r="N694" t="s">
        <v>1718</v>
      </c>
      <c r="O694" t="s">
        <v>2394</v>
      </c>
      <c r="P694" s="17">
        <v>118250.64</v>
      </c>
      <c r="Q694" s="17">
        <v>119140.08</v>
      </c>
      <c r="R694" s="2">
        <f t="shared" si="17"/>
        <v>7.5216506227788749E-3</v>
      </c>
    </row>
    <row r="695" spans="14:18">
      <c r="N695" t="s">
        <v>1809</v>
      </c>
      <c r="O695" t="s">
        <v>2397</v>
      </c>
      <c r="P695" s="17">
        <v>10063.200000000001</v>
      </c>
      <c r="Q695" s="17">
        <v>10602.3</v>
      </c>
      <c r="R695" s="2">
        <f t="shared" si="17"/>
        <v>5.3571428571428381E-2</v>
      </c>
    </row>
    <row r="696" spans="14:18">
      <c r="N696" t="s">
        <v>1868</v>
      </c>
      <c r="O696" t="s">
        <v>2397</v>
      </c>
      <c r="P696" s="17">
        <v>23720.400000000001</v>
      </c>
      <c r="Q696" s="17">
        <v>16712.099999999999</v>
      </c>
      <c r="R696" s="2">
        <f t="shared" si="17"/>
        <v>-0.29545454545454553</v>
      </c>
    </row>
    <row r="697" spans="14:18">
      <c r="N697" t="s">
        <v>1841</v>
      </c>
      <c r="O697" t="s">
        <v>2397</v>
      </c>
      <c r="P697" s="17">
        <v>18808.599999999999</v>
      </c>
      <c r="Q697" s="17">
        <v>15813.6</v>
      </c>
      <c r="R697" s="2">
        <f t="shared" si="17"/>
        <v>-0.15923566878980888</v>
      </c>
    </row>
    <row r="698" spans="14:18">
      <c r="N698" t="s">
        <v>1690</v>
      </c>
      <c r="O698" t="s">
        <v>2394</v>
      </c>
      <c r="P698" s="17">
        <v>9257.19</v>
      </c>
      <c r="Q698" s="17">
        <v>7294.25</v>
      </c>
      <c r="R698" s="2">
        <f t="shared" si="17"/>
        <v>-0.21204490779599428</v>
      </c>
    </row>
    <row r="699" spans="14:18">
      <c r="N699" t="s">
        <v>1693</v>
      </c>
      <c r="O699" t="s">
        <v>2394</v>
      </c>
      <c r="P699" s="17">
        <v>9228.7800000000007</v>
      </c>
      <c r="Q699" s="17">
        <v>7775.26</v>
      </c>
      <c r="R699" s="2">
        <f t="shared" si="17"/>
        <v>-0.15749860761660806</v>
      </c>
    </row>
    <row r="700" spans="14:18">
      <c r="N700" t="s">
        <v>1692</v>
      </c>
      <c r="O700" t="s">
        <v>2394</v>
      </c>
      <c r="P700" s="17">
        <v>8912.57</v>
      </c>
      <c r="Q700" s="17">
        <v>6204.78</v>
      </c>
      <c r="R700" s="2">
        <f t="shared" si="17"/>
        <v>-0.30381696861847929</v>
      </c>
    </row>
    <row r="701" spans="14:18">
      <c r="N701" t="s">
        <v>1691</v>
      </c>
      <c r="O701" t="s">
        <v>2394</v>
      </c>
      <c r="P701" s="17">
        <v>9963.26</v>
      </c>
      <c r="Q701" s="17">
        <v>8493.48</v>
      </c>
      <c r="R701" s="2">
        <f t="shared" si="17"/>
        <v>-0.14751998843751946</v>
      </c>
    </row>
    <row r="702" spans="14:18">
      <c r="N702" t="s">
        <v>2035</v>
      </c>
      <c r="O702" t="s">
        <v>2398</v>
      </c>
      <c r="P702" s="17">
        <v>38508.44</v>
      </c>
      <c r="Q702" s="17">
        <v>34460.21</v>
      </c>
      <c r="R702" s="2">
        <f t="shared" si="17"/>
        <v>-0.10512578541223694</v>
      </c>
    </row>
    <row r="703" spans="14:18">
      <c r="N703" t="s">
        <v>2067</v>
      </c>
      <c r="O703" t="s">
        <v>2398</v>
      </c>
      <c r="P703" s="17">
        <v>45121.63</v>
      </c>
      <c r="Q703" s="17">
        <v>44253.38</v>
      </c>
      <c r="R703" s="2">
        <f t="shared" si="17"/>
        <v>-1.924243428262673E-2</v>
      </c>
    </row>
    <row r="704" spans="14:18">
      <c r="N704" t="s">
        <v>138</v>
      </c>
      <c r="O704" t="s">
        <v>2396</v>
      </c>
      <c r="P704" s="17">
        <v>153522.79</v>
      </c>
      <c r="Q704" s="17">
        <v>136150.07</v>
      </c>
      <c r="R704" s="2">
        <f t="shared" si="17"/>
        <v>-0.11316052815350741</v>
      </c>
    </row>
    <row r="705" spans="14:18">
      <c r="N705" t="s">
        <v>126</v>
      </c>
      <c r="O705" t="s">
        <v>2396</v>
      </c>
      <c r="P705" s="17">
        <v>170561.12</v>
      </c>
      <c r="Q705" s="17">
        <v>147625.79</v>
      </c>
      <c r="R705" s="2">
        <f t="shared" si="17"/>
        <v>-0.13446986042305531</v>
      </c>
    </row>
    <row r="706" spans="14:18">
      <c r="N706" t="s">
        <v>132</v>
      </c>
      <c r="O706" t="s">
        <v>2396</v>
      </c>
      <c r="P706" s="17">
        <v>129048.6</v>
      </c>
      <c r="Q706" s="17">
        <v>114032.59</v>
      </c>
      <c r="R706" s="2">
        <f t="shared" si="17"/>
        <v>-0.11635934058951436</v>
      </c>
    </row>
    <row r="707" spans="14:18">
      <c r="N707" t="s">
        <v>120</v>
      </c>
      <c r="O707" t="s">
        <v>2396</v>
      </c>
      <c r="P707" s="17">
        <v>112865.18</v>
      </c>
      <c r="Q707" s="17">
        <v>145595.85</v>
      </c>
      <c r="R707" s="2">
        <f t="shared" si="17"/>
        <v>0.28999794267815826</v>
      </c>
    </row>
    <row r="708" spans="14:18">
      <c r="N708" t="s">
        <v>114</v>
      </c>
      <c r="O708" t="s">
        <v>2396</v>
      </c>
      <c r="P708" s="17">
        <v>179330.62</v>
      </c>
      <c r="Q708" s="17">
        <v>143217.32</v>
      </c>
      <c r="R708" s="2">
        <f t="shared" si="17"/>
        <v>-0.20137832568693503</v>
      </c>
    </row>
    <row r="709" spans="14:18">
      <c r="N709" t="s">
        <v>137</v>
      </c>
      <c r="O709" t="s">
        <v>2396</v>
      </c>
      <c r="P709" s="17">
        <v>160113.93</v>
      </c>
      <c r="Q709" s="17">
        <v>169276.03</v>
      </c>
      <c r="R709" s="2">
        <f t="shared" si="17"/>
        <v>5.7222379089689523E-2</v>
      </c>
    </row>
    <row r="710" spans="14:18">
      <c r="N710" t="s">
        <v>125</v>
      </c>
      <c r="O710" t="s">
        <v>2396</v>
      </c>
      <c r="P710" s="17">
        <v>162317.72</v>
      </c>
      <c r="Q710" s="17">
        <v>170696.86</v>
      </c>
      <c r="R710" s="2">
        <f t="shared" ref="R710:R773" si="18">IFERROR(Q710/P710-1,100%)</f>
        <v>5.1621843875086393E-2</v>
      </c>
    </row>
    <row r="711" spans="14:18">
      <c r="N711" t="s">
        <v>131</v>
      </c>
      <c r="O711" t="s">
        <v>2396</v>
      </c>
      <c r="P711" s="17">
        <v>171482.84</v>
      </c>
      <c r="Q711" s="17">
        <v>147939.16</v>
      </c>
      <c r="R711" s="2">
        <f t="shared" si="18"/>
        <v>-0.13729467041716825</v>
      </c>
    </row>
    <row r="712" spans="14:18">
      <c r="N712" t="s">
        <v>119</v>
      </c>
      <c r="O712" t="s">
        <v>2396</v>
      </c>
      <c r="P712" s="17">
        <v>171734.78</v>
      </c>
      <c r="Q712" s="17">
        <v>160687.88</v>
      </c>
      <c r="R712" s="2">
        <f t="shared" si="18"/>
        <v>-6.4325350985979579E-2</v>
      </c>
    </row>
    <row r="713" spans="14:18">
      <c r="N713" t="s">
        <v>5</v>
      </c>
      <c r="O713" t="s">
        <v>2396</v>
      </c>
      <c r="P713" s="17">
        <v>188159.13</v>
      </c>
      <c r="Q713" s="17">
        <v>167953.15</v>
      </c>
      <c r="R713" s="2">
        <f t="shared" si="18"/>
        <v>-0.10738772017068754</v>
      </c>
    </row>
    <row r="714" spans="14:18">
      <c r="N714" t="s">
        <v>136</v>
      </c>
      <c r="O714" t="s">
        <v>2396</v>
      </c>
      <c r="P714" s="17">
        <v>222464.97</v>
      </c>
      <c r="Q714" s="17">
        <v>223369.3</v>
      </c>
      <c r="R714" s="2">
        <f t="shared" si="18"/>
        <v>4.0650444876781933E-3</v>
      </c>
    </row>
    <row r="715" spans="14:18">
      <c r="N715" t="s">
        <v>124</v>
      </c>
      <c r="O715" t="s">
        <v>2396</v>
      </c>
      <c r="P715" s="17">
        <v>247232</v>
      </c>
      <c r="Q715" s="17">
        <v>216093.94</v>
      </c>
      <c r="R715" s="2">
        <f t="shared" si="18"/>
        <v>-0.12594672210717062</v>
      </c>
    </row>
    <row r="716" spans="14:18">
      <c r="N716" t="s">
        <v>130</v>
      </c>
      <c r="O716" t="s">
        <v>2396</v>
      </c>
      <c r="P716" s="17">
        <v>247033.18</v>
      </c>
      <c r="Q716" s="17">
        <v>248610.84</v>
      </c>
      <c r="R716" s="2">
        <f t="shared" si="18"/>
        <v>6.3864295476421251E-3</v>
      </c>
    </row>
    <row r="717" spans="14:18">
      <c r="N717" t="s">
        <v>118</v>
      </c>
      <c r="O717" t="s">
        <v>2396</v>
      </c>
      <c r="P717" s="17">
        <v>236979.07</v>
      </c>
      <c r="Q717" s="17">
        <v>257172.67</v>
      </c>
      <c r="R717" s="2">
        <f t="shared" si="18"/>
        <v>8.5212588605398709E-2</v>
      </c>
    </row>
    <row r="718" spans="14:18">
      <c r="N718" t="s">
        <v>4</v>
      </c>
      <c r="O718" t="s">
        <v>2396</v>
      </c>
      <c r="P718" s="17">
        <v>237527.89</v>
      </c>
      <c r="Q718" s="17">
        <v>233995.88</v>
      </c>
      <c r="R718" s="2">
        <f t="shared" si="18"/>
        <v>-1.4869874859748111E-2</v>
      </c>
    </row>
    <row r="719" spans="14:18">
      <c r="N719" t="s">
        <v>133</v>
      </c>
      <c r="O719" t="s">
        <v>2396</v>
      </c>
      <c r="P719" s="17">
        <v>132695.20000000001</v>
      </c>
      <c r="Q719" s="17">
        <v>222976.71</v>
      </c>
      <c r="R719" s="2">
        <f t="shared" si="18"/>
        <v>0.68036756416207944</v>
      </c>
    </row>
    <row r="720" spans="14:18">
      <c r="N720" t="s">
        <v>121</v>
      </c>
      <c r="O720" t="s">
        <v>2396</v>
      </c>
      <c r="P720" s="17">
        <v>172291.99</v>
      </c>
      <c r="Q720" s="17">
        <v>150289.35</v>
      </c>
      <c r="R720" s="2">
        <f t="shared" si="18"/>
        <v>-0.12770553059373213</v>
      </c>
    </row>
    <row r="721" spans="14:18">
      <c r="N721" t="s">
        <v>127</v>
      </c>
      <c r="O721" t="s">
        <v>2396</v>
      </c>
      <c r="P721" s="17">
        <v>183979.25</v>
      </c>
      <c r="Q721" s="17">
        <v>179330.98</v>
      </c>
      <c r="R721" s="2">
        <f t="shared" si="18"/>
        <v>-2.5265186155503883E-2</v>
      </c>
    </row>
    <row r="722" spans="14:18">
      <c r="N722" t="s">
        <v>115</v>
      </c>
      <c r="O722" t="s">
        <v>2396</v>
      </c>
      <c r="P722" s="17">
        <v>175948.01</v>
      </c>
      <c r="Q722" s="17">
        <v>194054.95</v>
      </c>
      <c r="R722" s="2">
        <f t="shared" si="18"/>
        <v>0.10291074050794902</v>
      </c>
    </row>
    <row r="723" spans="14:18">
      <c r="N723" t="s">
        <v>1</v>
      </c>
      <c r="O723" t="s">
        <v>2396</v>
      </c>
      <c r="P723" s="17">
        <v>207220.54</v>
      </c>
      <c r="Q723" s="17">
        <v>229576.17</v>
      </c>
      <c r="R723" s="2">
        <f t="shared" si="18"/>
        <v>0.10788327257519947</v>
      </c>
    </row>
    <row r="724" spans="14:18">
      <c r="N724" t="s">
        <v>135</v>
      </c>
      <c r="O724" t="s">
        <v>2396</v>
      </c>
      <c r="P724" s="17">
        <v>312340.07</v>
      </c>
      <c r="Q724" s="17">
        <v>307743.13</v>
      </c>
      <c r="R724" s="2">
        <f t="shared" si="18"/>
        <v>-1.4717740186201533E-2</v>
      </c>
    </row>
    <row r="725" spans="14:18">
      <c r="N725" t="s">
        <v>129</v>
      </c>
      <c r="O725" t="s">
        <v>2396</v>
      </c>
      <c r="P725" s="17">
        <v>277697.43</v>
      </c>
      <c r="Q725" s="17">
        <v>283059.28000000003</v>
      </c>
      <c r="R725" s="2">
        <f t="shared" si="18"/>
        <v>1.9308244948468056E-2</v>
      </c>
    </row>
    <row r="726" spans="14:18">
      <c r="N726" t="s">
        <v>117</v>
      </c>
      <c r="O726" t="s">
        <v>2396</v>
      </c>
      <c r="P726" s="17">
        <v>272668.45</v>
      </c>
      <c r="Q726" s="17">
        <v>280157.89</v>
      </c>
      <c r="R726" s="2">
        <f t="shared" si="18"/>
        <v>2.7467204218163177E-2</v>
      </c>
    </row>
    <row r="727" spans="14:18">
      <c r="N727" t="s">
        <v>3</v>
      </c>
      <c r="O727" t="s">
        <v>2396</v>
      </c>
      <c r="P727" s="17">
        <v>324953.77</v>
      </c>
      <c r="Q727" s="17">
        <v>272416.51</v>
      </c>
      <c r="R727" s="2">
        <f t="shared" si="18"/>
        <v>-0.16167610549648337</v>
      </c>
    </row>
    <row r="728" spans="14:18">
      <c r="N728" t="s">
        <v>134</v>
      </c>
      <c r="O728" t="s">
        <v>2396</v>
      </c>
      <c r="P728" s="17">
        <v>176023.09</v>
      </c>
      <c r="Q728" s="17">
        <v>175603.12</v>
      </c>
      <c r="R728" s="2">
        <f t="shared" si="18"/>
        <v>-2.3858801706071464E-3</v>
      </c>
    </row>
    <row r="729" spans="14:18">
      <c r="N729" t="s">
        <v>122</v>
      </c>
      <c r="O729" t="s">
        <v>2396</v>
      </c>
      <c r="P729" s="17">
        <v>138696.99</v>
      </c>
      <c r="Q729" s="17">
        <v>143352.72</v>
      </c>
      <c r="R729" s="2">
        <f t="shared" si="18"/>
        <v>3.3567635462024237E-2</v>
      </c>
    </row>
    <row r="730" spans="14:18">
      <c r="N730" t="s">
        <v>128</v>
      </c>
      <c r="O730" t="s">
        <v>2396</v>
      </c>
      <c r="P730" s="17">
        <v>167359.57999999999</v>
      </c>
      <c r="Q730" s="17">
        <v>194928.14</v>
      </c>
      <c r="R730" s="2">
        <f t="shared" si="18"/>
        <v>0.16472651281749173</v>
      </c>
    </row>
    <row r="731" spans="14:18">
      <c r="N731" t="s">
        <v>116</v>
      </c>
      <c r="O731" t="s">
        <v>2396</v>
      </c>
      <c r="P731" s="17">
        <v>171311.3</v>
      </c>
      <c r="Q731" s="17">
        <v>142636.79</v>
      </c>
      <c r="R731" s="2">
        <f t="shared" si="18"/>
        <v>-0.16738247856387745</v>
      </c>
    </row>
    <row r="732" spans="14:18">
      <c r="N732" t="s">
        <v>2</v>
      </c>
      <c r="O732" t="s">
        <v>2396</v>
      </c>
      <c r="P732" s="17">
        <v>150186.4</v>
      </c>
      <c r="Q732" s="17">
        <v>150846.37</v>
      </c>
      <c r="R732" s="2">
        <f t="shared" si="18"/>
        <v>4.3943393010286158E-3</v>
      </c>
    </row>
    <row r="733" spans="14:18">
      <c r="N733" t="s">
        <v>123</v>
      </c>
      <c r="O733" t="s">
        <v>2396</v>
      </c>
      <c r="P733" s="17">
        <v>298779.64</v>
      </c>
      <c r="Q733" s="17">
        <v>254271.73</v>
      </c>
      <c r="R733" s="2">
        <f t="shared" si="18"/>
        <v>-0.14896567249361437</v>
      </c>
    </row>
    <row r="734" spans="14:18">
      <c r="N734" t="s">
        <v>1704</v>
      </c>
      <c r="O734" t="s">
        <v>2394</v>
      </c>
      <c r="P734" s="17">
        <v>39916.730000000003</v>
      </c>
      <c r="Q734" s="17">
        <v>38523.51</v>
      </c>
      <c r="R734" s="2">
        <f t="shared" si="18"/>
        <v>-3.4903159652606819E-2</v>
      </c>
    </row>
    <row r="735" spans="14:18">
      <c r="N735" t="s">
        <v>1702</v>
      </c>
      <c r="O735" t="s">
        <v>2394</v>
      </c>
      <c r="P735" s="17">
        <v>31579.56</v>
      </c>
      <c r="Q735" s="17">
        <v>36043.53</v>
      </c>
      <c r="R735" s="2">
        <f t="shared" si="18"/>
        <v>0.14135630768763074</v>
      </c>
    </row>
    <row r="736" spans="14:18">
      <c r="N736" t="s">
        <v>1705</v>
      </c>
      <c r="O736" t="s">
        <v>2394</v>
      </c>
      <c r="P736" s="17">
        <v>39600.339999999997</v>
      </c>
      <c r="Q736" s="17">
        <v>35145.64</v>
      </c>
      <c r="R736" s="2">
        <f t="shared" si="18"/>
        <v>-0.11249145840667019</v>
      </c>
    </row>
    <row r="737" spans="14:18">
      <c r="N737" t="s">
        <v>1703</v>
      </c>
      <c r="O737" t="s">
        <v>2394</v>
      </c>
      <c r="P737" s="17">
        <v>41431.35</v>
      </c>
      <c r="Q737" s="17">
        <v>34697.839999999997</v>
      </c>
      <c r="R737" s="2">
        <f t="shared" si="18"/>
        <v>-0.16252209981089205</v>
      </c>
    </row>
    <row r="738" spans="14:18">
      <c r="N738" t="s">
        <v>1792</v>
      </c>
      <c r="O738" t="s">
        <v>2397</v>
      </c>
      <c r="P738" s="17">
        <v>20732.509999999998</v>
      </c>
      <c r="Q738" s="17">
        <v>22003.54</v>
      </c>
      <c r="R738" s="2">
        <f t="shared" si="18"/>
        <v>6.1306132253161838E-2</v>
      </c>
    </row>
    <row r="739" spans="14:18">
      <c r="N739" t="s">
        <v>1851</v>
      </c>
      <c r="O739" t="s">
        <v>2397</v>
      </c>
      <c r="P739" s="17">
        <v>18760.37</v>
      </c>
      <c r="Q739" s="17">
        <v>21280.15</v>
      </c>
      <c r="R739" s="2">
        <f t="shared" si="18"/>
        <v>0.13431398208031098</v>
      </c>
    </row>
    <row r="740" spans="14:18">
      <c r="N740" t="s">
        <v>1824</v>
      </c>
      <c r="O740" t="s">
        <v>2397</v>
      </c>
      <c r="P740" s="17">
        <v>21227.07</v>
      </c>
      <c r="Q740" s="17">
        <v>20568.16</v>
      </c>
      <c r="R740" s="2">
        <f t="shared" si="18"/>
        <v>-3.1041024503146164E-2</v>
      </c>
    </row>
    <row r="741" spans="14:18">
      <c r="N741" t="s">
        <v>2009</v>
      </c>
      <c r="O741" t="s">
        <v>2398</v>
      </c>
      <c r="P741" s="17">
        <v>39849.08</v>
      </c>
      <c r="Q741" s="17">
        <v>34588.97</v>
      </c>
      <c r="R741" s="2">
        <f t="shared" si="18"/>
        <v>-0.13200078897680956</v>
      </c>
    </row>
    <row r="742" spans="14:18">
      <c r="N742" t="s">
        <v>2073</v>
      </c>
      <c r="O742" t="s">
        <v>2398</v>
      </c>
      <c r="P742" s="17">
        <v>35314.050000000003</v>
      </c>
      <c r="Q742" s="17">
        <v>45178.77</v>
      </c>
      <c r="R742" s="2">
        <f t="shared" si="18"/>
        <v>0.27934264124335773</v>
      </c>
    </row>
    <row r="743" spans="14:18">
      <c r="N743" t="s">
        <v>2041</v>
      </c>
      <c r="O743" t="s">
        <v>2398</v>
      </c>
      <c r="P743" s="17">
        <v>39945.18</v>
      </c>
      <c r="Q743" s="17">
        <v>39442.76</v>
      </c>
      <c r="R743" s="2">
        <f t="shared" si="18"/>
        <v>-1.2577737789640664E-2</v>
      </c>
    </row>
    <row r="744" spans="14:18">
      <c r="N744" t="s">
        <v>1891</v>
      </c>
      <c r="O744" t="s">
        <v>2397</v>
      </c>
      <c r="P744" s="17">
        <v>88927.44</v>
      </c>
      <c r="Q744" s="17">
        <v>82016.91</v>
      </c>
      <c r="R744" s="2">
        <f t="shared" si="18"/>
        <v>-7.7709759777184639E-2</v>
      </c>
    </row>
    <row r="745" spans="14:18">
      <c r="N745" t="s">
        <v>1889</v>
      </c>
      <c r="O745" t="s">
        <v>2397</v>
      </c>
      <c r="P745" s="17">
        <v>108012.99</v>
      </c>
      <c r="Q745" s="17">
        <v>91531.95</v>
      </c>
      <c r="R745" s="2">
        <f t="shared" si="18"/>
        <v>-0.15258386977344118</v>
      </c>
    </row>
    <row r="746" spans="14:18">
      <c r="N746" t="s">
        <v>1890</v>
      </c>
      <c r="O746" t="s">
        <v>2397</v>
      </c>
      <c r="P746" s="17">
        <v>190299.51</v>
      </c>
      <c r="Q746" s="17">
        <v>206654.13</v>
      </c>
      <c r="R746" s="2">
        <f t="shared" si="18"/>
        <v>8.5941471945986558E-2</v>
      </c>
    </row>
    <row r="747" spans="14:18">
      <c r="N747" t="s">
        <v>1682</v>
      </c>
      <c r="O747" t="s">
        <v>2394</v>
      </c>
      <c r="P747" s="17">
        <v>57349.59</v>
      </c>
      <c r="Q747" s="17">
        <v>44018.400000000001</v>
      </c>
      <c r="R747" s="2">
        <f t="shared" si="18"/>
        <v>-0.23245484405381089</v>
      </c>
    </row>
    <row r="748" spans="14:18">
      <c r="N748" t="s">
        <v>1680</v>
      </c>
      <c r="O748" t="s">
        <v>2394</v>
      </c>
      <c r="P748" s="17">
        <v>64680.68</v>
      </c>
      <c r="Q748" s="17">
        <v>66450.97</v>
      </c>
      <c r="R748" s="2">
        <f t="shared" si="18"/>
        <v>2.7369687517199814E-2</v>
      </c>
    </row>
    <row r="749" spans="14:18">
      <c r="N749" t="s">
        <v>1681</v>
      </c>
      <c r="O749" t="s">
        <v>2394</v>
      </c>
      <c r="P749" s="17">
        <v>51902.46</v>
      </c>
      <c r="Q749" s="17">
        <v>54290.19</v>
      </c>
      <c r="R749" s="2">
        <f t="shared" si="18"/>
        <v>4.6004177836657556E-2</v>
      </c>
    </row>
    <row r="750" spans="14:18">
      <c r="N750" t="s">
        <v>1791</v>
      </c>
      <c r="O750" t="s">
        <v>2397</v>
      </c>
      <c r="P750" s="17">
        <v>30301.79</v>
      </c>
      <c r="Q750" s="17">
        <v>33872.92</v>
      </c>
      <c r="R750" s="2">
        <f t="shared" si="18"/>
        <v>0.1178521136870132</v>
      </c>
    </row>
    <row r="751" spans="14:18">
      <c r="N751" t="s">
        <v>1850</v>
      </c>
      <c r="O751" t="s">
        <v>2397</v>
      </c>
      <c r="P751" s="17">
        <v>28384.61</v>
      </c>
      <c r="Q751" s="17">
        <v>28579.7</v>
      </c>
      <c r="R751" s="2">
        <f t="shared" si="18"/>
        <v>6.8730907347327452E-3</v>
      </c>
    </row>
    <row r="752" spans="14:18">
      <c r="N752" t="s">
        <v>1823</v>
      </c>
      <c r="O752" t="s">
        <v>2397</v>
      </c>
      <c r="P752" s="17">
        <v>23621.48</v>
      </c>
      <c r="Q752" s="17">
        <v>25553.96</v>
      </c>
      <c r="R752" s="2">
        <f t="shared" si="18"/>
        <v>8.1810284537632727E-2</v>
      </c>
    </row>
    <row r="753" spans="14:18">
      <c r="N753" t="s">
        <v>1897</v>
      </c>
      <c r="O753" t="s">
        <v>2397</v>
      </c>
      <c r="P753" s="17">
        <v>38517.269999999997</v>
      </c>
      <c r="Q753" s="17">
        <v>38782.94</v>
      </c>
      <c r="R753" s="2">
        <f t="shared" si="18"/>
        <v>6.8974254925129319E-3</v>
      </c>
    </row>
    <row r="754" spans="14:18">
      <c r="N754" t="s">
        <v>1899</v>
      </c>
      <c r="O754" t="s">
        <v>2397</v>
      </c>
      <c r="P754" s="17">
        <v>35118.28</v>
      </c>
      <c r="Q754" s="17">
        <v>39279.019999999997</v>
      </c>
      <c r="R754" s="2">
        <f t="shared" si="18"/>
        <v>0.11847789812029519</v>
      </c>
    </row>
    <row r="755" spans="14:18">
      <c r="N755" t="s">
        <v>1898</v>
      </c>
      <c r="O755" t="s">
        <v>2397</v>
      </c>
      <c r="P755" s="17">
        <v>40944.85</v>
      </c>
      <c r="Q755" s="17">
        <v>30075.88</v>
      </c>
      <c r="R755" s="2">
        <f t="shared" si="18"/>
        <v>-0.26545389713236212</v>
      </c>
    </row>
    <row r="756" spans="14:18">
      <c r="N756" t="s">
        <v>1909</v>
      </c>
      <c r="O756" t="s">
        <v>2397</v>
      </c>
      <c r="P756" s="17">
        <v>20433.53</v>
      </c>
      <c r="Q756" s="17">
        <v>20194.849999999999</v>
      </c>
      <c r="R756" s="2">
        <f t="shared" si="18"/>
        <v>-1.1680801114638539E-2</v>
      </c>
    </row>
    <row r="757" spans="14:18">
      <c r="N757" t="s">
        <v>1908</v>
      </c>
      <c r="O757" t="s">
        <v>2397</v>
      </c>
      <c r="P757" s="17">
        <v>22255.48</v>
      </c>
      <c r="Q757" s="17">
        <v>18778.5</v>
      </c>
      <c r="R757" s="2">
        <f t="shared" si="18"/>
        <v>-0.15623028575434006</v>
      </c>
    </row>
    <row r="758" spans="14:18">
      <c r="N758" t="s">
        <v>1911</v>
      </c>
      <c r="O758" t="s">
        <v>2397</v>
      </c>
      <c r="P758" s="17">
        <v>23026.9</v>
      </c>
      <c r="Q758" s="17">
        <v>19978.53</v>
      </c>
      <c r="R758" s="2">
        <f t="shared" si="18"/>
        <v>-0.13238299553999899</v>
      </c>
    </row>
    <row r="759" spans="14:18">
      <c r="N759" t="s">
        <v>1910</v>
      </c>
      <c r="O759" t="s">
        <v>2397</v>
      </c>
      <c r="P759" s="17">
        <v>22296.82</v>
      </c>
      <c r="Q759" s="17">
        <v>21471.45</v>
      </c>
      <c r="R759" s="2">
        <f t="shared" si="18"/>
        <v>-3.701738633580931E-2</v>
      </c>
    </row>
    <row r="760" spans="14:18">
      <c r="N760" t="s">
        <v>2285</v>
      </c>
      <c r="O760" t="s">
        <v>2398</v>
      </c>
      <c r="P760" s="17">
        <v>107671.2</v>
      </c>
      <c r="Q760" s="17">
        <v>75028.800000000003</v>
      </c>
      <c r="R760" s="2">
        <f t="shared" si="18"/>
        <v>-0.30316742081447956</v>
      </c>
    </row>
    <row r="761" spans="14:18">
      <c r="N761" t="s">
        <v>2287</v>
      </c>
      <c r="O761" t="s">
        <v>2398</v>
      </c>
      <c r="P761" s="17">
        <v>90050.8</v>
      </c>
      <c r="Q761" s="17">
        <v>96709.2</v>
      </c>
      <c r="R761" s="2">
        <f t="shared" si="18"/>
        <v>7.3940486925157645E-2</v>
      </c>
    </row>
    <row r="762" spans="14:18">
      <c r="N762" t="s">
        <v>2286</v>
      </c>
      <c r="O762" t="s">
        <v>2398</v>
      </c>
      <c r="P762" s="17">
        <v>107508.8</v>
      </c>
      <c r="Q762" s="17">
        <v>85747.199999999997</v>
      </c>
      <c r="R762" s="2">
        <f t="shared" si="18"/>
        <v>-0.20241691842900311</v>
      </c>
    </row>
    <row r="763" spans="14:18">
      <c r="N763" t="s">
        <v>1785</v>
      </c>
      <c r="O763" t="s">
        <v>2398</v>
      </c>
      <c r="P763" s="17">
        <v>497147</v>
      </c>
      <c r="Q763" s="17">
        <v>488159.9</v>
      </c>
      <c r="R763" s="2">
        <f t="shared" si="18"/>
        <v>-1.8077349355422045E-2</v>
      </c>
    </row>
    <row r="764" spans="14:18">
      <c r="N764" t="s">
        <v>2033</v>
      </c>
      <c r="O764" t="s">
        <v>2398</v>
      </c>
      <c r="P764" s="17">
        <v>18755.04</v>
      </c>
      <c r="Q764" s="17">
        <v>25522.080000000002</v>
      </c>
      <c r="R764" s="2">
        <f t="shared" si="18"/>
        <v>0.3608118137844547</v>
      </c>
    </row>
    <row r="765" spans="14:18">
      <c r="N765" t="s">
        <v>2065</v>
      </c>
      <c r="O765" t="s">
        <v>2398</v>
      </c>
      <c r="P765" s="17">
        <v>24023.200000000001</v>
      </c>
      <c r="Q765" s="17">
        <v>26686.720000000001</v>
      </c>
      <c r="R765" s="2">
        <f t="shared" si="18"/>
        <v>0.11087282293782685</v>
      </c>
    </row>
    <row r="766" spans="14:18">
      <c r="N766" t="s">
        <v>2021</v>
      </c>
      <c r="O766" t="s">
        <v>2398</v>
      </c>
      <c r="P766" s="17">
        <v>19669.439999999999</v>
      </c>
      <c r="Q766" s="17">
        <v>15735.93</v>
      </c>
      <c r="R766" s="2">
        <f t="shared" si="18"/>
        <v>-0.19998078237102834</v>
      </c>
    </row>
    <row r="767" spans="14:18">
      <c r="N767" t="s">
        <v>2085</v>
      </c>
      <c r="O767" t="s">
        <v>2398</v>
      </c>
      <c r="P767" s="17">
        <v>19758.490000000002</v>
      </c>
      <c r="Q767" s="17">
        <v>18088.36</v>
      </c>
      <c r="R767" s="2">
        <f t="shared" si="18"/>
        <v>-8.4527208303873502E-2</v>
      </c>
    </row>
    <row r="768" spans="14:18">
      <c r="N768" t="s">
        <v>2053</v>
      </c>
      <c r="O768" t="s">
        <v>2398</v>
      </c>
      <c r="P768" s="17">
        <v>21750.34</v>
      </c>
      <c r="Q768" s="17">
        <v>14050.92</v>
      </c>
      <c r="R768" s="2">
        <f t="shared" si="18"/>
        <v>-0.35399078818997776</v>
      </c>
    </row>
    <row r="769" spans="14:18">
      <c r="N769" t="s">
        <v>2019</v>
      </c>
      <c r="O769" t="s">
        <v>2398</v>
      </c>
      <c r="P769" s="17">
        <v>35982.93</v>
      </c>
      <c r="Q769" s="17">
        <v>32073.18</v>
      </c>
      <c r="R769" s="2">
        <f t="shared" si="18"/>
        <v>-0.10865568757185695</v>
      </c>
    </row>
    <row r="770" spans="14:18">
      <c r="N770" t="s">
        <v>2083</v>
      </c>
      <c r="O770" t="s">
        <v>2398</v>
      </c>
      <c r="P770" s="17">
        <v>33413.56</v>
      </c>
      <c r="Q770" s="17">
        <v>21387.91</v>
      </c>
      <c r="R770" s="2">
        <f t="shared" si="18"/>
        <v>-0.35990328477420541</v>
      </c>
    </row>
    <row r="771" spans="14:18">
      <c r="N771" t="s">
        <v>2051</v>
      </c>
      <c r="O771" t="s">
        <v>2398</v>
      </c>
      <c r="P771" s="17">
        <v>27551.360000000001</v>
      </c>
      <c r="Q771" s="17">
        <v>24600.21</v>
      </c>
      <c r="R771" s="2">
        <f t="shared" si="18"/>
        <v>-0.10711449452948973</v>
      </c>
    </row>
    <row r="772" spans="14:18">
      <c r="N772" t="s">
        <v>2030</v>
      </c>
      <c r="O772" t="s">
        <v>2398</v>
      </c>
      <c r="P772" s="17">
        <v>11520</v>
      </c>
      <c r="Q772" s="17">
        <v>8832</v>
      </c>
      <c r="R772" s="2">
        <f t="shared" si="18"/>
        <v>-0.23333333333333328</v>
      </c>
    </row>
    <row r="773" spans="14:18">
      <c r="N773" t="s">
        <v>2094</v>
      </c>
      <c r="O773" t="s">
        <v>2398</v>
      </c>
      <c r="P773" s="17">
        <v>7648</v>
      </c>
      <c r="Q773" s="17">
        <v>10176</v>
      </c>
      <c r="R773" s="2">
        <f t="shared" si="18"/>
        <v>0.33054393305439334</v>
      </c>
    </row>
    <row r="774" spans="14:18">
      <c r="N774" t="s">
        <v>2062</v>
      </c>
      <c r="O774" t="s">
        <v>2398</v>
      </c>
      <c r="P774" s="17">
        <v>8992</v>
      </c>
      <c r="Q774" s="17">
        <v>9984</v>
      </c>
      <c r="R774" s="2">
        <f t="shared" ref="R774:R837" si="19">IFERROR(Q774/P774-1,100%)</f>
        <v>0.11032028469750887</v>
      </c>
    </row>
    <row r="775" spans="14:18">
      <c r="N775" t="s">
        <v>2029</v>
      </c>
      <c r="O775" t="s">
        <v>2398</v>
      </c>
      <c r="P775" s="17">
        <v>22321.08</v>
      </c>
      <c r="Q775" s="17">
        <v>19730.560000000001</v>
      </c>
      <c r="R775" s="2">
        <f t="shared" si="19"/>
        <v>-0.11605710834780392</v>
      </c>
    </row>
    <row r="776" spans="14:18">
      <c r="N776" t="s">
        <v>2093</v>
      </c>
      <c r="O776" t="s">
        <v>2398</v>
      </c>
      <c r="P776" s="17">
        <v>18818.86</v>
      </c>
      <c r="Q776" s="17">
        <v>24279.49</v>
      </c>
      <c r="R776" s="2">
        <f t="shared" si="19"/>
        <v>0.29016794853673389</v>
      </c>
    </row>
    <row r="777" spans="14:18">
      <c r="N777" t="s">
        <v>2061</v>
      </c>
      <c r="O777" t="s">
        <v>2398</v>
      </c>
      <c r="P777" s="17">
        <v>22487.439999999999</v>
      </c>
      <c r="Q777" s="17">
        <v>23047.37</v>
      </c>
      <c r="R777" s="2">
        <f t="shared" si="19"/>
        <v>2.4899677330990189E-2</v>
      </c>
    </row>
    <row r="778" spans="14:18">
      <c r="N778" t="s">
        <v>1797</v>
      </c>
      <c r="O778" t="s">
        <v>2397</v>
      </c>
      <c r="P778" s="17">
        <v>15279.2</v>
      </c>
      <c r="Q778" s="17">
        <v>14990.61</v>
      </c>
      <c r="R778" s="2">
        <f t="shared" si="19"/>
        <v>-1.8887768993141041E-2</v>
      </c>
    </row>
    <row r="779" spans="14:18">
      <c r="N779" t="s">
        <v>1856</v>
      </c>
      <c r="O779" t="s">
        <v>2397</v>
      </c>
      <c r="P779" s="17">
        <v>12900.12</v>
      </c>
      <c r="Q779" s="17">
        <v>12112.38</v>
      </c>
      <c r="R779" s="2">
        <f t="shared" si="19"/>
        <v>-6.1064548236760663E-2</v>
      </c>
    </row>
    <row r="780" spans="14:18">
      <c r="N780" t="s">
        <v>1829</v>
      </c>
      <c r="O780" t="s">
        <v>2397</v>
      </c>
      <c r="P780" s="17">
        <v>16735.45</v>
      </c>
      <c r="Q780" s="17">
        <v>16525.68</v>
      </c>
      <c r="R780" s="2">
        <f t="shared" si="19"/>
        <v>-1.2534470241314155E-2</v>
      </c>
    </row>
    <row r="781" spans="14:18">
      <c r="N781" t="s">
        <v>1806</v>
      </c>
      <c r="O781" t="s">
        <v>2397</v>
      </c>
      <c r="P781" s="17">
        <v>8486.18</v>
      </c>
      <c r="Q781" s="17">
        <v>8535.33</v>
      </c>
      <c r="R781" s="2">
        <f t="shared" si="19"/>
        <v>5.7917696772871174E-3</v>
      </c>
    </row>
    <row r="782" spans="14:18">
      <c r="N782" t="s">
        <v>1865</v>
      </c>
      <c r="O782" t="s">
        <v>2397</v>
      </c>
      <c r="P782" s="17">
        <v>11441.91</v>
      </c>
      <c r="Q782" s="17">
        <v>9240.44</v>
      </c>
      <c r="R782" s="2">
        <f t="shared" si="19"/>
        <v>-0.19240406540516397</v>
      </c>
    </row>
    <row r="783" spans="14:18">
      <c r="N783" t="s">
        <v>1838</v>
      </c>
      <c r="O783" t="s">
        <v>2397</v>
      </c>
      <c r="P783" s="17">
        <v>8156</v>
      </c>
      <c r="Q783" s="17">
        <v>12943.01</v>
      </c>
      <c r="R783" s="2">
        <f t="shared" si="19"/>
        <v>0.58693109367336938</v>
      </c>
    </row>
    <row r="784" spans="14:18">
      <c r="N784" t="s">
        <v>2014</v>
      </c>
      <c r="O784" t="s">
        <v>2398</v>
      </c>
      <c r="P784" s="17">
        <v>62754.61</v>
      </c>
      <c r="Q784" s="17">
        <v>67758.59</v>
      </c>
      <c r="R784" s="2">
        <f t="shared" si="19"/>
        <v>7.9738843090571221E-2</v>
      </c>
    </row>
    <row r="785" spans="14:18">
      <c r="N785" t="s">
        <v>2078</v>
      </c>
      <c r="O785" t="s">
        <v>2398</v>
      </c>
      <c r="P785" s="17">
        <v>60109.18</v>
      </c>
      <c r="Q785" s="17">
        <v>62356.85</v>
      </c>
      <c r="R785" s="2">
        <f t="shared" si="19"/>
        <v>3.7393123646005444E-2</v>
      </c>
    </row>
    <row r="786" spans="14:18">
      <c r="N786" t="s">
        <v>2046</v>
      </c>
      <c r="O786" t="s">
        <v>2398</v>
      </c>
      <c r="P786" s="17">
        <v>71702.78</v>
      </c>
      <c r="Q786" s="17">
        <v>66816.19</v>
      </c>
      <c r="R786" s="2">
        <f t="shared" si="19"/>
        <v>-6.8150635163657491E-2</v>
      </c>
    </row>
    <row r="787" spans="14:18">
      <c r="N787" t="s">
        <v>2012</v>
      </c>
      <c r="O787" t="s">
        <v>2398</v>
      </c>
      <c r="P787" s="17">
        <v>23084.3</v>
      </c>
      <c r="Q787" s="17">
        <v>26617.54</v>
      </c>
      <c r="R787" s="2">
        <f t="shared" si="19"/>
        <v>0.15305813908154042</v>
      </c>
    </row>
    <row r="788" spans="14:18">
      <c r="N788" t="s">
        <v>2076</v>
      </c>
      <c r="O788" t="s">
        <v>2398</v>
      </c>
      <c r="P788" s="17">
        <v>23651.07</v>
      </c>
      <c r="Q788" s="17">
        <v>24617.360000000001</v>
      </c>
      <c r="R788" s="2">
        <f t="shared" si="19"/>
        <v>4.0856079661512279E-2</v>
      </c>
    </row>
    <row r="789" spans="14:18">
      <c r="N789" t="s">
        <v>2044</v>
      </c>
      <c r="O789" t="s">
        <v>2398</v>
      </c>
      <c r="P789" s="17">
        <v>23475.919999999998</v>
      </c>
      <c r="Q789" s="17">
        <v>29756.55</v>
      </c>
      <c r="R789" s="2">
        <f t="shared" si="19"/>
        <v>0.26753498904409301</v>
      </c>
    </row>
    <row r="790" spans="14:18">
      <c r="N790" t="s">
        <v>6</v>
      </c>
      <c r="O790" t="s">
        <v>2397</v>
      </c>
      <c r="P790" s="17">
        <v>4104194.4</v>
      </c>
      <c r="Q790" s="17">
        <v>3374843.4</v>
      </c>
      <c r="R790" s="2">
        <f t="shared" si="19"/>
        <v>-0.17770868748322444</v>
      </c>
    </row>
    <row r="791" spans="14:18">
      <c r="N791" t="s">
        <v>28</v>
      </c>
      <c r="O791" t="s">
        <v>2397</v>
      </c>
      <c r="P791" s="17">
        <v>3598628.85</v>
      </c>
      <c r="Q791" s="17">
        <v>3472931.7</v>
      </c>
      <c r="R791" s="2">
        <f t="shared" si="19"/>
        <v>-3.4929178650918602E-2</v>
      </c>
    </row>
    <row r="792" spans="14:18">
      <c r="N792" t="s">
        <v>17</v>
      </c>
      <c r="O792" t="s">
        <v>2397</v>
      </c>
      <c r="P792" s="17">
        <v>3384528.3</v>
      </c>
      <c r="Q792" s="17">
        <v>4453355.7</v>
      </c>
      <c r="R792" s="2">
        <f t="shared" si="19"/>
        <v>0.31579803897636216</v>
      </c>
    </row>
    <row r="793" spans="14:18">
      <c r="N793" t="s">
        <v>9</v>
      </c>
      <c r="O793" t="s">
        <v>2397</v>
      </c>
      <c r="P793" s="17">
        <v>406037.61</v>
      </c>
      <c r="Q793" s="17">
        <v>350454.73</v>
      </c>
      <c r="R793" s="2">
        <f t="shared" si="19"/>
        <v>-0.13689096436165116</v>
      </c>
    </row>
    <row r="794" spans="14:18">
      <c r="N794" t="s">
        <v>31</v>
      </c>
      <c r="O794" t="s">
        <v>2397</v>
      </c>
      <c r="P794" s="17">
        <v>382189.55</v>
      </c>
      <c r="Q794" s="17">
        <v>361971.14</v>
      </c>
      <c r="R794" s="2">
        <f t="shared" si="19"/>
        <v>-5.2901524910872078E-2</v>
      </c>
    </row>
    <row r="795" spans="14:18">
      <c r="N795" t="s">
        <v>20</v>
      </c>
      <c r="O795" t="s">
        <v>2397</v>
      </c>
      <c r="P795" s="17">
        <v>368415.2</v>
      </c>
      <c r="Q795" s="17">
        <v>486279.21</v>
      </c>
      <c r="R795" s="2">
        <f t="shared" si="19"/>
        <v>0.31992168075584293</v>
      </c>
    </row>
    <row r="796" spans="14:18">
      <c r="N796" t="s">
        <v>10</v>
      </c>
      <c r="O796" t="s">
        <v>2397</v>
      </c>
      <c r="P796" s="17">
        <v>939272.69</v>
      </c>
      <c r="Q796" s="17">
        <v>984651.75</v>
      </c>
      <c r="R796" s="2">
        <f t="shared" si="19"/>
        <v>4.8312977139790991E-2</v>
      </c>
    </row>
    <row r="797" spans="14:18">
      <c r="N797" t="s">
        <v>32</v>
      </c>
      <c r="O797" t="s">
        <v>2397</v>
      </c>
      <c r="P797" s="17">
        <v>841678.27</v>
      </c>
      <c r="Q797" s="17">
        <v>703674.83</v>
      </c>
      <c r="R797" s="2">
        <f t="shared" si="19"/>
        <v>-0.16396222276238648</v>
      </c>
    </row>
    <row r="798" spans="14:18">
      <c r="N798" t="s">
        <v>21</v>
      </c>
      <c r="O798" t="s">
        <v>2397</v>
      </c>
      <c r="P798" s="17">
        <v>881668.13</v>
      </c>
      <c r="Q798" s="17">
        <v>948584.03</v>
      </c>
      <c r="R798" s="2">
        <f t="shared" si="19"/>
        <v>7.5896925070888077E-2</v>
      </c>
    </row>
    <row r="799" spans="14:18">
      <c r="N799" t="s">
        <v>7</v>
      </c>
      <c r="O799" t="s">
        <v>2397</v>
      </c>
      <c r="P799" s="17">
        <v>674241.42</v>
      </c>
      <c r="Q799" s="17">
        <v>1011054.57</v>
      </c>
      <c r="R799" s="2">
        <f t="shared" si="19"/>
        <v>0.49954384291608767</v>
      </c>
    </row>
    <row r="800" spans="14:18">
      <c r="N800" t="s">
        <v>29</v>
      </c>
      <c r="O800" t="s">
        <v>2397</v>
      </c>
      <c r="P800" s="17">
        <v>563205.27</v>
      </c>
      <c r="Q800" s="17">
        <v>949598.49</v>
      </c>
      <c r="R800" s="2">
        <f t="shared" si="19"/>
        <v>0.68606108746105998</v>
      </c>
    </row>
    <row r="801" spans="14:18">
      <c r="N801" t="s">
        <v>18</v>
      </c>
      <c r="O801" t="s">
        <v>2397</v>
      </c>
      <c r="P801" s="17">
        <v>586726.62</v>
      </c>
      <c r="Q801" s="17">
        <v>1007279.97</v>
      </c>
      <c r="R801" s="2">
        <f t="shared" si="19"/>
        <v>0.7167790512044605</v>
      </c>
    </row>
    <row r="802" spans="14:18">
      <c r="N802" t="s">
        <v>8</v>
      </c>
      <c r="O802" t="s">
        <v>2397</v>
      </c>
      <c r="P802" s="17">
        <v>918600.48</v>
      </c>
      <c r="Q802" s="17">
        <v>1267431.3</v>
      </c>
      <c r="R802" s="2">
        <f t="shared" si="19"/>
        <v>0.37974160431529502</v>
      </c>
    </row>
    <row r="803" spans="14:18">
      <c r="N803" t="s">
        <v>30</v>
      </c>
      <c r="O803" t="s">
        <v>2397</v>
      </c>
      <c r="P803" s="17">
        <v>747451.8</v>
      </c>
      <c r="Q803" s="17">
        <v>1463195.34</v>
      </c>
      <c r="R803" s="2">
        <f t="shared" si="19"/>
        <v>0.95757818765036085</v>
      </c>
    </row>
    <row r="804" spans="14:18">
      <c r="N804" t="s">
        <v>19</v>
      </c>
      <c r="O804" t="s">
        <v>2397</v>
      </c>
      <c r="P804" s="17">
        <v>717911.37</v>
      </c>
      <c r="Q804" s="17">
        <v>1718060.22</v>
      </c>
      <c r="R804" s="2">
        <f t="shared" si="19"/>
        <v>1.3931369411240833</v>
      </c>
    </row>
    <row r="805" spans="14:18">
      <c r="N805" t="s">
        <v>1788</v>
      </c>
      <c r="O805" t="s">
        <v>2397</v>
      </c>
      <c r="P805" s="17">
        <v>15246.77</v>
      </c>
      <c r="Q805" s="17">
        <v>21971.71</v>
      </c>
      <c r="R805" s="2">
        <f t="shared" si="19"/>
        <v>0.44107309285835616</v>
      </c>
    </row>
    <row r="806" spans="14:18">
      <c r="N806" t="s">
        <v>1847</v>
      </c>
      <c r="O806" t="s">
        <v>2397</v>
      </c>
      <c r="P806" s="17">
        <v>19567.38</v>
      </c>
      <c r="Q806" s="17">
        <v>16809.43</v>
      </c>
      <c r="R806" s="2">
        <f t="shared" si="19"/>
        <v>-0.14094630962346522</v>
      </c>
    </row>
    <row r="807" spans="14:18">
      <c r="N807" t="s">
        <v>1820</v>
      </c>
      <c r="O807" t="s">
        <v>2397</v>
      </c>
      <c r="P807" s="17">
        <v>19111.68</v>
      </c>
      <c r="Q807" s="17">
        <v>18313.080000000002</v>
      </c>
      <c r="R807" s="2">
        <f t="shared" si="19"/>
        <v>-4.1785965441028639E-2</v>
      </c>
    </row>
    <row r="808" spans="14:18">
      <c r="N808" t="s">
        <v>1684</v>
      </c>
      <c r="O808" t="s">
        <v>2394</v>
      </c>
      <c r="P808" s="17">
        <v>30095.7</v>
      </c>
      <c r="Q808" s="17">
        <v>48713.04</v>
      </c>
      <c r="R808" s="2">
        <f t="shared" si="19"/>
        <v>0.61860465116279073</v>
      </c>
    </row>
    <row r="809" spans="14:18">
      <c r="N809" t="s">
        <v>1683</v>
      </c>
      <c r="O809" t="s">
        <v>2394</v>
      </c>
      <c r="P809" s="17">
        <v>35134.980000000003</v>
      </c>
      <c r="Q809" s="17">
        <v>38214.54</v>
      </c>
      <c r="R809" s="2">
        <f t="shared" si="19"/>
        <v>8.7649402390438169E-2</v>
      </c>
    </row>
    <row r="810" spans="14:18">
      <c r="N810" t="s">
        <v>1685</v>
      </c>
      <c r="O810" t="s">
        <v>2394</v>
      </c>
      <c r="P810" s="17">
        <v>31775.46</v>
      </c>
      <c r="Q810" s="17">
        <v>57531.78</v>
      </c>
      <c r="R810" s="2">
        <f t="shared" si="19"/>
        <v>0.81057268722466969</v>
      </c>
    </row>
    <row r="811" spans="14:18">
      <c r="N811" t="s">
        <v>1668</v>
      </c>
      <c r="O811" t="s">
        <v>2394</v>
      </c>
      <c r="P811" s="17">
        <v>73764.17</v>
      </c>
      <c r="Q811" s="17">
        <v>63044.35</v>
      </c>
      <c r="R811" s="2">
        <f t="shared" si="19"/>
        <v>-0.14532556931095408</v>
      </c>
    </row>
    <row r="812" spans="14:18">
      <c r="N812" t="s">
        <v>1667</v>
      </c>
      <c r="O812" t="s">
        <v>2394</v>
      </c>
      <c r="P812" s="17">
        <v>72005.570000000007</v>
      </c>
      <c r="Q812" s="17">
        <v>64425.54</v>
      </c>
      <c r="R812" s="2">
        <f t="shared" si="19"/>
        <v>-0.10527005063636052</v>
      </c>
    </row>
    <row r="813" spans="14:18">
      <c r="N813" t="s">
        <v>1669</v>
      </c>
      <c r="O813" t="s">
        <v>2394</v>
      </c>
      <c r="P813" s="17">
        <v>85321.38</v>
      </c>
      <c r="Q813" s="17">
        <v>75172.41</v>
      </c>
      <c r="R813" s="2">
        <f t="shared" si="19"/>
        <v>-0.11894990446708664</v>
      </c>
    </row>
    <row r="814" spans="14:18">
      <c r="N814" t="s">
        <v>1819</v>
      </c>
      <c r="O814" t="s">
        <v>2397</v>
      </c>
      <c r="P814" s="17">
        <v>25513.27</v>
      </c>
      <c r="Q814" s="17">
        <v>23928.560000000001</v>
      </c>
      <c r="R814" s="2">
        <f t="shared" si="19"/>
        <v>-6.2113166991138336E-2</v>
      </c>
    </row>
    <row r="815" spans="14:18">
      <c r="N815" t="s">
        <v>2268</v>
      </c>
      <c r="O815" t="s">
        <v>2398</v>
      </c>
      <c r="P815" s="17">
        <v>471285.6</v>
      </c>
      <c r="Q815" s="17">
        <v>486575.4</v>
      </c>
      <c r="R815" s="2">
        <f t="shared" si="19"/>
        <v>3.2442748091603191E-2</v>
      </c>
    </row>
    <row r="816" spans="14:18">
      <c r="N816" t="s">
        <v>2269</v>
      </c>
      <c r="O816" t="s">
        <v>2398</v>
      </c>
      <c r="P816" s="17">
        <v>488674</v>
      </c>
      <c r="Q816" s="17">
        <v>424217</v>
      </c>
      <c r="R816" s="2">
        <f t="shared" si="19"/>
        <v>-0.13190184049079756</v>
      </c>
    </row>
    <row r="817" spans="14:18">
      <c r="N817" t="s">
        <v>2270</v>
      </c>
      <c r="O817" t="s">
        <v>2398</v>
      </c>
      <c r="P817" s="17">
        <v>471885.2</v>
      </c>
      <c r="Q817" s="17">
        <v>494670</v>
      </c>
      <c r="R817" s="2">
        <f t="shared" si="19"/>
        <v>4.8284625158830918E-2</v>
      </c>
    </row>
    <row r="818" spans="14:18">
      <c r="N818" t="s">
        <v>2282</v>
      </c>
      <c r="O818" t="s">
        <v>2398</v>
      </c>
      <c r="P818" s="17">
        <v>155282.4</v>
      </c>
      <c r="Q818" s="17">
        <v>155566.79999999999</v>
      </c>
      <c r="R818" s="2">
        <f t="shared" si="19"/>
        <v>1.831501831501825E-3</v>
      </c>
    </row>
    <row r="819" spans="14:18">
      <c r="N819" t="s">
        <v>2284</v>
      </c>
      <c r="O819" t="s">
        <v>2398</v>
      </c>
      <c r="P819" s="17">
        <v>169028.4</v>
      </c>
      <c r="Q819" s="17">
        <v>135090</v>
      </c>
      <c r="R819" s="2">
        <f t="shared" si="19"/>
        <v>-0.20078519349411106</v>
      </c>
    </row>
    <row r="820" spans="14:18">
      <c r="N820" t="s">
        <v>2283</v>
      </c>
      <c r="O820" t="s">
        <v>2398</v>
      </c>
      <c r="P820" s="17">
        <v>172725.6</v>
      </c>
      <c r="Q820" s="17">
        <v>157747.20000000001</v>
      </c>
      <c r="R820" s="2">
        <f t="shared" si="19"/>
        <v>-8.6717892425905552E-2</v>
      </c>
    </row>
    <row r="821" spans="14:18">
      <c r="N821" t="s">
        <v>14</v>
      </c>
      <c r="O821" t="s">
        <v>2397</v>
      </c>
      <c r="P821" s="17">
        <v>267854.40000000002</v>
      </c>
      <c r="Q821" s="17">
        <v>234553.1</v>
      </c>
      <c r="R821" s="2">
        <f t="shared" si="19"/>
        <v>-0.12432612643286811</v>
      </c>
    </row>
    <row r="822" spans="14:18">
      <c r="N822" t="s">
        <v>36</v>
      </c>
      <c r="O822" t="s">
        <v>2397</v>
      </c>
      <c r="P822" s="17">
        <v>259106.8</v>
      </c>
      <c r="Q822" s="17">
        <v>317326.59999999998</v>
      </c>
      <c r="R822" s="2">
        <f t="shared" si="19"/>
        <v>0.22469421875458306</v>
      </c>
    </row>
    <row r="823" spans="14:18">
      <c r="N823" t="s">
        <v>25</v>
      </c>
      <c r="O823" t="s">
        <v>2397</v>
      </c>
      <c r="P823" s="17">
        <v>352100.4</v>
      </c>
      <c r="Q823" s="17">
        <v>277063.7</v>
      </c>
      <c r="R823" s="2">
        <f t="shared" si="19"/>
        <v>-0.21311165792484188</v>
      </c>
    </row>
    <row r="824" spans="14:18">
      <c r="N824" t="s">
        <v>13</v>
      </c>
      <c r="O824" t="s">
        <v>2397</v>
      </c>
      <c r="P824" s="17">
        <v>167236.28</v>
      </c>
      <c r="Q824" s="17">
        <v>181051.32</v>
      </c>
      <c r="R824" s="2">
        <f t="shared" si="19"/>
        <v>8.260791258930178E-2</v>
      </c>
    </row>
    <row r="825" spans="14:18">
      <c r="N825" t="s">
        <v>35</v>
      </c>
      <c r="O825" t="s">
        <v>2397</v>
      </c>
      <c r="P825" s="17">
        <v>195180.11</v>
      </c>
      <c r="Q825" s="17">
        <v>170318.56</v>
      </c>
      <c r="R825" s="2">
        <f t="shared" si="19"/>
        <v>-0.12737747714149761</v>
      </c>
    </row>
    <row r="826" spans="14:18">
      <c r="N826" t="s">
        <v>24</v>
      </c>
      <c r="O826" t="s">
        <v>2397</v>
      </c>
      <c r="P826" s="17">
        <v>175627.21</v>
      </c>
      <c r="Q826" s="17">
        <v>144340.06</v>
      </c>
      <c r="R826" s="2">
        <f t="shared" si="19"/>
        <v>-0.17814523159594686</v>
      </c>
    </row>
    <row r="827" spans="14:18">
      <c r="N827" t="s">
        <v>12</v>
      </c>
      <c r="O827" t="s">
        <v>2397</v>
      </c>
      <c r="P827" s="17">
        <v>50507.08</v>
      </c>
      <c r="Q827" s="17">
        <v>207242.88</v>
      </c>
      <c r="R827" s="2">
        <f t="shared" si="19"/>
        <v>3.1032441392375087</v>
      </c>
    </row>
    <row r="828" spans="14:18">
      <c r="N828" t="s">
        <v>34</v>
      </c>
      <c r="O828" t="s">
        <v>2397</v>
      </c>
      <c r="P828" s="17">
        <v>82742.27</v>
      </c>
      <c r="Q828" s="17">
        <v>213189.99</v>
      </c>
      <c r="R828" s="2">
        <f t="shared" si="19"/>
        <v>1.5765547645719651</v>
      </c>
    </row>
    <row r="829" spans="14:18">
      <c r="N829" t="s">
        <v>23</v>
      </c>
      <c r="O829" t="s">
        <v>2397</v>
      </c>
      <c r="P829" s="17">
        <v>102138.4</v>
      </c>
      <c r="Q829" s="17">
        <v>197576.21</v>
      </c>
      <c r="R829" s="2">
        <f t="shared" si="19"/>
        <v>0.93439695550351298</v>
      </c>
    </row>
    <row r="830" spans="14:18">
      <c r="N830" t="s">
        <v>11</v>
      </c>
      <c r="O830" t="s">
        <v>2397</v>
      </c>
      <c r="P830" s="17">
        <v>153237.15</v>
      </c>
      <c r="Q830" s="17">
        <v>130273.38</v>
      </c>
      <c r="R830" s="2">
        <f t="shared" si="19"/>
        <v>-0.14985772053317348</v>
      </c>
    </row>
    <row r="831" spans="14:18">
      <c r="N831" t="s">
        <v>33</v>
      </c>
      <c r="O831" t="s">
        <v>2397</v>
      </c>
      <c r="P831" s="17">
        <v>176187.15</v>
      </c>
      <c r="Q831" s="17">
        <v>174498.03</v>
      </c>
      <c r="R831" s="2">
        <f t="shared" si="19"/>
        <v>-9.5870782857886416E-3</v>
      </c>
    </row>
    <row r="832" spans="14:18">
      <c r="N832" t="s">
        <v>22</v>
      </c>
      <c r="O832" t="s">
        <v>2397</v>
      </c>
      <c r="P832" s="17">
        <v>228701.34</v>
      </c>
      <c r="Q832" s="17">
        <v>153567.63</v>
      </c>
      <c r="R832" s="2">
        <f t="shared" si="19"/>
        <v>-0.32852326094809936</v>
      </c>
    </row>
    <row r="833" spans="14:18">
      <c r="N833" t="s">
        <v>16</v>
      </c>
      <c r="O833" t="s">
        <v>2397</v>
      </c>
      <c r="P833" s="17">
        <v>138726.48000000001</v>
      </c>
      <c r="Q833" s="17">
        <v>168028.95</v>
      </c>
      <c r="R833" s="2">
        <f t="shared" si="19"/>
        <v>0.21122477842730536</v>
      </c>
    </row>
    <row r="834" spans="14:18">
      <c r="N834" t="s">
        <v>38</v>
      </c>
      <c r="O834" t="s">
        <v>2397</v>
      </c>
      <c r="P834" s="17">
        <v>143925.78</v>
      </c>
      <c r="Q834" s="17">
        <v>168878.06</v>
      </c>
      <c r="R834" s="2">
        <f t="shared" si="19"/>
        <v>0.17336907953529934</v>
      </c>
    </row>
    <row r="835" spans="14:18">
      <c r="N835" t="s">
        <v>27</v>
      </c>
      <c r="O835" t="s">
        <v>2397</v>
      </c>
      <c r="P835" s="17">
        <v>157287</v>
      </c>
      <c r="Q835" s="17">
        <v>164534.41</v>
      </c>
      <c r="R835" s="2">
        <f t="shared" si="19"/>
        <v>4.6077616077616179E-2</v>
      </c>
    </row>
    <row r="836" spans="14:18">
      <c r="N836" t="s">
        <v>15</v>
      </c>
      <c r="O836" t="s">
        <v>2397</v>
      </c>
      <c r="P836" s="17">
        <v>230827.57</v>
      </c>
      <c r="Q836" s="17">
        <v>209096.31</v>
      </c>
      <c r="R836" s="2">
        <f t="shared" si="19"/>
        <v>-9.4144993165244606E-2</v>
      </c>
    </row>
    <row r="837" spans="14:18">
      <c r="N837" t="s">
        <v>37</v>
      </c>
      <c r="O837" t="s">
        <v>2397</v>
      </c>
      <c r="P837" s="17">
        <v>180331.65</v>
      </c>
      <c r="Q837" s="17">
        <v>181136.46</v>
      </c>
      <c r="R837" s="2">
        <f t="shared" si="19"/>
        <v>4.4629436929124466E-3</v>
      </c>
    </row>
    <row r="838" spans="14:18">
      <c r="N838" t="s">
        <v>26</v>
      </c>
      <c r="O838" t="s">
        <v>2397</v>
      </c>
      <c r="P838" s="17">
        <v>254210.15</v>
      </c>
      <c r="Q838" s="17">
        <v>220844.59</v>
      </c>
      <c r="R838" s="2">
        <f t="shared" ref="R838:R901" si="20">IFERROR(Q838/P838-1,100%)</f>
        <v>-0.13125187959646767</v>
      </c>
    </row>
    <row r="839" spans="14:18">
      <c r="N839" t="s">
        <v>1786</v>
      </c>
      <c r="O839" t="s">
        <v>2398</v>
      </c>
      <c r="P839" s="17">
        <v>464644.67</v>
      </c>
      <c r="Q839" s="17">
        <v>455906.64</v>
      </c>
      <c r="R839" s="2">
        <f t="shared" si="20"/>
        <v>-1.8805832852876514E-2</v>
      </c>
    </row>
    <row r="840" spans="14:18">
      <c r="N840" t="s">
        <v>2008</v>
      </c>
      <c r="O840" t="s">
        <v>2398</v>
      </c>
      <c r="P840" s="17">
        <v>16810</v>
      </c>
      <c r="Q840" s="17">
        <v>14045.49</v>
      </c>
      <c r="R840" s="2">
        <f t="shared" si="20"/>
        <v>-0.16445627602617496</v>
      </c>
    </row>
    <row r="841" spans="14:18">
      <c r="N841" t="s">
        <v>2070</v>
      </c>
      <c r="O841" t="s">
        <v>2398</v>
      </c>
      <c r="P841" s="17">
        <v>13556.39</v>
      </c>
      <c r="Q841" s="17">
        <v>15027.08</v>
      </c>
      <c r="R841" s="2">
        <f t="shared" si="20"/>
        <v>0.10848684642445372</v>
      </c>
    </row>
    <row r="842" spans="14:18">
      <c r="N842" t="s">
        <v>2038</v>
      </c>
      <c r="O842" t="s">
        <v>2398</v>
      </c>
      <c r="P842" s="17">
        <v>16130.51</v>
      </c>
      <c r="Q842" s="17">
        <v>14133.4</v>
      </c>
      <c r="R842" s="2">
        <f t="shared" si="20"/>
        <v>-0.12380947657575614</v>
      </c>
    </row>
    <row r="843" spans="14:18">
      <c r="N843" t="s">
        <v>1980</v>
      </c>
      <c r="O843" t="s">
        <v>2394</v>
      </c>
      <c r="P843" s="17">
        <v>530341.19999999995</v>
      </c>
      <c r="Q843" s="17">
        <v>575492.16</v>
      </c>
      <c r="R843" s="2">
        <f t="shared" si="20"/>
        <v>8.5135682462535556E-2</v>
      </c>
    </row>
    <row r="844" spans="14:18">
      <c r="N844" t="s">
        <v>2003</v>
      </c>
      <c r="O844" t="s">
        <v>2394</v>
      </c>
      <c r="P844" s="17">
        <v>294132.8</v>
      </c>
      <c r="Q844" s="17">
        <v>288275.92</v>
      </c>
      <c r="R844" s="2">
        <f t="shared" si="20"/>
        <v>-1.9912366114897773E-2</v>
      </c>
    </row>
    <row r="845" spans="14:18">
      <c r="N845" t="s">
        <v>1995</v>
      </c>
      <c r="O845" t="s">
        <v>2394</v>
      </c>
      <c r="P845" s="17">
        <v>133777.44</v>
      </c>
      <c r="Q845" s="17">
        <v>120671.06</v>
      </c>
      <c r="R845" s="2">
        <f t="shared" si="20"/>
        <v>-9.7971526439734613E-2</v>
      </c>
    </row>
    <row r="846" spans="14:18">
      <c r="N846" t="s">
        <v>1988</v>
      </c>
      <c r="O846" t="s">
        <v>2394</v>
      </c>
      <c r="P846" s="17">
        <v>577854.96</v>
      </c>
      <c r="Q846" s="17">
        <v>557295.02</v>
      </c>
      <c r="R846" s="2">
        <f t="shared" si="20"/>
        <v>-3.5579758630089331E-2</v>
      </c>
    </row>
    <row r="847" spans="14:18">
      <c r="N847" t="s">
        <v>2007</v>
      </c>
      <c r="O847" t="s">
        <v>2394</v>
      </c>
      <c r="P847" s="17">
        <v>557914.36</v>
      </c>
      <c r="Q847" s="17">
        <v>623625.26</v>
      </c>
      <c r="R847" s="2">
        <f t="shared" si="20"/>
        <v>0.11777954595038564</v>
      </c>
    </row>
    <row r="848" spans="14:18">
      <c r="N848" t="s">
        <v>1999</v>
      </c>
      <c r="O848" t="s">
        <v>2394</v>
      </c>
      <c r="P848" s="17">
        <v>553936.98</v>
      </c>
      <c r="Q848" s="17">
        <v>694305.2</v>
      </c>
      <c r="R848" s="2">
        <f t="shared" si="20"/>
        <v>0.25340106378165972</v>
      </c>
    </row>
    <row r="849" spans="14:18">
      <c r="N849" t="s">
        <v>1984</v>
      </c>
      <c r="O849" t="s">
        <v>2394</v>
      </c>
      <c r="P849" s="17">
        <v>691813.52</v>
      </c>
      <c r="Q849" s="17">
        <v>523782.64</v>
      </c>
      <c r="R849" s="2">
        <f t="shared" si="20"/>
        <v>-0.24288464324894954</v>
      </c>
    </row>
    <row r="850" spans="14:18">
      <c r="N850" t="s">
        <v>1992</v>
      </c>
      <c r="O850" t="s">
        <v>2394</v>
      </c>
      <c r="P850" s="17">
        <v>282734.08000000002</v>
      </c>
      <c r="Q850" s="17">
        <v>251677.58</v>
      </c>
      <c r="R850" s="2">
        <f t="shared" si="20"/>
        <v>-0.10984349675850902</v>
      </c>
    </row>
    <row r="851" spans="14:18">
      <c r="N851" t="s">
        <v>1978</v>
      </c>
      <c r="O851" t="s">
        <v>2394</v>
      </c>
      <c r="P851" s="17">
        <v>857924.24</v>
      </c>
      <c r="Q851" s="17">
        <v>1107753.3600000001</v>
      </c>
      <c r="R851" s="2">
        <f t="shared" si="20"/>
        <v>0.29120184318372933</v>
      </c>
    </row>
    <row r="852" spans="14:18">
      <c r="N852" t="s">
        <v>2001</v>
      </c>
      <c r="O852" t="s">
        <v>2394</v>
      </c>
      <c r="P852" s="17">
        <v>177982.8</v>
      </c>
      <c r="Q852" s="17">
        <v>190626.48</v>
      </c>
      <c r="R852" s="2">
        <f t="shared" si="20"/>
        <v>7.1038774533269677E-2</v>
      </c>
    </row>
    <row r="853" spans="14:18">
      <c r="N853" t="s">
        <v>1986</v>
      </c>
      <c r="O853" t="s">
        <v>2394</v>
      </c>
      <c r="P853" s="17">
        <v>990739.68</v>
      </c>
      <c r="Q853" s="17">
        <v>1079398.8</v>
      </c>
      <c r="R853" s="2">
        <f t="shared" si="20"/>
        <v>8.9487805717037627E-2</v>
      </c>
    </row>
    <row r="854" spans="14:18">
      <c r="N854" t="s">
        <v>2005</v>
      </c>
      <c r="O854" t="s">
        <v>2394</v>
      </c>
      <c r="P854" s="17">
        <v>1128803.44</v>
      </c>
      <c r="Q854" s="17">
        <v>864893.6</v>
      </c>
      <c r="R854" s="2">
        <f t="shared" si="20"/>
        <v>-0.23379609828262038</v>
      </c>
    </row>
    <row r="855" spans="14:18">
      <c r="N855" t="s">
        <v>1997</v>
      </c>
      <c r="O855" t="s">
        <v>2394</v>
      </c>
      <c r="P855" s="17">
        <v>115803.84</v>
      </c>
      <c r="Q855" s="17">
        <v>415162.56</v>
      </c>
      <c r="R855" s="2">
        <f t="shared" si="20"/>
        <v>2.5850500294290759</v>
      </c>
    </row>
    <row r="856" spans="14:18">
      <c r="N856" t="s">
        <v>1982</v>
      </c>
      <c r="O856" t="s">
        <v>2394</v>
      </c>
      <c r="P856" s="17">
        <v>939892.32</v>
      </c>
      <c r="Q856" s="17">
        <v>910316.56</v>
      </c>
      <c r="R856" s="2">
        <f t="shared" si="20"/>
        <v>-3.1467179133881973E-2</v>
      </c>
    </row>
    <row r="857" spans="14:18">
      <c r="N857" t="s">
        <v>1990</v>
      </c>
      <c r="O857" t="s">
        <v>2394</v>
      </c>
      <c r="P857" s="17">
        <v>1021496.88</v>
      </c>
      <c r="Q857" s="17">
        <v>938500.72</v>
      </c>
      <c r="R857" s="2">
        <f t="shared" si="20"/>
        <v>-8.1249548212031786E-2</v>
      </c>
    </row>
    <row r="858" spans="14:18">
      <c r="N858" t="s">
        <v>1979</v>
      </c>
      <c r="O858" t="s">
        <v>2394</v>
      </c>
      <c r="P858" s="17">
        <v>519795.6</v>
      </c>
      <c r="Q858" s="17">
        <v>525372.24</v>
      </c>
      <c r="R858" s="2">
        <f t="shared" si="20"/>
        <v>1.072852482783615E-2</v>
      </c>
    </row>
    <row r="859" spans="14:18">
      <c r="N859" t="s">
        <v>1987</v>
      </c>
      <c r="O859" t="s">
        <v>2394</v>
      </c>
      <c r="P859" s="17">
        <v>354625.12</v>
      </c>
      <c r="Q859" s="17">
        <v>356288</v>
      </c>
      <c r="R859" s="2">
        <f t="shared" si="20"/>
        <v>4.6891207255708167E-3</v>
      </c>
    </row>
    <row r="860" spans="14:18">
      <c r="N860" t="s">
        <v>1983</v>
      </c>
      <c r="O860" t="s">
        <v>2394</v>
      </c>
      <c r="P860" s="17">
        <v>331204.96000000002</v>
      </c>
      <c r="Q860" s="17">
        <v>357762.4</v>
      </c>
      <c r="R860" s="2">
        <f t="shared" si="20"/>
        <v>8.0184306418599638E-2</v>
      </c>
    </row>
    <row r="861" spans="14:18">
      <c r="N861" t="s">
        <v>1994</v>
      </c>
      <c r="O861" t="s">
        <v>2394</v>
      </c>
      <c r="P861" s="17">
        <v>636507.07999999996</v>
      </c>
      <c r="Q861" s="17">
        <v>543062.36</v>
      </c>
      <c r="R861" s="2">
        <f t="shared" si="20"/>
        <v>-0.14680861051851923</v>
      </c>
    </row>
    <row r="862" spans="14:18">
      <c r="N862" t="s">
        <v>1991</v>
      </c>
      <c r="O862" t="s">
        <v>2394</v>
      </c>
      <c r="P862" s="17">
        <v>603516.24</v>
      </c>
      <c r="Q862" s="17">
        <v>569054.64</v>
      </c>
      <c r="R862" s="2">
        <f t="shared" si="20"/>
        <v>-5.7101363171271013E-2</v>
      </c>
    </row>
    <row r="863" spans="14:18">
      <c r="N863" t="s">
        <v>2002</v>
      </c>
      <c r="O863" t="s">
        <v>2394</v>
      </c>
      <c r="P863" s="17">
        <v>645910.16</v>
      </c>
      <c r="Q863" s="17">
        <v>565291.43999999994</v>
      </c>
      <c r="R863" s="2">
        <f t="shared" si="20"/>
        <v>-0.12481413823866783</v>
      </c>
    </row>
    <row r="864" spans="14:18">
      <c r="N864" t="s">
        <v>1998</v>
      </c>
      <c r="O864" t="s">
        <v>2394</v>
      </c>
      <c r="P864" s="17">
        <v>117875.38</v>
      </c>
      <c r="Q864" s="17">
        <v>113941.17</v>
      </c>
      <c r="R864" s="2">
        <f t="shared" si="20"/>
        <v>-3.3376011173834708E-2</v>
      </c>
    </row>
    <row r="865" spans="14:18">
      <c r="N865" t="s">
        <v>2006</v>
      </c>
      <c r="O865" t="s">
        <v>2394</v>
      </c>
      <c r="P865" s="17">
        <v>565712.14</v>
      </c>
      <c r="Q865" s="17">
        <v>547222.9</v>
      </c>
      <c r="R865" s="2">
        <f t="shared" si="20"/>
        <v>-3.2683123964778238E-2</v>
      </c>
    </row>
    <row r="866" spans="14:18">
      <c r="N866" t="s">
        <v>1977</v>
      </c>
      <c r="O866" t="s">
        <v>2394</v>
      </c>
      <c r="P866" s="17">
        <v>1074580.78</v>
      </c>
      <c r="Q866" s="17">
        <v>1122718.8700000001</v>
      </c>
      <c r="R866" s="2">
        <f t="shared" si="20"/>
        <v>4.4797088218905268E-2</v>
      </c>
    </row>
    <row r="867" spans="14:18">
      <c r="N867" t="s">
        <v>1985</v>
      </c>
      <c r="O867" t="s">
        <v>2394</v>
      </c>
      <c r="P867" s="17">
        <v>1161617.82</v>
      </c>
      <c r="Q867" s="17">
        <v>1260888.6399999999</v>
      </c>
      <c r="R867" s="2">
        <f t="shared" si="20"/>
        <v>8.5459105646295885E-2</v>
      </c>
    </row>
    <row r="868" spans="14:18">
      <c r="N868" t="s">
        <v>1981</v>
      </c>
      <c r="O868" t="s">
        <v>2394</v>
      </c>
      <c r="P868" s="17">
        <v>869496.62</v>
      </c>
      <c r="Q868" s="17">
        <v>1069982.72</v>
      </c>
      <c r="R868" s="2">
        <f t="shared" si="20"/>
        <v>0.23057720454393493</v>
      </c>
    </row>
    <row r="869" spans="14:18">
      <c r="N869" t="s">
        <v>1993</v>
      </c>
      <c r="O869" t="s">
        <v>2394</v>
      </c>
      <c r="P869" s="17">
        <v>1063642.8500000001</v>
      </c>
      <c r="Q869" s="17">
        <v>1038526.49</v>
      </c>
      <c r="R869" s="2">
        <f t="shared" si="20"/>
        <v>-2.3613527792717304E-2</v>
      </c>
    </row>
    <row r="870" spans="14:18">
      <c r="N870" t="s">
        <v>1989</v>
      </c>
      <c r="O870" t="s">
        <v>2394</v>
      </c>
      <c r="P870" s="17">
        <v>1094923.8899999999</v>
      </c>
      <c r="Q870" s="17">
        <v>1179573.83</v>
      </c>
      <c r="R870" s="2">
        <f t="shared" si="20"/>
        <v>7.7311254940286567E-2</v>
      </c>
    </row>
    <row r="871" spans="14:18">
      <c r="N871" t="s">
        <v>2000</v>
      </c>
      <c r="O871" t="s">
        <v>2394</v>
      </c>
      <c r="P871" s="17">
        <v>1163568.8799999999</v>
      </c>
      <c r="Q871" s="17">
        <v>1043476.24</v>
      </c>
      <c r="R871" s="2">
        <f t="shared" si="20"/>
        <v>-0.10321059806962174</v>
      </c>
    </row>
    <row r="872" spans="14:18">
      <c r="N872" t="s">
        <v>1996</v>
      </c>
      <c r="O872" t="s">
        <v>2394</v>
      </c>
      <c r="P872" s="17">
        <v>898666.08</v>
      </c>
      <c r="Q872" s="17">
        <v>1046086.4</v>
      </c>
      <c r="R872" s="2">
        <f t="shared" si="20"/>
        <v>0.16404348988002315</v>
      </c>
    </row>
    <row r="873" spans="14:18">
      <c r="N873" t="s">
        <v>2004</v>
      </c>
      <c r="O873" t="s">
        <v>2394</v>
      </c>
      <c r="P873" s="17">
        <v>802046.91</v>
      </c>
      <c r="Q873" s="17">
        <v>732155.55</v>
      </c>
      <c r="R873" s="2">
        <f t="shared" si="20"/>
        <v>-8.7141237162798868E-2</v>
      </c>
    </row>
    <row r="874" spans="14:18">
      <c r="N874" t="s">
        <v>1798</v>
      </c>
      <c r="O874" t="s">
        <v>2397</v>
      </c>
      <c r="P874" s="17">
        <v>9715.3799999999992</v>
      </c>
      <c r="Q874" s="17">
        <v>8591.23</v>
      </c>
      <c r="R874" s="2">
        <f t="shared" si="20"/>
        <v>-0.11570828933093713</v>
      </c>
    </row>
    <row r="875" spans="14:18">
      <c r="N875" t="s">
        <v>1818</v>
      </c>
      <c r="O875" t="s">
        <v>2397</v>
      </c>
      <c r="P875" s="17">
        <v>3977.23</v>
      </c>
      <c r="Q875" s="17">
        <v>3477.48</v>
      </c>
      <c r="R875" s="2">
        <f t="shared" si="20"/>
        <v>-0.12565277844127698</v>
      </c>
    </row>
    <row r="876" spans="14:18">
      <c r="N876" t="s">
        <v>1857</v>
      </c>
      <c r="O876" t="s">
        <v>2397</v>
      </c>
      <c r="P876" s="17">
        <v>9813.2199999999993</v>
      </c>
      <c r="Q876" s="17">
        <v>6987.58</v>
      </c>
      <c r="R876" s="2">
        <f t="shared" si="20"/>
        <v>-0.28794218411489803</v>
      </c>
    </row>
    <row r="877" spans="14:18">
      <c r="N877" t="s">
        <v>1830</v>
      </c>
      <c r="O877" t="s">
        <v>2397</v>
      </c>
      <c r="P877" s="17">
        <v>8458.07</v>
      </c>
      <c r="Q877" s="17">
        <v>10889.73</v>
      </c>
      <c r="R877" s="2">
        <f t="shared" si="20"/>
        <v>0.28749584716135002</v>
      </c>
    </row>
    <row r="878" spans="14:18">
      <c r="N878" t="s">
        <v>2222</v>
      </c>
      <c r="O878" t="s">
        <v>2394</v>
      </c>
      <c r="P878" s="17">
        <v>207046.28</v>
      </c>
      <c r="Q878" s="17">
        <v>202904.64</v>
      </c>
      <c r="R878" s="2">
        <f t="shared" si="20"/>
        <v>-2.0003450436298476E-2</v>
      </c>
    </row>
    <row r="879" spans="14:18">
      <c r="N879" t="s">
        <v>2229</v>
      </c>
      <c r="O879" t="s">
        <v>2394</v>
      </c>
      <c r="P879" s="17">
        <v>184140.36</v>
      </c>
      <c r="Q879" s="17">
        <v>235840.36</v>
      </c>
      <c r="R879" s="2">
        <f t="shared" si="20"/>
        <v>0.2807640866999499</v>
      </c>
    </row>
    <row r="880" spans="14:18">
      <c r="N880" t="s">
        <v>2223</v>
      </c>
      <c r="O880" t="s">
        <v>2394</v>
      </c>
      <c r="P880" s="17">
        <v>181091.86</v>
      </c>
      <c r="Q880" s="17">
        <v>196885.8</v>
      </c>
      <c r="R880" s="2">
        <f t="shared" si="20"/>
        <v>8.7215074161809403E-2</v>
      </c>
    </row>
    <row r="881" spans="14:18">
      <c r="N881" t="s">
        <v>2230</v>
      </c>
      <c r="O881" t="s">
        <v>2394</v>
      </c>
      <c r="P881" s="17">
        <v>172241.7</v>
      </c>
      <c r="Q881" s="17">
        <v>146915.85999999999</v>
      </c>
      <c r="R881" s="2">
        <f t="shared" si="20"/>
        <v>-0.14703663514700582</v>
      </c>
    </row>
    <row r="882" spans="14:18">
      <c r="N882" t="s">
        <v>2224</v>
      </c>
      <c r="O882" t="s">
        <v>2394</v>
      </c>
      <c r="P882" s="17">
        <v>260033.76</v>
      </c>
      <c r="Q882" s="17">
        <v>167949.6</v>
      </c>
      <c r="R882" s="2">
        <f t="shared" si="20"/>
        <v>-0.35412386453205158</v>
      </c>
    </row>
    <row r="883" spans="14:18">
      <c r="N883" t="s">
        <v>2231</v>
      </c>
      <c r="O883" t="s">
        <v>2394</v>
      </c>
      <c r="P883" s="17">
        <v>191256.24</v>
      </c>
      <c r="Q883" s="17">
        <v>197164.79999999999</v>
      </c>
      <c r="R883" s="2">
        <f t="shared" si="20"/>
        <v>3.089342339889134E-2</v>
      </c>
    </row>
    <row r="884" spans="14:18">
      <c r="N884" t="s">
        <v>2225</v>
      </c>
      <c r="O884" t="s">
        <v>2394</v>
      </c>
      <c r="P884" s="17">
        <v>178102.34</v>
      </c>
      <c r="Q884" s="17">
        <v>151016.4</v>
      </c>
      <c r="R884" s="2">
        <f t="shared" si="20"/>
        <v>-0.15208076435155204</v>
      </c>
    </row>
    <row r="885" spans="14:18">
      <c r="N885" t="s">
        <v>2232</v>
      </c>
      <c r="O885" t="s">
        <v>2394</v>
      </c>
      <c r="P885" s="17">
        <v>152850.78</v>
      </c>
      <c r="Q885" s="17">
        <v>137268.82</v>
      </c>
      <c r="R885" s="2">
        <f t="shared" si="20"/>
        <v>-0.10194229954207623</v>
      </c>
    </row>
    <row r="886" spans="14:18">
      <c r="N886" t="s">
        <v>1714</v>
      </c>
      <c r="O886" t="s">
        <v>2394</v>
      </c>
      <c r="P886" s="17">
        <v>44534.1</v>
      </c>
      <c r="Q886" s="17">
        <v>64183.9</v>
      </c>
      <c r="R886" s="2">
        <f t="shared" si="20"/>
        <v>0.44123042791928002</v>
      </c>
    </row>
    <row r="887" spans="14:18">
      <c r="N887" t="s">
        <v>1717</v>
      </c>
      <c r="O887" t="s">
        <v>2394</v>
      </c>
      <c r="P887" s="17">
        <v>74601.600000000006</v>
      </c>
      <c r="Q887" s="17">
        <v>48005.4</v>
      </c>
      <c r="R887" s="2">
        <f t="shared" si="20"/>
        <v>-0.35650977995110023</v>
      </c>
    </row>
    <row r="888" spans="14:18">
      <c r="N888" t="s">
        <v>1716</v>
      </c>
      <c r="O888" t="s">
        <v>2394</v>
      </c>
      <c r="P888" s="17">
        <v>71878.899999999994</v>
      </c>
      <c r="Q888" s="17">
        <v>78458.600000000006</v>
      </c>
      <c r="R888" s="2">
        <f t="shared" si="20"/>
        <v>9.1538685205255099E-2</v>
      </c>
    </row>
    <row r="889" spans="14:18">
      <c r="N889" t="s">
        <v>1715</v>
      </c>
      <c r="O889" t="s">
        <v>2394</v>
      </c>
      <c r="P889" s="17">
        <v>81487.199999999997</v>
      </c>
      <c r="Q889" s="17">
        <v>85028.800000000003</v>
      </c>
      <c r="R889" s="2">
        <f t="shared" si="20"/>
        <v>4.3462040664055346E-2</v>
      </c>
    </row>
    <row r="890" spans="14:18">
      <c r="N890" t="s">
        <v>2403</v>
      </c>
      <c r="O890" t="s">
        <v>2398</v>
      </c>
      <c r="P890" s="17">
        <v>331202</v>
      </c>
      <c r="Q890" s="17">
        <v>291428</v>
      </c>
      <c r="R890" s="2">
        <f t="shared" si="20"/>
        <v>-0.12008985452986398</v>
      </c>
    </row>
    <row r="891" spans="14:18">
      <c r="N891" t="s">
        <v>1787</v>
      </c>
      <c r="O891" t="s">
        <v>2398</v>
      </c>
      <c r="P891" s="17">
        <v>297346.14</v>
      </c>
      <c r="Q891" s="17">
        <v>265611.15000000002</v>
      </c>
      <c r="R891" s="2">
        <f t="shared" si="20"/>
        <v>-0.10672743221082337</v>
      </c>
    </row>
    <row r="892" spans="14:18">
      <c r="N892" t="s">
        <v>1781</v>
      </c>
      <c r="O892" t="s">
        <v>2398</v>
      </c>
      <c r="P892" s="17">
        <v>71154</v>
      </c>
      <c r="Q892" s="17">
        <v>86349.6</v>
      </c>
      <c r="R892" s="2">
        <f t="shared" si="20"/>
        <v>0.21355932203389849</v>
      </c>
    </row>
    <row r="893" spans="14:18">
      <c r="N893" t="s">
        <v>1778</v>
      </c>
      <c r="O893" t="s">
        <v>2398</v>
      </c>
      <c r="P893" s="17">
        <v>72289.279999999999</v>
      </c>
      <c r="Q893" s="17">
        <v>97454.080000000002</v>
      </c>
      <c r="R893" s="2">
        <f t="shared" si="20"/>
        <v>0.34811247255471356</v>
      </c>
    </row>
    <row r="894" spans="14:18">
      <c r="N894" t="s">
        <v>1783</v>
      </c>
      <c r="O894" t="s">
        <v>2398</v>
      </c>
      <c r="P894" s="17">
        <v>193466.46</v>
      </c>
      <c r="Q894" s="17">
        <v>159343.38</v>
      </c>
      <c r="R894" s="2">
        <f t="shared" si="20"/>
        <v>-0.17637723872137834</v>
      </c>
    </row>
    <row r="895" spans="14:18">
      <c r="N895" t="s">
        <v>1780</v>
      </c>
      <c r="O895" t="s">
        <v>2398</v>
      </c>
      <c r="P895" s="17">
        <v>499711.52</v>
      </c>
      <c r="Q895" s="17">
        <v>567141.96</v>
      </c>
      <c r="R895" s="2">
        <f t="shared" si="20"/>
        <v>0.134938734252114</v>
      </c>
    </row>
    <row r="896" spans="14:18">
      <c r="N896" t="s">
        <v>1779</v>
      </c>
      <c r="O896" t="s">
        <v>2398</v>
      </c>
      <c r="P896" s="17">
        <v>445995</v>
      </c>
      <c r="Q896" s="17">
        <v>467094</v>
      </c>
      <c r="R896" s="2">
        <f t="shared" si="20"/>
        <v>4.7307705243332387E-2</v>
      </c>
    </row>
    <row r="897" spans="14:18">
      <c r="N897" t="s">
        <v>1782</v>
      </c>
      <c r="O897" t="s">
        <v>2398</v>
      </c>
      <c r="P897" s="17">
        <v>465386.55</v>
      </c>
      <c r="Q897" s="17">
        <v>425989.77</v>
      </c>
      <c r="R897" s="2">
        <f t="shared" si="20"/>
        <v>-8.465388610822544E-2</v>
      </c>
    </row>
    <row r="898" spans="14:18">
      <c r="N898" t="s">
        <v>2278</v>
      </c>
      <c r="O898" t="s">
        <v>2398</v>
      </c>
      <c r="P898" s="17">
        <v>248950.8</v>
      </c>
      <c r="Q898" s="17">
        <v>216982.8</v>
      </c>
      <c r="R898" s="2">
        <f t="shared" si="20"/>
        <v>-0.1284109149277689</v>
      </c>
    </row>
    <row r="899" spans="14:18">
      <c r="N899" t="s">
        <v>2281</v>
      </c>
      <c r="O899" t="s">
        <v>2398</v>
      </c>
      <c r="P899" s="17">
        <v>226173.6</v>
      </c>
      <c r="Q899" s="17">
        <v>203796</v>
      </c>
      <c r="R899" s="2">
        <f t="shared" si="20"/>
        <v>-9.8939929328621945E-2</v>
      </c>
    </row>
    <row r="900" spans="14:18">
      <c r="N900" t="s">
        <v>2279</v>
      </c>
      <c r="O900" t="s">
        <v>2398</v>
      </c>
      <c r="P900" s="17">
        <v>190609.2</v>
      </c>
      <c r="Q900" s="17">
        <v>207392.4</v>
      </c>
      <c r="R900" s="2">
        <f t="shared" si="20"/>
        <v>8.8050314465408785E-2</v>
      </c>
    </row>
    <row r="901" spans="14:18">
      <c r="N901" t="s">
        <v>2280</v>
      </c>
      <c r="O901" t="s">
        <v>2398</v>
      </c>
      <c r="P901" s="17">
        <v>245354.4</v>
      </c>
      <c r="Q901" s="17">
        <v>210389.4</v>
      </c>
      <c r="R901" s="2">
        <f t="shared" si="20"/>
        <v>-0.14250814332247552</v>
      </c>
    </row>
    <row r="902" spans="14:18">
      <c r="N902" t="s">
        <v>1671</v>
      </c>
      <c r="O902" t="s">
        <v>2394</v>
      </c>
      <c r="P902" s="17">
        <v>103501.9</v>
      </c>
      <c r="Q902" s="17">
        <v>93527.97</v>
      </c>
      <c r="R902" s="2">
        <f t="shared" ref="R902:R965" si="21">IFERROR(Q902/P902-1,100%)</f>
        <v>-9.6364704416054159E-2</v>
      </c>
    </row>
    <row r="903" spans="14:18">
      <c r="N903" t="s">
        <v>1670</v>
      </c>
      <c r="O903" t="s">
        <v>2394</v>
      </c>
      <c r="P903" s="17">
        <v>92770.27</v>
      </c>
      <c r="Q903" s="17">
        <v>107580.57</v>
      </c>
      <c r="R903" s="2">
        <f t="shared" si="21"/>
        <v>0.15964489485694067</v>
      </c>
    </row>
    <row r="904" spans="14:18">
      <c r="N904" t="s">
        <v>1672</v>
      </c>
      <c r="O904" t="s">
        <v>2394</v>
      </c>
      <c r="P904" s="17">
        <v>104659.12</v>
      </c>
      <c r="Q904" s="17">
        <v>84291.91</v>
      </c>
      <c r="R904" s="2">
        <f t="shared" si="21"/>
        <v>-0.19460520975142914</v>
      </c>
    </row>
    <row r="905" spans="14:18">
      <c r="N905" t="s">
        <v>2150</v>
      </c>
      <c r="O905" t="s">
        <v>2394</v>
      </c>
      <c r="P905" s="17">
        <v>1141621.1000000001</v>
      </c>
      <c r="Q905" s="17">
        <v>712986.6</v>
      </c>
      <c r="R905" s="2">
        <f t="shared" si="21"/>
        <v>-0.3754612629356624</v>
      </c>
    </row>
    <row r="906" spans="14:18">
      <c r="N906" t="s">
        <v>2151</v>
      </c>
      <c r="O906" t="s">
        <v>2394</v>
      </c>
      <c r="P906" s="17">
        <v>908790</v>
      </c>
      <c r="Q906" s="17">
        <v>577720</v>
      </c>
      <c r="R906" s="2">
        <f t="shared" si="21"/>
        <v>-0.36429758249980748</v>
      </c>
    </row>
    <row r="907" spans="14:18">
      <c r="N907" t="s">
        <v>2212</v>
      </c>
      <c r="O907" t="s">
        <v>2394</v>
      </c>
      <c r="P907" s="17">
        <v>653855.49</v>
      </c>
      <c r="Q907" s="17">
        <v>750538.71</v>
      </c>
      <c r="R907" s="2">
        <f t="shared" si="21"/>
        <v>0.14786634276023292</v>
      </c>
    </row>
    <row r="908" spans="14:18">
      <c r="N908" t="s">
        <v>2213</v>
      </c>
      <c r="O908" t="s">
        <v>2394</v>
      </c>
      <c r="P908" s="17">
        <v>611621.4</v>
      </c>
      <c r="Q908" s="17">
        <v>596248.12</v>
      </c>
      <c r="R908" s="2">
        <f t="shared" si="21"/>
        <v>-2.5135287941200235E-2</v>
      </c>
    </row>
    <row r="909" spans="14:18">
      <c r="N909" t="s">
        <v>1881</v>
      </c>
      <c r="O909" t="s">
        <v>2397</v>
      </c>
      <c r="P909" s="17">
        <v>28329.439999999999</v>
      </c>
      <c r="Q909" s="17">
        <v>23943.040000000001</v>
      </c>
      <c r="R909" s="2">
        <f t="shared" si="21"/>
        <v>-0.15483539385176681</v>
      </c>
    </row>
    <row r="910" spans="14:18">
      <c r="N910" t="s">
        <v>1884</v>
      </c>
      <c r="O910" t="s">
        <v>2397</v>
      </c>
      <c r="P910" s="17">
        <v>15674.41</v>
      </c>
      <c r="Q910" s="17">
        <v>21095.26</v>
      </c>
      <c r="R910" s="2">
        <f t="shared" si="21"/>
        <v>0.34584076848825562</v>
      </c>
    </row>
    <row r="911" spans="14:18">
      <c r="N911" t="s">
        <v>1882</v>
      </c>
      <c r="O911" t="s">
        <v>2397</v>
      </c>
      <c r="P911" s="17">
        <v>8923.2000000000007</v>
      </c>
      <c r="Q911" s="17">
        <v>7113.6</v>
      </c>
      <c r="R911" s="2">
        <f t="shared" si="21"/>
        <v>-0.20279720279720281</v>
      </c>
    </row>
    <row r="912" spans="14:18">
      <c r="N912" t="s">
        <v>1883</v>
      </c>
      <c r="O912" t="s">
        <v>2397</v>
      </c>
      <c r="P912" s="17">
        <v>23605.919999999998</v>
      </c>
      <c r="Q912" s="17">
        <v>24433.5</v>
      </c>
      <c r="R912" s="2">
        <f t="shared" si="21"/>
        <v>3.5058154903515826E-2</v>
      </c>
    </row>
    <row r="913" spans="14:18">
      <c r="N913" t="s">
        <v>1801</v>
      </c>
      <c r="O913" t="s">
        <v>2397</v>
      </c>
      <c r="P913" s="17">
        <v>45668.86</v>
      </c>
      <c r="Q913" s="17">
        <v>50265.09</v>
      </c>
      <c r="R913" s="2">
        <f t="shared" si="21"/>
        <v>0.1006425384824583</v>
      </c>
    </row>
    <row r="914" spans="14:18">
      <c r="N914" t="s">
        <v>1860</v>
      </c>
      <c r="O914" t="s">
        <v>2397</v>
      </c>
      <c r="P914" s="17">
        <v>58248.99</v>
      </c>
      <c r="Q914" s="17">
        <v>58508.56</v>
      </c>
      <c r="R914" s="2">
        <f t="shared" si="21"/>
        <v>4.4562146056095209E-3</v>
      </c>
    </row>
    <row r="915" spans="14:18">
      <c r="N915" t="s">
        <v>1833</v>
      </c>
      <c r="O915" t="s">
        <v>2397</v>
      </c>
      <c r="P915" s="17">
        <v>49658.44</v>
      </c>
      <c r="Q915" s="17">
        <v>50245.38</v>
      </c>
      <c r="R915" s="2">
        <f t="shared" si="21"/>
        <v>1.1819541652939414E-2</v>
      </c>
    </row>
    <row r="916" spans="14:18">
      <c r="N916" t="s">
        <v>1710</v>
      </c>
      <c r="O916" t="s">
        <v>2394</v>
      </c>
      <c r="P916" s="17">
        <v>50124.75</v>
      </c>
      <c r="Q916" s="17">
        <v>51338.5</v>
      </c>
      <c r="R916" s="2">
        <f t="shared" si="21"/>
        <v>2.4214584611394585E-2</v>
      </c>
    </row>
    <row r="917" spans="14:18">
      <c r="N917" t="s">
        <v>1713</v>
      </c>
      <c r="O917" t="s">
        <v>2394</v>
      </c>
      <c r="P917" s="17">
        <v>47005.75</v>
      </c>
      <c r="Q917" s="17">
        <v>42032</v>
      </c>
      <c r="R917" s="2">
        <f t="shared" si="21"/>
        <v>-0.10581152305834929</v>
      </c>
    </row>
    <row r="918" spans="14:18">
      <c r="N918" t="s">
        <v>1711</v>
      </c>
      <c r="O918" t="s">
        <v>2394</v>
      </c>
      <c r="P918" s="17">
        <v>45758.25</v>
      </c>
      <c r="Q918" s="17">
        <v>48752.75</v>
      </c>
      <c r="R918" s="2">
        <f t="shared" si="21"/>
        <v>6.5441750941087173E-2</v>
      </c>
    </row>
    <row r="919" spans="14:18">
      <c r="N919" t="s">
        <v>1712</v>
      </c>
      <c r="O919" t="s">
        <v>2394</v>
      </c>
      <c r="P919" s="17">
        <v>43416.5</v>
      </c>
      <c r="Q919" s="17">
        <v>40930.5</v>
      </c>
      <c r="R919" s="2">
        <f t="shared" si="21"/>
        <v>-5.7259336888049517E-2</v>
      </c>
    </row>
    <row r="920" spans="14:18">
      <c r="N920" t="s">
        <v>1864</v>
      </c>
      <c r="O920" t="s">
        <v>2397</v>
      </c>
      <c r="P920" s="17">
        <v>27207.46</v>
      </c>
      <c r="Q920" s="17">
        <v>24433.01</v>
      </c>
      <c r="R920" s="2">
        <f t="shared" si="21"/>
        <v>-0.10197387040172079</v>
      </c>
    </row>
    <row r="921" spans="14:18">
      <c r="N921" t="s">
        <v>1837</v>
      </c>
      <c r="O921" t="s">
        <v>2397</v>
      </c>
      <c r="P921" s="17">
        <v>26954.29</v>
      </c>
      <c r="Q921" s="17">
        <v>23699.86</v>
      </c>
      <c r="R921" s="2">
        <f t="shared" si="21"/>
        <v>-0.12073885084711933</v>
      </c>
    </row>
    <row r="922" spans="14:18">
      <c r="N922" t="s">
        <v>1805</v>
      </c>
      <c r="O922" t="s">
        <v>2397</v>
      </c>
      <c r="P922" s="17">
        <v>28283.66</v>
      </c>
      <c r="Q922" s="17">
        <v>25853.93</v>
      </c>
      <c r="R922" s="2">
        <f t="shared" si="21"/>
        <v>-8.5905784470609481E-2</v>
      </c>
    </row>
    <row r="923" spans="14:18">
      <c r="N923" t="s">
        <v>1811</v>
      </c>
      <c r="O923" t="s">
        <v>2397</v>
      </c>
      <c r="P923" s="17">
        <v>26384.84</v>
      </c>
      <c r="Q923" s="17">
        <v>22832.560000000001</v>
      </c>
      <c r="R923" s="2">
        <f t="shared" si="21"/>
        <v>-0.13463337280044141</v>
      </c>
    </row>
    <row r="924" spans="14:18">
      <c r="N924" t="s">
        <v>1817</v>
      </c>
      <c r="O924" t="s">
        <v>2397</v>
      </c>
      <c r="P924" s="17">
        <v>10974</v>
      </c>
      <c r="Q924" s="17">
        <v>8835</v>
      </c>
      <c r="R924" s="2">
        <f t="shared" si="21"/>
        <v>-0.19491525423728817</v>
      </c>
    </row>
    <row r="925" spans="14:18">
      <c r="N925" t="s">
        <v>1874</v>
      </c>
      <c r="O925" t="s">
        <v>2397</v>
      </c>
      <c r="P925" s="17">
        <v>9455</v>
      </c>
      <c r="Q925" s="17">
        <v>9951</v>
      </c>
      <c r="R925" s="2">
        <f t="shared" si="21"/>
        <v>5.2459016393442637E-2</v>
      </c>
    </row>
    <row r="926" spans="14:18">
      <c r="N926" t="s">
        <v>1870</v>
      </c>
      <c r="O926" t="s">
        <v>2397</v>
      </c>
      <c r="P926" s="17">
        <v>19495.07</v>
      </c>
      <c r="Q926" s="17">
        <v>25668.91</v>
      </c>
      <c r="R926" s="2">
        <f t="shared" si="21"/>
        <v>0.31668724451874253</v>
      </c>
    </row>
    <row r="927" spans="14:18">
      <c r="N927" t="s">
        <v>1843</v>
      </c>
      <c r="O927" t="s">
        <v>2397</v>
      </c>
      <c r="P927" s="17">
        <v>23847.01</v>
      </c>
      <c r="Q927" s="17">
        <v>24887.37</v>
      </c>
      <c r="R927" s="2">
        <f t="shared" si="21"/>
        <v>4.3626433670300724E-2</v>
      </c>
    </row>
    <row r="928" spans="14:18">
      <c r="N928" t="s">
        <v>1814</v>
      </c>
      <c r="O928" t="s">
        <v>2397</v>
      </c>
      <c r="P928" s="17">
        <v>28895.21</v>
      </c>
      <c r="Q928" s="17">
        <v>23313.03</v>
      </c>
      <c r="R928" s="2">
        <f t="shared" si="21"/>
        <v>-0.19318703688258365</v>
      </c>
    </row>
    <row r="929" spans="14:18">
      <c r="N929" t="s">
        <v>1816</v>
      </c>
      <c r="O929" t="s">
        <v>2397</v>
      </c>
      <c r="P929" s="17">
        <v>11130</v>
      </c>
      <c r="Q929" s="17">
        <v>7579.53</v>
      </c>
      <c r="R929" s="2">
        <f t="shared" si="21"/>
        <v>-0.31900000000000006</v>
      </c>
    </row>
    <row r="930" spans="14:18">
      <c r="N930" t="s">
        <v>1872</v>
      </c>
      <c r="O930" t="s">
        <v>2397</v>
      </c>
      <c r="P930" s="17">
        <v>28896.81</v>
      </c>
      <c r="Q930" s="17">
        <v>26526.58</v>
      </c>
      <c r="R930" s="2">
        <f t="shared" si="21"/>
        <v>-8.2023932745517558E-2</v>
      </c>
    </row>
    <row r="931" spans="14:18">
      <c r="N931" t="s">
        <v>1845</v>
      </c>
      <c r="O931" t="s">
        <v>2397</v>
      </c>
      <c r="P931" s="17">
        <v>27374.84</v>
      </c>
      <c r="Q931" s="17">
        <v>29034.66</v>
      </c>
      <c r="R931" s="2">
        <f t="shared" si="21"/>
        <v>6.0633048448867743E-2</v>
      </c>
    </row>
    <row r="932" spans="14:18">
      <c r="N932" t="s">
        <v>1875</v>
      </c>
      <c r="O932" t="s">
        <v>2397</v>
      </c>
      <c r="P932" s="17">
        <v>10958.52</v>
      </c>
      <c r="Q932" s="17">
        <v>8453.24</v>
      </c>
      <c r="R932" s="2">
        <f t="shared" si="21"/>
        <v>-0.22861481294919395</v>
      </c>
    </row>
    <row r="933" spans="14:18">
      <c r="N933" t="s">
        <v>98</v>
      </c>
      <c r="O933" t="s">
        <v>2396</v>
      </c>
      <c r="P933" s="17">
        <v>956312.73</v>
      </c>
      <c r="Q933" s="17">
        <v>838290.87</v>
      </c>
      <c r="R933" s="2">
        <f t="shared" si="21"/>
        <v>-0.12341345701839601</v>
      </c>
    </row>
    <row r="934" spans="14:18">
      <c r="N934" t="s">
        <v>103</v>
      </c>
      <c r="O934" t="s">
        <v>2396</v>
      </c>
      <c r="P934" s="17">
        <v>829219.95</v>
      </c>
      <c r="Q934" s="17">
        <v>699160.14</v>
      </c>
      <c r="R934" s="2">
        <f t="shared" si="21"/>
        <v>-0.1568459731341485</v>
      </c>
    </row>
    <row r="935" spans="14:18">
      <c r="N935" t="s">
        <v>113</v>
      </c>
      <c r="O935" t="s">
        <v>2396</v>
      </c>
      <c r="P935" s="17">
        <v>934454.61</v>
      </c>
      <c r="Q935" s="17">
        <v>970029</v>
      </c>
      <c r="R935" s="2">
        <f t="shared" si="21"/>
        <v>3.8069682164658669E-2</v>
      </c>
    </row>
    <row r="936" spans="14:18">
      <c r="N936" t="s">
        <v>108</v>
      </c>
      <c r="O936" t="s">
        <v>2396</v>
      </c>
      <c r="P936" s="17">
        <v>779669.55</v>
      </c>
      <c r="Q936" s="17">
        <v>863036.1</v>
      </c>
      <c r="R936" s="2">
        <f t="shared" si="21"/>
        <v>0.10692549170350429</v>
      </c>
    </row>
    <row r="937" spans="14:18">
      <c r="N937" t="s">
        <v>93</v>
      </c>
      <c r="O937" t="s">
        <v>2396</v>
      </c>
      <c r="P937" s="17">
        <v>790578.63</v>
      </c>
      <c r="Q937" s="17">
        <v>825483.69</v>
      </c>
      <c r="R937" s="2">
        <f t="shared" si="21"/>
        <v>4.4151281954079469E-2</v>
      </c>
    </row>
    <row r="938" spans="14:18">
      <c r="N938" t="s">
        <v>88</v>
      </c>
      <c r="O938" t="s">
        <v>2396</v>
      </c>
      <c r="P938" s="17">
        <v>850079.07</v>
      </c>
      <c r="Q938" s="17">
        <v>767741.49</v>
      </c>
      <c r="R938" s="2">
        <f t="shared" si="21"/>
        <v>-9.6858731035455281E-2</v>
      </c>
    </row>
    <row r="939" spans="14:18">
      <c r="N939" t="s">
        <v>97</v>
      </c>
      <c r="O939" t="s">
        <v>2396</v>
      </c>
      <c r="P939" s="17">
        <v>1867552.05</v>
      </c>
      <c r="Q939" s="17">
        <v>1953754.14</v>
      </c>
      <c r="R939" s="2">
        <f t="shared" si="21"/>
        <v>4.6157797850935323E-2</v>
      </c>
    </row>
    <row r="940" spans="14:18">
      <c r="N940" t="s">
        <v>102</v>
      </c>
      <c r="O940" t="s">
        <v>2396</v>
      </c>
      <c r="P940" s="17">
        <v>1569978.15</v>
      </c>
      <c r="Q940" s="17">
        <v>1641117.66</v>
      </c>
      <c r="R940" s="2">
        <f t="shared" si="21"/>
        <v>4.5312420430819289E-2</v>
      </c>
    </row>
    <row r="941" spans="14:18">
      <c r="N941" t="s">
        <v>112</v>
      </c>
      <c r="O941" t="s">
        <v>2396</v>
      </c>
      <c r="P941" s="17">
        <v>1852873.23</v>
      </c>
      <c r="Q941" s="17">
        <v>1801945.08</v>
      </c>
      <c r="R941" s="2">
        <f t="shared" si="21"/>
        <v>-2.7486041233376723E-2</v>
      </c>
    </row>
    <row r="942" spans="14:18">
      <c r="N942" t="s">
        <v>107</v>
      </c>
      <c r="O942" t="s">
        <v>2396</v>
      </c>
      <c r="P942" s="17">
        <v>2102828.91</v>
      </c>
      <c r="Q942" s="17">
        <v>1818958.44</v>
      </c>
      <c r="R942" s="2">
        <f t="shared" si="21"/>
        <v>-0.13499456310974922</v>
      </c>
    </row>
    <row r="943" spans="14:18">
      <c r="N943" t="s">
        <v>92</v>
      </c>
      <c r="O943" t="s">
        <v>2396</v>
      </c>
      <c r="P943" s="17">
        <v>1689663.3</v>
      </c>
      <c r="Q943" s="17">
        <v>1999277.67</v>
      </c>
      <c r="R943" s="2">
        <f t="shared" si="21"/>
        <v>0.18324027633197693</v>
      </c>
    </row>
    <row r="944" spans="14:18">
      <c r="N944" t="s">
        <v>87</v>
      </c>
      <c r="O944" t="s">
        <v>2396</v>
      </c>
      <c r="P944" s="17">
        <v>1673673.3</v>
      </c>
      <c r="Q944" s="17">
        <v>1570138.05</v>
      </c>
      <c r="R944" s="2">
        <f t="shared" si="21"/>
        <v>-6.1861087226521394E-2</v>
      </c>
    </row>
    <row r="945" spans="14:18">
      <c r="N945" t="s">
        <v>96</v>
      </c>
      <c r="O945" t="s">
        <v>2396</v>
      </c>
      <c r="P945" s="17">
        <v>780285.6</v>
      </c>
      <c r="Q945" s="17">
        <v>1718391.78</v>
      </c>
      <c r="R945" s="2">
        <f t="shared" si="21"/>
        <v>1.2022600186393291</v>
      </c>
    </row>
    <row r="946" spans="14:18">
      <c r="N946" t="s">
        <v>101</v>
      </c>
      <c r="O946" t="s">
        <v>2396</v>
      </c>
      <c r="P946" s="17">
        <v>970030.26</v>
      </c>
      <c r="Q946" s="17">
        <v>1696848.48</v>
      </c>
      <c r="R946" s="2">
        <f t="shared" si="21"/>
        <v>0.74927375976910238</v>
      </c>
    </row>
    <row r="947" spans="14:18">
      <c r="N947" t="s">
        <v>111</v>
      </c>
      <c r="O947" t="s">
        <v>2396</v>
      </c>
      <c r="P947" s="17">
        <v>806373.9</v>
      </c>
      <c r="Q947" s="17">
        <v>1748406.96</v>
      </c>
      <c r="R947" s="2">
        <f t="shared" si="21"/>
        <v>1.168233570059745</v>
      </c>
    </row>
    <row r="948" spans="14:18">
      <c r="N948" t="s">
        <v>106</v>
      </c>
      <c r="O948" t="s">
        <v>2396</v>
      </c>
      <c r="P948" s="17">
        <v>701838.9</v>
      </c>
      <c r="Q948" s="17">
        <v>1692830.7</v>
      </c>
      <c r="R948" s="2">
        <f t="shared" si="21"/>
        <v>1.4119932651210982</v>
      </c>
    </row>
    <row r="949" spans="14:18">
      <c r="N949" t="s">
        <v>91</v>
      </c>
      <c r="O949" t="s">
        <v>2396</v>
      </c>
      <c r="P949" s="17">
        <v>733363.02</v>
      </c>
      <c r="Q949" s="17">
        <v>1909627.2</v>
      </c>
      <c r="R949" s="2">
        <f t="shared" si="21"/>
        <v>1.6039316790203029</v>
      </c>
    </row>
    <row r="950" spans="14:18">
      <c r="N950" t="s">
        <v>86</v>
      </c>
      <c r="O950" t="s">
        <v>2396</v>
      </c>
      <c r="P950" s="17">
        <v>691058.16</v>
      </c>
      <c r="Q950" s="17">
        <v>1755206.28</v>
      </c>
      <c r="R950" s="2">
        <f t="shared" si="21"/>
        <v>1.5398821424813218</v>
      </c>
    </row>
    <row r="951" spans="14:18">
      <c r="N951" t="s">
        <v>95</v>
      </c>
      <c r="O951" t="s">
        <v>2396</v>
      </c>
      <c r="P951" s="17">
        <v>222768</v>
      </c>
      <c r="Q951" s="17">
        <v>218790</v>
      </c>
      <c r="R951" s="2">
        <f t="shared" si="21"/>
        <v>-1.7857142857142905E-2</v>
      </c>
    </row>
    <row r="952" spans="14:18">
      <c r="N952" t="s">
        <v>100</v>
      </c>
      <c r="O952" t="s">
        <v>2396</v>
      </c>
      <c r="P952" s="17">
        <v>182988</v>
      </c>
      <c r="Q952" s="17">
        <v>226746</v>
      </c>
      <c r="R952" s="2">
        <f t="shared" si="21"/>
        <v>0.23913043478260865</v>
      </c>
    </row>
    <row r="953" spans="14:18">
      <c r="N953" t="s">
        <v>110</v>
      </c>
      <c r="O953" t="s">
        <v>2396</v>
      </c>
      <c r="P953" s="17">
        <v>186966</v>
      </c>
      <c r="Q953" s="17">
        <v>326196</v>
      </c>
      <c r="R953" s="2">
        <f t="shared" si="21"/>
        <v>0.74468085106382986</v>
      </c>
    </row>
    <row r="954" spans="14:18">
      <c r="N954" t="s">
        <v>105</v>
      </c>
      <c r="O954" t="s">
        <v>2396</v>
      </c>
      <c r="P954" s="17">
        <v>222768</v>
      </c>
      <c r="Q954" s="17">
        <v>298350</v>
      </c>
      <c r="R954" s="2">
        <f t="shared" si="21"/>
        <v>0.33928571428571419</v>
      </c>
    </row>
    <row r="955" spans="14:18">
      <c r="N955" t="s">
        <v>90</v>
      </c>
      <c r="O955" t="s">
        <v>2396</v>
      </c>
      <c r="P955" s="17">
        <v>270504</v>
      </c>
      <c r="Q955" s="17">
        <v>254592</v>
      </c>
      <c r="R955" s="2">
        <f t="shared" si="21"/>
        <v>-5.8823529411764719E-2</v>
      </c>
    </row>
    <row r="956" spans="14:18">
      <c r="N956" t="s">
        <v>85</v>
      </c>
      <c r="O956" t="s">
        <v>2396</v>
      </c>
      <c r="P956" s="17">
        <v>194922</v>
      </c>
      <c r="Q956" s="17">
        <v>252603</v>
      </c>
      <c r="R956" s="2">
        <f t="shared" si="21"/>
        <v>0.29591836734693877</v>
      </c>
    </row>
    <row r="957" spans="14:18">
      <c r="N957" t="s">
        <v>94</v>
      </c>
      <c r="O957" t="s">
        <v>2396</v>
      </c>
      <c r="P957" s="17"/>
      <c r="Q957" s="17">
        <v>185640</v>
      </c>
      <c r="R957" s="2">
        <f t="shared" si="21"/>
        <v>1</v>
      </c>
    </row>
    <row r="958" spans="14:18">
      <c r="N958" t="s">
        <v>99</v>
      </c>
      <c r="O958" t="s">
        <v>2396</v>
      </c>
      <c r="P958" s="17"/>
      <c r="Q958" s="17">
        <v>206856</v>
      </c>
      <c r="R958" s="2">
        <f t="shared" si="21"/>
        <v>1</v>
      </c>
    </row>
    <row r="959" spans="14:18">
      <c r="N959" t="s">
        <v>109</v>
      </c>
      <c r="O959" t="s">
        <v>2396</v>
      </c>
      <c r="P959" s="17"/>
      <c r="Q959" s="17">
        <v>137904</v>
      </c>
      <c r="R959" s="2">
        <f t="shared" si="21"/>
        <v>1</v>
      </c>
    </row>
    <row r="960" spans="14:18">
      <c r="N960" t="s">
        <v>104</v>
      </c>
      <c r="O960" t="s">
        <v>2396</v>
      </c>
      <c r="P960" s="17"/>
      <c r="Q960" s="17">
        <v>212160</v>
      </c>
      <c r="R960" s="2">
        <f t="shared" si="21"/>
        <v>1</v>
      </c>
    </row>
    <row r="961" spans="14:18">
      <c r="N961" t="s">
        <v>89</v>
      </c>
      <c r="O961" t="s">
        <v>2396</v>
      </c>
      <c r="P961" s="17"/>
      <c r="Q961" s="17">
        <v>161772</v>
      </c>
      <c r="R961" s="2">
        <f t="shared" si="21"/>
        <v>1</v>
      </c>
    </row>
    <row r="962" spans="14:18">
      <c r="N962" t="s">
        <v>84</v>
      </c>
      <c r="O962" t="s">
        <v>2396</v>
      </c>
      <c r="P962" s="17"/>
      <c r="Q962" s="17">
        <v>145860</v>
      </c>
      <c r="R962" s="2">
        <f t="shared" si="21"/>
        <v>1</v>
      </c>
    </row>
    <row r="963" spans="14:18">
      <c r="N963" t="s">
        <v>148</v>
      </c>
      <c r="O963" t="s">
        <v>2396</v>
      </c>
      <c r="P963" s="17">
        <v>404535.06</v>
      </c>
      <c r="Q963" s="17">
        <v>455901.1</v>
      </c>
      <c r="R963" s="2">
        <f t="shared" si="21"/>
        <v>0.12697549626477356</v>
      </c>
    </row>
    <row r="964" spans="14:18">
      <c r="N964" t="s">
        <v>153</v>
      </c>
      <c r="O964" t="s">
        <v>2396</v>
      </c>
      <c r="P964" s="17">
        <v>418089.83</v>
      </c>
      <c r="Q964" s="17">
        <v>405304.94</v>
      </c>
      <c r="R964" s="2">
        <f t="shared" si="21"/>
        <v>-3.0579289622998052E-2</v>
      </c>
    </row>
    <row r="965" spans="14:18">
      <c r="N965" t="s">
        <v>163</v>
      </c>
      <c r="O965" t="s">
        <v>2396</v>
      </c>
      <c r="P965" s="17">
        <v>373290</v>
      </c>
      <c r="Q965" s="17">
        <v>341509.34</v>
      </c>
      <c r="R965" s="2">
        <f t="shared" si="21"/>
        <v>-8.5136649789707697E-2</v>
      </c>
    </row>
    <row r="966" spans="14:18">
      <c r="N966" t="s">
        <v>168</v>
      </c>
      <c r="O966" t="s">
        <v>2396</v>
      </c>
      <c r="P966" s="17">
        <v>428822.46</v>
      </c>
      <c r="Q966" s="17">
        <v>375589.49</v>
      </c>
      <c r="R966" s="2">
        <f t="shared" ref="R966:R1029" si="22">IFERROR(Q966/P966-1,100%)</f>
        <v>-0.1241375510042082</v>
      </c>
    </row>
    <row r="967" spans="14:18">
      <c r="N967" t="s">
        <v>158</v>
      </c>
      <c r="O967" t="s">
        <v>2396</v>
      </c>
      <c r="P967" s="17">
        <v>390678.98</v>
      </c>
      <c r="Q967" s="17">
        <v>407982.96</v>
      </c>
      <c r="R967" s="2">
        <f t="shared" si="22"/>
        <v>4.4292068132255391E-2</v>
      </c>
    </row>
    <row r="968" spans="14:18">
      <c r="N968" t="s">
        <v>143</v>
      </c>
      <c r="O968" t="s">
        <v>2396</v>
      </c>
      <c r="P968" s="17">
        <v>400801.27</v>
      </c>
      <c r="Q968" s="17">
        <v>409592.34</v>
      </c>
      <c r="R968" s="2">
        <f t="shared" si="22"/>
        <v>2.1933737884612947E-2</v>
      </c>
    </row>
    <row r="969" spans="14:18">
      <c r="N969" t="s">
        <v>147</v>
      </c>
      <c r="O969" t="s">
        <v>2396</v>
      </c>
      <c r="P969" s="17">
        <v>1041288.24</v>
      </c>
      <c r="Q969" s="17">
        <v>762711.2</v>
      </c>
      <c r="R969" s="2">
        <f t="shared" si="22"/>
        <v>-0.26753114968435643</v>
      </c>
    </row>
    <row r="970" spans="14:18">
      <c r="N970" t="s">
        <v>152</v>
      </c>
      <c r="O970" t="s">
        <v>2396</v>
      </c>
      <c r="P970" s="17">
        <v>901791.44</v>
      </c>
      <c r="Q970" s="17">
        <v>758261.12</v>
      </c>
      <c r="R970" s="2">
        <f t="shared" si="22"/>
        <v>-0.15916132448540421</v>
      </c>
    </row>
    <row r="971" spans="14:18">
      <c r="N971" t="s">
        <v>162</v>
      </c>
      <c r="O971" t="s">
        <v>2396</v>
      </c>
      <c r="P971" s="17">
        <v>872210.6</v>
      </c>
      <c r="Q971" s="17">
        <v>832799.96</v>
      </c>
      <c r="R971" s="2">
        <f t="shared" si="22"/>
        <v>-4.5184775328343862E-2</v>
      </c>
    </row>
    <row r="972" spans="14:18">
      <c r="N972" t="s">
        <v>167</v>
      </c>
      <c r="O972" t="s">
        <v>2396</v>
      </c>
      <c r="P972" s="17">
        <v>761624.08</v>
      </c>
      <c r="Q972" s="17">
        <v>865408.48</v>
      </c>
      <c r="R972" s="2">
        <f t="shared" si="22"/>
        <v>0.13626722516441458</v>
      </c>
    </row>
    <row r="973" spans="14:18">
      <c r="N973" t="s">
        <v>157</v>
      </c>
      <c r="O973" t="s">
        <v>2396</v>
      </c>
      <c r="P973" s="17">
        <v>970051.4</v>
      </c>
      <c r="Q973" s="17">
        <v>942477.16</v>
      </c>
      <c r="R973" s="2">
        <f t="shared" si="22"/>
        <v>-2.8425545285538423E-2</v>
      </c>
    </row>
    <row r="974" spans="14:18">
      <c r="N974" t="s">
        <v>142</v>
      </c>
      <c r="O974" t="s">
        <v>2396</v>
      </c>
      <c r="P974" s="17">
        <v>896137.4</v>
      </c>
      <c r="Q974" s="17">
        <v>745627.16</v>
      </c>
      <c r="R974" s="2">
        <f t="shared" si="22"/>
        <v>-0.16795442306057085</v>
      </c>
    </row>
    <row r="975" spans="14:18">
      <c r="N975" t="s">
        <v>146</v>
      </c>
      <c r="O975" t="s">
        <v>2396</v>
      </c>
      <c r="P975" s="17">
        <v>1179903.06</v>
      </c>
      <c r="Q975" s="17">
        <v>1572080.86</v>
      </c>
      <c r="R975" s="2">
        <f t="shared" si="22"/>
        <v>0.3323813737715029</v>
      </c>
    </row>
    <row r="976" spans="14:18">
      <c r="N976" t="s">
        <v>151</v>
      </c>
      <c r="O976" t="s">
        <v>2396</v>
      </c>
      <c r="P976" s="17">
        <v>1223368.51</v>
      </c>
      <c r="Q976" s="17">
        <v>1548983.66</v>
      </c>
      <c r="R976" s="2">
        <f t="shared" si="22"/>
        <v>0.26616276889455004</v>
      </c>
    </row>
    <row r="977" spans="14:18">
      <c r="N977" t="s">
        <v>161</v>
      </c>
      <c r="O977" t="s">
        <v>2396</v>
      </c>
      <c r="P977" s="17">
        <v>1218219.1000000001</v>
      </c>
      <c r="Q977" s="17">
        <v>1186523.73</v>
      </c>
      <c r="R977" s="2">
        <f t="shared" si="22"/>
        <v>-2.6017791052529105E-2</v>
      </c>
    </row>
    <row r="978" spans="14:18">
      <c r="N978" t="s">
        <v>166</v>
      </c>
      <c r="O978" t="s">
        <v>2396</v>
      </c>
      <c r="P978" s="17">
        <v>1414426.65</v>
      </c>
      <c r="Q978" s="17">
        <v>1357767.32</v>
      </c>
      <c r="R978" s="2">
        <f t="shared" si="22"/>
        <v>-4.0058160668847598E-2</v>
      </c>
    </row>
    <row r="979" spans="14:18">
      <c r="N979" t="s">
        <v>156</v>
      </c>
      <c r="O979" t="s">
        <v>2396</v>
      </c>
      <c r="P979" s="17">
        <v>1278137.3500000001</v>
      </c>
      <c r="Q979" s="17">
        <v>1291877.02</v>
      </c>
      <c r="R979" s="2">
        <f t="shared" si="22"/>
        <v>1.0749760188136115E-2</v>
      </c>
    </row>
    <row r="980" spans="14:18">
      <c r="N980" t="s">
        <v>141</v>
      </c>
      <c r="O980" t="s">
        <v>2396</v>
      </c>
      <c r="P980" s="17">
        <v>1171961.42</v>
      </c>
      <c r="Q980" s="17">
        <v>1397396.42</v>
      </c>
      <c r="R980" s="2">
        <f t="shared" si="22"/>
        <v>0.19235701461913313</v>
      </c>
    </row>
    <row r="981" spans="14:18">
      <c r="N981" t="s">
        <v>145</v>
      </c>
      <c r="O981" t="s">
        <v>2396</v>
      </c>
      <c r="P981" s="17">
        <v>548639.28</v>
      </c>
      <c r="Q981" s="17">
        <v>638214.47</v>
      </c>
      <c r="R981" s="2">
        <f t="shared" si="22"/>
        <v>0.16326791257089712</v>
      </c>
    </row>
    <row r="982" spans="14:18">
      <c r="N982" t="s">
        <v>150</v>
      </c>
      <c r="O982" t="s">
        <v>2396</v>
      </c>
      <c r="P982" s="17">
        <v>730659.08</v>
      </c>
      <c r="Q982" s="17">
        <v>756834.95</v>
      </c>
      <c r="R982" s="2">
        <f t="shared" si="22"/>
        <v>3.5825011577218735E-2</v>
      </c>
    </row>
    <row r="983" spans="14:18">
      <c r="N983" t="s">
        <v>160</v>
      </c>
      <c r="O983" t="s">
        <v>2396</v>
      </c>
      <c r="P983" s="17">
        <v>706413.75</v>
      </c>
      <c r="Q983" s="17">
        <v>614767.69999999995</v>
      </c>
      <c r="R983" s="2">
        <f t="shared" si="22"/>
        <v>-0.12973423861016298</v>
      </c>
    </row>
    <row r="984" spans="14:18">
      <c r="N984" t="s">
        <v>165</v>
      </c>
      <c r="O984" t="s">
        <v>2396</v>
      </c>
      <c r="P984" s="17">
        <v>683730.38</v>
      </c>
      <c r="Q984" s="17">
        <v>739241.03</v>
      </c>
      <c r="R984" s="2">
        <f t="shared" si="22"/>
        <v>8.1187923812892526E-2</v>
      </c>
    </row>
    <row r="985" spans="14:18">
      <c r="N985" t="s">
        <v>155</v>
      </c>
      <c r="O985" t="s">
        <v>2396</v>
      </c>
      <c r="P985" s="17">
        <v>704105.9</v>
      </c>
      <c r="Q985" s="17">
        <v>598051.25</v>
      </c>
      <c r="R985" s="2">
        <f t="shared" si="22"/>
        <v>-0.15062315200028864</v>
      </c>
    </row>
    <row r="986" spans="14:18">
      <c r="N986" t="s">
        <v>140</v>
      </c>
      <c r="O986" t="s">
        <v>2396</v>
      </c>
      <c r="P986" s="17">
        <v>678035.42</v>
      </c>
      <c r="Q986" s="17">
        <v>584774.73</v>
      </c>
      <c r="R986" s="2">
        <f t="shared" si="22"/>
        <v>-0.13754545448377908</v>
      </c>
    </row>
    <row r="987" spans="14:18">
      <c r="N987" t="s">
        <v>169</v>
      </c>
      <c r="O987" t="s">
        <v>2396</v>
      </c>
      <c r="P987" s="17">
        <v>601754.34</v>
      </c>
      <c r="Q987" s="17">
        <v>618505.81999999995</v>
      </c>
      <c r="R987" s="2">
        <f t="shared" si="22"/>
        <v>2.7837738569529868E-2</v>
      </c>
    </row>
    <row r="988" spans="14:18">
      <c r="N988" t="s">
        <v>144</v>
      </c>
      <c r="O988" t="s">
        <v>2396</v>
      </c>
      <c r="P988" s="17">
        <v>1104583.25</v>
      </c>
      <c r="Q988" s="17">
        <v>1121132.75</v>
      </c>
      <c r="R988" s="2">
        <f t="shared" si="22"/>
        <v>1.4982573744441563E-2</v>
      </c>
    </row>
    <row r="989" spans="14:18">
      <c r="N989" t="s">
        <v>149</v>
      </c>
      <c r="O989" t="s">
        <v>2396</v>
      </c>
      <c r="P989" s="17">
        <v>1104022.75</v>
      </c>
      <c r="Q989" s="17">
        <v>1187670</v>
      </c>
      <c r="R989" s="2">
        <f t="shared" si="22"/>
        <v>7.5765875295595198E-2</v>
      </c>
    </row>
    <row r="990" spans="14:18">
      <c r="N990" t="s">
        <v>159</v>
      </c>
      <c r="O990" t="s">
        <v>2396</v>
      </c>
      <c r="P990" s="17">
        <v>1060480.75</v>
      </c>
      <c r="Q990" s="17">
        <v>1224161.5</v>
      </c>
      <c r="R990" s="2">
        <f t="shared" si="22"/>
        <v>0.15434580024201283</v>
      </c>
    </row>
    <row r="991" spans="14:18">
      <c r="N991" t="s">
        <v>164</v>
      </c>
      <c r="O991" t="s">
        <v>2396</v>
      </c>
      <c r="P991" s="17">
        <v>1137505.25</v>
      </c>
      <c r="Q991" s="17">
        <v>1231271</v>
      </c>
      <c r="R991" s="2">
        <f t="shared" si="22"/>
        <v>8.2431048120437334E-2</v>
      </c>
    </row>
    <row r="992" spans="14:18">
      <c r="N992" t="s">
        <v>154</v>
      </c>
      <c r="O992" t="s">
        <v>2396</v>
      </c>
      <c r="P992" s="17">
        <v>1108787</v>
      </c>
      <c r="Q992" s="17">
        <v>1099494.5</v>
      </c>
      <c r="R992" s="2">
        <f t="shared" si="22"/>
        <v>-8.3807800776884989E-3</v>
      </c>
    </row>
    <row r="993" spans="14:18">
      <c r="N993" t="s">
        <v>139</v>
      </c>
      <c r="O993" t="s">
        <v>2396</v>
      </c>
      <c r="P993" s="17">
        <v>1045244</v>
      </c>
      <c r="Q993" s="17">
        <v>889616.75</v>
      </c>
      <c r="R993" s="2">
        <f t="shared" si="22"/>
        <v>-0.14889083314517948</v>
      </c>
    </row>
    <row r="994" spans="14:18">
      <c r="N994" t="s">
        <v>2037</v>
      </c>
      <c r="O994" t="s">
        <v>2398</v>
      </c>
      <c r="P994" s="17">
        <v>43585.84</v>
      </c>
      <c r="Q994" s="17">
        <v>32727.919999999998</v>
      </c>
      <c r="R994" s="2">
        <f t="shared" si="22"/>
        <v>-0.24911576787323586</v>
      </c>
    </row>
    <row r="995" spans="14:18">
      <c r="N995" t="s">
        <v>2069</v>
      </c>
      <c r="O995" t="s">
        <v>2398</v>
      </c>
      <c r="P995" s="17">
        <v>42840.08</v>
      </c>
      <c r="Q995" s="17">
        <v>37481.31</v>
      </c>
      <c r="R995" s="2">
        <f t="shared" si="22"/>
        <v>-0.12508776827681001</v>
      </c>
    </row>
    <row r="996" spans="14:18">
      <c r="N996" t="s">
        <v>1904</v>
      </c>
      <c r="O996" t="s">
        <v>2397</v>
      </c>
      <c r="P996" s="17">
        <v>24084.5</v>
      </c>
      <c r="Q996" s="17">
        <v>19206.5</v>
      </c>
      <c r="R996" s="2">
        <f t="shared" si="22"/>
        <v>-0.20253690132657931</v>
      </c>
    </row>
    <row r="997" spans="14:18">
      <c r="N997" t="s">
        <v>1907</v>
      </c>
      <c r="O997" t="s">
        <v>2397</v>
      </c>
      <c r="P997" s="17">
        <v>26790.84</v>
      </c>
      <c r="Q997" s="17">
        <v>21279.43</v>
      </c>
      <c r="R997" s="2">
        <f t="shared" si="22"/>
        <v>-0.20571994009892935</v>
      </c>
    </row>
    <row r="998" spans="14:18">
      <c r="N998" t="s">
        <v>1906</v>
      </c>
      <c r="O998" t="s">
        <v>2397</v>
      </c>
      <c r="P998" s="17">
        <v>21447.56</v>
      </c>
      <c r="Q998" s="17">
        <v>19482.53</v>
      </c>
      <c r="R998" s="2">
        <f t="shared" si="22"/>
        <v>-9.1620212275895341E-2</v>
      </c>
    </row>
    <row r="999" spans="14:18">
      <c r="N999" t="s">
        <v>1905</v>
      </c>
      <c r="O999" t="s">
        <v>2397</v>
      </c>
      <c r="P999" s="17">
        <v>24764.69</v>
      </c>
      <c r="Q999" s="17">
        <v>20968.810000000001</v>
      </c>
      <c r="R999" s="2">
        <f t="shared" si="22"/>
        <v>-0.15327791302859017</v>
      </c>
    </row>
    <row r="1000" spans="14:18">
      <c r="N1000" t="s">
        <v>1900</v>
      </c>
      <c r="O1000" t="s">
        <v>2397</v>
      </c>
      <c r="P1000" s="17">
        <v>23837.15</v>
      </c>
      <c r="Q1000" s="17">
        <v>24080.05</v>
      </c>
      <c r="R1000" s="2">
        <f t="shared" si="22"/>
        <v>1.018997657018561E-2</v>
      </c>
    </row>
    <row r="1001" spans="14:18">
      <c r="N1001" t="s">
        <v>1902</v>
      </c>
      <c r="O1001" t="s">
        <v>2397</v>
      </c>
      <c r="P1001" s="17"/>
      <c r="Q1001" s="17">
        <v>17284.71</v>
      </c>
      <c r="R1001" s="2">
        <f t="shared" si="22"/>
        <v>1</v>
      </c>
    </row>
    <row r="1002" spans="14:18">
      <c r="N1002" t="s">
        <v>1903</v>
      </c>
      <c r="O1002" t="s">
        <v>2397</v>
      </c>
      <c r="P1002" s="17">
        <v>116597.59</v>
      </c>
      <c r="Q1002" s="17">
        <v>117083.3</v>
      </c>
      <c r="R1002" s="2">
        <f t="shared" si="22"/>
        <v>4.1656950199400189E-3</v>
      </c>
    </row>
    <row r="1003" spans="14:18">
      <c r="N1003" t="s">
        <v>1901</v>
      </c>
      <c r="O1003" t="s">
        <v>2397</v>
      </c>
      <c r="P1003" s="17">
        <v>27191.75</v>
      </c>
      <c r="Q1003" s="17">
        <v>19700.75</v>
      </c>
      <c r="R1003" s="2">
        <f t="shared" si="22"/>
        <v>-0.27548796969669109</v>
      </c>
    </row>
    <row r="1004" spans="14:18">
      <c r="N1004" t="s">
        <v>1892</v>
      </c>
      <c r="O1004" t="s">
        <v>2397</v>
      </c>
      <c r="P1004" s="17">
        <v>9227.26</v>
      </c>
      <c r="Q1004" s="17">
        <v>6265.81</v>
      </c>
      <c r="R1004" s="2">
        <f t="shared" si="22"/>
        <v>-0.32094576288085519</v>
      </c>
    </row>
    <row r="1005" spans="14:18">
      <c r="N1005" t="s">
        <v>1894</v>
      </c>
      <c r="O1005" t="s">
        <v>2397</v>
      </c>
      <c r="P1005" s="17">
        <v>6719.26</v>
      </c>
      <c r="Q1005" s="17">
        <v>9007.15</v>
      </c>
      <c r="R1005" s="2">
        <f t="shared" si="22"/>
        <v>0.34049731666879968</v>
      </c>
    </row>
    <row r="1006" spans="14:18">
      <c r="N1006" t="s">
        <v>1896</v>
      </c>
      <c r="O1006" t="s">
        <v>2397</v>
      </c>
      <c r="P1006" s="17">
        <v>9268.2800000000007</v>
      </c>
      <c r="Q1006" s="17">
        <v>8648.6299999999992</v>
      </c>
      <c r="R1006" s="2">
        <f t="shared" si="22"/>
        <v>-6.6857065172826191E-2</v>
      </c>
    </row>
    <row r="1007" spans="14:18">
      <c r="N1007" t="s">
        <v>1895</v>
      </c>
      <c r="O1007" t="s">
        <v>2397</v>
      </c>
      <c r="P1007" s="17">
        <v>8955.6299999999992</v>
      </c>
      <c r="Q1007" s="17">
        <v>9619.01</v>
      </c>
      <c r="R1007" s="2">
        <f t="shared" si="22"/>
        <v>7.4074074074074181E-2</v>
      </c>
    </row>
    <row r="1008" spans="14:18">
      <c r="N1008" t="s">
        <v>1893</v>
      </c>
      <c r="O1008" t="s">
        <v>2397</v>
      </c>
      <c r="P1008" s="17">
        <v>11078.48</v>
      </c>
      <c r="Q1008" s="17">
        <v>10460</v>
      </c>
      <c r="R1008" s="2">
        <f t="shared" si="22"/>
        <v>-5.5827153183469203E-2</v>
      </c>
    </row>
    <row r="1009" spans="14:18">
      <c r="N1009" t="s">
        <v>2156</v>
      </c>
      <c r="O1009" t="s">
        <v>2394</v>
      </c>
      <c r="P1009" s="17">
        <v>293686.68</v>
      </c>
      <c r="Q1009" s="17">
        <v>584495.31999999995</v>
      </c>
      <c r="R1009" s="2">
        <f t="shared" si="22"/>
        <v>0.9902003046239618</v>
      </c>
    </row>
    <row r="1010" spans="14:18">
      <c r="N1010" t="s">
        <v>2193</v>
      </c>
      <c r="O1010" t="s">
        <v>2394</v>
      </c>
      <c r="P1010" s="17">
        <v>267328.56</v>
      </c>
      <c r="Q1010" s="17">
        <v>587023.1</v>
      </c>
      <c r="R1010" s="2">
        <f t="shared" si="22"/>
        <v>1.195886215823704</v>
      </c>
    </row>
    <row r="1011" spans="14:18">
      <c r="N1011" t="s">
        <v>2131</v>
      </c>
      <c r="O1011" t="s">
        <v>2394</v>
      </c>
      <c r="P1011" s="17">
        <v>335485.78000000003</v>
      </c>
      <c r="Q1011" s="17">
        <v>558981.19999999995</v>
      </c>
      <c r="R1011" s="2">
        <f t="shared" si="22"/>
        <v>0.66618448030792821</v>
      </c>
    </row>
    <row r="1012" spans="14:18">
      <c r="N1012" t="s">
        <v>2157</v>
      </c>
      <c r="O1012" t="s">
        <v>2394</v>
      </c>
      <c r="P1012" s="17">
        <v>288420.47999999998</v>
      </c>
      <c r="Q1012" s="17">
        <v>568810.07999999996</v>
      </c>
      <c r="R1012" s="2">
        <f t="shared" si="22"/>
        <v>0.97215565274698945</v>
      </c>
    </row>
    <row r="1013" spans="14:18">
      <c r="N1013" t="s">
        <v>2194</v>
      </c>
      <c r="O1013" t="s">
        <v>2394</v>
      </c>
      <c r="P1013" s="17">
        <v>322976.15999999997</v>
      </c>
      <c r="Q1013" s="17">
        <v>607080.95999999996</v>
      </c>
      <c r="R1013" s="2">
        <f t="shared" si="22"/>
        <v>0.87964634912991735</v>
      </c>
    </row>
    <row r="1014" spans="14:18">
      <c r="N1014" t="s">
        <v>2132</v>
      </c>
      <c r="O1014" t="s">
        <v>2394</v>
      </c>
      <c r="P1014" s="17">
        <v>315692.64</v>
      </c>
      <c r="Q1014" s="17">
        <v>612113.76</v>
      </c>
      <c r="R1014" s="2">
        <f t="shared" si="22"/>
        <v>0.93895480110020935</v>
      </c>
    </row>
    <row r="1015" spans="14:18">
      <c r="N1015" t="s">
        <v>2158</v>
      </c>
      <c r="O1015" t="s">
        <v>2394</v>
      </c>
      <c r="P1015" s="17">
        <v>341878.02</v>
      </c>
      <c r="Q1015" s="17">
        <v>546786.18000000005</v>
      </c>
      <c r="R1015" s="2">
        <f t="shared" si="22"/>
        <v>0.59936043855641863</v>
      </c>
    </row>
    <row r="1016" spans="14:18">
      <c r="N1016" t="s">
        <v>2195</v>
      </c>
      <c r="O1016" t="s">
        <v>2394</v>
      </c>
      <c r="P1016" s="17">
        <v>376504.77</v>
      </c>
      <c r="Q1016" s="17">
        <v>575145.18000000005</v>
      </c>
      <c r="R1016" s="2">
        <f t="shared" si="22"/>
        <v>0.52759068630126515</v>
      </c>
    </row>
    <row r="1017" spans="14:18">
      <c r="N1017" t="s">
        <v>2133</v>
      </c>
      <c r="O1017" t="s">
        <v>2394</v>
      </c>
      <c r="P1017" s="17">
        <v>286746.48</v>
      </c>
      <c r="Q1017" s="17">
        <v>618230.31000000006</v>
      </c>
      <c r="R1017" s="2">
        <f t="shared" si="22"/>
        <v>1.1560170851966522</v>
      </c>
    </row>
    <row r="1018" spans="14:18">
      <c r="N1018" t="s">
        <v>2159</v>
      </c>
      <c r="O1018" t="s">
        <v>2394</v>
      </c>
      <c r="P1018" s="17">
        <v>325474.40000000002</v>
      </c>
      <c r="Q1018" s="17">
        <v>545623.9</v>
      </c>
      <c r="R1018" s="2">
        <f t="shared" si="22"/>
        <v>0.67639574725385465</v>
      </c>
    </row>
    <row r="1019" spans="14:18">
      <c r="N1019" t="s">
        <v>2196</v>
      </c>
      <c r="O1019" t="s">
        <v>2394</v>
      </c>
      <c r="P1019" s="17">
        <v>363633.1</v>
      </c>
      <c r="Q1019" s="17">
        <v>684388.4</v>
      </c>
      <c r="R1019" s="2">
        <f t="shared" si="22"/>
        <v>0.88208499171280086</v>
      </c>
    </row>
    <row r="1020" spans="14:18">
      <c r="N1020" t="s">
        <v>2134</v>
      </c>
      <c r="O1020" t="s">
        <v>2394</v>
      </c>
      <c r="P1020" s="17">
        <v>345039.6</v>
      </c>
      <c r="Q1020" s="17">
        <v>514267.1</v>
      </c>
      <c r="R1020" s="2">
        <f t="shared" si="22"/>
        <v>0.4904581966823518</v>
      </c>
    </row>
    <row r="1021" spans="14:18">
      <c r="N1021" t="s">
        <v>2168</v>
      </c>
      <c r="O1021" t="s">
        <v>2394</v>
      </c>
      <c r="P1021" s="17">
        <v>730369.6</v>
      </c>
      <c r="Q1021" s="17">
        <v>837463.3</v>
      </c>
      <c r="R1021" s="2">
        <f t="shared" si="22"/>
        <v>0.14662945993371035</v>
      </c>
    </row>
    <row r="1022" spans="14:18">
      <c r="N1022" t="s">
        <v>2205</v>
      </c>
      <c r="O1022" t="s">
        <v>2394</v>
      </c>
      <c r="P1022" s="17">
        <v>549343.6</v>
      </c>
      <c r="Q1022" s="17">
        <v>699477.7</v>
      </c>
      <c r="R1022" s="2">
        <f t="shared" si="22"/>
        <v>0.27329725876482391</v>
      </c>
    </row>
    <row r="1023" spans="14:18">
      <c r="N1023" t="s">
        <v>2181</v>
      </c>
      <c r="O1023" t="s">
        <v>2394</v>
      </c>
      <c r="P1023" s="17">
        <v>643274.19999999995</v>
      </c>
      <c r="Q1023" s="17">
        <v>866183.6</v>
      </c>
      <c r="R1023" s="2">
        <f t="shared" si="22"/>
        <v>0.34652314673898021</v>
      </c>
    </row>
    <row r="1024" spans="14:18">
      <c r="N1024" t="s">
        <v>2169</v>
      </c>
      <c r="O1024" t="s">
        <v>2394</v>
      </c>
      <c r="P1024" s="17">
        <v>691433.6</v>
      </c>
      <c r="Q1024" s="17">
        <v>697153.6</v>
      </c>
      <c r="R1024" s="2">
        <f t="shared" si="22"/>
        <v>8.2726671078756642E-3</v>
      </c>
    </row>
    <row r="1025" spans="14:18">
      <c r="N1025" t="s">
        <v>2206</v>
      </c>
      <c r="O1025" t="s">
        <v>2394</v>
      </c>
      <c r="P1025" s="17">
        <v>702838.4</v>
      </c>
      <c r="Q1025" s="17">
        <v>656471.19999999995</v>
      </c>
      <c r="R1025" s="2">
        <f t="shared" si="22"/>
        <v>-6.5971352732007937E-2</v>
      </c>
    </row>
    <row r="1026" spans="14:18">
      <c r="N1026" t="s">
        <v>2182</v>
      </c>
      <c r="O1026" t="s">
        <v>2394</v>
      </c>
      <c r="P1026" s="17">
        <v>714665.6</v>
      </c>
      <c r="Q1026" s="17">
        <v>489975.2</v>
      </c>
      <c r="R1026" s="2">
        <f t="shared" si="22"/>
        <v>-0.31439934984977591</v>
      </c>
    </row>
    <row r="1027" spans="14:18">
      <c r="N1027" t="s">
        <v>2170</v>
      </c>
      <c r="O1027" t="s">
        <v>2394</v>
      </c>
      <c r="P1027" s="17">
        <v>746574.6</v>
      </c>
      <c r="Q1027" s="17">
        <v>825634.4</v>
      </c>
      <c r="R1027" s="2">
        <f t="shared" si="22"/>
        <v>0.10589671815783719</v>
      </c>
    </row>
    <row r="1028" spans="14:18">
      <c r="N1028" t="s">
        <v>2207</v>
      </c>
      <c r="O1028" t="s">
        <v>2394</v>
      </c>
      <c r="P1028" s="17">
        <v>609791.6</v>
      </c>
      <c r="Q1028" s="17">
        <v>550400</v>
      </c>
      <c r="R1028" s="2">
        <f t="shared" si="22"/>
        <v>-9.7396553183087486E-2</v>
      </c>
    </row>
    <row r="1029" spans="14:18">
      <c r="N1029" t="s">
        <v>2183</v>
      </c>
      <c r="O1029" t="s">
        <v>2394</v>
      </c>
      <c r="P1029" s="17">
        <v>667394.4</v>
      </c>
      <c r="Q1029" s="17">
        <v>574480</v>
      </c>
      <c r="R1029" s="2">
        <f t="shared" si="22"/>
        <v>-0.13921962785423436</v>
      </c>
    </row>
    <row r="1030" spans="14:18">
      <c r="N1030" t="s">
        <v>2171</v>
      </c>
      <c r="O1030" t="s">
        <v>2394</v>
      </c>
      <c r="P1030" s="17">
        <v>713371</v>
      </c>
      <c r="Q1030" s="17">
        <v>580516</v>
      </c>
      <c r="R1030" s="2">
        <f t="shared" ref="R1030:R1093" si="23">IFERROR(Q1030/P1030-1,100%)</f>
        <v>-0.18623549317255672</v>
      </c>
    </row>
    <row r="1031" spans="14:18">
      <c r="N1031" t="s">
        <v>2208</v>
      </c>
      <c r="O1031" t="s">
        <v>2394</v>
      </c>
      <c r="P1031" s="17">
        <v>648091</v>
      </c>
      <c r="Q1031" s="17">
        <v>524076</v>
      </c>
      <c r="R1031" s="2">
        <f t="shared" si="23"/>
        <v>-0.19135430055347169</v>
      </c>
    </row>
    <row r="1032" spans="14:18">
      <c r="N1032" t="s">
        <v>2184</v>
      </c>
      <c r="O1032" t="s">
        <v>2394</v>
      </c>
      <c r="P1032" s="17">
        <v>760401.5</v>
      </c>
      <c r="Q1032" s="17">
        <v>643951.5</v>
      </c>
      <c r="R1032" s="2">
        <f t="shared" si="23"/>
        <v>-0.15314278049162189</v>
      </c>
    </row>
    <row r="1033" spans="14:18">
      <c r="N1033" t="s">
        <v>509</v>
      </c>
      <c r="O1033" t="s">
        <v>2396</v>
      </c>
      <c r="P1033" s="17">
        <v>648663.15</v>
      </c>
      <c r="Q1033" s="17">
        <v>728571.8</v>
      </c>
      <c r="R1033" s="2">
        <f t="shared" si="23"/>
        <v>0.12318974802252924</v>
      </c>
    </row>
    <row r="1034" spans="14:18">
      <c r="N1034" t="s">
        <v>531</v>
      </c>
      <c r="O1034" t="s">
        <v>2396</v>
      </c>
      <c r="P1034" s="17">
        <v>723503.25</v>
      </c>
      <c r="Q1034" s="17">
        <v>818929.05</v>
      </c>
      <c r="R1034" s="2">
        <f t="shared" si="23"/>
        <v>0.13189408617031106</v>
      </c>
    </row>
    <row r="1035" spans="14:18">
      <c r="N1035" t="s">
        <v>527</v>
      </c>
      <c r="O1035" t="s">
        <v>2396</v>
      </c>
      <c r="P1035" s="17">
        <v>616080.25</v>
      </c>
      <c r="Q1035" s="17">
        <v>697395.1</v>
      </c>
      <c r="R1035" s="2">
        <f t="shared" si="23"/>
        <v>0.13198743183213546</v>
      </c>
    </row>
    <row r="1036" spans="14:18">
      <c r="N1036" t="s">
        <v>515</v>
      </c>
      <c r="O1036" t="s">
        <v>2396</v>
      </c>
      <c r="P1036" s="17">
        <v>757403.35</v>
      </c>
      <c r="Q1036" s="17">
        <v>721309.4</v>
      </c>
      <c r="R1036" s="2">
        <f t="shared" si="23"/>
        <v>-4.7654859197546418E-2</v>
      </c>
    </row>
    <row r="1037" spans="14:18">
      <c r="N1037" t="s">
        <v>521</v>
      </c>
      <c r="O1037" t="s">
        <v>2396</v>
      </c>
      <c r="P1037" s="17">
        <v>605965.4</v>
      </c>
      <c r="Q1037" s="17">
        <v>693336.7</v>
      </c>
      <c r="R1037" s="2">
        <f t="shared" si="23"/>
        <v>0.14418529506800204</v>
      </c>
    </row>
    <row r="1038" spans="14:18">
      <c r="N1038" t="s">
        <v>512</v>
      </c>
      <c r="O1038" t="s">
        <v>2396</v>
      </c>
      <c r="P1038" s="17">
        <v>205812.24</v>
      </c>
      <c r="Q1038" s="17">
        <v>166201.82999999999</v>
      </c>
      <c r="R1038" s="2">
        <f t="shared" si="23"/>
        <v>-0.19245896162443987</v>
      </c>
    </row>
    <row r="1039" spans="14:18">
      <c r="N1039" t="s">
        <v>530</v>
      </c>
      <c r="O1039" t="s">
        <v>2396</v>
      </c>
      <c r="P1039" s="17">
        <v>251083.65</v>
      </c>
      <c r="Q1039" s="17">
        <v>204626.26</v>
      </c>
      <c r="R1039" s="2">
        <f t="shared" si="23"/>
        <v>-0.18502753962673391</v>
      </c>
    </row>
    <row r="1040" spans="14:18">
      <c r="N1040" t="s">
        <v>518</v>
      </c>
      <c r="O1040" t="s">
        <v>2396</v>
      </c>
      <c r="P1040" s="17">
        <v>190256.72</v>
      </c>
      <c r="Q1040" s="17">
        <v>235146.23</v>
      </c>
      <c r="R1040" s="2">
        <f t="shared" si="23"/>
        <v>0.23594178434275537</v>
      </c>
    </row>
    <row r="1041" spans="14:18">
      <c r="N1041" t="s">
        <v>524</v>
      </c>
      <c r="O1041" t="s">
        <v>2396</v>
      </c>
      <c r="P1041" s="17">
        <v>185855.71</v>
      </c>
      <c r="Q1041" s="17">
        <v>215965.22</v>
      </c>
      <c r="R1041" s="2">
        <f t="shared" si="23"/>
        <v>0.16200476165085265</v>
      </c>
    </row>
    <row r="1042" spans="14:18">
      <c r="N1042" t="s">
        <v>511</v>
      </c>
      <c r="O1042" t="s">
        <v>2396</v>
      </c>
      <c r="P1042" s="17">
        <v>250775.94</v>
      </c>
      <c r="Q1042" s="17">
        <v>210721.76</v>
      </c>
      <c r="R1042" s="2">
        <f t="shared" si="23"/>
        <v>-0.15972098439746651</v>
      </c>
    </row>
    <row r="1043" spans="14:18">
      <c r="N1043" t="s">
        <v>529</v>
      </c>
      <c r="O1043" t="s">
        <v>2396</v>
      </c>
      <c r="P1043" s="17">
        <v>204186.62</v>
      </c>
      <c r="Q1043" s="17">
        <v>202423.95</v>
      </c>
      <c r="R1043" s="2">
        <f t="shared" si="23"/>
        <v>-8.6326420408936455E-3</v>
      </c>
    </row>
    <row r="1044" spans="14:18">
      <c r="N1044" t="s">
        <v>517</v>
      </c>
      <c r="O1044" t="s">
        <v>2396</v>
      </c>
      <c r="P1044" s="17">
        <v>211875.02</v>
      </c>
      <c r="Q1044" s="17">
        <v>198044.84</v>
      </c>
      <c r="R1044" s="2">
        <f t="shared" si="23"/>
        <v>-6.5275179679039064E-2</v>
      </c>
    </row>
    <row r="1045" spans="14:18">
      <c r="N1045" t="s">
        <v>523</v>
      </c>
      <c r="O1045" t="s">
        <v>2396</v>
      </c>
      <c r="P1045" s="17">
        <v>236465.98</v>
      </c>
      <c r="Q1045" s="17">
        <v>248296.58</v>
      </c>
      <c r="R1045" s="2">
        <f t="shared" si="23"/>
        <v>5.0030875477309555E-2</v>
      </c>
    </row>
    <row r="1046" spans="14:18">
      <c r="N1046" t="s">
        <v>508</v>
      </c>
      <c r="O1046" t="s">
        <v>2396</v>
      </c>
      <c r="P1046" s="17">
        <v>668033.98</v>
      </c>
      <c r="Q1046" s="17">
        <v>589414.06000000006</v>
      </c>
      <c r="R1046" s="2">
        <f t="shared" si="23"/>
        <v>-0.11768850440811396</v>
      </c>
    </row>
    <row r="1047" spans="14:18">
      <c r="N1047" t="s">
        <v>526</v>
      </c>
      <c r="O1047" t="s">
        <v>2396</v>
      </c>
      <c r="P1047" s="17">
        <v>592457.68000000005</v>
      </c>
      <c r="Q1047" s="17">
        <v>515799.77</v>
      </c>
      <c r="R1047" s="2">
        <f t="shared" si="23"/>
        <v>-0.12938968062663991</v>
      </c>
    </row>
    <row r="1048" spans="14:18">
      <c r="N1048" t="s">
        <v>514</v>
      </c>
      <c r="O1048" t="s">
        <v>2396</v>
      </c>
      <c r="P1048" s="17">
        <v>602245.14</v>
      </c>
      <c r="Q1048" s="17">
        <v>517746.86</v>
      </c>
      <c r="R1048" s="2">
        <f t="shared" si="23"/>
        <v>-0.14030545767459413</v>
      </c>
    </row>
    <row r="1049" spans="14:18">
      <c r="N1049" t="s">
        <v>520</v>
      </c>
      <c r="O1049" t="s">
        <v>2396</v>
      </c>
      <c r="P1049" s="17">
        <v>552107.17000000004</v>
      </c>
      <c r="Q1049" s="17">
        <v>513867.65</v>
      </c>
      <c r="R1049" s="2">
        <f t="shared" si="23"/>
        <v>-6.9261045821955247E-2</v>
      </c>
    </row>
    <row r="1050" spans="14:18">
      <c r="N1050" t="s">
        <v>510</v>
      </c>
      <c r="O1050" t="s">
        <v>2396</v>
      </c>
      <c r="P1050" s="17">
        <v>242025.66</v>
      </c>
      <c r="Q1050" s="17">
        <v>245838.23</v>
      </c>
      <c r="R1050" s="2">
        <f t="shared" si="23"/>
        <v>1.5752751175226676E-2</v>
      </c>
    </row>
    <row r="1051" spans="14:18">
      <c r="N1051" t="s">
        <v>532</v>
      </c>
      <c r="O1051" t="s">
        <v>2396</v>
      </c>
      <c r="P1051" s="17">
        <v>228922.09</v>
      </c>
      <c r="Q1051" s="17">
        <v>230953.07</v>
      </c>
      <c r="R1051" s="2">
        <f t="shared" si="23"/>
        <v>8.8719266891195137E-3</v>
      </c>
    </row>
    <row r="1052" spans="14:18">
      <c r="N1052" t="s">
        <v>528</v>
      </c>
      <c r="O1052" t="s">
        <v>2396</v>
      </c>
      <c r="P1052" s="17">
        <v>317766.87</v>
      </c>
      <c r="Q1052" s="17">
        <v>236990.59</v>
      </c>
      <c r="R1052" s="2">
        <f t="shared" si="23"/>
        <v>-0.2541998163622281</v>
      </c>
    </row>
    <row r="1053" spans="14:18">
      <c r="N1053" t="s">
        <v>516</v>
      </c>
      <c r="O1053" t="s">
        <v>2396</v>
      </c>
      <c r="P1053" s="17">
        <v>272984.25</v>
      </c>
      <c r="Q1053" s="17">
        <v>195122.41</v>
      </c>
      <c r="R1053" s="2">
        <f t="shared" si="23"/>
        <v>-0.28522466039707417</v>
      </c>
    </row>
    <row r="1054" spans="14:18">
      <c r="N1054" t="s">
        <v>522</v>
      </c>
      <c r="O1054" t="s">
        <v>2396</v>
      </c>
      <c r="P1054" s="17">
        <v>271059.21999999997</v>
      </c>
      <c r="Q1054" s="17">
        <v>242059.89</v>
      </c>
      <c r="R1054" s="2">
        <f t="shared" si="23"/>
        <v>-0.10698521894957114</v>
      </c>
    </row>
    <row r="1055" spans="14:18">
      <c r="N1055" t="s">
        <v>507</v>
      </c>
      <c r="O1055" t="s">
        <v>2396</v>
      </c>
      <c r="P1055" s="17">
        <v>378658.5</v>
      </c>
      <c r="Q1055" s="17">
        <v>418258.5</v>
      </c>
      <c r="R1055" s="2">
        <f t="shared" si="23"/>
        <v>0.10457972024924844</v>
      </c>
    </row>
    <row r="1056" spans="14:18">
      <c r="N1056" t="s">
        <v>525</v>
      </c>
      <c r="O1056" t="s">
        <v>2396</v>
      </c>
      <c r="P1056" s="17">
        <v>478714.5</v>
      </c>
      <c r="Q1056" s="17">
        <v>518611.5</v>
      </c>
      <c r="R1056" s="2">
        <f t="shared" si="23"/>
        <v>8.3341950160273015E-2</v>
      </c>
    </row>
    <row r="1057" spans="14:18">
      <c r="N1057" t="s">
        <v>513</v>
      </c>
      <c r="O1057" t="s">
        <v>2396</v>
      </c>
      <c r="P1057" s="17">
        <v>328102.5</v>
      </c>
      <c r="Q1057" s="17">
        <v>380572.5</v>
      </c>
      <c r="R1057" s="2">
        <f t="shared" si="23"/>
        <v>0.15991953733970332</v>
      </c>
    </row>
    <row r="1058" spans="14:18">
      <c r="N1058" t="s">
        <v>519</v>
      </c>
      <c r="O1058" t="s">
        <v>2396</v>
      </c>
      <c r="P1058" s="17">
        <v>329076</v>
      </c>
      <c r="Q1058" s="17">
        <v>516136.5</v>
      </c>
      <c r="R1058" s="2">
        <f t="shared" si="23"/>
        <v>0.56844163658243074</v>
      </c>
    </row>
    <row r="1059" spans="14:18">
      <c r="N1059" t="s">
        <v>2152</v>
      </c>
      <c r="O1059" t="s">
        <v>2394</v>
      </c>
      <c r="P1059" s="17">
        <v>476790</v>
      </c>
      <c r="Q1059" s="17">
        <v>503544</v>
      </c>
      <c r="R1059" s="2">
        <f t="shared" si="23"/>
        <v>5.6112754042660251E-2</v>
      </c>
    </row>
    <row r="1060" spans="14:18">
      <c r="N1060" t="s">
        <v>2189</v>
      </c>
      <c r="O1060" t="s">
        <v>2394</v>
      </c>
      <c r="P1060" s="17">
        <v>436080</v>
      </c>
      <c r="Q1060" s="17">
        <v>299460</v>
      </c>
      <c r="R1060" s="2">
        <f t="shared" si="23"/>
        <v>-0.31329113924050633</v>
      </c>
    </row>
    <row r="1061" spans="14:18">
      <c r="N1061" t="s">
        <v>2176</v>
      </c>
      <c r="O1061" t="s">
        <v>2394</v>
      </c>
      <c r="P1061" s="17">
        <v>459408</v>
      </c>
      <c r="Q1061" s="17">
        <v>405804</v>
      </c>
      <c r="R1061" s="2">
        <f t="shared" si="23"/>
        <v>-0.1166805976387002</v>
      </c>
    </row>
    <row r="1062" spans="14:18">
      <c r="N1062" t="s">
        <v>2153</v>
      </c>
      <c r="O1062" t="s">
        <v>2394</v>
      </c>
      <c r="P1062" s="17">
        <v>409636.84</v>
      </c>
      <c r="Q1062" s="17">
        <v>440585.72</v>
      </c>
      <c r="R1062" s="2">
        <f t="shared" si="23"/>
        <v>7.5551993809931606E-2</v>
      </c>
    </row>
    <row r="1063" spans="14:18">
      <c r="N1063" t="s">
        <v>2190</v>
      </c>
      <c r="O1063" t="s">
        <v>2394</v>
      </c>
      <c r="P1063" s="17">
        <v>393941.66</v>
      </c>
      <c r="Q1063" s="17">
        <v>425943.3</v>
      </c>
      <c r="R1063" s="2">
        <f t="shared" si="23"/>
        <v>8.1234465022054225E-2</v>
      </c>
    </row>
    <row r="1064" spans="14:18">
      <c r="N1064" t="s">
        <v>2177</v>
      </c>
      <c r="O1064" t="s">
        <v>2394</v>
      </c>
      <c r="P1064" s="17">
        <v>404010.8</v>
      </c>
      <c r="Q1064" s="17">
        <v>354825.4</v>
      </c>
      <c r="R1064" s="2">
        <f t="shared" si="23"/>
        <v>-0.12174278509386371</v>
      </c>
    </row>
    <row r="1065" spans="14:18">
      <c r="N1065" t="s">
        <v>2154</v>
      </c>
      <c r="O1065" t="s">
        <v>2394</v>
      </c>
      <c r="P1065" s="17">
        <v>572086.41</v>
      </c>
      <c r="Q1065" s="17">
        <v>440137.56</v>
      </c>
      <c r="R1065" s="2">
        <f t="shared" si="23"/>
        <v>-0.23064496498002818</v>
      </c>
    </row>
    <row r="1066" spans="14:18">
      <c r="N1066" t="s">
        <v>2191</v>
      </c>
      <c r="O1066" t="s">
        <v>2394</v>
      </c>
      <c r="P1066" s="17">
        <v>426274.86</v>
      </c>
      <c r="Q1066" s="17">
        <v>530048.88</v>
      </c>
      <c r="R1066" s="2">
        <f t="shared" si="23"/>
        <v>0.24344391315969238</v>
      </c>
    </row>
    <row r="1067" spans="14:18">
      <c r="N1067" t="s">
        <v>2178</v>
      </c>
      <c r="O1067" t="s">
        <v>2394</v>
      </c>
      <c r="P1067" s="17">
        <v>576359.16</v>
      </c>
      <c r="Q1067" s="17">
        <v>520053.81</v>
      </c>
      <c r="R1067" s="2">
        <f t="shared" si="23"/>
        <v>-9.7691429073496483E-2</v>
      </c>
    </row>
    <row r="1068" spans="14:18">
      <c r="N1068" t="s">
        <v>2155</v>
      </c>
      <c r="O1068" t="s">
        <v>2394</v>
      </c>
      <c r="P1068" s="17">
        <v>453718.5</v>
      </c>
      <c r="Q1068" s="17">
        <v>451236.05</v>
      </c>
      <c r="R1068" s="2">
        <f t="shared" si="23"/>
        <v>-5.4713440161686666E-3</v>
      </c>
    </row>
    <row r="1069" spans="14:18">
      <c r="N1069" t="s">
        <v>2192</v>
      </c>
      <c r="O1069" t="s">
        <v>2394</v>
      </c>
      <c r="P1069" s="17">
        <v>503157.9</v>
      </c>
      <c r="Q1069" s="17">
        <v>464401.55</v>
      </c>
      <c r="R1069" s="2">
        <f t="shared" si="23"/>
        <v>-7.702621781353336E-2</v>
      </c>
    </row>
    <row r="1070" spans="14:18">
      <c r="N1070" t="s">
        <v>2130</v>
      </c>
      <c r="O1070" t="s">
        <v>2394</v>
      </c>
      <c r="P1070" s="17">
        <v>509478.65</v>
      </c>
      <c r="Q1070" s="17">
        <v>532986.6</v>
      </c>
      <c r="R1070" s="2">
        <f t="shared" si="23"/>
        <v>4.6141187663113925E-2</v>
      </c>
    </row>
    <row r="1071" spans="14:18">
      <c r="N1071" t="s">
        <v>2164</v>
      </c>
      <c r="O1071" t="s">
        <v>2394</v>
      </c>
      <c r="P1071" s="17">
        <v>989600</v>
      </c>
      <c r="Q1071" s="17">
        <v>1084240</v>
      </c>
      <c r="R1071" s="2">
        <f t="shared" si="23"/>
        <v>9.5634599838318568E-2</v>
      </c>
    </row>
    <row r="1072" spans="14:18">
      <c r="N1072" t="s">
        <v>2201</v>
      </c>
      <c r="O1072" t="s">
        <v>2394</v>
      </c>
      <c r="P1072" s="17">
        <v>1059184</v>
      </c>
      <c r="Q1072" s="17">
        <v>998016</v>
      </c>
      <c r="R1072" s="2">
        <f t="shared" si="23"/>
        <v>-5.7750117071254881E-2</v>
      </c>
    </row>
    <row r="1073" spans="14:18">
      <c r="N1073" t="s">
        <v>2139</v>
      </c>
      <c r="O1073" t="s">
        <v>2394</v>
      </c>
      <c r="P1073" s="17">
        <v>1319712</v>
      </c>
      <c r="Q1073" s="17">
        <v>1121728</v>
      </c>
      <c r="R1073" s="2">
        <f t="shared" si="23"/>
        <v>-0.15002061055745497</v>
      </c>
    </row>
    <row r="1074" spans="14:18">
      <c r="N1074" t="s">
        <v>2165</v>
      </c>
      <c r="O1074" t="s">
        <v>2394</v>
      </c>
      <c r="P1074" s="17">
        <v>1134408.3999999999</v>
      </c>
      <c r="Q1074" s="17">
        <v>1038707.8</v>
      </c>
      <c r="R1074" s="2">
        <f t="shared" si="23"/>
        <v>-8.4361681383882448E-2</v>
      </c>
    </row>
    <row r="1075" spans="14:18">
      <c r="N1075" t="s">
        <v>2202</v>
      </c>
      <c r="O1075" t="s">
        <v>2394</v>
      </c>
      <c r="P1075" s="17">
        <v>1256463.3999999999</v>
      </c>
      <c r="Q1075" s="17">
        <v>1189771.6000000001</v>
      </c>
      <c r="R1075" s="2">
        <f t="shared" si="23"/>
        <v>-5.3078983438753391E-2</v>
      </c>
    </row>
    <row r="1076" spans="14:18">
      <c r="N1076" t="s">
        <v>2140</v>
      </c>
      <c r="O1076" t="s">
        <v>2394</v>
      </c>
      <c r="P1076" s="17">
        <v>1008387.6</v>
      </c>
      <c r="Q1076" s="17">
        <v>1162327</v>
      </c>
      <c r="R1076" s="2">
        <f t="shared" si="23"/>
        <v>0.15265895772617588</v>
      </c>
    </row>
    <row r="1077" spans="14:18">
      <c r="N1077" t="s">
        <v>2166</v>
      </c>
      <c r="O1077" t="s">
        <v>2394</v>
      </c>
      <c r="P1077" s="17">
        <v>1019631.6</v>
      </c>
      <c r="Q1077" s="17">
        <v>1128051.6000000001</v>
      </c>
      <c r="R1077" s="2">
        <f t="shared" si="23"/>
        <v>0.10633252245222691</v>
      </c>
    </row>
    <row r="1078" spans="14:18">
      <c r="N1078" t="s">
        <v>2203</v>
      </c>
      <c r="O1078" t="s">
        <v>2394</v>
      </c>
      <c r="P1078" s="17">
        <v>1128098.3999999999</v>
      </c>
      <c r="Q1078" s="17">
        <v>939073.2</v>
      </c>
      <c r="R1078" s="2">
        <f t="shared" si="23"/>
        <v>-0.167560914898913</v>
      </c>
    </row>
    <row r="1079" spans="14:18">
      <c r="N1079" t="s">
        <v>2179</v>
      </c>
      <c r="O1079" t="s">
        <v>2394</v>
      </c>
      <c r="P1079" s="17">
        <v>1134681.6000000001</v>
      </c>
      <c r="Q1079" s="17">
        <v>864021.6</v>
      </c>
      <c r="R1079" s="2">
        <f t="shared" si="23"/>
        <v>-0.23853387593488795</v>
      </c>
    </row>
    <row r="1080" spans="14:18">
      <c r="N1080" t="s">
        <v>2167</v>
      </c>
      <c r="O1080" t="s">
        <v>2394</v>
      </c>
      <c r="P1080" s="17">
        <v>866111.2</v>
      </c>
      <c r="Q1080" s="17">
        <v>1029009.6</v>
      </c>
      <c r="R1080" s="2">
        <f t="shared" si="23"/>
        <v>0.18808023727207313</v>
      </c>
    </row>
    <row r="1081" spans="14:18">
      <c r="N1081" t="s">
        <v>2204</v>
      </c>
      <c r="O1081" t="s">
        <v>2394</v>
      </c>
      <c r="P1081" s="17">
        <v>1350322.4</v>
      </c>
      <c r="Q1081" s="17">
        <v>978500</v>
      </c>
      <c r="R1081" s="2">
        <f t="shared" si="23"/>
        <v>-0.27535824037281753</v>
      </c>
    </row>
    <row r="1082" spans="14:18">
      <c r="N1082" t="s">
        <v>2180</v>
      </c>
      <c r="O1082" t="s">
        <v>2394</v>
      </c>
      <c r="P1082" s="17">
        <v>1110056</v>
      </c>
      <c r="Q1082" s="17">
        <v>1250367.2</v>
      </c>
      <c r="R1082" s="2">
        <f t="shared" si="23"/>
        <v>0.12640010954402303</v>
      </c>
    </row>
    <row r="1083" spans="14:18">
      <c r="N1083" t="s">
        <v>2325</v>
      </c>
      <c r="O1083" t="s">
        <v>2397</v>
      </c>
      <c r="P1083" s="17">
        <v>704153.16</v>
      </c>
      <c r="Q1083" s="17">
        <v>695390.12</v>
      </c>
      <c r="R1083" s="2">
        <f t="shared" si="23"/>
        <v>-1.2444792550529882E-2</v>
      </c>
    </row>
    <row r="1084" spans="14:18">
      <c r="N1084" t="s">
        <v>2329</v>
      </c>
      <c r="O1084" t="s">
        <v>2397</v>
      </c>
      <c r="P1084" s="17">
        <v>123106.41</v>
      </c>
      <c r="Q1084" s="17">
        <v>181041.55</v>
      </c>
      <c r="R1084" s="2">
        <f t="shared" si="23"/>
        <v>0.47061026310490228</v>
      </c>
    </row>
    <row r="1085" spans="14:18">
      <c r="N1085" t="s">
        <v>2320</v>
      </c>
      <c r="O1085" t="s">
        <v>2397</v>
      </c>
      <c r="P1085" s="17">
        <v>525155.1</v>
      </c>
      <c r="Q1085" s="17">
        <v>537130.62</v>
      </c>
      <c r="R1085" s="2">
        <f t="shared" si="23"/>
        <v>2.280377739833428E-2</v>
      </c>
    </row>
    <row r="1086" spans="14:18">
      <c r="N1086" t="s">
        <v>2330</v>
      </c>
      <c r="O1086" t="s">
        <v>2397</v>
      </c>
      <c r="P1086" s="17">
        <v>536168.1</v>
      </c>
      <c r="Q1086" s="17">
        <v>568171.28</v>
      </c>
      <c r="R1086" s="2">
        <f t="shared" si="23"/>
        <v>5.9688705836844935E-2</v>
      </c>
    </row>
    <row r="1087" spans="14:18">
      <c r="N1087" t="s">
        <v>2335</v>
      </c>
      <c r="O1087" t="s">
        <v>2397</v>
      </c>
      <c r="P1087" s="17">
        <v>608182.56000000006</v>
      </c>
      <c r="Q1087" s="17">
        <v>530166.56000000006</v>
      </c>
      <c r="R1087" s="2">
        <f t="shared" si="23"/>
        <v>-0.12827727253474674</v>
      </c>
    </row>
    <row r="1088" spans="14:18">
      <c r="N1088" t="s">
        <v>2326</v>
      </c>
      <c r="O1088" t="s">
        <v>2397</v>
      </c>
      <c r="P1088" s="17">
        <v>350613.27</v>
      </c>
      <c r="Q1088" s="17">
        <v>369258.54</v>
      </c>
      <c r="R1088" s="2">
        <f t="shared" si="23"/>
        <v>5.3179019721643517E-2</v>
      </c>
    </row>
    <row r="1089" spans="14:18">
      <c r="N1089" t="s">
        <v>2336</v>
      </c>
      <c r="O1089" t="s">
        <v>2397</v>
      </c>
      <c r="P1089" s="17">
        <v>727080.6</v>
      </c>
      <c r="Q1089" s="17">
        <v>563657.80000000005</v>
      </c>
      <c r="R1089" s="2">
        <f t="shared" si="23"/>
        <v>-0.2247657274860585</v>
      </c>
    </row>
    <row r="1090" spans="14:18">
      <c r="N1090" t="s">
        <v>2337</v>
      </c>
      <c r="O1090" t="s">
        <v>2397</v>
      </c>
      <c r="P1090" s="17">
        <v>555760.41</v>
      </c>
      <c r="Q1090" s="17">
        <v>662101.34</v>
      </c>
      <c r="R1090" s="2">
        <f t="shared" si="23"/>
        <v>0.1913431185211627</v>
      </c>
    </row>
    <row r="1091" spans="14:18">
      <c r="N1091" t="s">
        <v>2333</v>
      </c>
      <c r="O1091" t="s">
        <v>2397</v>
      </c>
      <c r="P1091" s="17">
        <v>911186.1</v>
      </c>
      <c r="Q1091" s="17">
        <v>734761.5</v>
      </c>
      <c r="R1091" s="2">
        <f t="shared" si="23"/>
        <v>-0.19362082015957005</v>
      </c>
    </row>
    <row r="1092" spans="14:18">
      <c r="N1092" t="s">
        <v>2323</v>
      </c>
      <c r="O1092" t="s">
        <v>2397</v>
      </c>
      <c r="P1092" s="17">
        <v>1109755.08</v>
      </c>
      <c r="Q1092" s="17">
        <v>1066244.58</v>
      </c>
      <c r="R1092" s="2">
        <f t="shared" si="23"/>
        <v>-3.9207299686341623E-2</v>
      </c>
    </row>
    <row r="1093" spans="14:18">
      <c r="N1093" t="s">
        <v>2332</v>
      </c>
      <c r="O1093" t="s">
        <v>2397</v>
      </c>
      <c r="P1093" s="17">
        <v>809334.29</v>
      </c>
      <c r="Q1093" s="17">
        <v>796257.81</v>
      </c>
      <c r="R1093" s="2">
        <f t="shared" si="23"/>
        <v>-1.6157081395871686E-2</v>
      </c>
    </row>
    <row r="1094" spans="14:18">
      <c r="N1094" t="s">
        <v>2321</v>
      </c>
      <c r="O1094" t="s">
        <v>2397</v>
      </c>
      <c r="P1094" s="17">
        <v>1254935.67</v>
      </c>
      <c r="Q1094" s="17">
        <v>1070993.82</v>
      </c>
      <c r="R1094" s="2">
        <f t="shared" ref="R1094:R1157" si="24">IFERROR(Q1094/P1094-1,100%)</f>
        <v>-0.14657472442392194</v>
      </c>
    </row>
    <row r="1095" spans="14:18">
      <c r="N1095" t="s">
        <v>2322</v>
      </c>
      <c r="O1095" t="s">
        <v>2397</v>
      </c>
      <c r="P1095" s="17">
        <v>1188499.9099999999</v>
      </c>
      <c r="Q1095" s="17">
        <v>1134475.0900000001</v>
      </c>
      <c r="R1095" s="2">
        <f t="shared" si="24"/>
        <v>-4.5456309710616538E-2</v>
      </c>
    </row>
    <row r="1096" spans="14:18">
      <c r="N1096" t="s">
        <v>2324</v>
      </c>
      <c r="O1096" t="s">
        <v>2397</v>
      </c>
      <c r="P1096" s="17">
        <v>1461613.5</v>
      </c>
      <c r="Q1096" s="17">
        <v>1300265.6200000001</v>
      </c>
      <c r="R1096" s="2">
        <f t="shared" si="24"/>
        <v>-0.11039025022688964</v>
      </c>
    </row>
    <row r="1097" spans="14:18">
      <c r="N1097" t="s">
        <v>2318</v>
      </c>
      <c r="O1097" t="s">
        <v>2397</v>
      </c>
      <c r="P1097" s="17">
        <v>941154.79</v>
      </c>
      <c r="Q1097" s="17">
        <v>807511.9</v>
      </c>
      <c r="R1097" s="2">
        <f t="shared" si="24"/>
        <v>-0.14199884165706689</v>
      </c>
    </row>
    <row r="1098" spans="14:18">
      <c r="N1098" t="s">
        <v>2317</v>
      </c>
      <c r="O1098" t="s">
        <v>2397</v>
      </c>
      <c r="P1098" s="17">
        <v>1539338.29</v>
      </c>
      <c r="Q1098" s="17">
        <v>1536475.97</v>
      </c>
      <c r="R1098" s="2">
        <f t="shared" si="24"/>
        <v>-1.8594483217850843E-3</v>
      </c>
    </row>
    <row r="1099" spans="14:18">
      <c r="N1099" t="s">
        <v>2316</v>
      </c>
      <c r="O1099" t="s">
        <v>2397</v>
      </c>
      <c r="P1099" s="17">
        <v>1454879.79</v>
      </c>
      <c r="Q1099" s="17">
        <v>1117533.69</v>
      </c>
      <c r="R1099" s="2">
        <f t="shared" si="24"/>
        <v>-0.23187214663281563</v>
      </c>
    </row>
    <row r="1100" spans="14:18">
      <c r="N1100" t="s">
        <v>2315</v>
      </c>
      <c r="O1100" t="s">
        <v>2397</v>
      </c>
      <c r="P1100" s="17">
        <v>466153.39</v>
      </c>
      <c r="Q1100" s="17">
        <v>281462.40000000002</v>
      </c>
      <c r="R1100" s="2">
        <f t="shared" si="24"/>
        <v>-0.39620218143216757</v>
      </c>
    </row>
    <row r="1101" spans="14:18">
      <c r="N1101" t="s">
        <v>2319</v>
      </c>
      <c r="O1101" t="s">
        <v>2397</v>
      </c>
      <c r="P1101" s="17">
        <v>1764983.01</v>
      </c>
      <c r="Q1101" s="17">
        <v>1753278.66</v>
      </c>
      <c r="R1101" s="2">
        <f t="shared" si="24"/>
        <v>-6.6314236078680588E-3</v>
      </c>
    </row>
    <row r="1102" spans="14:18">
      <c r="N1102" t="s">
        <v>2314</v>
      </c>
      <c r="O1102" t="s">
        <v>2397</v>
      </c>
      <c r="P1102" s="17">
        <v>1976923.19</v>
      </c>
      <c r="Q1102" s="17">
        <v>1663300.76</v>
      </c>
      <c r="R1102" s="2">
        <f t="shared" si="24"/>
        <v>-0.15864168703489179</v>
      </c>
    </row>
    <row r="1103" spans="14:18">
      <c r="N1103" t="s">
        <v>2328</v>
      </c>
      <c r="O1103" t="s">
        <v>2397</v>
      </c>
      <c r="P1103" s="17">
        <v>33920</v>
      </c>
      <c r="Q1103" s="17">
        <v>51200</v>
      </c>
      <c r="R1103" s="2">
        <f t="shared" si="24"/>
        <v>0.50943396226415105</v>
      </c>
    </row>
    <row r="1104" spans="14:18">
      <c r="N1104" t="s">
        <v>2334</v>
      </c>
      <c r="O1104" t="s">
        <v>2397</v>
      </c>
      <c r="P1104" s="17">
        <v>848092.26</v>
      </c>
      <c r="Q1104" s="17">
        <v>680384.82</v>
      </c>
      <c r="R1104" s="2">
        <f t="shared" si="24"/>
        <v>-0.19774669326660288</v>
      </c>
    </row>
    <row r="1105" spans="14:18">
      <c r="N1105" t="s">
        <v>2331</v>
      </c>
      <c r="O1105" t="s">
        <v>2397</v>
      </c>
      <c r="P1105" s="17">
        <v>123081.08</v>
      </c>
      <c r="Q1105" s="17">
        <v>106018.4</v>
      </c>
      <c r="R1105" s="2">
        <f t="shared" si="24"/>
        <v>-0.13862959278550369</v>
      </c>
    </row>
    <row r="1106" spans="14:18">
      <c r="N1106" t="s">
        <v>2327</v>
      </c>
      <c r="O1106" t="s">
        <v>2397</v>
      </c>
      <c r="P1106" s="17">
        <v>27552</v>
      </c>
      <c r="Q1106" s="17">
        <v>145830.72</v>
      </c>
      <c r="R1106" s="2">
        <f t="shared" si="24"/>
        <v>4.2929268292682927</v>
      </c>
    </row>
    <row r="1107" spans="14:18">
      <c r="N1107" t="s">
        <v>500</v>
      </c>
      <c r="O1107" t="s">
        <v>2396</v>
      </c>
      <c r="P1107" s="17">
        <v>146287.42000000001</v>
      </c>
      <c r="Q1107" s="17">
        <v>138235.13</v>
      </c>
      <c r="R1107" s="2">
        <f t="shared" si="24"/>
        <v>-5.5044309346627407E-2</v>
      </c>
    </row>
    <row r="1108" spans="14:18">
      <c r="N1108" t="s">
        <v>506</v>
      </c>
      <c r="O1108" t="s">
        <v>2396</v>
      </c>
      <c r="P1108" s="17">
        <v>152468.39000000001</v>
      </c>
      <c r="Q1108" s="17">
        <v>121067.58</v>
      </c>
      <c r="R1108" s="2">
        <f t="shared" si="24"/>
        <v>-0.20594963979091019</v>
      </c>
    </row>
    <row r="1109" spans="14:18">
      <c r="N1109" t="s">
        <v>488</v>
      </c>
      <c r="O1109" t="s">
        <v>2396</v>
      </c>
      <c r="P1109" s="17">
        <v>137194</v>
      </c>
      <c r="Q1109" s="17">
        <v>133237.70000000001</v>
      </c>
      <c r="R1109" s="2">
        <f t="shared" si="24"/>
        <v>-2.8837266935871742E-2</v>
      </c>
    </row>
    <row r="1110" spans="14:18">
      <c r="N1110" t="s">
        <v>494</v>
      </c>
      <c r="O1110" t="s">
        <v>2396</v>
      </c>
      <c r="P1110" s="17">
        <v>178951.61</v>
      </c>
      <c r="Q1110" s="17">
        <v>134838.25</v>
      </c>
      <c r="R1110" s="2">
        <f t="shared" si="24"/>
        <v>-0.24650999228227111</v>
      </c>
    </row>
    <row r="1111" spans="14:18">
      <c r="N1111" t="s">
        <v>482</v>
      </c>
      <c r="O1111" t="s">
        <v>2396</v>
      </c>
      <c r="P1111" s="17">
        <v>171120.64000000001</v>
      </c>
      <c r="Q1111" s="17">
        <v>132326.73000000001</v>
      </c>
      <c r="R1111" s="2">
        <f t="shared" si="24"/>
        <v>-0.22670503102372686</v>
      </c>
    </row>
    <row r="1112" spans="14:18">
      <c r="N1112" t="s">
        <v>476</v>
      </c>
      <c r="O1112" t="s">
        <v>2396</v>
      </c>
      <c r="P1112" s="17">
        <v>158935.31</v>
      </c>
      <c r="Q1112" s="17">
        <v>117808.46</v>
      </c>
      <c r="R1112" s="2">
        <f t="shared" si="24"/>
        <v>-0.25876471376939458</v>
      </c>
    </row>
    <row r="1113" spans="14:18">
      <c r="N1113" t="s">
        <v>499</v>
      </c>
      <c r="O1113" t="s">
        <v>2396</v>
      </c>
      <c r="P1113" s="17">
        <v>135301.4</v>
      </c>
      <c r="Q1113" s="17">
        <v>150182.94</v>
      </c>
      <c r="R1113" s="2">
        <f t="shared" si="24"/>
        <v>0.10998807107686992</v>
      </c>
    </row>
    <row r="1114" spans="14:18">
      <c r="N1114" t="s">
        <v>505</v>
      </c>
      <c r="O1114" t="s">
        <v>2396</v>
      </c>
      <c r="P1114" s="17">
        <v>142201.74</v>
      </c>
      <c r="Q1114" s="17">
        <v>142492.73000000001</v>
      </c>
      <c r="R1114" s="2">
        <f t="shared" si="24"/>
        <v>2.0463181392860186E-3</v>
      </c>
    </row>
    <row r="1115" spans="14:18">
      <c r="N1115" t="s">
        <v>487</v>
      </c>
      <c r="O1115" t="s">
        <v>2396</v>
      </c>
      <c r="P1115" s="17">
        <v>177212.23</v>
      </c>
      <c r="Q1115" s="17">
        <v>159029.03</v>
      </c>
      <c r="R1115" s="2">
        <f t="shared" si="24"/>
        <v>-0.10260691375533171</v>
      </c>
    </row>
    <row r="1116" spans="14:18">
      <c r="N1116" t="s">
        <v>493</v>
      </c>
      <c r="O1116" t="s">
        <v>2396</v>
      </c>
      <c r="P1116" s="17">
        <v>201836.74</v>
      </c>
      <c r="Q1116" s="17">
        <v>161125.82999999999</v>
      </c>
      <c r="R1116" s="2">
        <f t="shared" si="24"/>
        <v>-0.20170217771055954</v>
      </c>
    </row>
    <row r="1117" spans="14:18">
      <c r="N1117" t="s">
        <v>481</v>
      </c>
      <c r="O1117" t="s">
        <v>2396</v>
      </c>
      <c r="P1117" s="17">
        <v>133422.63</v>
      </c>
      <c r="Q1117" s="17">
        <v>162297.71</v>
      </c>
      <c r="R1117" s="2">
        <f t="shared" si="24"/>
        <v>0.21641815934823039</v>
      </c>
    </row>
    <row r="1118" spans="14:18">
      <c r="N1118" t="s">
        <v>475</v>
      </c>
      <c r="O1118" t="s">
        <v>2396</v>
      </c>
      <c r="P1118" s="17">
        <v>164044.54999999999</v>
      </c>
      <c r="Q1118" s="17">
        <v>149529.97</v>
      </c>
      <c r="R1118" s="2">
        <f t="shared" si="24"/>
        <v>-8.8479501452501719E-2</v>
      </c>
    </row>
    <row r="1119" spans="14:18">
      <c r="N1119" t="s">
        <v>498</v>
      </c>
      <c r="O1119" t="s">
        <v>2396</v>
      </c>
      <c r="P1119" s="17">
        <v>239073.34</v>
      </c>
      <c r="Q1119" s="17">
        <v>250478.35</v>
      </c>
      <c r="R1119" s="2">
        <f t="shared" si="24"/>
        <v>4.7705068243912185E-2</v>
      </c>
    </row>
    <row r="1120" spans="14:18">
      <c r="N1120" t="s">
        <v>504</v>
      </c>
      <c r="O1120" t="s">
        <v>2396</v>
      </c>
      <c r="P1120" s="17">
        <v>212560.65</v>
      </c>
      <c r="Q1120" s="17">
        <v>234152.69</v>
      </c>
      <c r="R1120" s="2">
        <f t="shared" si="24"/>
        <v>0.10158060769949673</v>
      </c>
    </row>
    <row r="1121" spans="14:18">
      <c r="N1121" t="s">
        <v>486</v>
      </c>
      <c r="O1121" t="s">
        <v>2396</v>
      </c>
      <c r="P1121" s="17">
        <v>304748.19</v>
      </c>
      <c r="Q1121" s="17">
        <v>257141.84</v>
      </c>
      <c r="R1121" s="2">
        <f t="shared" si="24"/>
        <v>-0.15621536587305085</v>
      </c>
    </row>
    <row r="1122" spans="14:18">
      <c r="N1122" t="s">
        <v>492</v>
      </c>
      <c r="O1122" t="s">
        <v>2396</v>
      </c>
      <c r="P1122" s="17">
        <v>226206.88</v>
      </c>
      <c r="Q1122" s="17">
        <v>225536.32</v>
      </c>
      <c r="R1122" s="2">
        <f t="shared" si="24"/>
        <v>-2.9643660705633845E-3</v>
      </c>
    </row>
    <row r="1123" spans="14:18">
      <c r="N1123" t="s">
        <v>480</v>
      </c>
      <c r="O1123" t="s">
        <v>2396</v>
      </c>
      <c r="P1123" s="17">
        <v>200625.09</v>
      </c>
      <c r="Q1123" s="17">
        <v>254420.41</v>
      </c>
      <c r="R1123" s="2">
        <f t="shared" si="24"/>
        <v>0.26813854638021595</v>
      </c>
    </row>
    <row r="1124" spans="14:18">
      <c r="N1124" t="s">
        <v>474</v>
      </c>
      <c r="O1124" t="s">
        <v>2396</v>
      </c>
      <c r="P1124" s="17">
        <v>254188.04</v>
      </c>
      <c r="Q1124" s="17">
        <v>226267.08</v>
      </c>
      <c r="R1124" s="2">
        <f t="shared" si="24"/>
        <v>-0.10984372042052026</v>
      </c>
    </row>
    <row r="1125" spans="14:18">
      <c r="N1125" t="s">
        <v>495</v>
      </c>
      <c r="O1125" t="s">
        <v>2396</v>
      </c>
      <c r="P1125" s="17">
        <v>174482.95</v>
      </c>
      <c r="Q1125" s="17">
        <v>243800.62</v>
      </c>
      <c r="R1125" s="2">
        <f t="shared" si="24"/>
        <v>0.3972747480484482</v>
      </c>
    </row>
    <row r="1126" spans="14:18">
      <c r="N1126" t="s">
        <v>501</v>
      </c>
      <c r="O1126" t="s">
        <v>2396</v>
      </c>
      <c r="P1126" s="17">
        <v>145321.42000000001</v>
      </c>
      <c r="Q1126" s="17">
        <v>223296.35</v>
      </c>
      <c r="R1126" s="2">
        <f t="shared" si="24"/>
        <v>0.53656873157446427</v>
      </c>
    </row>
    <row r="1127" spans="14:18">
      <c r="N1127" t="s">
        <v>483</v>
      </c>
      <c r="O1127" t="s">
        <v>2396</v>
      </c>
      <c r="P1127" s="17">
        <v>168396.24</v>
      </c>
      <c r="Q1127" s="17">
        <v>127227.84</v>
      </c>
      <c r="R1127" s="2">
        <f t="shared" si="24"/>
        <v>-0.24447339204248264</v>
      </c>
    </row>
    <row r="1128" spans="14:18">
      <c r="N1128" t="s">
        <v>489</v>
      </c>
      <c r="O1128" t="s">
        <v>2396</v>
      </c>
      <c r="P1128" s="17">
        <v>183393.24</v>
      </c>
      <c r="Q1128" s="17">
        <v>129978.18</v>
      </c>
      <c r="R1128" s="2">
        <f t="shared" si="24"/>
        <v>-0.29125969964868936</v>
      </c>
    </row>
    <row r="1129" spans="14:18">
      <c r="N1129" t="s">
        <v>477</v>
      </c>
      <c r="O1129" t="s">
        <v>2396</v>
      </c>
      <c r="P1129" s="17">
        <v>134140.29</v>
      </c>
      <c r="Q1129" s="17">
        <v>223549.42</v>
      </c>
      <c r="R1129" s="2">
        <f t="shared" si="24"/>
        <v>0.66653449161322076</v>
      </c>
    </row>
    <row r="1130" spans="14:18">
      <c r="N1130" t="s">
        <v>471</v>
      </c>
      <c r="O1130" t="s">
        <v>2396</v>
      </c>
      <c r="P1130" s="17">
        <v>214659.1</v>
      </c>
      <c r="Q1130" s="17">
        <v>165366.22</v>
      </c>
      <c r="R1130" s="2">
        <f t="shared" si="24"/>
        <v>-0.22963331160896516</v>
      </c>
    </row>
    <row r="1131" spans="14:18">
      <c r="N1131" t="s">
        <v>497</v>
      </c>
      <c r="O1131" t="s">
        <v>2396</v>
      </c>
      <c r="P1131" s="17">
        <v>309273</v>
      </c>
      <c r="Q1131" s="17">
        <v>291819.40000000002</v>
      </c>
      <c r="R1131" s="2">
        <f t="shared" si="24"/>
        <v>-5.6434282979762163E-2</v>
      </c>
    </row>
    <row r="1132" spans="14:18">
      <c r="N1132" t="s">
        <v>503</v>
      </c>
      <c r="O1132" t="s">
        <v>2396</v>
      </c>
      <c r="P1132" s="17">
        <v>322977.38</v>
      </c>
      <c r="Q1132" s="17">
        <v>311227.68</v>
      </c>
      <c r="R1132" s="2">
        <f t="shared" si="24"/>
        <v>-3.6379327865004085E-2</v>
      </c>
    </row>
    <row r="1133" spans="14:18">
      <c r="N1133" t="s">
        <v>485</v>
      </c>
      <c r="O1133" t="s">
        <v>2396</v>
      </c>
      <c r="P1133" s="17">
        <v>279598.12</v>
      </c>
      <c r="Q1133" s="17">
        <v>277452.62</v>
      </c>
      <c r="R1133" s="2">
        <f t="shared" si="24"/>
        <v>-7.6735136845698104E-3</v>
      </c>
    </row>
    <row r="1134" spans="14:18">
      <c r="N1134" t="s">
        <v>491</v>
      </c>
      <c r="O1134" t="s">
        <v>2396</v>
      </c>
      <c r="P1134" s="17">
        <v>253236.75</v>
      </c>
      <c r="Q1134" s="17">
        <v>261995.06</v>
      </c>
      <c r="R1134" s="2">
        <f t="shared" si="24"/>
        <v>3.4585462023185798E-2</v>
      </c>
    </row>
    <row r="1135" spans="14:18">
      <c r="N1135" t="s">
        <v>479</v>
      </c>
      <c r="O1135" t="s">
        <v>2396</v>
      </c>
      <c r="P1135" s="17">
        <v>314562.88</v>
      </c>
      <c r="Q1135" s="17">
        <v>291029.26</v>
      </c>
      <c r="R1135" s="2">
        <f t="shared" si="24"/>
        <v>-7.4813722458288767E-2</v>
      </c>
    </row>
    <row r="1136" spans="14:18">
      <c r="N1136" t="s">
        <v>473</v>
      </c>
      <c r="O1136" t="s">
        <v>2396</v>
      </c>
      <c r="P1136" s="17">
        <v>299728.15000000002</v>
      </c>
      <c r="Q1136" s="17">
        <v>292571.76</v>
      </c>
      <c r="R1136" s="2">
        <f t="shared" si="24"/>
        <v>-2.3876269212618206E-2</v>
      </c>
    </row>
    <row r="1137" spans="14:18">
      <c r="N1137" t="s">
        <v>496</v>
      </c>
      <c r="O1137" t="s">
        <v>2396</v>
      </c>
      <c r="P1137" s="17">
        <v>175145.14</v>
      </c>
      <c r="Q1137" s="17">
        <v>168015.51</v>
      </c>
      <c r="R1137" s="2">
        <f t="shared" si="24"/>
        <v>-4.0706981649619278E-2</v>
      </c>
    </row>
    <row r="1138" spans="14:18">
      <c r="N1138" t="s">
        <v>502</v>
      </c>
      <c r="O1138" t="s">
        <v>2396</v>
      </c>
      <c r="P1138" s="17">
        <v>151366.35</v>
      </c>
      <c r="Q1138" s="17">
        <v>133397.28</v>
      </c>
      <c r="R1138" s="2">
        <f t="shared" si="24"/>
        <v>-0.11871244830835925</v>
      </c>
    </row>
    <row r="1139" spans="14:18">
      <c r="N1139" t="s">
        <v>484</v>
      </c>
      <c r="O1139" t="s">
        <v>2396</v>
      </c>
      <c r="P1139" s="17">
        <v>167193.54</v>
      </c>
      <c r="Q1139" s="17">
        <v>167329.54</v>
      </c>
      <c r="R1139" s="2">
        <f t="shared" si="24"/>
        <v>8.1342855710819784E-4</v>
      </c>
    </row>
    <row r="1140" spans="14:18">
      <c r="N1140" t="s">
        <v>490</v>
      </c>
      <c r="O1140" t="s">
        <v>2396</v>
      </c>
      <c r="P1140" s="17">
        <v>177729</v>
      </c>
      <c r="Q1140" s="17">
        <v>141694.84</v>
      </c>
      <c r="R1140" s="2">
        <f t="shared" si="24"/>
        <v>-0.2027477789218417</v>
      </c>
    </row>
    <row r="1141" spans="14:18">
      <c r="N1141" t="s">
        <v>478</v>
      </c>
      <c r="O1141" t="s">
        <v>2396</v>
      </c>
      <c r="P1141" s="17">
        <v>153306.25</v>
      </c>
      <c r="Q1141" s="17">
        <v>149042.45000000001</v>
      </c>
      <c r="R1141" s="2">
        <f t="shared" si="24"/>
        <v>-2.7812303803660843E-2</v>
      </c>
    </row>
    <row r="1142" spans="14:18">
      <c r="N1142" t="s">
        <v>472</v>
      </c>
      <c r="O1142" t="s">
        <v>2396</v>
      </c>
      <c r="P1142" s="17">
        <v>155850.1</v>
      </c>
      <c r="Q1142" s="17">
        <v>163735.72</v>
      </c>
      <c r="R1142" s="2">
        <f t="shared" si="24"/>
        <v>5.0597465128350949E-2</v>
      </c>
    </row>
    <row r="1143" spans="14:18">
      <c r="N1143" t="s">
        <v>460</v>
      </c>
      <c r="O1143" t="s">
        <v>2396</v>
      </c>
      <c r="P1143" s="17">
        <v>191076.14</v>
      </c>
      <c r="Q1143" s="17">
        <v>180231.08</v>
      </c>
      <c r="R1143" s="2">
        <f t="shared" si="24"/>
        <v>-5.6757792992887635E-2</v>
      </c>
    </row>
    <row r="1144" spans="14:18">
      <c r="N1144" t="s">
        <v>445</v>
      </c>
      <c r="O1144" t="s">
        <v>2396</v>
      </c>
      <c r="P1144" s="17">
        <v>224374.38</v>
      </c>
      <c r="Q1144" s="17">
        <v>223678.93</v>
      </c>
      <c r="R1144" s="2">
        <f t="shared" si="24"/>
        <v>-3.099507171897331E-3</v>
      </c>
    </row>
    <row r="1145" spans="14:18">
      <c r="N1145" t="s">
        <v>455</v>
      </c>
      <c r="O1145" t="s">
        <v>2396</v>
      </c>
      <c r="P1145" s="17">
        <v>168648.99</v>
      </c>
      <c r="Q1145" s="17">
        <v>206899.84</v>
      </c>
      <c r="R1145" s="2">
        <f t="shared" si="24"/>
        <v>0.22680746561245346</v>
      </c>
    </row>
    <row r="1146" spans="14:18">
      <c r="N1146" t="s">
        <v>465</v>
      </c>
      <c r="O1146" t="s">
        <v>2396</v>
      </c>
      <c r="P1146" s="17">
        <v>194176.45</v>
      </c>
      <c r="Q1146" s="17">
        <v>143666.23000000001</v>
      </c>
      <c r="R1146" s="2">
        <f t="shared" si="24"/>
        <v>-0.26012536535712749</v>
      </c>
    </row>
    <row r="1147" spans="14:18">
      <c r="N1147" t="s">
        <v>470</v>
      </c>
      <c r="O1147" t="s">
        <v>2396</v>
      </c>
      <c r="P1147" s="17">
        <v>195710.3</v>
      </c>
      <c r="Q1147" s="17">
        <v>216600.97</v>
      </c>
      <c r="R1147" s="2">
        <f t="shared" si="24"/>
        <v>0.10674282344874042</v>
      </c>
    </row>
    <row r="1148" spans="14:18">
      <c r="N1148" t="s">
        <v>450</v>
      </c>
      <c r="O1148" t="s">
        <v>2396</v>
      </c>
      <c r="P1148" s="17">
        <v>208337.51</v>
      </c>
      <c r="Q1148" s="17">
        <v>177418.12</v>
      </c>
      <c r="R1148" s="2">
        <f t="shared" si="24"/>
        <v>-0.14841009667438199</v>
      </c>
    </row>
    <row r="1149" spans="14:18">
      <c r="N1149" t="s">
        <v>440</v>
      </c>
      <c r="O1149" t="s">
        <v>2396</v>
      </c>
      <c r="P1149" s="17">
        <v>184679.33</v>
      </c>
      <c r="Q1149" s="17">
        <v>197115.51</v>
      </c>
      <c r="R1149" s="2">
        <f t="shared" si="24"/>
        <v>6.7339317291220446E-2</v>
      </c>
    </row>
    <row r="1150" spans="14:18">
      <c r="N1150" t="s">
        <v>456</v>
      </c>
      <c r="O1150" t="s">
        <v>2396</v>
      </c>
      <c r="P1150" s="17">
        <v>359896.67</v>
      </c>
      <c r="Q1150" s="17">
        <v>317958.32</v>
      </c>
      <c r="R1150" s="2">
        <f t="shared" si="24"/>
        <v>-0.11652886368745774</v>
      </c>
    </row>
    <row r="1151" spans="14:18">
      <c r="N1151" t="s">
        <v>441</v>
      </c>
      <c r="O1151" t="s">
        <v>2396</v>
      </c>
      <c r="P1151" s="17">
        <v>295330.49</v>
      </c>
      <c r="Q1151" s="17">
        <v>305174.53999999998</v>
      </c>
      <c r="R1151" s="2">
        <f t="shared" si="24"/>
        <v>3.3332318650878268E-2</v>
      </c>
    </row>
    <row r="1152" spans="14:18">
      <c r="N1152" t="s">
        <v>451</v>
      </c>
      <c r="O1152" t="s">
        <v>2396</v>
      </c>
      <c r="P1152" s="17">
        <v>247063.18</v>
      </c>
      <c r="Q1152" s="17">
        <v>236580.84</v>
      </c>
      <c r="R1152" s="2">
        <f t="shared" si="24"/>
        <v>-4.2427770904592044E-2</v>
      </c>
    </row>
    <row r="1153" spans="14:18">
      <c r="N1153" t="s">
        <v>461</v>
      </c>
      <c r="O1153" t="s">
        <v>2396</v>
      </c>
      <c r="P1153" s="17">
        <v>406339.01</v>
      </c>
      <c r="Q1153" s="17">
        <v>148649.65</v>
      </c>
      <c r="R1153" s="2">
        <f t="shared" si="24"/>
        <v>-0.63417332241863766</v>
      </c>
    </row>
    <row r="1154" spans="14:18">
      <c r="N1154" t="s">
        <v>466</v>
      </c>
      <c r="O1154" t="s">
        <v>2396</v>
      </c>
      <c r="P1154" s="17">
        <v>233416.36</v>
      </c>
      <c r="Q1154" s="17">
        <v>255783.48</v>
      </c>
      <c r="R1154" s="2">
        <f t="shared" si="24"/>
        <v>9.5824988445539994E-2</v>
      </c>
    </row>
    <row r="1155" spans="14:18">
      <c r="N1155" t="s">
        <v>446</v>
      </c>
      <c r="O1155" t="s">
        <v>2396</v>
      </c>
      <c r="P1155" s="17">
        <v>261671.93</v>
      </c>
      <c r="Q1155" s="17">
        <v>262256.28000000003</v>
      </c>
      <c r="R1155" s="2">
        <f t="shared" si="24"/>
        <v>2.2331397945511977E-3</v>
      </c>
    </row>
    <row r="1156" spans="14:18">
      <c r="N1156" t="s">
        <v>436</v>
      </c>
      <c r="O1156" t="s">
        <v>2396</v>
      </c>
      <c r="P1156" s="17">
        <v>335749.53</v>
      </c>
      <c r="Q1156" s="17">
        <v>264962.27</v>
      </c>
      <c r="R1156" s="2">
        <f t="shared" si="24"/>
        <v>-0.21083353415267625</v>
      </c>
    </row>
    <row r="1157" spans="14:18">
      <c r="N1157" t="s">
        <v>459</v>
      </c>
      <c r="O1157" t="s">
        <v>2396</v>
      </c>
      <c r="P1157" s="17">
        <v>430453.63</v>
      </c>
      <c r="Q1157" s="17">
        <v>515114.2</v>
      </c>
      <c r="R1157" s="2">
        <f t="shared" si="24"/>
        <v>0.1966775608327429</v>
      </c>
    </row>
    <row r="1158" spans="14:18">
      <c r="N1158" t="s">
        <v>444</v>
      </c>
      <c r="O1158" t="s">
        <v>2396</v>
      </c>
      <c r="P1158" s="17">
        <v>475277.31</v>
      </c>
      <c r="Q1158" s="17">
        <v>447572.25</v>
      </c>
      <c r="R1158" s="2">
        <f t="shared" ref="R1158:R1221" si="25">IFERROR(Q1158/P1158-1,100%)</f>
        <v>-5.8292410382477566E-2</v>
      </c>
    </row>
    <row r="1159" spans="14:18">
      <c r="N1159" t="s">
        <v>454</v>
      </c>
      <c r="O1159" t="s">
        <v>2396</v>
      </c>
      <c r="P1159" s="17">
        <v>562051.75</v>
      </c>
      <c r="Q1159" s="17">
        <v>460980.94</v>
      </c>
      <c r="R1159" s="2">
        <f t="shared" si="25"/>
        <v>-0.17982474033752227</v>
      </c>
    </row>
    <row r="1160" spans="14:18">
      <c r="N1160" t="s">
        <v>464</v>
      </c>
      <c r="O1160" t="s">
        <v>2396</v>
      </c>
      <c r="P1160" s="17">
        <v>443439.59</v>
      </c>
      <c r="Q1160" s="17">
        <v>474165.72</v>
      </c>
      <c r="R1160" s="2">
        <f t="shared" si="25"/>
        <v>6.929045284386981E-2</v>
      </c>
    </row>
    <row r="1161" spans="14:18">
      <c r="N1161" t="s">
        <v>469</v>
      </c>
      <c r="O1161" t="s">
        <v>2396</v>
      </c>
      <c r="P1161" s="17">
        <v>425380.22</v>
      </c>
      <c r="Q1161" s="17">
        <v>442591.24</v>
      </c>
      <c r="R1161" s="2">
        <f t="shared" si="25"/>
        <v>4.0460320416403128E-2</v>
      </c>
    </row>
    <row r="1162" spans="14:18">
      <c r="N1162" t="s">
        <v>449</v>
      </c>
      <c r="O1162" t="s">
        <v>2396</v>
      </c>
      <c r="P1162" s="17">
        <v>522514.32</v>
      </c>
      <c r="Q1162" s="17">
        <v>431940.41</v>
      </c>
      <c r="R1162" s="2">
        <f t="shared" si="25"/>
        <v>-0.17334244542809851</v>
      </c>
    </row>
    <row r="1163" spans="14:18">
      <c r="N1163" t="s">
        <v>439</v>
      </c>
      <c r="O1163" t="s">
        <v>2396</v>
      </c>
      <c r="P1163" s="17">
        <v>477710.32</v>
      </c>
      <c r="Q1163" s="17">
        <v>459440.99</v>
      </c>
      <c r="R1163" s="2">
        <f t="shared" si="25"/>
        <v>-3.8243532189130902E-2</v>
      </c>
    </row>
    <row r="1164" spans="14:18">
      <c r="N1164" t="s">
        <v>458</v>
      </c>
      <c r="O1164" t="s">
        <v>2396</v>
      </c>
      <c r="P1164" s="17">
        <v>549548.48</v>
      </c>
      <c r="Q1164" s="17">
        <v>459161.52</v>
      </c>
      <c r="R1164" s="2">
        <f t="shared" si="25"/>
        <v>-0.16447495223715292</v>
      </c>
    </row>
    <row r="1165" spans="14:18">
      <c r="N1165" t="s">
        <v>443</v>
      </c>
      <c r="O1165" t="s">
        <v>2396</v>
      </c>
      <c r="P1165" s="17">
        <v>459083.54</v>
      </c>
      <c r="Q1165" s="17">
        <v>528249.18000000005</v>
      </c>
      <c r="R1165" s="2">
        <f t="shared" si="25"/>
        <v>0.15066024802370404</v>
      </c>
    </row>
    <row r="1166" spans="14:18">
      <c r="N1166" t="s">
        <v>453</v>
      </c>
      <c r="O1166" t="s">
        <v>2396</v>
      </c>
      <c r="P1166" s="17">
        <v>574711.66</v>
      </c>
      <c r="Q1166" s="17">
        <v>516552.56</v>
      </c>
      <c r="R1166" s="2">
        <f t="shared" si="25"/>
        <v>-0.10119700720879754</v>
      </c>
    </row>
    <row r="1167" spans="14:18">
      <c r="N1167" t="s">
        <v>463</v>
      </c>
      <c r="O1167" t="s">
        <v>2396</v>
      </c>
      <c r="P1167" s="17">
        <v>532383.06000000006</v>
      </c>
      <c r="Q1167" s="17">
        <v>429249.51</v>
      </c>
      <c r="R1167" s="2">
        <f t="shared" si="25"/>
        <v>-0.19372057029763501</v>
      </c>
    </row>
    <row r="1168" spans="14:18">
      <c r="N1168" t="s">
        <v>468</v>
      </c>
      <c r="O1168" t="s">
        <v>2396</v>
      </c>
      <c r="P1168" s="17">
        <v>541268.82999999996</v>
      </c>
      <c r="Q1168" s="17">
        <v>550724.41</v>
      </c>
      <c r="R1168" s="2">
        <f t="shared" si="25"/>
        <v>1.7469286010798113E-2</v>
      </c>
    </row>
    <row r="1169" spans="14:18">
      <c r="N1169" t="s">
        <v>448</v>
      </c>
      <c r="O1169" t="s">
        <v>2396</v>
      </c>
      <c r="P1169" s="17">
        <v>488575.54</v>
      </c>
      <c r="Q1169" s="17">
        <v>562337.06000000006</v>
      </c>
      <c r="R1169" s="2">
        <f t="shared" si="25"/>
        <v>0.15097260087969211</v>
      </c>
    </row>
    <row r="1170" spans="14:18">
      <c r="N1170" t="s">
        <v>438</v>
      </c>
      <c r="O1170" t="s">
        <v>2396</v>
      </c>
      <c r="P1170" s="17">
        <v>477694.9</v>
      </c>
      <c r="Q1170" s="17">
        <v>476884.92</v>
      </c>
      <c r="R1170" s="2">
        <f t="shared" si="25"/>
        <v>-1.6956011043870456E-3</v>
      </c>
    </row>
    <row r="1171" spans="14:18">
      <c r="N1171" t="s">
        <v>457</v>
      </c>
      <c r="O1171" t="s">
        <v>2396</v>
      </c>
      <c r="P1171" s="17">
        <v>355413.56</v>
      </c>
      <c r="Q1171" s="17">
        <v>390692.64</v>
      </c>
      <c r="R1171" s="2">
        <f t="shared" si="25"/>
        <v>9.9262054042057457E-2</v>
      </c>
    </row>
    <row r="1172" spans="14:18">
      <c r="N1172" t="s">
        <v>442</v>
      </c>
      <c r="O1172" t="s">
        <v>2396</v>
      </c>
      <c r="P1172" s="17">
        <v>291767.26</v>
      </c>
      <c r="Q1172" s="17">
        <v>390214.43</v>
      </c>
      <c r="R1172" s="2">
        <f t="shared" si="25"/>
        <v>0.33741678212970161</v>
      </c>
    </row>
    <row r="1173" spans="14:18">
      <c r="N1173" t="s">
        <v>452</v>
      </c>
      <c r="O1173" t="s">
        <v>2396</v>
      </c>
      <c r="P1173" s="17">
        <v>387295.87</v>
      </c>
      <c r="Q1173" s="17">
        <v>357567.97</v>
      </c>
      <c r="R1173" s="2">
        <f t="shared" si="25"/>
        <v>-7.6757596201581069E-2</v>
      </c>
    </row>
    <row r="1174" spans="14:18">
      <c r="N1174" t="s">
        <v>462</v>
      </c>
      <c r="O1174" t="s">
        <v>2396</v>
      </c>
      <c r="P1174" s="17">
        <v>393571.76</v>
      </c>
      <c r="Q1174" s="17">
        <v>418931.68</v>
      </c>
      <c r="R1174" s="2">
        <f t="shared" si="25"/>
        <v>6.4435314159735357E-2</v>
      </c>
    </row>
    <row r="1175" spans="14:18">
      <c r="N1175" t="s">
        <v>467</v>
      </c>
      <c r="O1175" t="s">
        <v>2396</v>
      </c>
      <c r="P1175" s="17">
        <v>377347.13</v>
      </c>
      <c r="Q1175" s="17">
        <v>301528.65999999997</v>
      </c>
      <c r="R1175" s="2">
        <f t="shared" si="25"/>
        <v>-0.2009249944474204</v>
      </c>
    </row>
    <row r="1176" spans="14:18">
      <c r="N1176" t="s">
        <v>447</v>
      </c>
      <c r="O1176" t="s">
        <v>2396</v>
      </c>
      <c r="P1176" s="17">
        <v>396657.94</v>
      </c>
      <c r="Q1176" s="17">
        <v>367077.94</v>
      </c>
      <c r="R1176" s="2">
        <f t="shared" si="25"/>
        <v>-7.4573069178950457E-2</v>
      </c>
    </row>
    <row r="1177" spans="14:18">
      <c r="N1177" t="s">
        <v>437</v>
      </c>
      <c r="O1177" t="s">
        <v>2396</v>
      </c>
      <c r="P1177" s="17">
        <v>415613.79</v>
      </c>
      <c r="Q1177" s="17">
        <v>384406.89</v>
      </c>
      <c r="R1177" s="2">
        <f t="shared" si="25"/>
        <v>-7.5086295861357177E-2</v>
      </c>
    </row>
    <row r="1178" spans="14:18">
      <c r="N1178" t="s">
        <v>2098</v>
      </c>
      <c r="O1178" t="s">
        <v>2394</v>
      </c>
      <c r="P1178" s="17">
        <v>478722.56</v>
      </c>
      <c r="Q1178" s="17">
        <v>481615.52</v>
      </c>
      <c r="R1178" s="2">
        <f t="shared" si="25"/>
        <v>6.0430826573121266E-3</v>
      </c>
    </row>
    <row r="1179" spans="14:18">
      <c r="N1179" t="s">
        <v>2121</v>
      </c>
      <c r="O1179" t="s">
        <v>2394</v>
      </c>
      <c r="P1179" s="17">
        <v>446326</v>
      </c>
      <c r="Q1179" s="17">
        <v>510302.4</v>
      </c>
      <c r="R1179" s="2">
        <f t="shared" si="25"/>
        <v>0.1433400698144407</v>
      </c>
    </row>
    <row r="1180" spans="14:18">
      <c r="N1180" t="s">
        <v>2113</v>
      </c>
      <c r="O1180" t="s">
        <v>2394</v>
      </c>
      <c r="P1180" s="17">
        <v>529283.76</v>
      </c>
      <c r="Q1180" s="17">
        <v>554746.4</v>
      </c>
      <c r="R1180" s="2">
        <f t="shared" si="25"/>
        <v>4.8107729585355141E-2</v>
      </c>
    </row>
    <row r="1181" spans="14:18">
      <c r="N1181" t="s">
        <v>2129</v>
      </c>
      <c r="O1181" t="s">
        <v>2394</v>
      </c>
      <c r="P1181" s="17">
        <v>567482.64</v>
      </c>
      <c r="Q1181" s="17">
        <v>464703.84</v>
      </c>
      <c r="R1181" s="2">
        <f t="shared" si="25"/>
        <v>-0.18111355794073281</v>
      </c>
    </row>
    <row r="1182" spans="14:18">
      <c r="N1182" t="s">
        <v>2106</v>
      </c>
      <c r="O1182" t="s">
        <v>2394</v>
      </c>
      <c r="P1182" s="17">
        <v>261045.36</v>
      </c>
      <c r="Q1182" s="17">
        <v>347250.32</v>
      </c>
      <c r="R1182" s="2">
        <f t="shared" si="25"/>
        <v>0.33022981140135954</v>
      </c>
    </row>
    <row r="1183" spans="14:18">
      <c r="N1183" t="s">
        <v>2125</v>
      </c>
      <c r="O1183" t="s">
        <v>2394</v>
      </c>
      <c r="P1183" s="17">
        <v>454519.44</v>
      </c>
      <c r="Q1183" s="17">
        <v>437033.76</v>
      </c>
      <c r="R1183" s="2">
        <f t="shared" si="25"/>
        <v>-3.8470697754973915E-2</v>
      </c>
    </row>
    <row r="1184" spans="14:18">
      <c r="N1184" t="s">
        <v>2117</v>
      </c>
      <c r="O1184" t="s">
        <v>2394</v>
      </c>
      <c r="P1184" s="17">
        <v>132512</v>
      </c>
      <c r="Q1184" s="17">
        <v>253872</v>
      </c>
      <c r="R1184" s="2">
        <f t="shared" si="25"/>
        <v>0.91584158415841577</v>
      </c>
    </row>
    <row r="1185" spans="14:18">
      <c r="N1185" t="s">
        <v>2102</v>
      </c>
      <c r="O1185" t="s">
        <v>2394</v>
      </c>
      <c r="P1185" s="17">
        <v>306220.79999999999</v>
      </c>
      <c r="Q1185" s="17">
        <v>335147.12</v>
      </c>
      <c r="R1185" s="2">
        <f t="shared" si="25"/>
        <v>9.4462296486718111E-2</v>
      </c>
    </row>
    <row r="1186" spans="14:18">
      <c r="N1186" t="s">
        <v>2110</v>
      </c>
      <c r="O1186" t="s">
        <v>2394</v>
      </c>
      <c r="P1186" s="17">
        <v>445689.68</v>
      </c>
      <c r="Q1186" s="17">
        <v>542659.6</v>
      </c>
      <c r="R1186" s="2">
        <f t="shared" si="25"/>
        <v>0.21757272907912073</v>
      </c>
    </row>
    <row r="1187" spans="14:18">
      <c r="N1187" t="s">
        <v>2096</v>
      </c>
      <c r="O1187" t="s">
        <v>2394</v>
      </c>
      <c r="P1187" s="17">
        <v>762080.65</v>
      </c>
      <c r="Q1187" s="17">
        <v>738922.8</v>
      </c>
      <c r="R1187" s="2">
        <f t="shared" si="25"/>
        <v>-3.0387663038026202E-2</v>
      </c>
    </row>
    <row r="1188" spans="14:18">
      <c r="N1188" t="s">
        <v>2119</v>
      </c>
      <c r="O1188" t="s">
        <v>2394</v>
      </c>
      <c r="P1188" s="17">
        <v>633890.22</v>
      </c>
      <c r="Q1188" s="17">
        <v>769264.85</v>
      </c>
      <c r="R1188" s="2">
        <f t="shared" si="25"/>
        <v>0.21356163217031487</v>
      </c>
    </row>
    <row r="1189" spans="14:18">
      <c r="N1189" t="s">
        <v>2112</v>
      </c>
      <c r="O1189" t="s">
        <v>2394</v>
      </c>
      <c r="P1189" s="17">
        <v>805260.09</v>
      </c>
      <c r="Q1189" s="17">
        <v>859183.12</v>
      </c>
      <c r="R1189" s="2">
        <f t="shared" si="25"/>
        <v>6.6963494987066996E-2</v>
      </c>
    </row>
    <row r="1190" spans="14:18">
      <c r="N1190" t="s">
        <v>2127</v>
      </c>
      <c r="O1190" t="s">
        <v>2394</v>
      </c>
      <c r="P1190" s="17">
        <v>785413</v>
      </c>
      <c r="Q1190" s="17">
        <v>719285.05</v>
      </c>
      <c r="R1190" s="2">
        <f t="shared" si="25"/>
        <v>-8.4195130460025469E-2</v>
      </c>
    </row>
    <row r="1191" spans="14:18">
      <c r="N1191" t="s">
        <v>2104</v>
      </c>
      <c r="O1191" t="s">
        <v>2394</v>
      </c>
      <c r="P1191" s="17">
        <v>837224.86</v>
      </c>
      <c r="Q1191" s="17">
        <v>789360.64000000001</v>
      </c>
      <c r="R1191" s="2">
        <f t="shared" si="25"/>
        <v>-5.7170089287601922E-2</v>
      </c>
    </row>
    <row r="1192" spans="14:18">
      <c r="N1192" t="s">
        <v>2123</v>
      </c>
      <c r="O1192" t="s">
        <v>2394</v>
      </c>
      <c r="P1192" s="17">
        <v>869263.71</v>
      </c>
      <c r="Q1192" s="17">
        <v>598946.22</v>
      </c>
      <c r="R1192" s="2">
        <f t="shared" si="25"/>
        <v>-0.31097293823527961</v>
      </c>
    </row>
    <row r="1193" spans="14:18">
      <c r="N1193" t="s">
        <v>2115</v>
      </c>
      <c r="O1193" t="s">
        <v>2394</v>
      </c>
      <c r="P1193" s="17">
        <v>770233.26</v>
      </c>
      <c r="Q1193" s="17">
        <v>732170.42</v>
      </c>
      <c r="R1193" s="2">
        <f t="shared" si="25"/>
        <v>-4.9417289510452989E-2</v>
      </c>
    </row>
    <row r="1194" spans="14:18">
      <c r="N1194" t="s">
        <v>2100</v>
      </c>
      <c r="O1194" t="s">
        <v>2394</v>
      </c>
      <c r="P1194" s="17">
        <v>715097.56</v>
      </c>
      <c r="Q1194" s="17">
        <v>678888.59</v>
      </c>
      <c r="R1194" s="2">
        <f t="shared" si="25"/>
        <v>-5.0635007061134552E-2</v>
      </c>
    </row>
    <row r="1195" spans="14:18">
      <c r="N1195" t="s">
        <v>2108</v>
      </c>
      <c r="O1195" t="s">
        <v>2394</v>
      </c>
      <c r="P1195" s="17">
        <v>717514.09</v>
      </c>
      <c r="Q1195" s="17">
        <v>804139.04</v>
      </c>
      <c r="R1195" s="2">
        <f t="shared" si="25"/>
        <v>0.12072926679391083</v>
      </c>
    </row>
    <row r="1196" spans="14:18">
      <c r="N1196" t="s">
        <v>2097</v>
      </c>
      <c r="O1196" t="s">
        <v>2394</v>
      </c>
      <c r="P1196" s="17">
        <v>443018.9</v>
      </c>
      <c r="Q1196" s="17">
        <v>428664.84</v>
      </c>
      <c r="R1196" s="2">
        <f t="shared" si="25"/>
        <v>-3.2400558982923711E-2</v>
      </c>
    </row>
    <row r="1197" spans="14:18">
      <c r="N1197" t="s">
        <v>2105</v>
      </c>
      <c r="O1197" t="s">
        <v>2394</v>
      </c>
      <c r="P1197" s="17">
        <v>592068.43999999994</v>
      </c>
      <c r="Q1197" s="17">
        <v>449206.62</v>
      </c>
      <c r="R1197" s="2">
        <f t="shared" si="25"/>
        <v>-0.24129274649396948</v>
      </c>
    </row>
    <row r="1198" spans="14:18">
      <c r="N1198" t="s">
        <v>2101</v>
      </c>
      <c r="O1198" t="s">
        <v>2394</v>
      </c>
      <c r="P1198" s="17">
        <v>564306.36</v>
      </c>
      <c r="Q1198" s="17">
        <v>463772.36</v>
      </c>
      <c r="R1198" s="2">
        <f t="shared" si="25"/>
        <v>-0.17815500076944024</v>
      </c>
    </row>
    <row r="1199" spans="14:18">
      <c r="N1199" t="s">
        <v>2109</v>
      </c>
      <c r="O1199" t="s">
        <v>2394</v>
      </c>
      <c r="P1199" s="17">
        <v>556349</v>
      </c>
      <c r="Q1199" s="17">
        <v>536412.4</v>
      </c>
      <c r="R1199" s="2">
        <f t="shared" si="25"/>
        <v>-3.5834700880202908E-2</v>
      </c>
    </row>
    <row r="1200" spans="14:18">
      <c r="N1200" t="s">
        <v>2120</v>
      </c>
      <c r="O1200" t="s">
        <v>2394</v>
      </c>
      <c r="P1200" s="17">
        <v>225852</v>
      </c>
      <c r="Q1200" s="17">
        <v>162690</v>
      </c>
      <c r="R1200" s="2">
        <f t="shared" si="25"/>
        <v>-0.27966101694915257</v>
      </c>
    </row>
    <row r="1201" spans="14:18">
      <c r="N1201" t="s">
        <v>2116</v>
      </c>
      <c r="O1201" t="s">
        <v>2394</v>
      </c>
      <c r="P1201" s="17">
        <v>294118</v>
      </c>
      <c r="Q1201" s="17">
        <v>303187.17</v>
      </c>
      <c r="R1201" s="2">
        <f t="shared" si="25"/>
        <v>3.083514099783069E-2</v>
      </c>
    </row>
    <row r="1202" spans="14:18">
      <c r="N1202" t="s">
        <v>2128</v>
      </c>
      <c r="O1202" t="s">
        <v>2394</v>
      </c>
      <c r="P1202" s="17">
        <v>718799.35999999999</v>
      </c>
      <c r="Q1202" s="17">
        <v>712035.19</v>
      </c>
      <c r="R1202" s="2">
        <f t="shared" si="25"/>
        <v>-9.4103728751233628E-3</v>
      </c>
    </row>
    <row r="1203" spans="14:18">
      <c r="N1203" t="s">
        <v>2124</v>
      </c>
      <c r="O1203" t="s">
        <v>2394</v>
      </c>
      <c r="P1203" s="17">
        <v>649386.09</v>
      </c>
      <c r="Q1203" s="17">
        <v>630543.5</v>
      </c>
      <c r="R1203" s="2">
        <f t="shared" si="25"/>
        <v>-2.9016004947072349E-2</v>
      </c>
    </row>
    <row r="1204" spans="14:18">
      <c r="N1204" t="s">
        <v>2095</v>
      </c>
      <c r="O1204" t="s">
        <v>2394</v>
      </c>
      <c r="P1204" s="17">
        <v>1272152.5</v>
      </c>
      <c r="Q1204" s="17">
        <v>1057606.8899999999</v>
      </c>
      <c r="R1204" s="2">
        <f t="shared" si="25"/>
        <v>-0.16864771322620531</v>
      </c>
    </row>
    <row r="1205" spans="14:18">
      <c r="N1205" t="s">
        <v>2103</v>
      </c>
      <c r="O1205" t="s">
        <v>2394</v>
      </c>
      <c r="P1205" s="17">
        <v>1151337.8999999999</v>
      </c>
      <c r="Q1205" s="17">
        <v>906257.25</v>
      </c>
      <c r="R1205" s="2">
        <f t="shared" si="25"/>
        <v>-0.21286596228613675</v>
      </c>
    </row>
    <row r="1206" spans="14:18">
      <c r="N1206" t="s">
        <v>2099</v>
      </c>
      <c r="O1206" t="s">
        <v>2394</v>
      </c>
      <c r="P1206" s="17">
        <v>951362.1</v>
      </c>
      <c r="Q1206" s="17">
        <v>1104794.7</v>
      </c>
      <c r="R1206" s="2">
        <f t="shared" si="25"/>
        <v>0.16127676307475358</v>
      </c>
    </row>
    <row r="1207" spans="14:18">
      <c r="N1207" t="s">
        <v>2111</v>
      </c>
      <c r="O1207" t="s">
        <v>2394</v>
      </c>
      <c r="P1207" s="17">
        <v>469577.61</v>
      </c>
      <c r="Q1207" s="17">
        <v>496875.96</v>
      </c>
      <c r="R1207" s="2">
        <f t="shared" si="25"/>
        <v>5.813384075105299E-2</v>
      </c>
    </row>
    <row r="1208" spans="14:18">
      <c r="N1208" t="s">
        <v>2107</v>
      </c>
      <c r="O1208" t="s">
        <v>2394</v>
      </c>
      <c r="P1208" s="17">
        <v>1231572.78</v>
      </c>
      <c r="Q1208" s="17">
        <v>1075075.3799999999</v>
      </c>
      <c r="R1208" s="2">
        <f t="shared" si="25"/>
        <v>-0.12707117479488317</v>
      </c>
    </row>
    <row r="1209" spans="14:18">
      <c r="N1209" t="s">
        <v>2118</v>
      </c>
      <c r="O1209" t="s">
        <v>2394</v>
      </c>
      <c r="P1209" s="17">
        <v>1149761.25</v>
      </c>
      <c r="Q1209" s="17">
        <v>1118593.08</v>
      </c>
      <c r="R1209" s="2">
        <f t="shared" si="25"/>
        <v>-2.7108384458077617E-2</v>
      </c>
    </row>
    <row r="1210" spans="14:18">
      <c r="N1210" t="s">
        <v>2114</v>
      </c>
      <c r="O1210" t="s">
        <v>2394</v>
      </c>
      <c r="P1210" s="17">
        <v>207148.26</v>
      </c>
      <c r="Q1210" s="17">
        <v>198326.37</v>
      </c>
      <c r="R1210" s="2">
        <f t="shared" si="25"/>
        <v>-4.2587323687874656E-2</v>
      </c>
    </row>
    <row r="1211" spans="14:18">
      <c r="N1211" t="s">
        <v>2126</v>
      </c>
      <c r="O1211" t="s">
        <v>2394</v>
      </c>
      <c r="P1211" s="17">
        <v>896031.5</v>
      </c>
      <c r="Q1211" s="17">
        <v>920488.9</v>
      </c>
      <c r="R1211" s="2">
        <f t="shared" si="25"/>
        <v>2.729524575865927E-2</v>
      </c>
    </row>
    <row r="1212" spans="14:18">
      <c r="N1212" t="s">
        <v>2122</v>
      </c>
      <c r="O1212" t="s">
        <v>2394</v>
      </c>
      <c r="P1212" s="17">
        <v>393668.81</v>
      </c>
      <c r="Q1212" s="17">
        <v>425338.51</v>
      </c>
      <c r="R1212" s="2">
        <f t="shared" si="25"/>
        <v>8.0447572160974534E-2</v>
      </c>
    </row>
    <row r="1213" spans="14:18">
      <c r="N1213" t="s">
        <v>2172</v>
      </c>
      <c r="O1213" t="s">
        <v>2394</v>
      </c>
      <c r="P1213" s="17">
        <v>241597.8</v>
      </c>
      <c r="Q1213" s="17">
        <v>169522.2</v>
      </c>
      <c r="R1213" s="2">
        <f t="shared" si="25"/>
        <v>-0.29832887551128351</v>
      </c>
    </row>
    <row r="1214" spans="14:18">
      <c r="N1214" t="s">
        <v>2209</v>
      </c>
      <c r="O1214" t="s">
        <v>2394</v>
      </c>
      <c r="P1214" s="17">
        <v>253956.6</v>
      </c>
      <c r="Q1214" s="17">
        <v>238678.2</v>
      </c>
      <c r="R1214" s="2">
        <f t="shared" si="25"/>
        <v>-6.0161460659025945E-2</v>
      </c>
    </row>
    <row r="1215" spans="14:18">
      <c r="N1215" t="s">
        <v>2185</v>
      </c>
      <c r="O1215" t="s">
        <v>2394</v>
      </c>
      <c r="P1215" s="17">
        <v>187705.8</v>
      </c>
      <c r="Q1215" s="17">
        <v>191118.6</v>
      </c>
      <c r="R1215" s="2">
        <f t="shared" si="25"/>
        <v>1.8181643827734684E-2</v>
      </c>
    </row>
    <row r="1216" spans="14:18">
      <c r="N1216" t="s">
        <v>2173</v>
      </c>
      <c r="O1216" t="s">
        <v>2394</v>
      </c>
      <c r="P1216" s="17">
        <v>190221.5</v>
      </c>
      <c r="Q1216" s="17">
        <v>166776.79999999999</v>
      </c>
      <c r="R1216" s="2">
        <f t="shared" si="25"/>
        <v>-0.12324947495419825</v>
      </c>
    </row>
    <row r="1217" spans="14:18">
      <c r="N1217" t="s">
        <v>2210</v>
      </c>
      <c r="O1217" t="s">
        <v>2394</v>
      </c>
      <c r="P1217" s="17">
        <v>198060.2</v>
      </c>
      <c r="Q1217" s="17">
        <v>192445.1</v>
      </c>
      <c r="R1217" s="2">
        <f t="shared" si="25"/>
        <v>-2.835047122036638E-2</v>
      </c>
    </row>
    <row r="1218" spans="14:18">
      <c r="N1218" t="s">
        <v>2186</v>
      </c>
      <c r="O1218" t="s">
        <v>2394</v>
      </c>
      <c r="P1218" s="17">
        <v>199044.5</v>
      </c>
      <c r="Q1218" s="17">
        <v>234664.6</v>
      </c>
      <c r="R1218" s="2">
        <f t="shared" si="25"/>
        <v>0.17895545970875859</v>
      </c>
    </row>
    <row r="1219" spans="14:18">
      <c r="N1219" t="s">
        <v>2174</v>
      </c>
      <c r="O1219" t="s">
        <v>2394</v>
      </c>
      <c r="P1219" s="17">
        <v>190301.1</v>
      </c>
      <c r="Q1219" s="17">
        <v>212336.85</v>
      </c>
      <c r="R1219" s="2">
        <f t="shared" si="25"/>
        <v>0.11579412835763958</v>
      </c>
    </row>
    <row r="1220" spans="14:18">
      <c r="N1220" t="s">
        <v>2211</v>
      </c>
      <c r="O1220" t="s">
        <v>2394</v>
      </c>
      <c r="P1220" s="17">
        <v>196977</v>
      </c>
      <c r="Q1220" s="17">
        <v>183882.6</v>
      </c>
      <c r="R1220" s="2">
        <f t="shared" si="25"/>
        <v>-6.6476796783380809E-2</v>
      </c>
    </row>
    <row r="1221" spans="14:18">
      <c r="N1221" t="s">
        <v>2187</v>
      </c>
      <c r="O1221" t="s">
        <v>2394</v>
      </c>
      <c r="P1221" s="17">
        <v>183945.3</v>
      </c>
      <c r="Q1221" s="17">
        <v>181671.6</v>
      </c>
      <c r="R1221" s="2">
        <f t="shared" si="25"/>
        <v>-1.2360739850379332E-2</v>
      </c>
    </row>
    <row r="1222" spans="14:18">
      <c r="N1222" t="s">
        <v>2175</v>
      </c>
      <c r="O1222" t="s">
        <v>2394</v>
      </c>
      <c r="P1222" s="17">
        <v>177043.20000000001</v>
      </c>
      <c r="Q1222" s="17">
        <v>121876.8</v>
      </c>
      <c r="R1222" s="2">
        <f t="shared" ref="R1222:R1285" si="26">IFERROR(Q1222/P1222-1,100%)</f>
        <v>-0.31159852510573693</v>
      </c>
    </row>
    <row r="1223" spans="14:18">
      <c r="N1223" t="s">
        <v>2141</v>
      </c>
      <c r="O1223" t="s">
        <v>2394</v>
      </c>
      <c r="P1223" s="17">
        <v>155649.60000000001</v>
      </c>
      <c r="Q1223" s="17">
        <v>169156.8</v>
      </c>
      <c r="R1223" s="2">
        <f t="shared" si="26"/>
        <v>8.6779535572208299E-2</v>
      </c>
    </row>
    <row r="1224" spans="14:18">
      <c r="N1224" t="s">
        <v>2188</v>
      </c>
      <c r="O1224" t="s">
        <v>2394</v>
      </c>
      <c r="P1224" s="17">
        <v>168694.39999999999</v>
      </c>
      <c r="Q1224" s="17">
        <v>141830.39999999999</v>
      </c>
      <c r="R1224" s="2">
        <f t="shared" si="26"/>
        <v>-0.15924654286093676</v>
      </c>
    </row>
    <row r="1225" spans="14:18">
      <c r="N1225" t="s">
        <v>2160</v>
      </c>
      <c r="O1225" t="s">
        <v>2394</v>
      </c>
      <c r="P1225" s="17">
        <v>1753540</v>
      </c>
      <c r="Q1225" s="17">
        <v>1700740</v>
      </c>
      <c r="R1225" s="2">
        <f t="shared" si="26"/>
        <v>-3.0110519292402826E-2</v>
      </c>
    </row>
    <row r="1226" spans="14:18">
      <c r="N1226" t="s">
        <v>2197</v>
      </c>
      <c r="O1226" t="s">
        <v>2394</v>
      </c>
      <c r="P1226" s="17">
        <v>1733590</v>
      </c>
      <c r="Q1226" s="17">
        <v>1395860</v>
      </c>
      <c r="R1226" s="2">
        <f t="shared" si="26"/>
        <v>-0.1948153831067323</v>
      </c>
    </row>
    <row r="1227" spans="14:18">
      <c r="N1227" t="s">
        <v>2135</v>
      </c>
      <c r="O1227" t="s">
        <v>2394</v>
      </c>
      <c r="P1227" s="17">
        <v>1748270</v>
      </c>
      <c r="Q1227" s="17">
        <v>1707850</v>
      </c>
      <c r="R1227" s="2">
        <f t="shared" si="26"/>
        <v>-2.3119998627214366E-2</v>
      </c>
    </row>
    <row r="1228" spans="14:18">
      <c r="N1228" t="s">
        <v>2161</v>
      </c>
      <c r="O1228" t="s">
        <v>2394</v>
      </c>
      <c r="P1228" s="17">
        <v>1723055.22</v>
      </c>
      <c r="Q1228" s="17">
        <v>1697261.04</v>
      </c>
      <c r="R1228" s="2">
        <f t="shared" si="26"/>
        <v>-1.4970025162629352E-2</v>
      </c>
    </row>
    <row r="1229" spans="14:18">
      <c r="N1229" t="s">
        <v>2198</v>
      </c>
      <c r="O1229" t="s">
        <v>2394</v>
      </c>
      <c r="P1229" s="17">
        <v>1558020.42</v>
      </c>
      <c r="Q1229" s="17">
        <v>1668070.26</v>
      </c>
      <c r="R1229" s="2">
        <f t="shared" si="26"/>
        <v>7.0634401569653393E-2</v>
      </c>
    </row>
    <row r="1230" spans="14:18">
      <c r="N1230" t="s">
        <v>2136</v>
      </c>
      <c r="O1230" t="s">
        <v>2394</v>
      </c>
      <c r="P1230" s="17">
        <v>1714264.02</v>
      </c>
      <c r="Q1230" s="17">
        <v>1605662.73</v>
      </c>
      <c r="R1230" s="2">
        <f t="shared" si="26"/>
        <v>-6.3351554213918582E-2</v>
      </c>
    </row>
    <row r="1231" spans="14:18">
      <c r="N1231" t="s">
        <v>2162</v>
      </c>
      <c r="O1231" t="s">
        <v>2394</v>
      </c>
      <c r="P1231" s="17">
        <v>1723286.52</v>
      </c>
      <c r="Q1231" s="17">
        <v>1960740.66</v>
      </c>
      <c r="R1231" s="2">
        <f t="shared" si="26"/>
        <v>0.13779144515097808</v>
      </c>
    </row>
    <row r="1232" spans="14:18">
      <c r="N1232" t="s">
        <v>2199</v>
      </c>
      <c r="O1232" t="s">
        <v>2394</v>
      </c>
      <c r="P1232" s="17">
        <v>1553287.2</v>
      </c>
      <c r="Q1232" s="17">
        <v>1731430.2</v>
      </c>
      <c r="R1232" s="2">
        <f t="shared" si="26"/>
        <v>0.11468774094063217</v>
      </c>
    </row>
    <row r="1233" spans="14:18">
      <c r="N1233" t="s">
        <v>2137</v>
      </c>
      <c r="O1233" t="s">
        <v>2394</v>
      </c>
      <c r="P1233" s="17">
        <v>1777857.16</v>
      </c>
      <c r="Q1233" s="17">
        <v>1521610.68</v>
      </c>
      <c r="R1233" s="2">
        <f t="shared" si="26"/>
        <v>-0.14413220913653157</v>
      </c>
    </row>
    <row r="1234" spans="14:18">
      <c r="N1234" t="s">
        <v>2163</v>
      </c>
      <c r="O1234" t="s">
        <v>2394</v>
      </c>
      <c r="P1234" s="17">
        <v>1604201.2</v>
      </c>
      <c r="Q1234" s="17">
        <v>1712883.2</v>
      </c>
      <c r="R1234" s="2">
        <f t="shared" si="26"/>
        <v>6.7748359744401077E-2</v>
      </c>
    </row>
    <row r="1235" spans="14:18">
      <c r="N1235" t="s">
        <v>2200</v>
      </c>
      <c r="O1235" t="s">
        <v>2394</v>
      </c>
      <c r="P1235" s="17">
        <v>1526898.8</v>
      </c>
      <c r="Q1235" s="17">
        <v>1682228.8</v>
      </c>
      <c r="R1235" s="2">
        <f t="shared" si="26"/>
        <v>0.1017290733347882</v>
      </c>
    </row>
    <row r="1236" spans="14:18">
      <c r="N1236" t="s">
        <v>2138</v>
      </c>
      <c r="O1236" t="s">
        <v>2394</v>
      </c>
      <c r="P1236" s="17">
        <v>1802063.2</v>
      </c>
      <c r="Q1236" s="17">
        <v>1889939.8</v>
      </c>
      <c r="R1236" s="2">
        <f t="shared" si="26"/>
        <v>4.8764438450327408E-2</v>
      </c>
    </row>
    <row r="1237" spans="14:18">
      <c r="N1237" t="s">
        <v>2275</v>
      </c>
      <c r="O1237" t="s">
        <v>2398</v>
      </c>
      <c r="P1237" s="17">
        <v>136263.6</v>
      </c>
      <c r="Q1237" s="17">
        <v>170229.6</v>
      </c>
      <c r="R1237" s="2">
        <f t="shared" si="26"/>
        <v>0.24926686217008798</v>
      </c>
    </row>
    <row r="1238" spans="14:18">
      <c r="N1238" t="s">
        <v>2276</v>
      </c>
      <c r="O1238" t="s">
        <v>2398</v>
      </c>
      <c r="P1238" s="17">
        <v>173026.8</v>
      </c>
      <c r="Q1238" s="17">
        <v>83916</v>
      </c>
      <c r="R1238" s="2">
        <f t="shared" si="26"/>
        <v>-0.51501154734411081</v>
      </c>
    </row>
    <row r="1239" spans="14:18">
      <c r="N1239" t="s">
        <v>2277</v>
      </c>
      <c r="O1239" t="s">
        <v>2398</v>
      </c>
      <c r="P1239" s="17">
        <v>140659.20000000001</v>
      </c>
      <c r="Q1239" s="17">
        <v>121078.8</v>
      </c>
      <c r="R1239" s="2">
        <f t="shared" si="26"/>
        <v>-0.13920454545454553</v>
      </c>
    </row>
    <row r="1240" spans="14:18">
      <c r="N1240" t="s">
        <v>395</v>
      </c>
      <c r="O1240" t="s">
        <v>2396</v>
      </c>
      <c r="P1240" s="17">
        <v>15232.62</v>
      </c>
      <c r="Q1240" s="17">
        <v>15067.56</v>
      </c>
      <c r="R1240" s="2">
        <f t="shared" si="26"/>
        <v>-1.0835955994438318E-2</v>
      </c>
    </row>
    <row r="1241" spans="14:18">
      <c r="N1241" t="s">
        <v>397</v>
      </c>
      <c r="O1241" t="s">
        <v>2396</v>
      </c>
      <c r="P1241" s="17">
        <v>14102.48</v>
      </c>
      <c r="Q1241" s="17">
        <v>15514.62</v>
      </c>
      <c r="R1241" s="2">
        <f t="shared" si="26"/>
        <v>0.1001341608000863</v>
      </c>
    </row>
    <row r="1242" spans="14:18">
      <c r="N1242" t="s">
        <v>398</v>
      </c>
      <c r="O1242" t="s">
        <v>2396</v>
      </c>
      <c r="P1242" s="17">
        <v>15434.1</v>
      </c>
      <c r="Q1242" s="17">
        <v>13684.13</v>
      </c>
      <c r="R1242" s="2">
        <f t="shared" si="26"/>
        <v>-0.11338335244685471</v>
      </c>
    </row>
    <row r="1243" spans="14:18">
      <c r="N1243" t="s">
        <v>396</v>
      </c>
      <c r="O1243" t="s">
        <v>2396</v>
      </c>
      <c r="P1243" s="17">
        <v>14127.71</v>
      </c>
      <c r="Q1243" s="17">
        <v>14619.09</v>
      </c>
      <c r="R1243" s="2">
        <f t="shared" si="26"/>
        <v>3.4781291518583002E-2</v>
      </c>
    </row>
    <row r="1244" spans="14:18">
      <c r="N1244" t="s">
        <v>393</v>
      </c>
      <c r="O1244" t="s">
        <v>2396</v>
      </c>
      <c r="P1244" s="17">
        <v>64973.11</v>
      </c>
      <c r="Q1244" s="17">
        <v>74841.240000000005</v>
      </c>
      <c r="R1244" s="2">
        <f t="shared" si="26"/>
        <v>0.15188021629255566</v>
      </c>
    </row>
    <row r="1245" spans="14:18">
      <c r="N1245" t="s">
        <v>394</v>
      </c>
      <c r="O1245" t="s">
        <v>2396</v>
      </c>
      <c r="P1245" s="17">
        <v>80100.58</v>
      </c>
      <c r="Q1245" s="17">
        <v>75508.45</v>
      </c>
      <c r="R1245" s="2">
        <f t="shared" si="26"/>
        <v>-5.7329547426498095E-2</v>
      </c>
    </row>
    <row r="1246" spans="14:18">
      <c r="N1246" t="s">
        <v>391</v>
      </c>
      <c r="O1246" t="s">
        <v>2396</v>
      </c>
      <c r="P1246" s="17">
        <v>70972.55</v>
      </c>
      <c r="Q1246" s="17">
        <v>66307.11</v>
      </c>
      <c r="R1246" s="2">
        <f t="shared" si="26"/>
        <v>-6.5735837306113432E-2</v>
      </c>
    </row>
    <row r="1247" spans="14:18">
      <c r="N1247" t="s">
        <v>392</v>
      </c>
      <c r="O1247" t="s">
        <v>2396</v>
      </c>
      <c r="P1247" s="17">
        <v>68450.44</v>
      </c>
      <c r="Q1247" s="17">
        <v>68070.720000000001</v>
      </c>
      <c r="R1247" s="2">
        <f t="shared" si="26"/>
        <v>-5.547371207548113E-3</v>
      </c>
    </row>
    <row r="1248" spans="14:18">
      <c r="N1248" t="s">
        <v>388</v>
      </c>
      <c r="O1248" t="s">
        <v>2396</v>
      </c>
      <c r="P1248" s="17">
        <v>26006.46</v>
      </c>
      <c r="Q1248" s="17">
        <v>23213.82</v>
      </c>
      <c r="R1248" s="2">
        <f t="shared" si="26"/>
        <v>-0.10738255033557043</v>
      </c>
    </row>
    <row r="1249" spans="14:18">
      <c r="N1249" t="s">
        <v>390</v>
      </c>
      <c r="O1249" t="s">
        <v>2396</v>
      </c>
      <c r="P1249" s="17">
        <v>11519.64</v>
      </c>
      <c r="Q1249" s="17">
        <v>16755.84</v>
      </c>
      <c r="R1249" s="2">
        <f t="shared" si="26"/>
        <v>0.45454545454545459</v>
      </c>
    </row>
    <row r="1250" spans="14:18">
      <c r="N1250" t="s">
        <v>389</v>
      </c>
      <c r="O1250" t="s">
        <v>2396</v>
      </c>
      <c r="P1250" s="17">
        <v>12392.34</v>
      </c>
      <c r="Q1250" s="17">
        <v>16232.22</v>
      </c>
      <c r="R1250" s="2">
        <f t="shared" si="26"/>
        <v>0.3098591549295775</v>
      </c>
    </row>
    <row r="1251" spans="14:18">
      <c r="N1251" t="s">
        <v>387</v>
      </c>
      <c r="O1251" t="s">
        <v>2396</v>
      </c>
      <c r="P1251" s="17">
        <v>17395.82</v>
      </c>
      <c r="Q1251" s="17">
        <v>21468.42</v>
      </c>
      <c r="R1251" s="2">
        <f t="shared" si="26"/>
        <v>0.23411371237458178</v>
      </c>
    </row>
    <row r="1252" spans="14:18">
      <c r="N1252" t="s">
        <v>430</v>
      </c>
      <c r="O1252" t="s">
        <v>2396</v>
      </c>
      <c r="P1252" s="17">
        <v>61943.7</v>
      </c>
      <c r="Q1252" s="17">
        <v>70555.8</v>
      </c>
      <c r="R1252" s="2">
        <f t="shared" si="26"/>
        <v>0.13903108790724494</v>
      </c>
    </row>
    <row r="1253" spans="14:18">
      <c r="N1253" t="s">
        <v>428</v>
      </c>
      <c r="O1253" t="s">
        <v>2396</v>
      </c>
      <c r="P1253" s="17">
        <v>74791.5</v>
      </c>
      <c r="Q1253" s="17">
        <v>65402.400000000001</v>
      </c>
      <c r="R1253" s="2">
        <f t="shared" si="26"/>
        <v>-0.12553699284009545</v>
      </c>
    </row>
    <row r="1254" spans="14:18">
      <c r="N1254" t="s">
        <v>431</v>
      </c>
      <c r="O1254" t="s">
        <v>2396</v>
      </c>
      <c r="P1254" s="17">
        <v>60782.400000000001</v>
      </c>
      <c r="Q1254" s="17">
        <v>59375.4</v>
      </c>
      <c r="R1254" s="2">
        <f t="shared" si="26"/>
        <v>-2.314814814814814E-2</v>
      </c>
    </row>
    <row r="1255" spans="14:18">
      <c r="N1255" t="s">
        <v>429</v>
      </c>
      <c r="O1255" t="s">
        <v>2396</v>
      </c>
      <c r="P1255" s="17">
        <v>72128.7</v>
      </c>
      <c r="Q1255" s="17">
        <v>66137.399999999994</v>
      </c>
      <c r="R1255" s="2">
        <f t="shared" si="26"/>
        <v>-8.3064023058782466E-2</v>
      </c>
    </row>
    <row r="1256" spans="14:18">
      <c r="N1256" t="s">
        <v>369</v>
      </c>
      <c r="O1256" t="s">
        <v>2396</v>
      </c>
      <c r="P1256" s="17">
        <v>64060.26</v>
      </c>
      <c r="Q1256" s="17">
        <v>61939.95</v>
      </c>
      <c r="R1256" s="2">
        <f t="shared" si="26"/>
        <v>-3.3098679274795373E-2</v>
      </c>
    </row>
    <row r="1257" spans="14:18">
      <c r="N1257" t="s">
        <v>371</v>
      </c>
      <c r="O1257" t="s">
        <v>2396</v>
      </c>
      <c r="P1257" s="17">
        <v>56430.95</v>
      </c>
      <c r="Q1257" s="17">
        <v>49773.89</v>
      </c>
      <c r="R1257" s="2">
        <f t="shared" si="26"/>
        <v>-0.11796824260445726</v>
      </c>
    </row>
    <row r="1258" spans="14:18">
      <c r="N1258" t="s">
        <v>370</v>
      </c>
      <c r="O1258" t="s">
        <v>2396</v>
      </c>
      <c r="P1258" s="17">
        <v>55580.13</v>
      </c>
      <c r="Q1258" s="17">
        <v>48801.24</v>
      </c>
      <c r="R1258" s="2">
        <f t="shared" si="26"/>
        <v>-0.12196606952880462</v>
      </c>
    </row>
    <row r="1259" spans="14:18">
      <c r="N1259" t="s">
        <v>434</v>
      </c>
      <c r="O1259" t="s">
        <v>2396</v>
      </c>
      <c r="P1259" s="17">
        <v>306720</v>
      </c>
      <c r="Q1259" s="17">
        <v>322872</v>
      </c>
      <c r="R1259" s="2">
        <f t="shared" si="26"/>
        <v>5.2660406885759015E-2</v>
      </c>
    </row>
    <row r="1260" spans="14:18">
      <c r="N1260" t="s">
        <v>432</v>
      </c>
      <c r="O1260" t="s">
        <v>2396</v>
      </c>
      <c r="P1260" s="17">
        <v>232912</v>
      </c>
      <c r="Q1260" s="17">
        <v>334620</v>
      </c>
      <c r="R1260" s="2">
        <f t="shared" si="26"/>
        <v>0.43667994779144048</v>
      </c>
    </row>
    <row r="1261" spans="14:18">
      <c r="N1261" t="s">
        <v>435</v>
      </c>
      <c r="O1261" t="s">
        <v>2396</v>
      </c>
      <c r="P1261" s="17">
        <v>280936</v>
      </c>
      <c r="Q1261" s="17">
        <v>319664</v>
      </c>
      <c r="R1261" s="2">
        <f t="shared" si="26"/>
        <v>0.13785346128655629</v>
      </c>
    </row>
    <row r="1262" spans="14:18">
      <c r="N1262" t="s">
        <v>433</v>
      </c>
      <c r="O1262" t="s">
        <v>2396</v>
      </c>
      <c r="P1262" s="17">
        <v>286252</v>
      </c>
      <c r="Q1262" s="17">
        <v>264324</v>
      </c>
      <c r="R1262" s="2">
        <f t="shared" si="26"/>
        <v>-7.6603831588949567E-2</v>
      </c>
    </row>
    <row r="1263" spans="14:18">
      <c r="N1263" t="s">
        <v>376</v>
      </c>
      <c r="O1263" t="s">
        <v>2396</v>
      </c>
      <c r="P1263" s="17">
        <v>22814.02</v>
      </c>
      <c r="Q1263" s="17">
        <v>29254.79</v>
      </c>
      <c r="R1263" s="2">
        <f t="shared" si="26"/>
        <v>0.28231631251309497</v>
      </c>
    </row>
    <row r="1264" spans="14:18">
      <c r="N1264" t="s">
        <v>375</v>
      </c>
      <c r="O1264" t="s">
        <v>2396</v>
      </c>
      <c r="P1264" s="17">
        <v>24222.400000000001</v>
      </c>
      <c r="Q1264" s="17">
        <v>32725.78</v>
      </c>
      <c r="R1264" s="2">
        <f t="shared" si="26"/>
        <v>0.35105439593103882</v>
      </c>
    </row>
    <row r="1265" spans="14:18">
      <c r="N1265" t="s">
        <v>377</v>
      </c>
      <c r="O1265" t="s">
        <v>2396</v>
      </c>
      <c r="P1265" s="17">
        <v>13404.33</v>
      </c>
      <c r="Q1265" s="17">
        <v>29982.26</v>
      </c>
      <c r="R1265" s="2">
        <f t="shared" si="26"/>
        <v>1.2367593158330181</v>
      </c>
    </row>
    <row r="1266" spans="14:18">
      <c r="N1266" t="s">
        <v>378</v>
      </c>
      <c r="O1266" t="s">
        <v>2396</v>
      </c>
      <c r="P1266" s="17">
        <v>17884.23</v>
      </c>
      <c r="Q1266" s="17">
        <v>29563.59</v>
      </c>
      <c r="R1266" s="2">
        <f t="shared" si="26"/>
        <v>0.65305355612179006</v>
      </c>
    </row>
    <row r="1267" spans="14:18">
      <c r="N1267" t="s">
        <v>427</v>
      </c>
      <c r="O1267" t="s">
        <v>2396</v>
      </c>
      <c r="P1267" s="17">
        <v>19553.48</v>
      </c>
      <c r="Q1267" s="17">
        <v>17994</v>
      </c>
      <c r="R1267" s="2">
        <f t="shared" si="26"/>
        <v>-7.9754601226993849E-2</v>
      </c>
    </row>
    <row r="1268" spans="14:18">
      <c r="N1268" t="s">
        <v>424</v>
      </c>
      <c r="O1268" t="s">
        <v>2396</v>
      </c>
      <c r="P1268" s="17">
        <v>22132.62</v>
      </c>
      <c r="Q1268" s="17">
        <v>20153.28</v>
      </c>
      <c r="R1268" s="2">
        <f t="shared" si="26"/>
        <v>-8.9430894308943132E-2</v>
      </c>
    </row>
    <row r="1269" spans="14:18">
      <c r="N1269" t="s">
        <v>426</v>
      </c>
      <c r="O1269" t="s">
        <v>2396</v>
      </c>
      <c r="P1269" s="17">
        <v>20633.12</v>
      </c>
      <c r="Q1269" s="17">
        <v>19973.34</v>
      </c>
      <c r="R1269" s="2">
        <f t="shared" si="26"/>
        <v>-3.1976744186046457E-2</v>
      </c>
    </row>
    <row r="1270" spans="14:18">
      <c r="N1270" t="s">
        <v>425</v>
      </c>
      <c r="O1270" t="s">
        <v>2396</v>
      </c>
      <c r="P1270" s="17">
        <v>20633.12</v>
      </c>
      <c r="Q1270" s="17">
        <v>21052.98</v>
      </c>
      <c r="R1270" s="2">
        <f t="shared" si="26"/>
        <v>2.0348837209302362E-2</v>
      </c>
    </row>
    <row r="1271" spans="14:18">
      <c r="N1271" t="s">
        <v>373</v>
      </c>
      <c r="O1271" t="s">
        <v>2396</v>
      </c>
      <c r="P1271" s="17">
        <v>64309.86</v>
      </c>
      <c r="Q1271" s="17">
        <v>116364.01</v>
      </c>
      <c r="R1271" s="2">
        <f t="shared" si="26"/>
        <v>0.80942720136538937</v>
      </c>
    </row>
    <row r="1272" spans="14:18">
      <c r="N1272" t="s">
        <v>374</v>
      </c>
      <c r="O1272" t="s">
        <v>2396</v>
      </c>
      <c r="P1272" s="17">
        <v>80264.31</v>
      </c>
      <c r="Q1272" s="17">
        <v>96994.19</v>
      </c>
      <c r="R1272" s="2">
        <f t="shared" si="26"/>
        <v>0.20843485728588473</v>
      </c>
    </row>
    <row r="1273" spans="14:18">
      <c r="N1273" t="s">
        <v>372</v>
      </c>
      <c r="O1273" t="s">
        <v>2396</v>
      </c>
      <c r="P1273" s="17">
        <v>86331.5</v>
      </c>
      <c r="Q1273" s="17">
        <v>118171.58</v>
      </c>
      <c r="R1273" s="2">
        <f t="shared" si="26"/>
        <v>0.36881184735583195</v>
      </c>
    </row>
    <row r="1274" spans="14:18">
      <c r="N1274" t="s">
        <v>366</v>
      </c>
      <c r="O1274" t="s">
        <v>2396</v>
      </c>
      <c r="P1274" s="17">
        <v>45140.28</v>
      </c>
      <c r="Q1274" s="17">
        <v>41844.410000000003</v>
      </c>
      <c r="R1274" s="2">
        <f t="shared" si="26"/>
        <v>-7.3013946745567271E-2</v>
      </c>
    </row>
    <row r="1275" spans="14:18">
      <c r="N1275" t="s">
        <v>368</v>
      </c>
      <c r="O1275" t="s">
        <v>2396</v>
      </c>
      <c r="P1275" s="17">
        <v>38845.089999999997</v>
      </c>
      <c r="Q1275" s="17">
        <v>47128.91</v>
      </c>
      <c r="R1275" s="2">
        <f t="shared" si="26"/>
        <v>0.21325269165292204</v>
      </c>
    </row>
    <row r="1276" spans="14:18">
      <c r="N1276" t="s">
        <v>367</v>
      </c>
      <c r="O1276" t="s">
        <v>2396</v>
      </c>
      <c r="P1276" s="17">
        <v>38015.57</v>
      </c>
      <c r="Q1276" s="17">
        <v>45859.48</v>
      </c>
      <c r="R1276" s="2">
        <f t="shared" si="26"/>
        <v>0.20633414151096519</v>
      </c>
    </row>
    <row r="1277" spans="14:18">
      <c r="N1277" t="s">
        <v>399</v>
      </c>
      <c r="O1277" t="s">
        <v>2396</v>
      </c>
      <c r="P1277" s="17">
        <v>9179.66</v>
      </c>
      <c r="Q1277" s="17">
        <v>8490.0300000000007</v>
      </c>
      <c r="R1277" s="2">
        <f t="shared" si="26"/>
        <v>-7.5125876121773461E-2</v>
      </c>
    </row>
    <row r="1278" spans="14:18">
      <c r="N1278" t="s">
        <v>401</v>
      </c>
      <c r="O1278" t="s">
        <v>2396</v>
      </c>
      <c r="P1278" s="17">
        <v>7396.43</v>
      </c>
      <c r="Q1278" s="17">
        <v>7347.32</v>
      </c>
      <c r="R1278" s="2">
        <f t="shared" si="26"/>
        <v>-6.6396896881334433E-3</v>
      </c>
    </row>
    <row r="1279" spans="14:18">
      <c r="N1279" t="s">
        <v>402</v>
      </c>
      <c r="O1279" t="s">
        <v>2396</v>
      </c>
      <c r="P1279" s="17">
        <v>7893.61</v>
      </c>
      <c r="Q1279" s="17">
        <v>6417.63</v>
      </c>
      <c r="R1279" s="2">
        <f t="shared" si="26"/>
        <v>-0.18698415553846714</v>
      </c>
    </row>
    <row r="1280" spans="14:18">
      <c r="N1280" t="s">
        <v>400</v>
      </c>
      <c r="O1280" t="s">
        <v>2396</v>
      </c>
      <c r="P1280" s="17">
        <v>6867.2</v>
      </c>
      <c r="Q1280" s="17">
        <v>6778.87</v>
      </c>
      <c r="R1280" s="2">
        <f t="shared" si="26"/>
        <v>-1.2862593196644956E-2</v>
      </c>
    </row>
    <row r="1281" spans="14:18">
      <c r="N1281" t="s">
        <v>421</v>
      </c>
      <c r="O1281" t="s">
        <v>2396</v>
      </c>
      <c r="P1281" s="17">
        <v>49120.639999999999</v>
      </c>
      <c r="Q1281" s="17">
        <v>48687.1</v>
      </c>
      <c r="R1281" s="2">
        <f t="shared" si="26"/>
        <v>-8.8260250680772812E-3</v>
      </c>
    </row>
    <row r="1282" spans="14:18">
      <c r="N1282" t="s">
        <v>422</v>
      </c>
      <c r="O1282" t="s">
        <v>2396</v>
      </c>
      <c r="P1282" s="17">
        <v>42500.24</v>
      </c>
      <c r="Q1282" s="17">
        <v>54038.45</v>
      </c>
      <c r="R1282" s="2">
        <f t="shared" si="26"/>
        <v>0.27148576102158484</v>
      </c>
    </row>
    <row r="1283" spans="14:18">
      <c r="N1283" t="s">
        <v>420</v>
      </c>
      <c r="O1283" t="s">
        <v>2396</v>
      </c>
      <c r="P1283" s="17">
        <v>56306.3</v>
      </c>
      <c r="Q1283" s="17">
        <v>55588.26</v>
      </c>
      <c r="R1283" s="2">
        <f t="shared" si="26"/>
        <v>-1.2752391828267928E-2</v>
      </c>
    </row>
    <row r="1284" spans="14:18">
      <c r="N1284" t="s">
        <v>423</v>
      </c>
      <c r="O1284" t="s">
        <v>2396</v>
      </c>
      <c r="P1284" s="17">
        <v>57389.08</v>
      </c>
      <c r="Q1284" s="17">
        <v>47271.79</v>
      </c>
      <c r="R1284" s="2">
        <f t="shared" si="26"/>
        <v>-0.17629294632358627</v>
      </c>
    </row>
    <row r="1285" spans="14:18">
      <c r="N1285" t="s">
        <v>419</v>
      </c>
      <c r="O1285" t="s">
        <v>2396</v>
      </c>
      <c r="P1285" s="17">
        <v>44602.62</v>
      </c>
      <c r="Q1285" s="17">
        <v>48511.99</v>
      </c>
      <c r="R1285" s="2">
        <f t="shared" si="26"/>
        <v>8.7648886993633823E-2</v>
      </c>
    </row>
    <row r="1286" spans="14:18">
      <c r="N1286" t="s">
        <v>404</v>
      </c>
      <c r="O1286" t="s">
        <v>2396</v>
      </c>
      <c r="P1286" s="17">
        <v>13355.29</v>
      </c>
      <c r="Q1286" s="17">
        <v>16202.03</v>
      </c>
      <c r="R1286" s="2">
        <f t="shared" ref="R1286:R1349" si="27">IFERROR(Q1286/P1286-1,100%)</f>
        <v>0.21315448784713764</v>
      </c>
    </row>
    <row r="1287" spans="14:18">
      <c r="N1287" t="s">
        <v>406</v>
      </c>
      <c r="O1287" t="s">
        <v>2396</v>
      </c>
      <c r="P1287" s="17">
        <v>17766.07</v>
      </c>
      <c r="Q1287" s="17">
        <v>15543.24</v>
      </c>
      <c r="R1287" s="2">
        <f t="shared" si="27"/>
        <v>-0.12511658459073949</v>
      </c>
    </row>
    <row r="1288" spans="14:18">
      <c r="N1288" t="s">
        <v>403</v>
      </c>
      <c r="O1288" t="s">
        <v>2396</v>
      </c>
      <c r="P1288" s="17">
        <v>15311.35</v>
      </c>
      <c r="Q1288" s="17">
        <v>15818.17</v>
      </c>
      <c r="R1288" s="2">
        <f t="shared" si="27"/>
        <v>3.3100934927357883E-2</v>
      </c>
    </row>
    <row r="1289" spans="14:18">
      <c r="N1289" t="s">
        <v>405</v>
      </c>
      <c r="O1289" t="s">
        <v>2396</v>
      </c>
      <c r="P1289" s="17">
        <v>17356.55</v>
      </c>
      <c r="Q1289" s="17">
        <v>13123.69</v>
      </c>
      <c r="R1289" s="2">
        <f t="shared" si="27"/>
        <v>-0.24387680731481765</v>
      </c>
    </row>
    <row r="1290" spans="14:18">
      <c r="N1290" t="s">
        <v>331</v>
      </c>
      <c r="O1290" t="s">
        <v>2396</v>
      </c>
      <c r="P1290" s="17">
        <v>193787.19</v>
      </c>
      <c r="Q1290" s="17">
        <v>159049.49</v>
      </c>
      <c r="R1290" s="2">
        <f t="shared" si="27"/>
        <v>-0.17925694675690385</v>
      </c>
    </row>
    <row r="1291" spans="14:18">
      <c r="N1291" t="s">
        <v>363</v>
      </c>
      <c r="O1291" t="s">
        <v>2396</v>
      </c>
      <c r="P1291" s="17">
        <v>194074.64</v>
      </c>
      <c r="Q1291" s="17">
        <v>175031.53</v>
      </c>
      <c r="R1291" s="2">
        <f t="shared" si="27"/>
        <v>-9.8122608909644304E-2</v>
      </c>
    </row>
    <row r="1292" spans="14:18">
      <c r="N1292" t="s">
        <v>355</v>
      </c>
      <c r="O1292" t="s">
        <v>2396</v>
      </c>
      <c r="P1292" s="17">
        <v>161287.32</v>
      </c>
      <c r="Q1292" s="17">
        <v>174231.14</v>
      </c>
      <c r="R1292" s="2">
        <f t="shared" si="27"/>
        <v>8.0253177993161451E-2</v>
      </c>
    </row>
    <row r="1293" spans="14:18">
      <c r="N1293" t="s">
        <v>347</v>
      </c>
      <c r="O1293" t="s">
        <v>2396</v>
      </c>
      <c r="P1293" s="17">
        <v>175390.29</v>
      </c>
      <c r="Q1293" s="17">
        <v>213368.48</v>
      </c>
      <c r="R1293" s="2">
        <f t="shared" si="27"/>
        <v>0.21653530534672139</v>
      </c>
    </row>
    <row r="1294" spans="14:18">
      <c r="N1294" t="s">
        <v>339</v>
      </c>
      <c r="O1294" t="s">
        <v>2396</v>
      </c>
      <c r="P1294" s="17">
        <v>175827.28</v>
      </c>
      <c r="Q1294" s="17">
        <v>169967.13</v>
      </c>
      <c r="R1294" s="2">
        <f t="shared" si="27"/>
        <v>-3.3329014701245385E-2</v>
      </c>
    </row>
    <row r="1295" spans="14:18">
      <c r="N1295" t="s">
        <v>330</v>
      </c>
      <c r="O1295" t="s">
        <v>2396</v>
      </c>
      <c r="P1295" s="17">
        <v>162356.51999999999</v>
      </c>
      <c r="Q1295" s="17">
        <v>257053.77</v>
      </c>
      <c r="R1295" s="2">
        <f t="shared" si="27"/>
        <v>0.58326730580330244</v>
      </c>
    </row>
    <row r="1296" spans="14:18">
      <c r="N1296" t="s">
        <v>362</v>
      </c>
      <c r="O1296" t="s">
        <v>2396</v>
      </c>
      <c r="P1296" s="17">
        <v>192801.73</v>
      </c>
      <c r="Q1296" s="17">
        <v>167347.96</v>
      </c>
      <c r="R1296" s="2">
        <f t="shared" si="27"/>
        <v>-0.13202044400742674</v>
      </c>
    </row>
    <row r="1297" spans="14:18">
      <c r="N1297" t="s">
        <v>354</v>
      </c>
      <c r="O1297" t="s">
        <v>2396</v>
      </c>
      <c r="P1297" s="17">
        <v>201756.22</v>
      </c>
      <c r="Q1297" s="17">
        <v>259094.34</v>
      </c>
      <c r="R1297" s="2">
        <f t="shared" si="27"/>
        <v>0.28419505480425822</v>
      </c>
    </row>
    <row r="1298" spans="14:18">
      <c r="N1298" t="s">
        <v>346</v>
      </c>
      <c r="O1298" t="s">
        <v>2396</v>
      </c>
      <c r="P1298" s="17">
        <v>161368.46</v>
      </c>
      <c r="Q1298" s="17">
        <v>186046.29</v>
      </c>
      <c r="R1298" s="2">
        <f t="shared" si="27"/>
        <v>0.15292845950193756</v>
      </c>
    </row>
    <row r="1299" spans="14:18">
      <c r="N1299" t="s">
        <v>338</v>
      </c>
      <c r="O1299" t="s">
        <v>2396</v>
      </c>
      <c r="P1299" s="17">
        <v>207652.45</v>
      </c>
      <c r="Q1299" s="17">
        <v>161043.57999999999</v>
      </c>
      <c r="R1299" s="2">
        <f t="shared" si="27"/>
        <v>-0.22445615257609541</v>
      </c>
    </row>
    <row r="1300" spans="14:18">
      <c r="N1300" t="s">
        <v>335</v>
      </c>
      <c r="O1300" t="s">
        <v>2396</v>
      </c>
      <c r="P1300" s="17">
        <v>44966.64</v>
      </c>
      <c r="Q1300" s="17">
        <v>42090.63</v>
      </c>
      <c r="R1300" s="2">
        <f t="shared" si="27"/>
        <v>-6.3958748085247263E-2</v>
      </c>
    </row>
    <row r="1301" spans="14:18">
      <c r="N1301" t="s">
        <v>359</v>
      </c>
      <c r="O1301" t="s">
        <v>2396</v>
      </c>
      <c r="P1301" s="17">
        <v>54388.91</v>
      </c>
      <c r="Q1301" s="17">
        <v>48215.77</v>
      </c>
      <c r="R1301" s="2">
        <f t="shared" si="27"/>
        <v>-0.11349997637386011</v>
      </c>
    </row>
    <row r="1302" spans="14:18">
      <c r="N1302" t="s">
        <v>351</v>
      </c>
      <c r="O1302" t="s">
        <v>2396</v>
      </c>
      <c r="P1302" s="17">
        <v>47983.94</v>
      </c>
      <c r="Q1302" s="17">
        <v>42721.59</v>
      </c>
      <c r="R1302" s="2">
        <f t="shared" si="27"/>
        <v>-0.10966898508125855</v>
      </c>
    </row>
    <row r="1303" spans="14:18">
      <c r="N1303" t="s">
        <v>343</v>
      </c>
      <c r="O1303" t="s">
        <v>2396</v>
      </c>
      <c r="P1303" s="17">
        <v>49308.28</v>
      </c>
      <c r="Q1303" s="17">
        <v>39046.89</v>
      </c>
      <c r="R1303" s="2">
        <f t="shared" si="27"/>
        <v>-0.20810683317284639</v>
      </c>
    </row>
    <row r="1304" spans="14:18">
      <c r="N1304" t="s">
        <v>334</v>
      </c>
      <c r="O1304" t="s">
        <v>2396</v>
      </c>
      <c r="P1304" s="17">
        <v>98771.78</v>
      </c>
      <c r="Q1304" s="17">
        <v>111833.21</v>
      </c>
      <c r="R1304" s="2">
        <f t="shared" si="27"/>
        <v>0.13223847945232947</v>
      </c>
    </row>
    <row r="1305" spans="14:18">
      <c r="N1305" t="s">
        <v>358</v>
      </c>
      <c r="O1305" t="s">
        <v>2396</v>
      </c>
      <c r="P1305" s="17">
        <v>143925.12</v>
      </c>
      <c r="Q1305" s="17">
        <v>100941.64</v>
      </c>
      <c r="R1305" s="2">
        <f t="shared" si="27"/>
        <v>-0.29865168776652751</v>
      </c>
    </row>
    <row r="1306" spans="14:18">
      <c r="N1306" t="s">
        <v>350</v>
      </c>
      <c r="O1306" t="s">
        <v>2396</v>
      </c>
      <c r="P1306" s="17">
        <v>123009.42</v>
      </c>
      <c r="Q1306" s="17">
        <v>130964.44</v>
      </c>
      <c r="R1306" s="2">
        <f t="shared" si="27"/>
        <v>6.4670006573480432E-2</v>
      </c>
    </row>
    <row r="1307" spans="14:18">
      <c r="N1307" t="s">
        <v>342</v>
      </c>
      <c r="O1307" t="s">
        <v>2396</v>
      </c>
      <c r="P1307" s="17">
        <v>132458.72</v>
      </c>
      <c r="Q1307" s="17">
        <v>103603.16</v>
      </c>
      <c r="R1307" s="2">
        <f t="shared" si="27"/>
        <v>-0.21784568052597819</v>
      </c>
    </row>
    <row r="1308" spans="14:18">
      <c r="N1308" t="s">
        <v>409</v>
      </c>
      <c r="O1308" t="s">
        <v>2396</v>
      </c>
      <c r="P1308" s="17">
        <v>20993</v>
      </c>
      <c r="Q1308" s="17">
        <v>20873.04</v>
      </c>
      <c r="R1308" s="2">
        <f t="shared" si="27"/>
        <v>-5.7142857142856718E-3</v>
      </c>
    </row>
    <row r="1309" spans="14:18">
      <c r="N1309" t="s">
        <v>407</v>
      </c>
      <c r="O1309" t="s">
        <v>2396</v>
      </c>
      <c r="P1309" s="17">
        <v>23632.12</v>
      </c>
      <c r="Q1309" s="17">
        <v>22852.38</v>
      </c>
      <c r="R1309" s="2">
        <f t="shared" si="27"/>
        <v>-3.2994923857867953E-2</v>
      </c>
    </row>
    <row r="1310" spans="14:18">
      <c r="N1310" t="s">
        <v>408</v>
      </c>
      <c r="O1310" t="s">
        <v>2396</v>
      </c>
      <c r="P1310" s="17">
        <v>21052.98</v>
      </c>
      <c r="Q1310" s="17">
        <v>16374.54</v>
      </c>
      <c r="R1310" s="2">
        <f t="shared" si="27"/>
        <v>-0.22222222222222221</v>
      </c>
    </row>
    <row r="1311" spans="14:18">
      <c r="N1311" t="s">
        <v>410</v>
      </c>
      <c r="O1311" t="s">
        <v>2396</v>
      </c>
      <c r="P1311" s="17">
        <v>15954.68</v>
      </c>
      <c r="Q1311" s="17">
        <v>14035.32</v>
      </c>
      <c r="R1311" s="2">
        <f t="shared" si="27"/>
        <v>-0.12030075187969924</v>
      </c>
    </row>
    <row r="1312" spans="14:18">
      <c r="N1312" t="s">
        <v>329</v>
      </c>
      <c r="O1312" t="s">
        <v>2396</v>
      </c>
      <c r="P1312" s="17">
        <v>178446.21</v>
      </c>
      <c r="Q1312" s="17">
        <v>261894.45</v>
      </c>
      <c r="R1312" s="2">
        <f t="shared" si="27"/>
        <v>0.46763806303311251</v>
      </c>
    </row>
    <row r="1313" spans="14:18">
      <c r="N1313" t="s">
        <v>361</v>
      </c>
      <c r="O1313" t="s">
        <v>2396</v>
      </c>
      <c r="P1313" s="17">
        <v>283468.40999999997</v>
      </c>
      <c r="Q1313" s="17">
        <v>222807.75</v>
      </c>
      <c r="R1313" s="2">
        <f t="shared" si="27"/>
        <v>-0.21399442710388783</v>
      </c>
    </row>
    <row r="1314" spans="14:18">
      <c r="N1314" t="s">
        <v>353</v>
      </c>
      <c r="O1314" t="s">
        <v>2396</v>
      </c>
      <c r="P1314" s="17">
        <v>260233.35</v>
      </c>
      <c r="Q1314" s="17">
        <v>310008.71999999997</v>
      </c>
      <c r="R1314" s="2">
        <f t="shared" si="27"/>
        <v>0.19127206409170827</v>
      </c>
    </row>
    <row r="1315" spans="14:18">
      <c r="N1315" t="s">
        <v>345</v>
      </c>
      <c r="O1315" t="s">
        <v>2396</v>
      </c>
      <c r="P1315" s="17">
        <v>276244.32</v>
      </c>
      <c r="Q1315" s="17">
        <v>277898.64</v>
      </c>
      <c r="R1315" s="2">
        <f t="shared" si="27"/>
        <v>5.9886118201453176E-3</v>
      </c>
    </row>
    <row r="1316" spans="14:18">
      <c r="N1316" t="s">
        <v>337</v>
      </c>
      <c r="O1316" t="s">
        <v>2396</v>
      </c>
      <c r="P1316" s="17">
        <v>267115.05</v>
      </c>
      <c r="Q1316" s="17">
        <v>261209.67</v>
      </c>
      <c r="R1316" s="2">
        <f t="shared" si="27"/>
        <v>-2.210800177676242E-2</v>
      </c>
    </row>
    <row r="1317" spans="14:18">
      <c r="N1317" t="s">
        <v>328</v>
      </c>
      <c r="O1317" t="s">
        <v>2396</v>
      </c>
      <c r="P1317" s="17">
        <v>158876.64000000001</v>
      </c>
      <c r="Q1317" s="17">
        <v>154259.35999999999</v>
      </c>
      <c r="R1317" s="2">
        <f t="shared" si="27"/>
        <v>-2.9062044615243754E-2</v>
      </c>
    </row>
    <row r="1318" spans="14:18">
      <c r="N1318" t="s">
        <v>360</v>
      </c>
      <c r="O1318" t="s">
        <v>2396</v>
      </c>
      <c r="P1318" s="17">
        <v>160256.75</v>
      </c>
      <c r="Q1318" s="17">
        <v>179597.16</v>
      </c>
      <c r="R1318" s="2">
        <f t="shared" si="27"/>
        <v>0.12068390255012651</v>
      </c>
    </row>
    <row r="1319" spans="14:18">
      <c r="N1319" t="s">
        <v>352</v>
      </c>
      <c r="O1319" t="s">
        <v>2396</v>
      </c>
      <c r="P1319" s="17">
        <v>159175.56</v>
      </c>
      <c r="Q1319" s="17">
        <v>210671.66</v>
      </c>
      <c r="R1319" s="2">
        <f t="shared" si="27"/>
        <v>0.32351763047040638</v>
      </c>
    </row>
    <row r="1320" spans="14:18">
      <c r="N1320" t="s">
        <v>344</v>
      </c>
      <c r="O1320" t="s">
        <v>2396</v>
      </c>
      <c r="P1320" s="17">
        <v>181390.7</v>
      </c>
      <c r="Q1320" s="17">
        <v>166985.51</v>
      </c>
      <c r="R1320" s="2">
        <f t="shared" si="27"/>
        <v>-7.9415262193706759E-2</v>
      </c>
    </row>
    <row r="1321" spans="14:18">
      <c r="N1321" t="s">
        <v>336</v>
      </c>
      <c r="O1321" t="s">
        <v>2396</v>
      </c>
      <c r="P1321" s="17">
        <v>158107.09</v>
      </c>
      <c r="Q1321" s="17">
        <v>190192.78</v>
      </c>
      <c r="R1321" s="2">
        <f t="shared" si="27"/>
        <v>0.20293644010524758</v>
      </c>
    </row>
    <row r="1322" spans="14:18">
      <c r="N1322" t="s">
        <v>1360</v>
      </c>
      <c r="O1322" t="s">
        <v>2395</v>
      </c>
      <c r="P1322" s="17">
        <v>540370.74</v>
      </c>
      <c r="Q1322" s="17">
        <v>477108.32</v>
      </c>
      <c r="R1322" s="2">
        <f t="shared" si="27"/>
        <v>-0.11707225302391466</v>
      </c>
    </row>
    <row r="1323" spans="14:18">
      <c r="N1323" t="s">
        <v>1388</v>
      </c>
      <c r="O1323" t="s">
        <v>2395</v>
      </c>
      <c r="P1323" s="17">
        <v>571708.93000000005</v>
      </c>
      <c r="Q1323" s="17">
        <v>468751.27</v>
      </c>
      <c r="R1323" s="2">
        <f t="shared" si="27"/>
        <v>-0.18008754909600599</v>
      </c>
    </row>
    <row r="1324" spans="14:18">
      <c r="N1324" t="s">
        <v>1374</v>
      </c>
      <c r="O1324" t="s">
        <v>2395</v>
      </c>
      <c r="P1324" s="17">
        <v>427641.76</v>
      </c>
      <c r="Q1324" s="17">
        <v>515649.42</v>
      </c>
      <c r="R1324" s="2">
        <f t="shared" si="27"/>
        <v>0.20579762837006377</v>
      </c>
    </row>
    <row r="1325" spans="14:18">
      <c r="N1325" t="s">
        <v>1362</v>
      </c>
      <c r="O1325" t="s">
        <v>2395</v>
      </c>
      <c r="P1325" s="17">
        <v>450827.45</v>
      </c>
      <c r="Q1325" s="17">
        <v>386218.78</v>
      </c>
      <c r="R1325" s="2">
        <f t="shared" si="27"/>
        <v>-0.14331130458005603</v>
      </c>
    </row>
    <row r="1326" spans="14:18">
      <c r="N1326" t="s">
        <v>1390</v>
      </c>
      <c r="O1326" t="s">
        <v>2395</v>
      </c>
      <c r="P1326" s="17">
        <v>502005.89</v>
      </c>
      <c r="Q1326" s="17">
        <v>414239.79</v>
      </c>
      <c r="R1326" s="2">
        <f t="shared" si="27"/>
        <v>-0.1748308172240769</v>
      </c>
    </row>
    <row r="1327" spans="14:18">
      <c r="N1327" t="s">
        <v>1376</v>
      </c>
      <c r="O1327" t="s">
        <v>2395</v>
      </c>
      <c r="P1327" s="17">
        <v>504491.64</v>
      </c>
      <c r="Q1327" s="17">
        <v>397832.57</v>
      </c>
      <c r="R1327" s="2">
        <f t="shared" si="27"/>
        <v>-0.2114189047810584</v>
      </c>
    </row>
    <row r="1328" spans="14:18">
      <c r="N1328" t="s">
        <v>1363</v>
      </c>
      <c r="O1328" t="s">
        <v>2395</v>
      </c>
      <c r="P1328" s="17">
        <v>533288.13</v>
      </c>
      <c r="Q1328" s="17">
        <v>548481.09</v>
      </c>
      <c r="R1328" s="2">
        <f t="shared" si="27"/>
        <v>2.8489214638998117E-2</v>
      </c>
    </row>
    <row r="1329" spans="14:18">
      <c r="N1329" t="s">
        <v>1391</v>
      </c>
      <c r="O1329" t="s">
        <v>2395</v>
      </c>
      <c r="P1329" s="17">
        <v>470750.03</v>
      </c>
      <c r="Q1329" s="17">
        <v>415691.37</v>
      </c>
      <c r="R1329" s="2">
        <f t="shared" si="27"/>
        <v>-0.11695944023625449</v>
      </c>
    </row>
    <row r="1330" spans="14:18">
      <c r="N1330" t="s">
        <v>1377</v>
      </c>
      <c r="O1330" t="s">
        <v>2395</v>
      </c>
      <c r="P1330" s="17">
        <v>431232.19</v>
      </c>
      <c r="Q1330" s="17">
        <v>399958.63</v>
      </c>
      <c r="R1330" s="2">
        <f t="shared" si="27"/>
        <v>-7.2521395028511182E-2</v>
      </c>
    </row>
    <row r="1331" spans="14:18">
      <c r="N1331" t="s">
        <v>1358</v>
      </c>
      <c r="O1331" t="s">
        <v>2395</v>
      </c>
      <c r="P1331" s="17">
        <v>427578.18</v>
      </c>
      <c r="Q1331" s="17">
        <v>408595.87</v>
      </c>
      <c r="R1331" s="2">
        <f t="shared" si="27"/>
        <v>-4.4394945504468875E-2</v>
      </c>
    </row>
    <row r="1332" spans="14:18">
      <c r="N1332" t="s">
        <v>1386</v>
      </c>
      <c r="O1332" t="s">
        <v>2395</v>
      </c>
      <c r="P1332" s="17">
        <v>453005.73</v>
      </c>
      <c r="Q1332" s="17">
        <v>441067.66</v>
      </c>
      <c r="R1332" s="2">
        <f t="shared" si="27"/>
        <v>-2.6353022068837828E-2</v>
      </c>
    </row>
    <row r="1333" spans="14:18">
      <c r="N1333" t="s">
        <v>1372</v>
      </c>
      <c r="O1333" t="s">
        <v>2395</v>
      </c>
      <c r="P1333" s="17">
        <v>568840.35</v>
      </c>
      <c r="Q1333" s="17">
        <v>491353.71</v>
      </c>
      <c r="R1333" s="2">
        <f t="shared" si="27"/>
        <v>-0.13621860685515708</v>
      </c>
    </row>
    <row r="1334" spans="14:18">
      <c r="N1334" t="s">
        <v>1364</v>
      </c>
      <c r="O1334" t="s">
        <v>2395</v>
      </c>
      <c r="P1334" s="17">
        <v>230763.64</v>
      </c>
      <c r="Q1334" s="17">
        <v>133948.29</v>
      </c>
      <c r="R1334" s="2">
        <f t="shared" si="27"/>
        <v>-0.41954334747016475</v>
      </c>
    </row>
    <row r="1335" spans="14:18">
      <c r="N1335" t="s">
        <v>1392</v>
      </c>
      <c r="O1335" t="s">
        <v>2395</v>
      </c>
      <c r="P1335" s="17">
        <v>201596.7</v>
      </c>
      <c r="Q1335" s="17">
        <v>288648.01</v>
      </c>
      <c r="R1335" s="2">
        <f t="shared" si="27"/>
        <v>0.43180920124188527</v>
      </c>
    </row>
    <row r="1336" spans="14:18">
      <c r="N1336" t="s">
        <v>1378</v>
      </c>
      <c r="O1336" t="s">
        <v>2395</v>
      </c>
      <c r="P1336" s="17">
        <v>217898.55</v>
      </c>
      <c r="Q1336" s="17">
        <v>185829.71</v>
      </c>
      <c r="R1336" s="2">
        <f t="shared" si="27"/>
        <v>-0.14717326021673849</v>
      </c>
    </row>
    <row r="1337" spans="14:18">
      <c r="N1337" t="s">
        <v>1365</v>
      </c>
      <c r="O1337" t="s">
        <v>2395</v>
      </c>
      <c r="P1337" s="17">
        <v>167587.74</v>
      </c>
      <c r="Q1337" s="17">
        <v>153418.04999999999</v>
      </c>
      <c r="R1337" s="2">
        <f t="shared" si="27"/>
        <v>-8.4550874664220732E-2</v>
      </c>
    </row>
    <row r="1338" spans="14:18">
      <c r="N1338" t="s">
        <v>1393</v>
      </c>
      <c r="O1338" t="s">
        <v>2395</v>
      </c>
      <c r="P1338" s="17">
        <v>242147.43</v>
      </c>
      <c r="Q1338" s="17">
        <v>167708.51999999999</v>
      </c>
      <c r="R1338" s="2">
        <f t="shared" si="27"/>
        <v>-0.30741152198063804</v>
      </c>
    </row>
    <row r="1339" spans="14:18">
      <c r="N1339" t="s">
        <v>1379</v>
      </c>
      <c r="O1339" t="s">
        <v>2395</v>
      </c>
      <c r="P1339" s="17">
        <v>160686.81</v>
      </c>
      <c r="Q1339" s="17">
        <v>164645.1</v>
      </c>
      <c r="R1339" s="2">
        <f t="shared" si="27"/>
        <v>2.463357135535893E-2</v>
      </c>
    </row>
    <row r="1340" spans="14:18">
      <c r="N1340" t="s">
        <v>1361</v>
      </c>
      <c r="O1340" t="s">
        <v>2395</v>
      </c>
      <c r="P1340" s="17">
        <v>276833.96999999997</v>
      </c>
      <c r="Q1340" s="17">
        <v>395866.89</v>
      </c>
      <c r="R1340" s="2">
        <f t="shared" si="27"/>
        <v>0.42997945663966042</v>
      </c>
    </row>
    <row r="1341" spans="14:18">
      <c r="N1341" t="s">
        <v>1389</v>
      </c>
      <c r="O1341" t="s">
        <v>2395</v>
      </c>
      <c r="P1341" s="17">
        <v>196780.05</v>
      </c>
      <c r="Q1341" s="17">
        <v>251644.59</v>
      </c>
      <c r="R1341" s="2">
        <f t="shared" si="27"/>
        <v>0.27881149537262551</v>
      </c>
    </row>
    <row r="1342" spans="14:18">
      <c r="N1342" t="s">
        <v>1375</v>
      </c>
      <c r="O1342" t="s">
        <v>2395</v>
      </c>
      <c r="P1342" s="17">
        <v>150260.85</v>
      </c>
      <c r="Q1342" s="17">
        <v>316707.57</v>
      </c>
      <c r="R1342" s="2">
        <f t="shared" si="27"/>
        <v>1.1077184775675102</v>
      </c>
    </row>
    <row r="1343" spans="14:18">
      <c r="N1343" t="s">
        <v>1359</v>
      </c>
      <c r="O1343" t="s">
        <v>2395</v>
      </c>
      <c r="P1343" s="17">
        <v>508739.19</v>
      </c>
      <c r="Q1343" s="17">
        <v>477193.32</v>
      </c>
      <c r="R1343" s="2">
        <f t="shared" si="27"/>
        <v>-6.2007941633118513E-2</v>
      </c>
    </row>
    <row r="1344" spans="14:18">
      <c r="N1344" t="s">
        <v>1387</v>
      </c>
      <c r="O1344" t="s">
        <v>2395</v>
      </c>
      <c r="P1344" s="17">
        <v>587418.63</v>
      </c>
      <c r="Q1344" s="17">
        <v>571649.18999999994</v>
      </c>
      <c r="R1344" s="2">
        <f t="shared" si="27"/>
        <v>-2.6845318133679297E-2</v>
      </c>
    </row>
    <row r="1345" spans="14:18">
      <c r="N1345" t="s">
        <v>1373</v>
      </c>
      <c r="O1345" t="s">
        <v>2395</v>
      </c>
      <c r="P1345" s="17">
        <v>666265.82999999996</v>
      </c>
      <c r="Q1345" s="17">
        <v>565260.32999999996</v>
      </c>
      <c r="R1345" s="2">
        <f t="shared" si="27"/>
        <v>-0.15159939989718518</v>
      </c>
    </row>
    <row r="1346" spans="14:18">
      <c r="N1346" t="s">
        <v>1366</v>
      </c>
      <c r="O1346" t="s">
        <v>2395</v>
      </c>
      <c r="P1346" s="17">
        <v>604523.16</v>
      </c>
      <c r="Q1346" s="17">
        <v>604809.75</v>
      </c>
      <c r="R1346" s="2">
        <f t="shared" si="27"/>
        <v>4.7407612968863866E-4</v>
      </c>
    </row>
    <row r="1347" spans="14:18">
      <c r="N1347" t="s">
        <v>1394</v>
      </c>
      <c r="O1347" t="s">
        <v>2395</v>
      </c>
      <c r="P1347" s="17">
        <v>526270.11</v>
      </c>
      <c r="Q1347" s="17">
        <v>568238.06999999995</v>
      </c>
      <c r="R1347" s="2">
        <f t="shared" si="27"/>
        <v>7.9746045239012187E-2</v>
      </c>
    </row>
    <row r="1348" spans="14:18">
      <c r="N1348" t="s">
        <v>1380</v>
      </c>
      <c r="O1348" t="s">
        <v>2395</v>
      </c>
      <c r="P1348" s="17">
        <v>579687.68999999994</v>
      </c>
      <c r="Q1348" s="17">
        <v>568622.52</v>
      </c>
      <c r="R1348" s="2">
        <f t="shared" si="27"/>
        <v>-1.908815762501348E-2</v>
      </c>
    </row>
    <row r="1349" spans="14:18">
      <c r="N1349" t="s">
        <v>1367</v>
      </c>
      <c r="O1349" t="s">
        <v>2395</v>
      </c>
      <c r="P1349" s="17">
        <v>578160.56999999995</v>
      </c>
      <c r="Q1349" s="17">
        <v>557401</v>
      </c>
      <c r="R1349" s="2">
        <f t="shared" si="27"/>
        <v>-3.5906236220847654E-2</v>
      </c>
    </row>
    <row r="1350" spans="14:18">
      <c r="N1350" t="s">
        <v>1395</v>
      </c>
      <c r="O1350" t="s">
        <v>2395</v>
      </c>
      <c r="P1350" s="17">
        <v>495997.32</v>
      </c>
      <c r="Q1350" s="17">
        <v>540134.66</v>
      </c>
      <c r="R1350" s="2">
        <f t="shared" ref="R1350:R1413" si="28">IFERROR(Q1350/P1350-1,100%)</f>
        <v>8.8987053397788562E-2</v>
      </c>
    </row>
    <row r="1351" spans="14:18">
      <c r="N1351" t="s">
        <v>1381</v>
      </c>
      <c r="O1351" t="s">
        <v>2395</v>
      </c>
      <c r="P1351" s="17">
        <v>485710.55</v>
      </c>
      <c r="Q1351" s="17">
        <v>540630.74</v>
      </c>
      <c r="R1351" s="2">
        <f t="shared" si="28"/>
        <v>0.11307184906730972</v>
      </c>
    </row>
    <row r="1352" spans="14:18">
      <c r="N1352" t="s">
        <v>1369</v>
      </c>
      <c r="O1352" t="s">
        <v>2395</v>
      </c>
      <c r="P1352" s="17">
        <v>294791.86</v>
      </c>
      <c r="Q1352" s="17">
        <v>452065.3</v>
      </c>
      <c r="R1352" s="2">
        <f t="shared" si="28"/>
        <v>0.53350672572845137</v>
      </c>
    </row>
    <row r="1353" spans="14:18">
      <c r="N1353" t="s">
        <v>1397</v>
      </c>
      <c r="O1353" t="s">
        <v>2395</v>
      </c>
      <c r="P1353" s="17">
        <v>381107.76</v>
      </c>
      <c r="Q1353" s="17">
        <v>461697.22</v>
      </c>
      <c r="R1353" s="2">
        <f t="shared" si="28"/>
        <v>0.21146108386772267</v>
      </c>
    </row>
    <row r="1354" spans="14:18">
      <c r="N1354" t="s">
        <v>1383</v>
      </c>
      <c r="O1354" t="s">
        <v>2395</v>
      </c>
      <c r="P1354" s="17">
        <v>320686.63</v>
      </c>
      <c r="Q1354" s="17">
        <v>487705.8</v>
      </c>
      <c r="R1354" s="2">
        <f t="shared" si="28"/>
        <v>0.52081737863533628</v>
      </c>
    </row>
    <row r="1355" spans="14:18">
      <c r="N1355" t="s">
        <v>1370</v>
      </c>
      <c r="O1355" t="s">
        <v>2395</v>
      </c>
      <c r="P1355" s="17">
        <v>1113686.6299999999</v>
      </c>
      <c r="Q1355" s="17">
        <v>1028803.21</v>
      </c>
      <c r="R1355" s="2">
        <f t="shared" si="28"/>
        <v>-7.621840624952092E-2</v>
      </c>
    </row>
    <row r="1356" spans="14:18">
      <c r="N1356" t="s">
        <v>1398</v>
      </c>
      <c r="O1356" t="s">
        <v>2395</v>
      </c>
      <c r="P1356" s="17">
        <v>1010344.85</v>
      </c>
      <c r="Q1356" s="17">
        <v>858882.74</v>
      </c>
      <c r="R1356" s="2">
        <f t="shared" si="28"/>
        <v>-0.14991130008729192</v>
      </c>
    </row>
    <row r="1357" spans="14:18">
      <c r="N1357" t="s">
        <v>1384</v>
      </c>
      <c r="O1357" t="s">
        <v>2395</v>
      </c>
      <c r="P1357" s="17">
        <v>1054248.8899999999</v>
      </c>
      <c r="Q1357" s="17">
        <v>1044382.43</v>
      </c>
      <c r="R1357" s="2">
        <f t="shared" si="28"/>
        <v>-9.3587577787251908E-3</v>
      </c>
    </row>
    <row r="1358" spans="14:18">
      <c r="N1358" t="s">
        <v>1371</v>
      </c>
      <c r="O1358" t="s">
        <v>2395</v>
      </c>
      <c r="P1358" s="17">
        <v>413979.21</v>
      </c>
      <c r="Q1358" s="17">
        <v>351794.61</v>
      </c>
      <c r="R1358" s="2">
        <f t="shared" si="28"/>
        <v>-0.15021189107539978</v>
      </c>
    </row>
    <row r="1359" spans="14:18">
      <c r="N1359" t="s">
        <v>1399</v>
      </c>
      <c r="O1359" t="s">
        <v>2395</v>
      </c>
      <c r="P1359" s="17">
        <v>485404.65</v>
      </c>
      <c r="Q1359" s="17">
        <v>488930.76</v>
      </c>
      <c r="R1359" s="2">
        <f t="shared" si="28"/>
        <v>7.2642691000177617E-3</v>
      </c>
    </row>
    <row r="1360" spans="14:18">
      <c r="N1360" t="s">
        <v>1385</v>
      </c>
      <c r="O1360" t="s">
        <v>2395</v>
      </c>
      <c r="P1360" s="17">
        <v>460716.09</v>
      </c>
      <c r="Q1360" s="17">
        <v>417018.96</v>
      </c>
      <c r="R1360" s="2">
        <f t="shared" si="28"/>
        <v>-9.4846112277085837E-2</v>
      </c>
    </row>
    <row r="1361" spans="14:18">
      <c r="N1361" t="s">
        <v>1368</v>
      </c>
      <c r="O1361" t="s">
        <v>2395</v>
      </c>
      <c r="P1361" s="17">
        <v>654796.48</v>
      </c>
      <c r="Q1361" s="17">
        <v>570877.51</v>
      </c>
      <c r="R1361" s="2">
        <f t="shared" si="28"/>
        <v>-0.12816038656774698</v>
      </c>
    </row>
    <row r="1362" spans="14:18">
      <c r="N1362" t="s">
        <v>1396</v>
      </c>
      <c r="O1362" t="s">
        <v>2395</v>
      </c>
      <c r="P1362" s="17">
        <v>518782.71</v>
      </c>
      <c r="Q1362" s="17">
        <v>638249.18999999994</v>
      </c>
      <c r="R1362" s="2">
        <f t="shared" si="28"/>
        <v>0.23028230836760133</v>
      </c>
    </row>
    <row r="1363" spans="14:18">
      <c r="N1363" t="s">
        <v>1382</v>
      </c>
      <c r="O1363" t="s">
        <v>2395</v>
      </c>
      <c r="P1363" s="17">
        <v>546428.11</v>
      </c>
      <c r="Q1363" s="17">
        <v>660557.27</v>
      </c>
      <c r="R1363" s="2">
        <f t="shared" si="28"/>
        <v>0.20886399859626548</v>
      </c>
    </row>
    <row r="1364" spans="14:18">
      <c r="N1364" t="s">
        <v>229</v>
      </c>
      <c r="O1364" t="s">
        <v>2396</v>
      </c>
      <c r="P1364" s="17">
        <v>148532.01999999999</v>
      </c>
      <c r="Q1364" s="17">
        <v>125840.78</v>
      </c>
      <c r="R1364" s="2">
        <f t="shared" si="28"/>
        <v>-0.1527700222484013</v>
      </c>
    </row>
    <row r="1365" spans="14:18">
      <c r="N1365" t="s">
        <v>235</v>
      </c>
      <c r="O1365" t="s">
        <v>2396</v>
      </c>
      <c r="P1365" s="17">
        <v>161530.44</v>
      </c>
      <c r="Q1365" s="17">
        <v>150512.53</v>
      </c>
      <c r="R1365" s="2">
        <f t="shared" si="28"/>
        <v>-6.8209496612527065E-2</v>
      </c>
    </row>
    <row r="1366" spans="14:18">
      <c r="N1366" t="s">
        <v>268</v>
      </c>
      <c r="O1366" t="s">
        <v>2396</v>
      </c>
      <c r="P1366" s="17">
        <v>156548.21</v>
      </c>
      <c r="Q1366" s="17">
        <v>143822.42000000001</v>
      </c>
      <c r="R1366" s="2">
        <f t="shared" si="28"/>
        <v>-8.1289910628808748E-2</v>
      </c>
    </row>
    <row r="1367" spans="14:18">
      <c r="N1367" t="s">
        <v>274</v>
      </c>
      <c r="O1367" t="s">
        <v>2396</v>
      </c>
      <c r="P1367" s="17">
        <v>158950.49</v>
      </c>
      <c r="Q1367" s="17">
        <v>151672.37</v>
      </c>
      <c r="R1367" s="2">
        <f t="shared" si="28"/>
        <v>-4.5788597443140899E-2</v>
      </c>
    </row>
    <row r="1368" spans="14:18">
      <c r="N1368" t="s">
        <v>262</v>
      </c>
      <c r="O1368" t="s">
        <v>2396</v>
      </c>
      <c r="P1368" s="17">
        <v>146375.75</v>
      </c>
      <c r="Q1368" s="17">
        <v>147466.23000000001</v>
      </c>
      <c r="R1368" s="2">
        <f t="shared" si="28"/>
        <v>7.449867891368589E-3</v>
      </c>
    </row>
    <row r="1369" spans="14:18">
      <c r="N1369" t="s">
        <v>256</v>
      </c>
      <c r="O1369" t="s">
        <v>2396</v>
      </c>
      <c r="P1369" s="17">
        <v>128503.39</v>
      </c>
      <c r="Q1369" s="17">
        <v>122250.17</v>
      </c>
      <c r="R1369" s="2">
        <f t="shared" si="28"/>
        <v>-4.8661906895997031E-2</v>
      </c>
    </row>
    <row r="1370" spans="14:18">
      <c r="N1370" t="s">
        <v>279</v>
      </c>
      <c r="O1370" t="s">
        <v>2396</v>
      </c>
      <c r="P1370" s="17">
        <v>175480.4</v>
      </c>
      <c r="Q1370" s="17">
        <v>147438.21</v>
      </c>
      <c r="R1370" s="2">
        <f t="shared" si="28"/>
        <v>-0.15980240528286926</v>
      </c>
    </row>
    <row r="1371" spans="14:18">
      <c r="N1371" t="s">
        <v>234</v>
      </c>
      <c r="O1371" t="s">
        <v>2396</v>
      </c>
      <c r="P1371" s="17">
        <v>124147.54</v>
      </c>
      <c r="Q1371" s="17">
        <v>135212.43</v>
      </c>
      <c r="R1371" s="2">
        <f t="shared" si="28"/>
        <v>8.9126937191022826E-2</v>
      </c>
    </row>
    <row r="1372" spans="14:18">
      <c r="N1372" t="s">
        <v>267</v>
      </c>
      <c r="O1372" t="s">
        <v>2396</v>
      </c>
      <c r="P1372" s="17">
        <v>158572.12</v>
      </c>
      <c r="Q1372" s="17">
        <v>153553.60000000001</v>
      </c>
      <c r="R1372" s="2">
        <f t="shared" si="28"/>
        <v>-3.1648186326827088E-2</v>
      </c>
    </row>
    <row r="1373" spans="14:18">
      <c r="N1373" t="s">
        <v>273</v>
      </c>
      <c r="O1373" t="s">
        <v>2396</v>
      </c>
      <c r="P1373" s="17">
        <v>138889.04999999999</v>
      </c>
      <c r="Q1373" s="17">
        <v>147610.16</v>
      </c>
      <c r="R1373" s="2">
        <f t="shared" si="28"/>
        <v>6.2791919161373944E-2</v>
      </c>
    </row>
    <row r="1374" spans="14:18">
      <c r="N1374" t="s">
        <v>261</v>
      </c>
      <c r="O1374" t="s">
        <v>2396</v>
      </c>
      <c r="P1374" s="17">
        <v>168260.11</v>
      </c>
      <c r="Q1374" s="17">
        <v>120392.89</v>
      </c>
      <c r="R1374" s="2">
        <f t="shared" si="28"/>
        <v>-0.28448347026517451</v>
      </c>
    </row>
    <row r="1375" spans="14:18">
      <c r="N1375" t="s">
        <v>327</v>
      </c>
      <c r="O1375" t="s">
        <v>2396</v>
      </c>
      <c r="P1375" s="17">
        <v>169709.93</v>
      </c>
      <c r="Q1375" s="17">
        <v>162323.73000000001</v>
      </c>
      <c r="R1375" s="2">
        <f t="shared" si="28"/>
        <v>-4.3522497475545374E-2</v>
      </c>
    </row>
    <row r="1376" spans="14:18">
      <c r="N1376" t="s">
        <v>278</v>
      </c>
      <c r="O1376" t="s">
        <v>2396</v>
      </c>
      <c r="P1376" s="17">
        <v>245861.44</v>
      </c>
      <c r="Q1376" s="17">
        <v>227230.18</v>
      </c>
      <c r="R1376" s="2">
        <f t="shared" si="28"/>
        <v>-7.577951223258117E-2</v>
      </c>
    </row>
    <row r="1377" spans="14:18">
      <c r="N1377" t="s">
        <v>233</v>
      </c>
      <c r="O1377" t="s">
        <v>2396</v>
      </c>
      <c r="P1377" s="17">
        <v>260537.97</v>
      </c>
      <c r="Q1377" s="17">
        <v>254606.58</v>
      </c>
      <c r="R1377" s="2">
        <f t="shared" si="28"/>
        <v>-2.2765933119076709E-2</v>
      </c>
    </row>
    <row r="1378" spans="14:18">
      <c r="N1378" t="s">
        <v>266</v>
      </c>
      <c r="O1378" t="s">
        <v>2396</v>
      </c>
      <c r="P1378" s="17">
        <v>263083</v>
      </c>
      <c r="Q1378" s="17">
        <v>237051.86</v>
      </c>
      <c r="R1378" s="2">
        <f t="shared" si="28"/>
        <v>-9.8946492171672062E-2</v>
      </c>
    </row>
    <row r="1379" spans="14:18">
      <c r="N1379" t="s">
        <v>272</v>
      </c>
      <c r="O1379" t="s">
        <v>2396</v>
      </c>
      <c r="P1379" s="17">
        <v>262486.65000000002</v>
      </c>
      <c r="Q1379" s="17">
        <v>263304.21000000002</v>
      </c>
      <c r="R1379" s="2">
        <f t="shared" si="28"/>
        <v>3.1146726890682874E-3</v>
      </c>
    </row>
    <row r="1380" spans="14:18">
      <c r="N1380" t="s">
        <v>260</v>
      </c>
      <c r="O1380" t="s">
        <v>2396</v>
      </c>
      <c r="P1380" s="17">
        <v>247101.79</v>
      </c>
      <c r="Q1380" s="17">
        <v>224451.41</v>
      </c>
      <c r="R1380" s="2">
        <f t="shared" si="28"/>
        <v>-9.1664168033748328E-2</v>
      </c>
    </row>
    <row r="1381" spans="14:18">
      <c r="N1381" t="s">
        <v>326</v>
      </c>
      <c r="O1381" t="s">
        <v>2396</v>
      </c>
      <c r="P1381" s="17">
        <v>254239.82</v>
      </c>
      <c r="Q1381" s="17">
        <v>252079.82</v>
      </c>
      <c r="R1381" s="2">
        <f t="shared" si="28"/>
        <v>-8.4959153920105557E-3</v>
      </c>
    </row>
    <row r="1382" spans="14:18">
      <c r="N1382" t="s">
        <v>275</v>
      </c>
      <c r="O1382" t="s">
        <v>2396</v>
      </c>
      <c r="P1382" s="17">
        <v>1211577.99</v>
      </c>
      <c r="Q1382" s="17">
        <v>1138437.83</v>
      </c>
      <c r="R1382" s="2">
        <f t="shared" si="28"/>
        <v>-6.0367686276638244E-2</v>
      </c>
    </row>
    <row r="1383" spans="14:18">
      <c r="N1383" t="s">
        <v>230</v>
      </c>
      <c r="O1383" t="s">
        <v>2396</v>
      </c>
      <c r="P1383" s="17">
        <v>1172267.58</v>
      </c>
      <c r="Q1383" s="17">
        <v>1025134.72</v>
      </c>
      <c r="R1383" s="2">
        <f t="shared" si="28"/>
        <v>-0.12551132737117932</v>
      </c>
    </row>
    <row r="1384" spans="14:18">
      <c r="N1384" t="s">
        <v>263</v>
      </c>
      <c r="O1384" t="s">
        <v>2396</v>
      </c>
      <c r="P1384" s="17">
        <v>1163230.74</v>
      </c>
      <c r="Q1384" s="17">
        <v>909933.74</v>
      </c>
      <c r="R1384" s="2">
        <f t="shared" si="28"/>
        <v>-0.21775301433316663</v>
      </c>
    </row>
    <row r="1385" spans="14:18">
      <c r="N1385" t="s">
        <v>269</v>
      </c>
      <c r="O1385" t="s">
        <v>2396</v>
      </c>
      <c r="P1385" s="17">
        <v>1290445.25</v>
      </c>
      <c r="Q1385" s="17">
        <v>1008099.99</v>
      </c>
      <c r="R1385" s="2">
        <f t="shared" si="28"/>
        <v>-0.21879677576402412</v>
      </c>
    </row>
    <row r="1386" spans="14:18">
      <c r="N1386" t="s">
        <v>257</v>
      </c>
      <c r="O1386" t="s">
        <v>2396</v>
      </c>
      <c r="P1386" s="17">
        <v>1139609.8899999999</v>
      </c>
      <c r="Q1386" s="17">
        <v>849033.62</v>
      </c>
      <c r="R1386" s="2">
        <f t="shared" si="28"/>
        <v>-0.25497871907727998</v>
      </c>
    </row>
    <row r="1387" spans="14:18">
      <c r="N1387" t="s">
        <v>323</v>
      </c>
      <c r="O1387" t="s">
        <v>2396</v>
      </c>
      <c r="P1387" s="17">
        <v>1131651.83</v>
      </c>
      <c r="Q1387" s="17">
        <v>1200876.3799999999</v>
      </c>
      <c r="R1387" s="2">
        <f t="shared" si="28"/>
        <v>6.1171243809149178E-2</v>
      </c>
    </row>
    <row r="1388" spans="14:18">
      <c r="N1388" t="s">
        <v>277</v>
      </c>
      <c r="O1388" t="s">
        <v>2396</v>
      </c>
      <c r="P1388" s="17">
        <v>316514</v>
      </c>
      <c r="Q1388" s="17">
        <v>339664.34</v>
      </c>
      <c r="R1388" s="2">
        <f t="shared" si="28"/>
        <v>7.314159879183868E-2</v>
      </c>
    </row>
    <row r="1389" spans="14:18">
      <c r="N1389" t="s">
        <v>232</v>
      </c>
      <c r="O1389" t="s">
        <v>2396</v>
      </c>
      <c r="P1389" s="17">
        <v>281075.77</v>
      </c>
      <c r="Q1389" s="17">
        <v>281142.39</v>
      </c>
      <c r="R1389" s="2">
        <f t="shared" si="28"/>
        <v>2.3701794003794241E-4</v>
      </c>
    </row>
    <row r="1390" spans="14:18">
      <c r="N1390" t="s">
        <v>265</v>
      </c>
      <c r="O1390" t="s">
        <v>2396</v>
      </c>
      <c r="P1390" s="17">
        <v>321314.36</v>
      </c>
      <c r="Q1390" s="17">
        <v>273264.28999999998</v>
      </c>
      <c r="R1390" s="2">
        <f t="shared" si="28"/>
        <v>-0.14954224268096827</v>
      </c>
    </row>
    <row r="1391" spans="14:18">
      <c r="N1391" t="s">
        <v>271</v>
      </c>
      <c r="O1391" t="s">
        <v>2396</v>
      </c>
      <c r="P1391" s="17">
        <v>333229.67</v>
      </c>
      <c r="Q1391" s="17">
        <v>402417.77</v>
      </c>
      <c r="R1391" s="2">
        <f t="shared" si="28"/>
        <v>0.20762887050243761</v>
      </c>
    </row>
    <row r="1392" spans="14:18">
      <c r="N1392" t="s">
        <v>259</v>
      </c>
      <c r="O1392" t="s">
        <v>2396</v>
      </c>
      <c r="P1392" s="17">
        <v>286833.65999999997</v>
      </c>
      <c r="Q1392" s="17">
        <v>317250.25</v>
      </c>
      <c r="R1392" s="2">
        <f t="shared" si="28"/>
        <v>0.10604261020132721</v>
      </c>
    </row>
    <row r="1393" spans="14:18">
      <c r="N1393" t="s">
        <v>325</v>
      </c>
      <c r="O1393" t="s">
        <v>2396</v>
      </c>
      <c r="P1393" s="17">
        <v>301754.82</v>
      </c>
      <c r="Q1393" s="17">
        <v>332041.73</v>
      </c>
      <c r="R1393" s="2">
        <f t="shared" si="28"/>
        <v>0.10036926667815926</v>
      </c>
    </row>
    <row r="1394" spans="14:18">
      <c r="N1394" t="s">
        <v>276</v>
      </c>
      <c r="O1394" t="s">
        <v>2396</v>
      </c>
      <c r="P1394" s="17">
        <v>135223.20000000001</v>
      </c>
      <c r="Q1394" s="17">
        <v>138339.04999999999</v>
      </c>
      <c r="R1394" s="2">
        <f t="shared" si="28"/>
        <v>2.3042273811002767E-2</v>
      </c>
    </row>
    <row r="1395" spans="14:18">
      <c r="N1395" t="s">
        <v>231</v>
      </c>
      <c r="O1395" t="s">
        <v>2396</v>
      </c>
      <c r="P1395" s="17">
        <v>136195.09</v>
      </c>
      <c r="Q1395" s="17">
        <v>133339.26</v>
      </c>
      <c r="R1395" s="2">
        <f t="shared" si="28"/>
        <v>-2.0968670750171614E-2</v>
      </c>
    </row>
    <row r="1396" spans="14:18">
      <c r="N1396" t="s">
        <v>264</v>
      </c>
      <c r="O1396" t="s">
        <v>2396</v>
      </c>
      <c r="P1396" s="17">
        <v>132145.29999999999</v>
      </c>
      <c r="Q1396" s="17">
        <v>147236.56</v>
      </c>
      <c r="R1396" s="2">
        <f t="shared" si="28"/>
        <v>0.11420201853565737</v>
      </c>
    </row>
    <row r="1397" spans="14:18">
      <c r="N1397" t="s">
        <v>270</v>
      </c>
      <c r="O1397" t="s">
        <v>2396</v>
      </c>
      <c r="P1397" s="17">
        <v>137747.03</v>
      </c>
      <c r="Q1397" s="17">
        <v>157134.03</v>
      </c>
      <c r="R1397" s="2">
        <f t="shared" si="28"/>
        <v>0.14074350641171729</v>
      </c>
    </row>
    <row r="1398" spans="14:18">
      <c r="N1398" t="s">
        <v>258</v>
      </c>
      <c r="O1398" t="s">
        <v>2396</v>
      </c>
      <c r="P1398" s="17">
        <v>162361.78</v>
      </c>
      <c r="Q1398" s="17">
        <v>137841.01</v>
      </c>
      <c r="R1398" s="2">
        <f t="shared" si="28"/>
        <v>-0.1510255061258875</v>
      </c>
    </row>
    <row r="1399" spans="14:18">
      <c r="N1399" t="s">
        <v>324</v>
      </c>
      <c r="O1399" t="s">
        <v>2396</v>
      </c>
      <c r="P1399" s="17">
        <v>160905.89000000001</v>
      </c>
      <c r="Q1399" s="17">
        <v>168929.42</v>
      </c>
      <c r="R1399" s="2">
        <f t="shared" si="28"/>
        <v>4.9864737704754081E-2</v>
      </c>
    </row>
    <row r="1400" spans="14:18">
      <c r="N1400" t="s">
        <v>386</v>
      </c>
      <c r="O1400" t="s">
        <v>2396</v>
      </c>
      <c r="P1400" s="17">
        <v>31568.78</v>
      </c>
      <c r="Q1400" s="17">
        <v>34715.03</v>
      </c>
      <c r="R1400" s="2">
        <f t="shared" si="28"/>
        <v>9.9663338272812485E-2</v>
      </c>
    </row>
    <row r="1401" spans="14:18">
      <c r="N1401" t="s">
        <v>385</v>
      </c>
      <c r="O1401" t="s">
        <v>2396</v>
      </c>
      <c r="P1401" s="17">
        <v>34493.69</v>
      </c>
      <c r="Q1401" s="17">
        <v>29804.57</v>
      </c>
      <c r="R1401" s="2">
        <f t="shared" si="28"/>
        <v>-0.13594138522147103</v>
      </c>
    </row>
    <row r="1402" spans="14:18">
      <c r="N1402" t="s">
        <v>383</v>
      </c>
      <c r="O1402" t="s">
        <v>2396</v>
      </c>
      <c r="P1402" s="17">
        <v>45332.63</v>
      </c>
      <c r="Q1402" s="17">
        <v>37064.07</v>
      </c>
      <c r="R1402" s="2">
        <f t="shared" si="28"/>
        <v>-0.18239753572647333</v>
      </c>
    </row>
    <row r="1403" spans="14:18">
      <c r="N1403" t="s">
        <v>384</v>
      </c>
      <c r="O1403" t="s">
        <v>2396</v>
      </c>
      <c r="P1403" s="17">
        <v>44900.45</v>
      </c>
      <c r="Q1403" s="17">
        <v>30184.78</v>
      </c>
      <c r="R1403" s="2">
        <f t="shared" si="28"/>
        <v>-0.32773992242839434</v>
      </c>
    </row>
    <row r="1404" spans="14:18">
      <c r="N1404" t="s">
        <v>309</v>
      </c>
      <c r="O1404" t="s">
        <v>2396</v>
      </c>
      <c r="P1404" s="17">
        <v>220572.19</v>
      </c>
      <c r="Q1404" s="17">
        <v>205013.66</v>
      </c>
      <c r="R1404" s="2">
        <f t="shared" si="28"/>
        <v>-7.0537133443703826E-2</v>
      </c>
    </row>
    <row r="1405" spans="14:18">
      <c r="N1405" t="s">
        <v>291</v>
      </c>
      <c r="O1405" t="s">
        <v>2396</v>
      </c>
      <c r="P1405" s="17">
        <v>202458.09</v>
      </c>
      <c r="Q1405" s="17">
        <v>194658.68</v>
      </c>
      <c r="R1405" s="2">
        <f t="shared" si="28"/>
        <v>-3.852357789209615E-2</v>
      </c>
    </row>
    <row r="1406" spans="14:18">
      <c r="N1406" t="s">
        <v>303</v>
      </c>
      <c r="O1406" t="s">
        <v>2396</v>
      </c>
      <c r="P1406" s="17">
        <v>181342.52</v>
      </c>
      <c r="Q1406" s="17">
        <v>210495.35</v>
      </c>
      <c r="R1406" s="2">
        <f t="shared" si="28"/>
        <v>0.16076113864525543</v>
      </c>
    </row>
    <row r="1407" spans="14:18">
      <c r="N1407" t="s">
        <v>315</v>
      </c>
      <c r="O1407" t="s">
        <v>2396</v>
      </c>
      <c r="P1407" s="17">
        <v>180666.56</v>
      </c>
      <c r="Q1407" s="17">
        <v>206505.96</v>
      </c>
      <c r="R1407" s="2">
        <f t="shared" si="28"/>
        <v>0.14302259366647596</v>
      </c>
    </row>
    <row r="1408" spans="14:18">
      <c r="N1408" t="s">
        <v>320</v>
      </c>
      <c r="O1408" t="s">
        <v>2396</v>
      </c>
      <c r="P1408" s="17">
        <v>253275.03</v>
      </c>
      <c r="Q1408" s="17">
        <v>200223.56</v>
      </c>
      <c r="R1408" s="2">
        <f t="shared" si="28"/>
        <v>-0.20946190392317787</v>
      </c>
    </row>
    <row r="1409" spans="14:18">
      <c r="N1409" t="s">
        <v>297</v>
      </c>
      <c r="O1409" t="s">
        <v>2396</v>
      </c>
      <c r="P1409" s="17">
        <v>190684.87</v>
      </c>
      <c r="Q1409" s="17">
        <v>216425.48</v>
      </c>
      <c r="R1409" s="2">
        <f t="shared" si="28"/>
        <v>0.13499031150190377</v>
      </c>
    </row>
    <row r="1410" spans="14:18">
      <c r="N1410" t="s">
        <v>285</v>
      </c>
      <c r="O1410" t="s">
        <v>2396</v>
      </c>
      <c r="P1410" s="17">
        <v>206300.6</v>
      </c>
      <c r="Q1410" s="17">
        <v>171580.26</v>
      </c>
      <c r="R1410" s="2">
        <f t="shared" si="28"/>
        <v>-0.16829975288486798</v>
      </c>
    </row>
    <row r="1411" spans="14:18">
      <c r="N1411" t="s">
        <v>305</v>
      </c>
      <c r="O1411" t="s">
        <v>2396</v>
      </c>
      <c r="P1411" s="17">
        <v>307386.08</v>
      </c>
      <c r="Q1411" s="17">
        <v>285513.40999999997</v>
      </c>
      <c r="R1411" s="2">
        <f t="shared" si="28"/>
        <v>-7.1156995788488664E-2</v>
      </c>
    </row>
    <row r="1412" spans="14:18">
      <c r="N1412" t="s">
        <v>287</v>
      </c>
      <c r="O1412" t="s">
        <v>2396</v>
      </c>
      <c r="P1412" s="17">
        <v>323298.38</v>
      </c>
      <c r="Q1412" s="17">
        <v>197285.55</v>
      </c>
      <c r="R1412" s="2">
        <f t="shared" si="28"/>
        <v>-0.38977253767866082</v>
      </c>
    </row>
    <row r="1413" spans="14:18">
      <c r="N1413" t="s">
        <v>299</v>
      </c>
      <c r="O1413" t="s">
        <v>2396</v>
      </c>
      <c r="P1413" s="17">
        <v>209098.41</v>
      </c>
      <c r="Q1413" s="17">
        <v>210716.61</v>
      </c>
      <c r="R1413" s="2">
        <f t="shared" si="28"/>
        <v>7.7389397652520842E-3</v>
      </c>
    </row>
    <row r="1414" spans="14:18">
      <c r="N1414" t="s">
        <v>311</v>
      </c>
      <c r="O1414" t="s">
        <v>2396</v>
      </c>
      <c r="P1414" s="17">
        <v>379602.75</v>
      </c>
      <c r="Q1414" s="17">
        <v>283562.58</v>
      </c>
      <c r="R1414" s="2">
        <f t="shared" ref="R1414:R1477" si="29">IFERROR(Q1414/P1414-1,100%)</f>
        <v>-0.25300177619893427</v>
      </c>
    </row>
    <row r="1415" spans="14:18">
      <c r="N1415" t="s">
        <v>316</v>
      </c>
      <c r="O1415" t="s">
        <v>2396</v>
      </c>
      <c r="P1415" s="17">
        <v>256089.14</v>
      </c>
      <c r="Q1415" s="17">
        <v>177840.18</v>
      </c>
      <c r="R1415" s="2">
        <f t="shared" si="29"/>
        <v>-0.30555360527978659</v>
      </c>
    </row>
    <row r="1416" spans="14:18">
      <c r="N1416" t="s">
        <v>321</v>
      </c>
      <c r="O1416" t="s">
        <v>2396</v>
      </c>
      <c r="P1416" s="17">
        <v>329753.2</v>
      </c>
      <c r="Q1416" s="17">
        <v>304347.46000000002</v>
      </c>
      <c r="R1416" s="2">
        <f t="shared" si="29"/>
        <v>-7.7044711014176648E-2</v>
      </c>
    </row>
    <row r="1417" spans="14:18">
      <c r="N1417" t="s">
        <v>293</v>
      </c>
      <c r="O1417" t="s">
        <v>2396</v>
      </c>
      <c r="P1417" s="17">
        <v>258849.07</v>
      </c>
      <c r="Q1417" s="17">
        <v>297622.94</v>
      </c>
      <c r="R1417" s="2">
        <f t="shared" si="29"/>
        <v>0.14979335255096715</v>
      </c>
    </row>
    <row r="1418" spans="14:18">
      <c r="N1418" t="s">
        <v>281</v>
      </c>
      <c r="O1418" t="s">
        <v>2396</v>
      </c>
      <c r="P1418" s="17">
        <v>399776.31</v>
      </c>
      <c r="Q1418" s="17">
        <v>190138.5</v>
      </c>
      <c r="R1418" s="2">
        <f t="shared" si="29"/>
        <v>-0.52438777575389595</v>
      </c>
    </row>
    <row r="1419" spans="14:18">
      <c r="N1419" t="s">
        <v>304</v>
      </c>
      <c r="O1419" t="s">
        <v>2396</v>
      </c>
      <c r="P1419" s="17">
        <v>2107545.35</v>
      </c>
      <c r="Q1419" s="17">
        <v>2049145.51</v>
      </c>
      <c r="R1419" s="2">
        <f t="shared" si="29"/>
        <v>-2.770988534125729E-2</v>
      </c>
    </row>
    <row r="1420" spans="14:18">
      <c r="N1420" t="s">
        <v>286</v>
      </c>
      <c r="O1420" t="s">
        <v>2396</v>
      </c>
      <c r="P1420" s="17">
        <v>2331288.66</v>
      </c>
      <c r="Q1420" s="17">
        <v>2758455.27</v>
      </c>
      <c r="R1420" s="2">
        <f t="shared" si="29"/>
        <v>0.18323196836551325</v>
      </c>
    </row>
    <row r="1421" spans="14:18">
      <c r="N1421" t="s">
        <v>298</v>
      </c>
      <c r="O1421" t="s">
        <v>2396</v>
      </c>
      <c r="P1421" s="17">
        <v>2343064.63</v>
      </c>
      <c r="Q1421" s="17">
        <v>2194585.09</v>
      </c>
      <c r="R1421" s="2">
        <f t="shared" si="29"/>
        <v>-6.3369801284568039E-2</v>
      </c>
    </row>
    <row r="1422" spans="14:18">
      <c r="N1422" t="s">
        <v>310</v>
      </c>
      <c r="O1422" t="s">
        <v>2396</v>
      </c>
      <c r="P1422" s="17">
        <v>2425528.3199999998</v>
      </c>
      <c r="Q1422" s="17">
        <v>2005433.65</v>
      </c>
      <c r="R1422" s="2">
        <f t="shared" si="29"/>
        <v>-0.17319718204733225</v>
      </c>
    </row>
    <row r="1423" spans="14:18">
      <c r="N1423" t="s">
        <v>292</v>
      </c>
      <c r="O1423" t="s">
        <v>2396</v>
      </c>
      <c r="P1423" s="17">
        <v>1973945.77</v>
      </c>
      <c r="Q1423" s="17">
        <v>2326392.65</v>
      </c>
      <c r="R1423" s="2">
        <f t="shared" si="29"/>
        <v>0.17854942387804296</v>
      </c>
    </row>
    <row r="1424" spans="14:18">
      <c r="N1424" t="s">
        <v>280</v>
      </c>
      <c r="O1424" t="s">
        <v>2396</v>
      </c>
      <c r="P1424" s="17">
        <v>2185753.08</v>
      </c>
      <c r="Q1424" s="17">
        <v>2582903.83</v>
      </c>
      <c r="R1424" s="2">
        <f t="shared" si="29"/>
        <v>0.18169973252422444</v>
      </c>
    </row>
    <row r="1425" spans="14:18">
      <c r="N1425" t="s">
        <v>308</v>
      </c>
      <c r="O1425" t="s">
        <v>2396</v>
      </c>
      <c r="P1425" s="17">
        <v>531975.23</v>
      </c>
      <c r="Q1425" s="17">
        <v>471139</v>
      </c>
      <c r="R1425" s="2">
        <f t="shared" si="29"/>
        <v>-0.11435914036824602</v>
      </c>
    </row>
    <row r="1426" spans="14:18">
      <c r="N1426" t="s">
        <v>290</v>
      </c>
      <c r="O1426" t="s">
        <v>2396</v>
      </c>
      <c r="P1426" s="17">
        <v>544138.02</v>
      </c>
      <c r="Q1426" s="17">
        <v>524972.68999999994</v>
      </c>
      <c r="R1426" s="2">
        <f t="shared" si="29"/>
        <v>-3.5221449881410738E-2</v>
      </c>
    </row>
    <row r="1427" spans="14:18">
      <c r="N1427" t="s">
        <v>302</v>
      </c>
      <c r="O1427" t="s">
        <v>2396</v>
      </c>
      <c r="P1427" s="17">
        <v>445360.35</v>
      </c>
      <c r="Q1427" s="17">
        <v>519092.85</v>
      </c>
      <c r="R1427" s="2">
        <f t="shared" si="29"/>
        <v>0.16555694731244031</v>
      </c>
    </row>
    <row r="1428" spans="14:18">
      <c r="N1428" t="s">
        <v>314</v>
      </c>
      <c r="O1428" t="s">
        <v>2396</v>
      </c>
      <c r="P1428" s="17">
        <v>411467.53</v>
      </c>
      <c r="Q1428" s="17">
        <v>451965.23</v>
      </c>
      <c r="R1428" s="2">
        <f t="shared" si="29"/>
        <v>9.842258999148723E-2</v>
      </c>
    </row>
    <row r="1429" spans="14:18">
      <c r="N1429" t="s">
        <v>319</v>
      </c>
      <c r="O1429" t="s">
        <v>2396</v>
      </c>
      <c r="P1429" s="17">
        <v>509102.77</v>
      </c>
      <c r="Q1429" s="17">
        <v>503329.49</v>
      </c>
      <c r="R1429" s="2">
        <f t="shared" si="29"/>
        <v>-1.1340107224323326E-2</v>
      </c>
    </row>
    <row r="1430" spans="14:18">
      <c r="N1430" t="s">
        <v>296</v>
      </c>
      <c r="O1430" t="s">
        <v>2396</v>
      </c>
      <c r="P1430" s="17">
        <v>525308.59</v>
      </c>
      <c r="Q1430" s="17">
        <v>463736.06</v>
      </c>
      <c r="R1430" s="2">
        <f t="shared" si="29"/>
        <v>-0.11721211335988235</v>
      </c>
    </row>
    <row r="1431" spans="14:18">
      <c r="N1431" t="s">
        <v>284</v>
      </c>
      <c r="O1431" t="s">
        <v>2396</v>
      </c>
      <c r="P1431" s="17">
        <v>534061.1</v>
      </c>
      <c r="Q1431" s="17">
        <v>466222.38</v>
      </c>
      <c r="R1431" s="2">
        <f t="shared" si="29"/>
        <v>-0.1270242674480504</v>
      </c>
    </row>
    <row r="1432" spans="14:18">
      <c r="N1432" t="s">
        <v>307</v>
      </c>
      <c r="O1432" t="s">
        <v>2396</v>
      </c>
      <c r="P1432" s="17">
        <v>633290.57999999996</v>
      </c>
      <c r="Q1432" s="17">
        <v>480994.79</v>
      </c>
      <c r="R1432" s="2">
        <f t="shared" si="29"/>
        <v>-0.24048327072858089</v>
      </c>
    </row>
    <row r="1433" spans="14:18">
      <c r="N1433" t="s">
        <v>289</v>
      </c>
      <c r="O1433" t="s">
        <v>2396</v>
      </c>
      <c r="P1433" s="17">
        <v>510885.74</v>
      </c>
      <c r="Q1433" s="17">
        <v>553517.35</v>
      </c>
      <c r="R1433" s="2">
        <f t="shared" si="29"/>
        <v>8.3446466914500306E-2</v>
      </c>
    </row>
    <row r="1434" spans="14:18">
      <c r="N1434" t="s">
        <v>301</v>
      </c>
      <c r="O1434" t="s">
        <v>2396</v>
      </c>
      <c r="P1434" s="17">
        <v>516264.58</v>
      </c>
      <c r="Q1434" s="17">
        <v>554660.35</v>
      </c>
      <c r="R1434" s="2">
        <f t="shared" si="29"/>
        <v>7.4372272449913179E-2</v>
      </c>
    </row>
    <row r="1435" spans="14:18">
      <c r="N1435" t="s">
        <v>313</v>
      </c>
      <c r="O1435" t="s">
        <v>2396</v>
      </c>
      <c r="P1435" s="17">
        <v>493930.36</v>
      </c>
      <c r="Q1435" s="17">
        <v>463703.41</v>
      </c>
      <c r="R1435" s="2">
        <f t="shared" si="29"/>
        <v>-6.119678490708691E-2</v>
      </c>
    </row>
    <row r="1436" spans="14:18">
      <c r="N1436" t="s">
        <v>318</v>
      </c>
      <c r="O1436" t="s">
        <v>2396</v>
      </c>
      <c r="P1436" s="17">
        <v>607140.62</v>
      </c>
      <c r="Q1436" s="17">
        <v>494953.29</v>
      </c>
      <c r="R1436" s="2">
        <f t="shared" si="29"/>
        <v>-0.18477981262396848</v>
      </c>
    </row>
    <row r="1437" spans="14:18">
      <c r="N1437" t="s">
        <v>295</v>
      </c>
      <c r="O1437" t="s">
        <v>2396</v>
      </c>
      <c r="P1437" s="17">
        <v>588634.17000000004</v>
      </c>
      <c r="Q1437" s="17">
        <v>446333.98</v>
      </c>
      <c r="R1437" s="2">
        <f t="shared" si="29"/>
        <v>-0.24174639742711512</v>
      </c>
    </row>
    <row r="1438" spans="14:18">
      <c r="N1438" t="s">
        <v>283</v>
      </c>
      <c r="O1438" t="s">
        <v>2396</v>
      </c>
      <c r="P1438" s="17">
        <v>530076.17000000004</v>
      </c>
      <c r="Q1438" s="17">
        <v>480856.8</v>
      </c>
      <c r="R1438" s="2">
        <f t="shared" si="29"/>
        <v>-9.2853391239979821E-2</v>
      </c>
    </row>
    <row r="1439" spans="14:18">
      <c r="N1439" t="s">
        <v>306</v>
      </c>
      <c r="O1439" t="s">
        <v>2396</v>
      </c>
      <c r="P1439" s="17">
        <v>375182.86</v>
      </c>
      <c r="Q1439" s="17">
        <v>309978.68</v>
      </c>
      <c r="R1439" s="2">
        <f t="shared" si="29"/>
        <v>-0.17379306719928511</v>
      </c>
    </row>
    <row r="1440" spans="14:18">
      <c r="N1440" t="s">
        <v>288</v>
      </c>
      <c r="O1440" t="s">
        <v>2396</v>
      </c>
      <c r="P1440" s="17">
        <v>409559.75</v>
      </c>
      <c r="Q1440" s="17">
        <v>413878.43</v>
      </c>
      <c r="R1440" s="2">
        <f t="shared" si="29"/>
        <v>1.0544688534456892E-2</v>
      </c>
    </row>
    <row r="1441" spans="14:18">
      <c r="N1441" t="s">
        <v>300</v>
      </c>
      <c r="O1441" t="s">
        <v>2396</v>
      </c>
      <c r="P1441" s="17">
        <v>391737.8</v>
      </c>
      <c r="Q1441" s="17">
        <v>321470.51</v>
      </c>
      <c r="R1441" s="2">
        <f t="shared" si="29"/>
        <v>-0.17937326956959476</v>
      </c>
    </row>
    <row r="1442" spans="14:18">
      <c r="N1442" t="s">
        <v>312</v>
      </c>
      <c r="O1442" t="s">
        <v>2396</v>
      </c>
      <c r="P1442" s="17">
        <v>340115.77</v>
      </c>
      <c r="Q1442" s="17">
        <v>386531.72</v>
      </c>
      <c r="R1442" s="2">
        <f t="shared" si="29"/>
        <v>0.13647103161373542</v>
      </c>
    </row>
    <row r="1443" spans="14:18">
      <c r="N1443" t="s">
        <v>317</v>
      </c>
      <c r="O1443" t="s">
        <v>2396</v>
      </c>
      <c r="P1443" s="17">
        <v>394538.04</v>
      </c>
      <c r="Q1443" s="17">
        <v>345785.27</v>
      </c>
      <c r="R1443" s="2">
        <f t="shared" si="29"/>
        <v>-0.12356925076223313</v>
      </c>
    </row>
    <row r="1444" spans="14:18">
      <c r="N1444" t="s">
        <v>322</v>
      </c>
      <c r="O1444" t="s">
        <v>2396</v>
      </c>
      <c r="P1444" s="17">
        <v>350074.37</v>
      </c>
      <c r="Q1444" s="17">
        <v>400104.01</v>
      </c>
      <c r="R1444" s="2">
        <f t="shared" si="29"/>
        <v>0.14291146192736126</v>
      </c>
    </row>
    <row r="1445" spans="14:18">
      <c r="N1445" t="s">
        <v>294</v>
      </c>
      <c r="O1445" t="s">
        <v>2396</v>
      </c>
      <c r="P1445" s="17">
        <v>428131.06</v>
      </c>
      <c r="Q1445" s="17">
        <v>372510.8</v>
      </c>
      <c r="R1445" s="2">
        <f t="shared" si="29"/>
        <v>-0.12991409686557198</v>
      </c>
    </row>
    <row r="1446" spans="14:18">
      <c r="N1446" t="s">
        <v>282</v>
      </c>
      <c r="O1446" t="s">
        <v>2396</v>
      </c>
      <c r="P1446" s="17">
        <v>458401.26</v>
      </c>
      <c r="Q1446" s="17">
        <v>360501.32</v>
      </c>
      <c r="R1446" s="2">
        <f t="shared" si="29"/>
        <v>-0.2135682175044632</v>
      </c>
    </row>
    <row r="1447" spans="14:18">
      <c r="N1447" t="s">
        <v>379</v>
      </c>
      <c r="O1447" t="s">
        <v>2396</v>
      </c>
      <c r="P1447" s="17"/>
      <c r="Q1447" s="17">
        <v>11277.18</v>
      </c>
      <c r="R1447" s="2">
        <f t="shared" si="29"/>
        <v>1</v>
      </c>
    </row>
    <row r="1448" spans="14:18">
      <c r="N1448" t="s">
        <v>382</v>
      </c>
      <c r="O1448" t="s">
        <v>2396</v>
      </c>
      <c r="P1448" s="17"/>
      <c r="Q1448" s="17">
        <v>11277.18</v>
      </c>
      <c r="R1448" s="2">
        <f t="shared" si="29"/>
        <v>1</v>
      </c>
    </row>
    <row r="1449" spans="14:18">
      <c r="N1449" t="s">
        <v>380</v>
      </c>
      <c r="O1449" t="s">
        <v>2396</v>
      </c>
      <c r="P1449" s="17"/>
      <c r="Q1449" s="17">
        <v>13916.52</v>
      </c>
      <c r="R1449" s="2">
        <f t="shared" si="29"/>
        <v>1</v>
      </c>
    </row>
    <row r="1450" spans="14:18">
      <c r="N1450" t="s">
        <v>381</v>
      </c>
      <c r="O1450" t="s">
        <v>2396</v>
      </c>
      <c r="P1450" s="17"/>
      <c r="Q1450" s="17">
        <v>15116.22</v>
      </c>
      <c r="R1450" s="2">
        <f t="shared" si="29"/>
        <v>1</v>
      </c>
    </row>
    <row r="1451" spans="14:18">
      <c r="N1451" t="s">
        <v>416</v>
      </c>
      <c r="O1451" t="s">
        <v>2396</v>
      </c>
      <c r="P1451" s="17">
        <v>45276</v>
      </c>
      <c r="Q1451" s="17">
        <v>33823.800000000003</v>
      </c>
      <c r="R1451" s="2">
        <f t="shared" si="29"/>
        <v>-0.25294195600318048</v>
      </c>
    </row>
    <row r="1452" spans="14:18">
      <c r="N1452" t="s">
        <v>417</v>
      </c>
      <c r="O1452" t="s">
        <v>2396</v>
      </c>
      <c r="P1452" s="17">
        <v>49333.2</v>
      </c>
      <c r="Q1452" s="17">
        <v>39126</v>
      </c>
      <c r="R1452" s="2">
        <f t="shared" si="29"/>
        <v>-0.20690326190070785</v>
      </c>
    </row>
    <row r="1453" spans="14:18">
      <c r="N1453" t="s">
        <v>418</v>
      </c>
      <c r="O1453" t="s">
        <v>2396</v>
      </c>
      <c r="P1453" s="17">
        <v>44163</v>
      </c>
      <c r="Q1453" s="17">
        <v>43255.199999999997</v>
      </c>
      <c r="R1453" s="2">
        <f t="shared" si="29"/>
        <v>-2.0555668772501923E-2</v>
      </c>
    </row>
    <row r="1454" spans="14:18">
      <c r="N1454" t="s">
        <v>415</v>
      </c>
      <c r="O1454" t="s">
        <v>2396</v>
      </c>
      <c r="P1454" s="17">
        <v>41768.400000000001</v>
      </c>
      <c r="Q1454" s="17">
        <v>49274.1</v>
      </c>
      <c r="R1454" s="2">
        <f t="shared" si="29"/>
        <v>0.17969804924296828</v>
      </c>
    </row>
    <row r="1455" spans="14:18">
      <c r="N1455" t="s">
        <v>413</v>
      </c>
      <c r="O1455" t="s">
        <v>2396</v>
      </c>
      <c r="P1455" s="17">
        <v>10914.54</v>
      </c>
      <c r="Q1455" s="17">
        <v>13313.34</v>
      </c>
      <c r="R1455" s="2">
        <f t="shared" si="29"/>
        <v>0.21978021978021967</v>
      </c>
    </row>
    <row r="1456" spans="14:18">
      <c r="N1456" t="s">
        <v>411</v>
      </c>
      <c r="O1456" t="s">
        <v>2396</v>
      </c>
      <c r="P1456" s="17">
        <v>16951.52</v>
      </c>
      <c r="Q1456" s="17">
        <v>12353.82</v>
      </c>
      <c r="R1456" s="2">
        <f t="shared" si="29"/>
        <v>-0.27122641509433965</v>
      </c>
    </row>
    <row r="1457" spans="14:18">
      <c r="N1457" t="s">
        <v>414</v>
      </c>
      <c r="O1457" t="s">
        <v>2396</v>
      </c>
      <c r="P1457" s="17">
        <v>12193.9</v>
      </c>
      <c r="Q1457" s="17">
        <v>15352.32</v>
      </c>
      <c r="R1457" s="2">
        <f t="shared" si="29"/>
        <v>0.25901639344262306</v>
      </c>
    </row>
    <row r="1458" spans="14:18">
      <c r="N1458" t="s">
        <v>412</v>
      </c>
      <c r="O1458" t="s">
        <v>2396</v>
      </c>
      <c r="P1458" s="17">
        <v>17951.02</v>
      </c>
      <c r="Q1458" s="17">
        <v>17631.18</v>
      </c>
      <c r="R1458" s="2">
        <f t="shared" si="29"/>
        <v>-1.7817371937639215E-2</v>
      </c>
    </row>
    <row r="1459" spans="14:18">
      <c r="N1459" t="s">
        <v>332</v>
      </c>
      <c r="O1459" t="s">
        <v>2396</v>
      </c>
      <c r="P1459" s="17">
        <v>137172.51</v>
      </c>
      <c r="Q1459" s="17">
        <v>187634.26</v>
      </c>
      <c r="R1459" s="2">
        <f t="shared" si="29"/>
        <v>0.36787071986945485</v>
      </c>
    </row>
    <row r="1460" spans="14:18">
      <c r="N1460" t="s">
        <v>364</v>
      </c>
      <c r="O1460" t="s">
        <v>2396</v>
      </c>
      <c r="P1460" s="17">
        <v>145487.79</v>
      </c>
      <c r="Q1460" s="17">
        <v>175086.97</v>
      </c>
      <c r="R1460" s="2">
        <f t="shared" si="29"/>
        <v>0.20344786321931196</v>
      </c>
    </row>
    <row r="1461" spans="14:18">
      <c r="N1461" t="s">
        <v>356</v>
      </c>
      <c r="O1461" t="s">
        <v>2396</v>
      </c>
      <c r="P1461" s="17">
        <v>130639.07</v>
      </c>
      <c r="Q1461" s="17">
        <v>160818.93</v>
      </c>
      <c r="R1461" s="2">
        <f t="shared" si="29"/>
        <v>0.23101710690377675</v>
      </c>
    </row>
    <row r="1462" spans="14:18">
      <c r="N1462" t="s">
        <v>348</v>
      </c>
      <c r="O1462" t="s">
        <v>2396</v>
      </c>
      <c r="P1462" s="17">
        <v>166258.07</v>
      </c>
      <c r="Q1462" s="17">
        <v>154952.62</v>
      </c>
      <c r="R1462" s="2">
        <f t="shared" si="29"/>
        <v>-6.7999405983721672E-2</v>
      </c>
    </row>
    <row r="1463" spans="14:18">
      <c r="N1463" t="s">
        <v>340</v>
      </c>
      <c r="O1463" t="s">
        <v>2396</v>
      </c>
      <c r="P1463" s="17">
        <v>158415.57</v>
      </c>
      <c r="Q1463" s="17">
        <v>175619.72</v>
      </c>
      <c r="R1463" s="2">
        <f t="shared" si="29"/>
        <v>0.10860138305849598</v>
      </c>
    </row>
    <row r="1464" spans="14:18">
      <c r="N1464" t="s">
        <v>333</v>
      </c>
      <c r="O1464" t="s">
        <v>2396</v>
      </c>
      <c r="P1464" s="17">
        <v>141313.22</v>
      </c>
      <c r="Q1464" s="17">
        <v>141978.22</v>
      </c>
      <c r="R1464" s="2">
        <f t="shared" si="29"/>
        <v>4.7058583761661055E-3</v>
      </c>
    </row>
    <row r="1465" spans="14:18">
      <c r="N1465" t="s">
        <v>365</v>
      </c>
      <c r="O1465" t="s">
        <v>2396</v>
      </c>
      <c r="P1465" s="17">
        <v>142421.85</v>
      </c>
      <c r="Q1465" s="17">
        <v>178389.6</v>
      </c>
      <c r="R1465" s="2">
        <f t="shared" si="29"/>
        <v>0.25254376347449492</v>
      </c>
    </row>
    <row r="1466" spans="14:18">
      <c r="N1466" t="s">
        <v>357</v>
      </c>
      <c r="O1466" t="s">
        <v>2396</v>
      </c>
      <c r="P1466" s="17">
        <v>183469.76</v>
      </c>
      <c r="Q1466" s="17">
        <v>137778.25</v>
      </c>
      <c r="R1466" s="2">
        <f t="shared" si="29"/>
        <v>-0.24904109538269414</v>
      </c>
    </row>
    <row r="1467" spans="14:18">
      <c r="N1467" t="s">
        <v>349</v>
      </c>
      <c r="O1467" t="s">
        <v>2396</v>
      </c>
      <c r="P1467" s="17">
        <v>167811.25</v>
      </c>
      <c r="Q1467" s="17">
        <v>183199.49</v>
      </c>
      <c r="R1467" s="2">
        <f t="shared" si="29"/>
        <v>9.1699692362699148E-2</v>
      </c>
    </row>
    <row r="1468" spans="14:18">
      <c r="N1468" t="s">
        <v>341</v>
      </c>
      <c r="O1468" t="s">
        <v>2396</v>
      </c>
      <c r="P1468" s="17">
        <v>143707.94</v>
      </c>
      <c r="Q1468" s="17">
        <v>137787.43</v>
      </c>
      <c r="R1468" s="2">
        <f t="shared" si="29"/>
        <v>-4.1198210759962217E-2</v>
      </c>
    </row>
    <row r="1469" spans="14:18">
      <c r="N1469" t="s">
        <v>250</v>
      </c>
      <c r="O1469" t="s">
        <v>2396</v>
      </c>
      <c r="P1469" s="17">
        <v>1060957.98</v>
      </c>
      <c r="Q1469" s="17">
        <v>827911.26</v>
      </c>
      <c r="R1469" s="2">
        <f t="shared" si="29"/>
        <v>-0.2196568802847404</v>
      </c>
    </row>
    <row r="1470" spans="14:18">
      <c r="N1470" t="s">
        <v>255</v>
      </c>
      <c r="O1470" t="s">
        <v>2396</v>
      </c>
      <c r="P1470" s="17">
        <v>1005143.85</v>
      </c>
      <c r="Q1470" s="17">
        <v>857581.56</v>
      </c>
      <c r="R1470" s="2">
        <f t="shared" si="29"/>
        <v>-0.14680713611290552</v>
      </c>
    </row>
    <row r="1471" spans="14:18">
      <c r="N1471" t="s">
        <v>245</v>
      </c>
      <c r="O1471" t="s">
        <v>2396</v>
      </c>
      <c r="P1471" s="17">
        <v>711288</v>
      </c>
      <c r="Q1471" s="17">
        <v>861098.04</v>
      </c>
      <c r="R1471" s="2">
        <f t="shared" si="29"/>
        <v>0.21061797752808986</v>
      </c>
    </row>
    <row r="1472" spans="14:18">
      <c r="N1472" t="s">
        <v>240</v>
      </c>
      <c r="O1472" t="s">
        <v>2396</v>
      </c>
      <c r="P1472" s="17">
        <v>1103934.96</v>
      </c>
      <c r="Q1472" s="17">
        <v>915044.04</v>
      </c>
      <c r="R1472" s="2">
        <f t="shared" si="29"/>
        <v>-0.17110692825599072</v>
      </c>
    </row>
    <row r="1473" spans="14:18">
      <c r="N1473" t="s">
        <v>249</v>
      </c>
      <c r="O1473" t="s">
        <v>2396</v>
      </c>
      <c r="P1473" s="17">
        <v>1530418.89</v>
      </c>
      <c r="Q1473" s="17">
        <v>1744221.18</v>
      </c>
      <c r="R1473" s="2">
        <f t="shared" si="29"/>
        <v>0.13970181065917187</v>
      </c>
    </row>
    <row r="1474" spans="14:18">
      <c r="N1474" t="s">
        <v>254</v>
      </c>
      <c r="O1474" t="s">
        <v>2396</v>
      </c>
      <c r="P1474" s="17">
        <v>1876618.38</v>
      </c>
      <c r="Q1474" s="17">
        <v>1791327.72</v>
      </c>
      <c r="R1474" s="2">
        <f t="shared" si="29"/>
        <v>-4.5449123225575483E-2</v>
      </c>
    </row>
    <row r="1475" spans="14:18">
      <c r="N1475" t="s">
        <v>244</v>
      </c>
      <c r="O1475" t="s">
        <v>2396</v>
      </c>
      <c r="P1475" s="17">
        <v>2193060.48</v>
      </c>
      <c r="Q1475" s="17">
        <v>1470664.26</v>
      </c>
      <c r="R1475" s="2">
        <f t="shared" si="29"/>
        <v>-0.32940095660289315</v>
      </c>
    </row>
    <row r="1476" spans="14:18">
      <c r="N1476" t="s">
        <v>239</v>
      </c>
      <c r="O1476" t="s">
        <v>2396</v>
      </c>
      <c r="P1476" s="17">
        <v>1543946.43</v>
      </c>
      <c r="Q1476" s="17">
        <v>1760083.26</v>
      </c>
      <c r="R1476" s="2">
        <f t="shared" si="29"/>
        <v>0.13998985055459467</v>
      </c>
    </row>
    <row r="1477" spans="14:18">
      <c r="N1477" t="s">
        <v>248</v>
      </c>
      <c r="O1477" t="s">
        <v>2396</v>
      </c>
      <c r="P1477" s="17">
        <v>690349.14</v>
      </c>
      <c r="Q1477" s="17">
        <v>1609693.56</v>
      </c>
      <c r="R1477" s="2">
        <f t="shared" si="29"/>
        <v>1.3317093724488451</v>
      </c>
    </row>
    <row r="1478" spans="14:18">
      <c r="N1478" t="s">
        <v>253</v>
      </c>
      <c r="O1478" t="s">
        <v>2396</v>
      </c>
      <c r="P1478" s="17">
        <v>680295.6</v>
      </c>
      <c r="Q1478" s="17">
        <v>1590204.6</v>
      </c>
      <c r="R1478" s="2">
        <f t="shared" ref="R1478:R1541" si="30">IFERROR(Q1478/P1478-1,100%)</f>
        <v>1.3375200427578835</v>
      </c>
    </row>
    <row r="1479" spans="14:18">
      <c r="N1479" t="s">
        <v>243</v>
      </c>
      <c r="O1479" t="s">
        <v>2396</v>
      </c>
      <c r="P1479" s="17">
        <v>709056.36</v>
      </c>
      <c r="Q1479" s="17">
        <v>2079755.64</v>
      </c>
      <c r="R1479" s="2">
        <f t="shared" si="30"/>
        <v>1.9331316342751652</v>
      </c>
    </row>
    <row r="1480" spans="14:18">
      <c r="N1480" t="s">
        <v>238</v>
      </c>
      <c r="O1480" t="s">
        <v>2396</v>
      </c>
      <c r="P1480" s="17">
        <v>909072.72</v>
      </c>
      <c r="Q1480" s="17">
        <v>1663542.72</v>
      </c>
      <c r="R1480" s="2">
        <f t="shared" si="30"/>
        <v>0.82993360531157512</v>
      </c>
    </row>
    <row r="1481" spans="14:18">
      <c r="N1481" t="s">
        <v>247</v>
      </c>
      <c r="O1481" t="s">
        <v>2396</v>
      </c>
      <c r="P1481" s="17">
        <v>236691</v>
      </c>
      <c r="Q1481" s="17">
        <v>202878</v>
      </c>
      <c r="R1481" s="2">
        <f t="shared" si="30"/>
        <v>-0.1428571428571429</v>
      </c>
    </row>
    <row r="1482" spans="14:18">
      <c r="N1482" t="s">
        <v>252</v>
      </c>
      <c r="O1482" t="s">
        <v>2396</v>
      </c>
      <c r="P1482" s="17">
        <v>226746</v>
      </c>
      <c r="Q1482" s="17">
        <v>226746</v>
      </c>
      <c r="R1482" s="2">
        <f t="shared" si="30"/>
        <v>0</v>
      </c>
    </row>
    <row r="1483" spans="14:18">
      <c r="N1483" t="s">
        <v>242</v>
      </c>
      <c r="O1483" t="s">
        <v>2396</v>
      </c>
      <c r="P1483" s="17">
        <v>171054</v>
      </c>
      <c r="Q1483" s="17">
        <v>240669</v>
      </c>
      <c r="R1483" s="2">
        <f t="shared" si="30"/>
        <v>0.40697674418604657</v>
      </c>
    </row>
    <row r="1484" spans="14:18">
      <c r="N1484" t="s">
        <v>237</v>
      </c>
      <c r="O1484" t="s">
        <v>2396</v>
      </c>
      <c r="P1484" s="17">
        <v>222768</v>
      </c>
      <c r="Q1484" s="17">
        <v>169065</v>
      </c>
      <c r="R1484" s="2">
        <f t="shared" si="30"/>
        <v>-0.2410714285714286</v>
      </c>
    </row>
    <row r="1485" spans="14:18">
      <c r="N1485" t="s">
        <v>246</v>
      </c>
      <c r="O1485" t="s">
        <v>2396</v>
      </c>
      <c r="P1485" s="17"/>
      <c r="Q1485" s="17">
        <v>172380</v>
      </c>
      <c r="R1485" s="2">
        <f t="shared" si="30"/>
        <v>1</v>
      </c>
    </row>
    <row r="1486" spans="14:18">
      <c r="N1486" t="s">
        <v>251</v>
      </c>
      <c r="O1486" t="s">
        <v>2396</v>
      </c>
      <c r="P1486" s="17"/>
      <c r="Q1486" s="17">
        <v>193596</v>
      </c>
      <c r="R1486" s="2">
        <f t="shared" si="30"/>
        <v>1</v>
      </c>
    </row>
    <row r="1487" spans="14:18">
      <c r="N1487" t="s">
        <v>241</v>
      </c>
      <c r="O1487" t="s">
        <v>2396</v>
      </c>
      <c r="P1487" s="17"/>
      <c r="Q1487" s="17">
        <v>172380</v>
      </c>
      <c r="R1487" s="2">
        <f t="shared" si="30"/>
        <v>1</v>
      </c>
    </row>
    <row r="1488" spans="14:18">
      <c r="N1488" t="s">
        <v>236</v>
      </c>
      <c r="O1488" t="s">
        <v>2396</v>
      </c>
      <c r="P1488" s="17"/>
      <c r="Q1488" s="17">
        <v>116688</v>
      </c>
      <c r="R1488" s="2">
        <f t="shared" si="30"/>
        <v>1</v>
      </c>
    </row>
    <row r="1489" spans="14:18">
      <c r="N1489" t="s">
        <v>928</v>
      </c>
      <c r="O1489" t="s">
        <v>2404</v>
      </c>
      <c r="P1489" s="17">
        <v>32765.040000000001</v>
      </c>
      <c r="Q1489" s="17">
        <v>22950.54</v>
      </c>
      <c r="R1489" s="2">
        <f t="shared" si="30"/>
        <v>-0.29954182872964596</v>
      </c>
    </row>
    <row r="1490" spans="14:18">
      <c r="N1490" t="s">
        <v>1944</v>
      </c>
      <c r="O1490" t="s">
        <v>2404</v>
      </c>
      <c r="P1490" s="17">
        <v>47438.720000000001</v>
      </c>
      <c r="Q1490" s="17">
        <v>56471.68</v>
      </c>
      <c r="R1490" s="2">
        <f t="shared" si="30"/>
        <v>0.19041323206022409</v>
      </c>
    </row>
    <row r="1491" spans="14:18">
      <c r="N1491" t="s">
        <v>927</v>
      </c>
      <c r="O1491" t="s">
        <v>2404</v>
      </c>
      <c r="P1491" s="17">
        <v>231035</v>
      </c>
      <c r="Q1491" s="17">
        <v>154867.64000000001</v>
      </c>
      <c r="R1491" s="2">
        <f t="shared" si="30"/>
        <v>-0.32967887982340327</v>
      </c>
    </row>
    <row r="1492" spans="14:18">
      <c r="N1492" t="s">
        <v>918</v>
      </c>
      <c r="O1492" t="s">
        <v>2404</v>
      </c>
      <c r="P1492" s="17">
        <v>103307.16</v>
      </c>
      <c r="Q1492" s="17">
        <v>89834.57</v>
      </c>
      <c r="R1492" s="2">
        <f t="shared" si="30"/>
        <v>-0.13041293556032318</v>
      </c>
    </row>
    <row r="1493" spans="14:18">
      <c r="N1493" t="s">
        <v>1935</v>
      </c>
      <c r="O1493" t="s">
        <v>2404</v>
      </c>
      <c r="P1493" s="17">
        <v>56804.160000000003</v>
      </c>
      <c r="Q1493" s="17">
        <v>58146.239999999998</v>
      </c>
      <c r="R1493" s="2">
        <f t="shared" si="30"/>
        <v>2.3626438627029955E-2</v>
      </c>
    </row>
    <row r="1494" spans="14:18">
      <c r="N1494" t="s">
        <v>1943</v>
      </c>
      <c r="O1494" t="s">
        <v>2404</v>
      </c>
      <c r="P1494" s="17">
        <v>51108.800000000003</v>
      </c>
      <c r="Q1494" s="17">
        <v>64613.440000000002</v>
      </c>
      <c r="R1494" s="2">
        <f t="shared" si="30"/>
        <v>0.26423316532573637</v>
      </c>
    </row>
    <row r="1495" spans="14:18">
      <c r="N1495" t="s">
        <v>926</v>
      </c>
      <c r="O1495" t="s">
        <v>2404</v>
      </c>
      <c r="P1495" s="17">
        <v>29952</v>
      </c>
      <c r="Q1495" s="17">
        <v>42962.400000000001</v>
      </c>
      <c r="R1495" s="2">
        <f t="shared" si="30"/>
        <v>0.43437499999999996</v>
      </c>
    </row>
    <row r="1496" spans="14:18">
      <c r="N1496" t="s">
        <v>1941</v>
      </c>
      <c r="O1496" t="s">
        <v>2404</v>
      </c>
      <c r="P1496" s="17">
        <v>53577.279999999999</v>
      </c>
      <c r="Q1496" s="17">
        <v>59473.599999999999</v>
      </c>
      <c r="R1496" s="2">
        <f t="shared" si="30"/>
        <v>0.11005261931923371</v>
      </c>
    </row>
    <row r="1497" spans="14:18">
      <c r="N1497" t="s">
        <v>924</v>
      </c>
      <c r="O1497" t="s">
        <v>2404</v>
      </c>
      <c r="P1497" s="17">
        <v>55295.92</v>
      </c>
      <c r="Q1497" s="17">
        <v>44549.26</v>
      </c>
      <c r="R1497" s="2">
        <f t="shared" si="30"/>
        <v>-0.19434815443888076</v>
      </c>
    </row>
    <row r="1498" spans="14:18">
      <c r="N1498" t="s">
        <v>1000</v>
      </c>
      <c r="O1498" t="s">
        <v>2404</v>
      </c>
      <c r="P1498" s="17">
        <v>84889.74</v>
      </c>
      <c r="Q1498" s="17">
        <v>63631.83</v>
      </c>
      <c r="R1498" s="2">
        <f t="shared" si="30"/>
        <v>-0.25041789502476985</v>
      </c>
    </row>
    <row r="1499" spans="14:18">
      <c r="N1499" t="s">
        <v>932</v>
      </c>
      <c r="O1499" t="s">
        <v>2404</v>
      </c>
      <c r="P1499" s="17">
        <v>65226.96</v>
      </c>
      <c r="Q1499" s="17">
        <v>54245.64</v>
      </c>
      <c r="R1499" s="2">
        <f t="shared" si="30"/>
        <v>-0.16835553887533616</v>
      </c>
    </row>
    <row r="1500" spans="14:18">
      <c r="N1500" t="s">
        <v>933</v>
      </c>
      <c r="O1500" t="s">
        <v>2404</v>
      </c>
      <c r="P1500" s="17">
        <v>60742.02</v>
      </c>
      <c r="Q1500" s="17">
        <v>56101.7</v>
      </c>
      <c r="R1500" s="2">
        <f t="shared" si="30"/>
        <v>-7.6393903264988516E-2</v>
      </c>
    </row>
    <row r="1501" spans="14:18">
      <c r="N1501" t="s">
        <v>964</v>
      </c>
      <c r="O1501" t="s">
        <v>2404</v>
      </c>
      <c r="P1501" s="17">
        <v>81795.28</v>
      </c>
      <c r="Q1501" s="17">
        <v>72652.160000000003</v>
      </c>
      <c r="R1501" s="2">
        <f t="shared" si="30"/>
        <v>-0.11178053305765312</v>
      </c>
    </row>
    <row r="1502" spans="14:18">
      <c r="N1502" t="s">
        <v>951</v>
      </c>
      <c r="O1502" t="s">
        <v>2404</v>
      </c>
      <c r="P1502" s="17">
        <v>109813.74</v>
      </c>
      <c r="Q1502" s="17">
        <v>113309.68</v>
      </c>
      <c r="R1502" s="2">
        <f t="shared" si="30"/>
        <v>3.1835178366568684E-2</v>
      </c>
    </row>
    <row r="1503" spans="14:18">
      <c r="N1503" t="s">
        <v>952</v>
      </c>
      <c r="O1503" t="s">
        <v>2404</v>
      </c>
      <c r="P1503" s="17">
        <v>84103.360000000001</v>
      </c>
      <c r="Q1503" s="17">
        <v>113975.91</v>
      </c>
      <c r="R1503" s="2">
        <f t="shared" si="30"/>
        <v>0.35518854419133783</v>
      </c>
    </row>
    <row r="1504" spans="14:18">
      <c r="N1504" t="s">
        <v>993</v>
      </c>
      <c r="O1504" t="s">
        <v>2404</v>
      </c>
      <c r="P1504" s="17">
        <v>54793.18</v>
      </c>
      <c r="Q1504" s="17">
        <v>64371</v>
      </c>
      <c r="R1504" s="2">
        <f t="shared" si="30"/>
        <v>0.17479949146955875</v>
      </c>
    </row>
    <row r="1505" spans="14:18">
      <c r="N1505" t="s">
        <v>957</v>
      </c>
      <c r="O1505" t="s">
        <v>2404</v>
      </c>
      <c r="P1505" s="17">
        <v>110466.62</v>
      </c>
      <c r="Q1505" s="17">
        <v>126030.51</v>
      </c>
      <c r="R1505" s="2">
        <f t="shared" si="30"/>
        <v>0.14089224419105073</v>
      </c>
    </row>
    <row r="1506" spans="14:18">
      <c r="N1506" t="s">
        <v>1945</v>
      </c>
      <c r="O1506" t="s">
        <v>2404</v>
      </c>
      <c r="P1506" s="17">
        <v>54735.360000000001</v>
      </c>
      <c r="Q1506" s="17">
        <v>45559.360000000001</v>
      </c>
      <c r="R1506" s="2">
        <f t="shared" si="30"/>
        <v>-0.16764300079509842</v>
      </c>
    </row>
    <row r="1507" spans="14:18">
      <c r="N1507" t="s">
        <v>903</v>
      </c>
      <c r="O1507" t="s">
        <v>2404</v>
      </c>
      <c r="P1507" s="17">
        <v>65413.760000000002</v>
      </c>
      <c r="Q1507" s="17">
        <v>40710.080000000002</v>
      </c>
      <c r="R1507" s="2">
        <f t="shared" si="30"/>
        <v>-0.37765265289749439</v>
      </c>
    </row>
    <row r="1508" spans="14:18">
      <c r="N1508" t="s">
        <v>983</v>
      </c>
      <c r="O1508" t="s">
        <v>2404</v>
      </c>
      <c r="P1508" s="17">
        <v>44182.6</v>
      </c>
      <c r="Q1508" s="17">
        <v>40763.519999999997</v>
      </c>
      <c r="R1508" s="2">
        <f t="shared" si="30"/>
        <v>-7.7385214994137974E-2</v>
      </c>
    </row>
    <row r="1509" spans="14:18">
      <c r="N1509" t="s">
        <v>938</v>
      </c>
      <c r="O1509" t="s">
        <v>2404</v>
      </c>
      <c r="P1509" s="17">
        <v>71686.59</v>
      </c>
      <c r="Q1509" s="17">
        <v>70203.95</v>
      </c>
      <c r="R1509" s="2">
        <f t="shared" si="30"/>
        <v>-2.0682250334407071E-2</v>
      </c>
    </row>
    <row r="1510" spans="14:18">
      <c r="N1510" t="s">
        <v>969</v>
      </c>
      <c r="O1510" t="s">
        <v>2404</v>
      </c>
      <c r="P1510" s="17">
        <v>157114.25</v>
      </c>
      <c r="Q1510" s="17">
        <v>120848.33</v>
      </c>
      <c r="R1510" s="2">
        <f t="shared" si="30"/>
        <v>-0.23082514794170483</v>
      </c>
    </row>
    <row r="1511" spans="14:18">
      <c r="N1511" t="s">
        <v>942</v>
      </c>
      <c r="O1511" t="s">
        <v>2404</v>
      </c>
      <c r="P1511" s="17">
        <v>52972.13</v>
      </c>
      <c r="Q1511" s="17">
        <v>74458.8</v>
      </c>
      <c r="R1511" s="2">
        <f t="shared" si="30"/>
        <v>0.40562216395678274</v>
      </c>
    </row>
    <row r="1512" spans="14:18">
      <c r="N1512" t="s">
        <v>973</v>
      </c>
      <c r="O1512" t="s">
        <v>2404</v>
      </c>
      <c r="P1512" s="17">
        <v>97987.12</v>
      </c>
      <c r="Q1512" s="17">
        <v>111629.39</v>
      </c>
      <c r="R1512" s="2">
        <f t="shared" si="30"/>
        <v>0.13922513489528021</v>
      </c>
    </row>
    <row r="1513" spans="14:18">
      <c r="N1513" t="s">
        <v>911</v>
      </c>
      <c r="O1513" t="s">
        <v>2404</v>
      </c>
      <c r="P1513" s="17">
        <v>191916.3</v>
      </c>
      <c r="Q1513" s="17">
        <v>141043.82</v>
      </c>
      <c r="R1513" s="2">
        <f t="shared" si="30"/>
        <v>-0.26507639007213035</v>
      </c>
    </row>
    <row r="1514" spans="14:18">
      <c r="N1514" t="s">
        <v>910</v>
      </c>
      <c r="O1514" t="s">
        <v>2404</v>
      </c>
      <c r="P1514" s="17">
        <v>53280.639999999999</v>
      </c>
      <c r="Q1514" s="17">
        <v>65508.160000000003</v>
      </c>
      <c r="R1514" s="2">
        <f t="shared" si="30"/>
        <v>0.22949273882596022</v>
      </c>
    </row>
    <row r="1515" spans="14:18">
      <c r="N1515" t="s">
        <v>912</v>
      </c>
      <c r="O1515" t="s">
        <v>2404</v>
      </c>
      <c r="P1515" s="17">
        <v>140265.56</v>
      </c>
      <c r="Q1515" s="17">
        <v>132303.10999999999</v>
      </c>
      <c r="R1515" s="2">
        <f t="shared" si="30"/>
        <v>-5.6766964035933065E-2</v>
      </c>
    </row>
    <row r="1516" spans="14:18">
      <c r="N1516" t="s">
        <v>1929</v>
      </c>
      <c r="O1516" t="s">
        <v>2404</v>
      </c>
      <c r="P1516" s="17">
        <v>45362.879999999997</v>
      </c>
      <c r="Q1516" s="17">
        <v>37256.959999999999</v>
      </c>
      <c r="R1516" s="2">
        <f t="shared" si="30"/>
        <v>-0.17869059460069547</v>
      </c>
    </row>
    <row r="1517" spans="14:18">
      <c r="N1517" t="s">
        <v>913</v>
      </c>
      <c r="O1517" t="s">
        <v>2404</v>
      </c>
      <c r="P1517" s="17">
        <v>169445.95</v>
      </c>
      <c r="Q1517" s="17">
        <v>175652.41</v>
      </c>
      <c r="R1517" s="2">
        <f t="shared" si="30"/>
        <v>3.6627963076131254E-2</v>
      </c>
    </row>
    <row r="1518" spans="14:18">
      <c r="N1518" t="s">
        <v>1930</v>
      </c>
      <c r="O1518" t="s">
        <v>2404</v>
      </c>
      <c r="P1518" s="17">
        <v>54848</v>
      </c>
      <c r="Q1518" s="17">
        <v>37986.879999999997</v>
      </c>
      <c r="R1518" s="2">
        <f t="shared" si="30"/>
        <v>-0.30741540256709454</v>
      </c>
    </row>
    <row r="1519" spans="14:18">
      <c r="N1519" t="s">
        <v>989</v>
      </c>
      <c r="O1519" t="s">
        <v>2404</v>
      </c>
      <c r="P1519" s="17">
        <v>148743.57999999999</v>
      </c>
      <c r="Q1519" s="17">
        <v>154020.26999999999</v>
      </c>
      <c r="R1519" s="2">
        <f t="shared" si="30"/>
        <v>3.5475077310899827E-2</v>
      </c>
    </row>
    <row r="1520" spans="14:18">
      <c r="N1520" t="s">
        <v>909</v>
      </c>
      <c r="O1520" t="s">
        <v>2404</v>
      </c>
      <c r="P1520" s="17">
        <v>48128</v>
      </c>
      <c r="Q1520" s="17">
        <v>49611.199999999997</v>
      </c>
      <c r="R1520" s="2">
        <f t="shared" si="30"/>
        <v>3.081781914893611E-2</v>
      </c>
    </row>
    <row r="1521" spans="14:18">
      <c r="N1521" t="s">
        <v>949</v>
      </c>
      <c r="O1521" t="s">
        <v>2404</v>
      </c>
      <c r="P1521" s="17">
        <v>125328.57</v>
      </c>
      <c r="Q1521" s="17">
        <v>125516.49</v>
      </c>
      <c r="R1521" s="2">
        <f t="shared" si="30"/>
        <v>1.4994186880135096E-3</v>
      </c>
    </row>
    <row r="1522" spans="14:18">
      <c r="N1522" t="s">
        <v>923</v>
      </c>
      <c r="O1522" t="s">
        <v>2404</v>
      </c>
      <c r="P1522" s="17">
        <v>144344.07999999999</v>
      </c>
      <c r="Q1522" s="17">
        <v>141788.62</v>
      </c>
      <c r="R1522" s="2">
        <f t="shared" si="30"/>
        <v>-1.7703947401237374E-2</v>
      </c>
    </row>
    <row r="1523" spans="14:18">
      <c r="N1523" t="s">
        <v>904</v>
      </c>
      <c r="O1523" t="s">
        <v>2404</v>
      </c>
      <c r="P1523" s="17">
        <v>59127.040000000001</v>
      </c>
      <c r="Q1523" s="17">
        <v>48806.080000000002</v>
      </c>
      <c r="R1523" s="2">
        <f t="shared" si="30"/>
        <v>-0.1745556686077977</v>
      </c>
    </row>
    <row r="1524" spans="14:18">
      <c r="N1524" t="s">
        <v>1940</v>
      </c>
      <c r="O1524" t="s">
        <v>2404</v>
      </c>
      <c r="P1524" s="17">
        <v>65152</v>
      </c>
      <c r="Q1524" s="17">
        <v>68687.679999999993</v>
      </c>
      <c r="R1524" s="2">
        <f t="shared" si="30"/>
        <v>5.4268172888015664E-2</v>
      </c>
    </row>
    <row r="1525" spans="14:18">
      <c r="N1525" t="s">
        <v>984</v>
      </c>
      <c r="O1525" t="s">
        <v>2404</v>
      </c>
      <c r="P1525" s="17">
        <v>60030.04</v>
      </c>
      <c r="Q1525" s="17">
        <v>52256.959999999999</v>
      </c>
      <c r="R1525" s="2">
        <f t="shared" si="30"/>
        <v>-0.12948650375711901</v>
      </c>
    </row>
    <row r="1526" spans="14:18">
      <c r="N1526" t="s">
        <v>929</v>
      </c>
      <c r="O1526" t="s">
        <v>2404</v>
      </c>
      <c r="P1526" s="17">
        <v>14422.8</v>
      </c>
      <c r="Q1526" s="17">
        <v>17804.099999999999</v>
      </c>
      <c r="R1526" s="2">
        <f t="shared" si="30"/>
        <v>0.23444130127298446</v>
      </c>
    </row>
    <row r="1527" spans="14:18">
      <c r="N1527" t="s">
        <v>948</v>
      </c>
      <c r="O1527" t="s">
        <v>2404</v>
      </c>
      <c r="P1527" s="17">
        <v>50020.84</v>
      </c>
      <c r="Q1527" s="17">
        <v>66936.95</v>
      </c>
      <c r="R1527" s="2">
        <f t="shared" si="30"/>
        <v>0.33818124605664357</v>
      </c>
    </row>
    <row r="1528" spans="14:18">
      <c r="N1528" t="s">
        <v>935</v>
      </c>
      <c r="O1528" t="s">
        <v>2404</v>
      </c>
      <c r="P1528" s="17">
        <v>84528.54</v>
      </c>
      <c r="Q1528" s="17">
        <v>80425.91</v>
      </c>
      <c r="R1528" s="2">
        <f t="shared" si="30"/>
        <v>-4.8535441402394852E-2</v>
      </c>
    </row>
    <row r="1529" spans="14:18">
      <c r="N1529" t="s">
        <v>908</v>
      </c>
      <c r="O1529" t="s">
        <v>2404</v>
      </c>
      <c r="P1529" s="17">
        <v>48207.360000000001</v>
      </c>
      <c r="Q1529" s="17">
        <v>39203.519999999997</v>
      </c>
      <c r="R1529" s="2">
        <f t="shared" si="30"/>
        <v>-0.18677314003504863</v>
      </c>
    </row>
    <row r="1530" spans="14:18">
      <c r="N1530" t="s">
        <v>966</v>
      </c>
      <c r="O1530" t="s">
        <v>2404</v>
      </c>
      <c r="P1530" s="17">
        <v>51744</v>
      </c>
      <c r="Q1530" s="17">
        <v>50400</v>
      </c>
      <c r="R1530" s="2">
        <f t="shared" si="30"/>
        <v>-2.5974025974025983E-2</v>
      </c>
    </row>
    <row r="1531" spans="14:18">
      <c r="N1531" t="s">
        <v>988</v>
      </c>
      <c r="O1531" t="s">
        <v>2404</v>
      </c>
      <c r="P1531" s="17">
        <v>159940.06</v>
      </c>
      <c r="Q1531" s="17">
        <v>129312.15</v>
      </c>
      <c r="R1531" s="2">
        <f t="shared" si="30"/>
        <v>-0.19149617675521691</v>
      </c>
    </row>
    <row r="1532" spans="14:18">
      <c r="N1532" t="s">
        <v>940</v>
      </c>
      <c r="O1532" t="s">
        <v>2404</v>
      </c>
      <c r="P1532" s="17">
        <v>84283.44</v>
      </c>
      <c r="Q1532" s="17">
        <v>83600.17</v>
      </c>
      <c r="R1532" s="2">
        <f t="shared" si="30"/>
        <v>-8.1068119668585847E-3</v>
      </c>
    </row>
    <row r="1533" spans="14:18">
      <c r="N1533" t="s">
        <v>971</v>
      </c>
      <c r="O1533" t="s">
        <v>2404</v>
      </c>
      <c r="P1533" s="17">
        <v>125182.12</v>
      </c>
      <c r="Q1533" s="17">
        <v>135693.75</v>
      </c>
      <c r="R1533" s="2">
        <f t="shared" si="30"/>
        <v>8.397069805176649E-2</v>
      </c>
    </row>
    <row r="1534" spans="14:18">
      <c r="N1534" t="s">
        <v>930</v>
      </c>
      <c r="O1534" t="s">
        <v>2404</v>
      </c>
      <c r="P1534" s="17">
        <v>16939.14</v>
      </c>
      <c r="Q1534" s="17">
        <v>15057.24</v>
      </c>
      <c r="R1534" s="2">
        <f t="shared" si="30"/>
        <v>-0.11109772987294508</v>
      </c>
    </row>
    <row r="1535" spans="14:18">
      <c r="N1535" t="s">
        <v>965</v>
      </c>
      <c r="O1535" t="s">
        <v>2404</v>
      </c>
      <c r="P1535" s="17">
        <v>67272.800000000003</v>
      </c>
      <c r="Q1535" s="17">
        <v>86913.12</v>
      </c>
      <c r="R1535" s="2">
        <f t="shared" si="30"/>
        <v>0.29195038708066257</v>
      </c>
    </row>
    <row r="1536" spans="14:18">
      <c r="N1536" t="s">
        <v>1001</v>
      </c>
      <c r="O1536" t="s">
        <v>2404</v>
      </c>
      <c r="P1536" s="17">
        <v>81408.03</v>
      </c>
      <c r="Q1536" s="17">
        <v>71377.42</v>
      </c>
      <c r="R1536" s="2">
        <f t="shared" si="30"/>
        <v>-0.12321401218037087</v>
      </c>
    </row>
    <row r="1537" spans="14:18">
      <c r="N1537" t="s">
        <v>925</v>
      </c>
      <c r="O1537" t="s">
        <v>2404</v>
      </c>
      <c r="P1537" s="17">
        <v>145116.19</v>
      </c>
      <c r="Q1537" s="17">
        <v>141264.82999999999</v>
      </c>
      <c r="R1537" s="2">
        <f t="shared" si="30"/>
        <v>-2.6539836802496053E-2</v>
      </c>
    </row>
    <row r="1538" spans="14:18">
      <c r="N1538" t="s">
        <v>914</v>
      </c>
      <c r="O1538" t="s">
        <v>2404</v>
      </c>
      <c r="P1538" s="17">
        <v>157530.89000000001</v>
      </c>
      <c r="Q1538" s="17">
        <v>137511.23000000001</v>
      </c>
      <c r="R1538" s="2">
        <f t="shared" si="30"/>
        <v>-0.12708402777385441</v>
      </c>
    </row>
    <row r="1539" spans="14:18">
      <c r="N1539" t="s">
        <v>976</v>
      </c>
      <c r="O1539" t="s">
        <v>2404</v>
      </c>
      <c r="P1539" s="17">
        <v>48913.2</v>
      </c>
      <c r="Q1539" s="17">
        <v>44850.96</v>
      </c>
      <c r="R1539" s="2">
        <f t="shared" si="30"/>
        <v>-8.3049974240082425E-2</v>
      </c>
    </row>
    <row r="1540" spans="14:18">
      <c r="N1540" t="s">
        <v>1931</v>
      </c>
      <c r="O1540" t="s">
        <v>2404</v>
      </c>
      <c r="P1540" s="17">
        <v>33536</v>
      </c>
      <c r="Q1540" s="17">
        <v>32448</v>
      </c>
      <c r="R1540" s="2">
        <f t="shared" si="30"/>
        <v>-3.244274809160308E-2</v>
      </c>
    </row>
    <row r="1541" spans="14:18">
      <c r="N1541" t="s">
        <v>1942</v>
      </c>
      <c r="O1541" t="s">
        <v>2404</v>
      </c>
      <c r="P1541" s="17">
        <v>25280</v>
      </c>
      <c r="Q1541" s="17">
        <v>32064</v>
      </c>
      <c r="R1541" s="2">
        <f t="shared" si="30"/>
        <v>0.26835443037974693</v>
      </c>
    </row>
    <row r="1542" spans="14:18">
      <c r="N1542" t="s">
        <v>945</v>
      </c>
      <c r="O1542" t="s">
        <v>2404</v>
      </c>
      <c r="P1542" s="17">
        <v>42656</v>
      </c>
      <c r="Q1542" s="17">
        <v>58824</v>
      </c>
      <c r="R1542" s="2">
        <f t="shared" ref="R1542:R1605" si="31">IFERROR(Q1542/P1542-1,100%)</f>
        <v>0.37903225806451624</v>
      </c>
    </row>
    <row r="1543" spans="14:18">
      <c r="N1543" t="s">
        <v>994</v>
      </c>
      <c r="O1543" t="s">
        <v>2404</v>
      </c>
      <c r="P1543" s="17">
        <v>38442</v>
      </c>
      <c r="Q1543" s="17">
        <v>50384.39</v>
      </c>
      <c r="R1543" s="2">
        <f t="shared" si="31"/>
        <v>0.31065995525727064</v>
      </c>
    </row>
    <row r="1544" spans="14:18">
      <c r="N1544" t="s">
        <v>934</v>
      </c>
      <c r="O1544" t="s">
        <v>2404</v>
      </c>
      <c r="P1544" s="17">
        <v>51694.96</v>
      </c>
      <c r="Q1544" s="17">
        <v>71416.320000000007</v>
      </c>
      <c r="R1544" s="2">
        <f t="shared" si="31"/>
        <v>0.38149483044381904</v>
      </c>
    </row>
    <row r="1545" spans="14:18">
      <c r="N1545" t="s">
        <v>953</v>
      </c>
      <c r="O1545" t="s">
        <v>2404</v>
      </c>
      <c r="P1545" s="17">
        <v>106115.75</v>
      </c>
      <c r="Q1545" s="17">
        <v>110370.51</v>
      </c>
      <c r="R1545" s="2">
        <f t="shared" si="31"/>
        <v>4.0095461795256471E-2</v>
      </c>
    </row>
    <row r="1546" spans="14:18">
      <c r="N1546" t="s">
        <v>958</v>
      </c>
      <c r="O1546" t="s">
        <v>2404</v>
      </c>
      <c r="P1546" s="17">
        <v>96258.29</v>
      </c>
      <c r="Q1546" s="17">
        <v>98238.07</v>
      </c>
      <c r="R1546" s="2">
        <f t="shared" si="31"/>
        <v>2.0567371392116174E-2</v>
      </c>
    </row>
    <row r="1547" spans="14:18">
      <c r="N1547" t="s">
        <v>947</v>
      </c>
      <c r="O1547" t="s">
        <v>2404</v>
      </c>
      <c r="P1547" s="17">
        <v>86805.39</v>
      </c>
      <c r="Q1547" s="17">
        <v>59436.75</v>
      </c>
      <c r="R1547" s="2">
        <f t="shared" si="31"/>
        <v>-0.31528733411600363</v>
      </c>
    </row>
    <row r="1548" spans="14:18">
      <c r="N1548" t="s">
        <v>978</v>
      </c>
      <c r="O1548" t="s">
        <v>2404</v>
      </c>
      <c r="P1548" s="17">
        <v>51288.72</v>
      </c>
      <c r="Q1548" s="17">
        <v>46823</v>
      </c>
      <c r="R1548" s="2">
        <f t="shared" si="31"/>
        <v>-8.7070217388930726E-2</v>
      </c>
    </row>
    <row r="1549" spans="14:18">
      <c r="N1549" t="s">
        <v>931</v>
      </c>
      <c r="O1549" t="s">
        <v>2404</v>
      </c>
      <c r="P1549" s="17">
        <v>61736.18</v>
      </c>
      <c r="Q1549" s="17">
        <v>52584.74</v>
      </c>
      <c r="R1549" s="2">
        <f t="shared" si="31"/>
        <v>-0.14823463324099417</v>
      </c>
    </row>
    <row r="1550" spans="14:18">
      <c r="N1550" t="s">
        <v>950</v>
      </c>
      <c r="O1550" t="s">
        <v>2404</v>
      </c>
      <c r="P1550" s="17">
        <v>120225.17</v>
      </c>
      <c r="Q1550" s="17">
        <v>107659.27</v>
      </c>
      <c r="R1550" s="2">
        <f t="shared" si="31"/>
        <v>-0.10451971080598177</v>
      </c>
    </row>
    <row r="1551" spans="14:18">
      <c r="N1551" t="s">
        <v>991</v>
      </c>
      <c r="O1551" t="s">
        <v>2404</v>
      </c>
      <c r="P1551" s="17">
        <v>84228.83</v>
      </c>
      <c r="Q1551" s="17">
        <v>64460.87</v>
      </c>
      <c r="R1551" s="2">
        <f t="shared" si="31"/>
        <v>-0.23469351289813711</v>
      </c>
    </row>
    <row r="1552" spans="14:18">
      <c r="N1552" t="s">
        <v>955</v>
      </c>
      <c r="O1552" t="s">
        <v>2404</v>
      </c>
      <c r="P1552" s="17">
        <v>134796.74</v>
      </c>
      <c r="Q1552" s="17">
        <v>106608.82</v>
      </c>
      <c r="R1552" s="2">
        <f t="shared" si="31"/>
        <v>-0.20911425602725986</v>
      </c>
    </row>
    <row r="1553" spans="14:18">
      <c r="N1553" t="s">
        <v>974</v>
      </c>
      <c r="O1553" t="s">
        <v>2404</v>
      </c>
      <c r="P1553" s="17">
        <v>44450.21</v>
      </c>
      <c r="Q1553" s="17">
        <v>34870.135999999999</v>
      </c>
      <c r="R1553" s="2">
        <f t="shared" si="31"/>
        <v>-0.21552370618721484</v>
      </c>
    </row>
    <row r="1554" spans="14:18">
      <c r="N1554" t="s">
        <v>943</v>
      </c>
      <c r="O1554" t="s">
        <v>2404</v>
      </c>
      <c r="P1554" s="17">
        <v>54885.2</v>
      </c>
      <c r="Q1554" s="17">
        <v>75994.759999999995</v>
      </c>
      <c r="R1554" s="2">
        <f t="shared" si="31"/>
        <v>0.38461297398934491</v>
      </c>
    </row>
    <row r="1555" spans="14:18">
      <c r="N1555" t="s">
        <v>865</v>
      </c>
      <c r="O1555" t="s">
        <v>2404</v>
      </c>
      <c r="P1555" s="17">
        <v>37150.550000000003</v>
      </c>
      <c r="Q1555" s="17">
        <v>33383.1</v>
      </c>
      <c r="R1555" s="2">
        <f t="shared" si="31"/>
        <v>-0.10141034251175296</v>
      </c>
    </row>
    <row r="1556" spans="14:18">
      <c r="N1556" t="s">
        <v>871</v>
      </c>
      <c r="O1556" t="s">
        <v>2404</v>
      </c>
      <c r="P1556" s="17">
        <v>39196.449999999997</v>
      </c>
      <c r="Q1556" s="17">
        <v>40443.949999999997</v>
      </c>
      <c r="R1556" s="2">
        <f t="shared" si="31"/>
        <v>3.1826861871419476E-2</v>
      </c>
    </row>
    <row r="1557" spans="14:18">
      <c r="N1557" t="s">
        <v>877</v>
      </c>
      <c r="O1557" t="s">
        <v>2404</v>
      </c>
      <c r="P1557" s="17">
        <v>40593.65</v>
      </c>
      <c r="Q1557" s="17">
        <v>37300.25</v>
      </c>
      <c r="R1557" s="2">
        <f t="shared" si="31"/>
        <v>-8.1130915795943448E-2</v>
      </c>
    </row>
    <row r="1558" spans="14:18">
      <c r="N1558" t="s">
        <v>859</v>
      </c>
      <c r="O1558" t="s">
        <v>2404</v>
      </c>
      <c r="P1558" s="17">
        <v>38872.1</v>
      </c>
      <c r="Q1558" s="17">
        <v>33008.85</v>
      </c>
      <c r="R1558" s="2">
        <f t="shared" si="31"/>
        <v>-0.15083440308087293</v>
      </c>
    </row>
    <row r="1559" spans="14:18">
      <c r="N1559" t="s">
        <v>861</v>
      </c>
      <c r="O1559" t="s">
        <v>2404</v>
      </c>
      <c r="P1559" s="17">
        <v>13585</v>
      </c>
      <c r="Q1559" s="17">
        <v>16170</v>
      </c>
      <c r="R1559" s="2">
        <f t="shared" si="31"/>
        <v>0.19028340080971651</v>
      </c>
    </row>
    <row r="1560" spans="14:18">
      <c r="N1560" t="s">
        <v>867</v>
      </c>
      <c r="O1560" t="s">
        <v>2404</v>
      </c>
      <c r="P1560" s="17">
        <v>15290</v>
      </c>
      <c r="Q1560" s="17">
        <v>16335</v>
      </c>
      <c r="R1560" s="2">
        <f t="shared" si="31"/>
        <v>6.8345323741007213E-2</v>
      </c>
    </row>
    <row r="1561" spans="14:18">
      <c r="N1561" t="s">
        <v>873</v>
      </c>
      <c r="O1561" t="s">
        <v>2404</v>
      </c>
      <c r="P1561" s="17">
        <v>19305</v>
      </c>
      <c r="Q1561" s="17">
        <v>15180</v>
      </c>
      <c r="R1561" s="2">
        <f t="shared" si="31"/>
        <v>-0.21367521367521369</v>
      </c>
    </row>
    <row r="1562" spans="14:18">
      <c r="N1562" t="s">
        <v>855</v>
      </c>
      <c r="O1562" t="s">
        <v>2404</v>
      </c>
      <c r="P1562" s="17">
        <v>13915</v>
      </c>
      <c r="Q1562" s="17">
        <v>15510</v>
      </c>
      <c r="R1562" s="2">
        <f t="shared" si="31"/>
        <v>0.11462450592885376</v>
      </c>
    </row>
    <row r="1563" spans="14:18">
      <c r="N1563" t="s">
        <v>866</v>
      </c>
      <c r="O1563" t="s">
        <v>2404</v>
      </c>
      <c r="P1563" s="17">
        <v>150321</v>
      </c>
      <c r="Q1563" s="17">
        <v>120847.95</v>
      </c>
      <c r="R1563" s="2">
        <f t="shared" si="31"/>
        <v>-0.19606741573033715</v>
      </c>
    </row>
    <row r="1564" spans="14:18">
      <c r="N1564" t="s">
        <v>872</v>
      </c>
      <c r="O1564" t="s">
        <v>2404</v>
      </c>
      <c r="P1564" s="17">
        <v>165606.45000000001</v>
      </c>
      <c r="Q1564" s="17">
        <v>136048.95000000001</v>
      </c>
      <c r="R1564" s="2">
        <f t="shared" si="31"/>
        <v>-0.17848036715961246</v>
      </c>
    </row>
    <row r="1565" spans="14:18">
      <c r="N1565" t="s">
        <v>878</v>
      </c>
      <c r="O1565" t="s">
        <v>2404</v>
      </c>
      <c r="P1565" s="17">
        <v>155810.25</v>
      </c>
      <c r="Q1565" s="17">
        <v>158343.75</v>
      </c>
      <c r="R1565" s="2">
        <f t="shared" si="31"/>
        <v>1.6260162601626105E-2</v>
      </c>
    </row>
    <row r="1566" spans="14:18">
      <c r="N1566" t="s">
        <v>860</v>
      </c>
      <c r="O1566" t="s">
        <v>2404</v>
      </c>
      <c r="P1566" s="17">
        <v>152263.35</v>
      </c>
      <c r="Q1566" s="17">
        <v>139849.20000000001</v>
      </c>
      <c r="R1566" s="2">
        <f t="shared" si="31"/>
        <v>-8.1530782029950011E-2</v>
      </c>
    </row>
    <row r="1567" spans="14:18">
      <c r="N1567" t="s">
        <v>862</v>
      </c>
      <c r="O1567" t="s">
        <v>2404</v>
      </c>
      <c r="P1567" s="17">
        <v>49663.95</v>
      </c>
      <c r="Q1567" s="17">
        <v>50118.3</v>
      </c>
      <c r="R1567" s="2">
        <f t="shared" si="31"/>
        <v>9.1484869809994596E-3</v>
      </c>
    </row>
    <row r="1568" spans="14:18">
      <c r="N1568" t="s">
        <v>868</v>
      </c>
      <c r="O1568" t="s">
        <v>2404</v>
      </c>
      <c r="P1568" s="17">
        <v>49698.9</v>
      </c>
      <c r="Q1568" s="17">
        <v>58855.8</v>
      </c>
      <c r="R1568" s="2">
        <f t="shared" si="31"/>
        <v>0.18424753867791854</v>
      </c>
    </row>
    <row r="1569" spans="14:18">
      <c r="N1569" t="s">
        <v>874</v>
      </c>
      <c r="O1569" t="s">
        <v>2404</v>
      </c>
      <c r="P1569" s="17">
        <v>61267.35</v>
      </c>
      <c r="Q1569" s="17">
        <v>52390.05</v>
      </c>
      <c r="R1569" s="2">
        <f t="shared" si="31"/>
        <v>-0.14489446662863659</v>
      </c>
    </row>
    <row r="1570" spans="14:18">
      <c r="N1570" t="s">
        <v>856</v>
      </c>
      <c r="O1570" t="s">
        <v>2404</v>
      </c>
      <c r="P1570" s="17">
        <v>55640.4</v>
      </c>
      <c r="Q1570" s="17">
        <v>56339.4</v>
      </c>
      <c r="R1570" s="2">
        <f t="shared" si="31"/>
        <v>1.2562814070351758E-2</v>
      </c>
    </row>
    <row r="1571" spans="14:18">
      <c r="N1571" t="s">
        <v>863</v>
      </c>
      <c r="O1571" t="s">
        <v>2404</v>
      </c>
      <c r="P1571" s="17">
        <v>13780</v>
      </c>
      <c r="Q1571" s="17">
        <v>8061.3</v>
      </c>
      <c r="R1571" s="2">
        <f t="shared" si="31"/>
        <v>-0.41500000000000004</v>
      </c>
    </row>
    <row r="1572" spans="14:18">
      <c r="N1572" t="s">
        <v>869</v>
      </c>
      <c r="O1572" t="s">
        <v>2404</v>
      </c>
      <c r="P1572" s="17">
        <v>11437.4</v>
      </c>
      <c r="Q1572" s="17">
        <v>7957.95</v>
      </c>
      <c r="R1572" s="2">
        <f t="shared" si="31"/>
        <v>-0.30421686746987953</v>
      </c>
    </row>
    <row r="1573" spans="14:18">
      <c r="N1573" t="s">
        <v>875</v>
      </c>
      <c r="O1573" t="s">
        <v>2404</v>
      </c>
      <c r="P1573" s="17">
        <v>10541.7</v>
      </c>
      <c r="Q1573" s="17">
        <v>10128.299999999999</v>
      </c>
      <c r="R1573" s="2">
        <f t="shared" si="31"/>
        <v>-3.9215686274509887E-2</v>
      </c>
    </row>
    <row r="1574" spans="14:18">
      <c r="N1574" t="s">
        <v>857</v>
      </c>
      <c r="O1574" t="s">
        <v>2404</v>
      </c>
      <c r="P1574" s="17">
        <v>12402</v>
      </c>
      <c r="Q1574" s="17">
        <v>9094.7999999999993</v>
      </c>
      <c r="R1574" s="2">
        <f t="shared" si="31"/>
        <v>-0.26666666666666672</v>
      </c>
    </row>
    <row r="1575" spans="14:18">
      <c r="N1575" t="s">
        <v>864</v>
      </c>
      <c r="O1575" t="s">
        <v>2404</v>
      </c>
      <c r="P1575" s="17">
        <v>82528.2</v>
      </c>
      <c r="Q1575" s="17">
        <v>79561.5</v>
      </c>
      <c r="R1575" s="2">
        <f t="shared" si="31"/>
        <v>-3.5947712418300637E-2</v>
      </c>
    </row>
    <row r="1576" spans="14:18">
      <c r="N1576" t="s">
        <v>870</v>
      </c>
      <c r="O1576" t="s">
        <v>2404</v>
      </c>
      <c r="P1576" s="17">
        <v>91473.25</v>
      </c>
      <c r="Q1576" s="17">
        <v>74706.899999999994</v>
      </c>
      <c r="R1576" s="2">
        <f t="shared" si="31"/>
        <v>-0.1832923832923834</v>
      </c>
    </row>
    <row r="1577" spans="14:18">
      <c r="N1577" t="s">
        <v>876</v>
      </c>
      <c r="O1577" t="s">
        <v>2404</v>
      </c>
      <c r="P1577" s="17">
        <v>74841.75</v>
      </c>
      <c r="Q1577" s="17">
        <v>74841.75</v>
      </c>
      <c r="R1577" s="2">
        <f t="shared" si="31"/>
        <v>0</v>
      </c>
    </row>
    <row r="1578" spans="14:18">
      <c r="N1578" t="s">
        <v>858</v>
      </c>
      <c r="O1578" t="s">
        <v>2404</v>
      </c>
      <c r="P1578" s="17">
        <v>86753.5</v>
      </c>
      <c r="Q1578" s="17">
        <v>81853.95</v>
      </c>
      <c r="R1578" s="2">
        <f t="shared" si="31"/>
        <v>-5.6476683937823902E-2</v>
      </c>
    </row>
    <row r="1579" spans="14:18">
      <c r="N1579" t="s">
        <v>979</v>
      </c>
      <c r="O1579" t="s">
        <v>2404</v>
      </c>
      <c r="P1579" s="17">
        <v>19488</v>
      </c>
      <c r="Q1579" s="17">
        <v>20496</v>
      </c>
      <c r="R1579" s="2">
        <f t="shared" si="31"/>
        <v>5.1724137931034475E-2</v>
      </c>
    </row>
    <row r="1580" spans="14:18">
      <c r="N1580" t="s">
        <v>899</v>
      </c>
      <c r="O1580" t="s">
        <v>2404</v>
      </c>
      <c r="P1580" s="17">
        <v>77403.009999999995</v>
      </c>
      <c r="Q1580" s="17">
        <v>74307.44</v>
      </c>
      <c r="R1580" s="2">
        <f t="shared" si="31"/>
        <v>-3.9992889165421208E-2</v>
      </c>
    </row>
    <row r="1581" spans="14:18">
      <c r="N1581" t="s">
        <v>972</v>
      </c>
      <c r="O1581" t="s">
        <v>2404</v>
      </c>
      <c r="P1581" s="17">
        <v>128820.37</v>
      </c>
      <c r="Q1581" s="17">
        <v>108354.02</v>
      </c>
      <c r="R1581" s="2">
        <f t="shared" si="31"/>
        <v>-0.15887510647578473</v>
      </c>
    </row>
    <row r="1582" spans="14:18">
      <c r="N1582" t="s">
        <v>941</v>
      </c>
      <c r="O1582" t="s">
        <v>2404</v>
      </c>
      <c r="P1582" s="17">
        <v>82254.7</v>
      </c>
      <c r="Q1582" s="17">
        <v>52541.27</v>
      </c>
      <c r="R1582" s="2">
        <f t="shared" si="31"/>
        <v>-0.3612368654921847</v>
      </c>
    </row>
    <row r="1583" spans="14:18">
      <c r="N1583" t="s">
        <v>981</v>
      </c>
      <c r="O1583" t="s">
        <v>2404</v>
      </c>
      <c r="P1583" s="17">
        <v>50414.28</v>
      </c>
      <c r="Q1583" s="17">
        <v>41881.56</v>
      </c>
      <c r="R1583" s="2">
        <f t="shared" si="31"/>
        <v>-0.16925204525384474</v>
      </c>
    </row>
    <row r="1584" spans="14:18">
      <c r="N1584" t="s">
        <v>901</v>
      </c>
      <c r="O1584" t="s">
        <v>2404</v>
      </c>
      <c r="P1584" s="17">
        <v>33600</v>
      </c>
      <c r="Q1584" s="17">
        <v>29376</v>
      </c>
      <c r="R1584" s="2">
        <f t="shared" si="31"/>
        <v>-0.12571428571428567</v>
      </c>
    </row>
    <row r="1585" spans="14:18">
      <c r="N1585" t="s">
        <v>919</v>
      </c>
      <c r="O1585" t="s">
        <v>2404</v>
      </c>
      <c r="P1585" s="17">
        <v>79305.88</v>
      </c>
      <c r="Q1585" s="17">
        <v>119546.04</v>
      </c>
      <c r="R1585" s="2">
        <f t="shared" si="31"/>
        <v>0.50740449510175023</v>
      </c>
    </row>
    <row r="1586" spans="14:18">
      <c r="N1586" t="s">
        <v>1936</v>
      </c>
      <c r="O1586" t="s">
        <v>2404</v>
      </c>
      <c r="P1586" s="17">
        <v>74202.880000000005</v>
      </c>
      <c r="Q1586" s="17">
        <v>55711.68</v>
      </c>
      <c r="R1586" s="2">
        <f t="shared" si="31"/>
        <v>-0.24919787479946875</v>
      </c>
    </row>
    <row r="1587" spans="14:18">
      <c r="N1587" t="s">
        <v>986</v>
      </c>
      <c r="O1587" t="s">
        <v>2404</v>
      </c>
      <c r="P1587" s="17">
        <v>164717.53</v>
      </c>
      <c r="Q1587" s="17">
        <v>151090.35</v>
      </c>
      <c r="R1587" s="2">
        <f t="shared" si="31"/>
        <v>-8.2730599469285293E-2</v>
      </c>
    </row>
    <row r="1588" spans="14:18">
      <c r="N1588" t="s">
        <v>906</v>
      </c>
      <c r="O1588" t="s">
        <v>2404</v>
      </c>
      <c r="P1588" s="17">
        <v>48667.839999999997</v>
      </c>
      <c r="Q1588" s="17">
        <v>56242.879999999997</v>
      </c>
      <c r="R1588" s="2">
        <f t="shared" si="31"/>
        <v>0.15564775424592514</v>
      </c>
    </row>
    <row r="1589" spans="14:18">
      <c r="N1589" t="s">
        <v>917</v>
      </c>
      <c r="O1589" t="s">
        <v>2404</v>
      </c>
      <c r="P1589" s="17">
        <v>122429.26</v>
      </c>
      <c r="Q1589" s="17">
        <v>106166.64</v>
      </c>
      <c r="R1589" s="2">
        <f t="shared" si="31"/>
        <v>-0.13283278850170288</v>
      </c>
    </row>
    <row r="1590" spans="14:18">
      <c r="N1590" t="s">
        <v>982</v>
      </c>
      <c r="O1590" t="s">
        <v>2404</v>
      </c>
      <c r="P1590" s="17">
        <v>48642.44</v>
      </c>
      <c r="Q1590" s="17">
        <v>36711.64</v>
      </c>
      <c r="R1590" s="2">
        <f t="shared" si="31"/>
        <v>-0.24527552482975779</v>
      </c>
    </row>
    <row r="1591" spans="14:18">
      <c r="N1591" t="s">
        <v>1938</v>
      </c>
      <c r="O1591" t="s">
        <v>2404</v>
      </c>
      <c r="P1591" s="17">
        <v>62870.080000000002</v>
      </c>
      <c r="Q1591" s="17">
        <v>45904.639999999999</v>
      </c>
      <c r="R1591" s="2">
        <f t="shared" si="31"/>
        <v>-0.26984918740361075</v>
      </c>
    </row>
    <row r="1592" spans="14:18">
      <c r="N1592" t="s">
        <v>921</v>
      </c>
      <c r="O1592" t="s">
        <v>2404</v>
      </c>
      <c r="P1592" s="17">
        <v>143621.66</v>
      </c>
      <c r="Q1592" s="17">
        <v>158562.14000000001</v>
      </c>
      <c r="R1592" s="2">
        <f t="shared" si="31"/>
        <v>0.1040266489051862</v>
      </c>
    </row>
    <row r="1593" spans="14:18">
      <c r="N1593" t="s">
        <v>1934</v>
      </c>
      <c r="O1593" t="s">
        <v>2404</v>
      </c>
      <c r="P1593" s="17">
        <v>29824</v>
      </c>
      <c r="Q1593" s="17">
        <v>33792</v>
      </c>
      <c r="R1593" s="2">
        <f t="shared" si="31"/>
        <v>0.13304721030042921</v>
      </c>
    </row>
    <row r="1594" spans="14:18">
      <c r="N1594" t="s">
        <v>902</v>
      </c>
      <c r="O1594" t="s">
        <v>2404</v>
      </c>
      <c r="P1594" s="17">
        <v>60777.279999999999</v>
      </c>
      <c r="Q1594" s="17">
        <v>50413.760000000002</v>
      </c>
      <c r="R1594" s="2">
        <f t="shared" si="31"/>
        <v>-0.17051635084689531</v>
      </c>
    </row>
    <row r="1595" spans="14:18">
      <c r="N1595" t="s">
        <v>915</v>
      </c>
      <c r="O1595" t="s">
        <v>2404</v>
      </c>
      <c r="P1595" s="17">
        <v>145523.01</v>
      </c>
      <c r="Q1595" s="17">
        <v>130707.18</v>
      </c>
      <c r="R1595" s="2">
        <f t="shared" si="31"/>
        <v>-0.10181090949122074</v>
      </c>
    </row>
    <row r="1596" spans="14:18">
      <c r="N1596" t="s">
        <v>1932</v>
      </c>
      <c r="O1596" t="s">
        <v>2404</v>
      </c>
      <c r="P1596" s="17">
        <v>25024</v>
      </c>
      <c r="Q1596" s="17">
        <v>33408</v>
      </c>
      <c r="R1596" s="2">
        <f t="shared" si="31"/>
        <v>0.3350383631713556</v>
      </c>
    </row>
    <row r="1597" spans="14:18">
      <c r="N1597" t="s">
        <v>980</v>
      </c>
      <c r="O1597" t="s">
        <v>2404</v>
      </c>
      <c r="P1597" s="17">
        <v>21672</v>
      </c>
      <c r="Q1597" s="17">
        <v>23856</v>
      </c>
      <c r="R1597" s="2">
        <f t="shared" si="31"/>
        <v>0.10077519379844957</v>
      </c>
    </row>
    <row r="1598" spans="14:18">
      <c r="N1598" t="s">
        <v>900</v>
      </c>
      <c r="O1598" t="s">
        <v>2404</v>
      </c>
      <c r="P1598" s="17">
        <v>41988.7</v>
      </c>
      <c r="Q1598" s="17">
        <v>44208.32</v>
      </c>
      <c r="R1598" s="2">
        <f t="shared" si="31"/>
        <v>5.2862317718815E-2</v>
      </c>
    </row>
    <row r="1599" spans="14:18">
      <c r="N1599" t="s">
        <v>1939</v>
      </c>
      <c r="O1599" t="s">
        <v>2404</v>
      </c>
      <c r="P1599" s="17">
        <v>70518.080000000002</v>
      </c>
      <c r="Q1599" s="17">
        <v>60369.279999999999</v>
      </c>
      <c r="R1599" s="2">
        <f t="shared" si="31"/>
        <v>-0.14391770167310292</v>
      </c>
    </row>
    <row r="1600" spans="14:18">
      <c r="N1600" t="s">
        <v>922</v>
      </c>
      <c r="O1600" t="s">
        <v>2404</v>
      </c>
      <c r="P1600" s="17">
        <v>132948.45000000001</v>
      </c>
      <c r="Q1600" s="17">
        <v>141762.01999999999</v>
      </c>
      <c r="R1600" s="2">
        <f t="shared" si="31"/>
        <v>6.6293138430722376E-2</v>
      </c>
    </row>
    <row r="1601" spans="14:18">
      <c r="N1601" t="s">
        <v>977</v>
      </c>
      <c r="O1601" t="s">
        <v>2404</v>
      </c>
      <c r="P1601" s="17">
        <v>47253.919999999998</v>
      </c>
      <c r="Q1601" s="17">
        <v>55131.16</v>
      </c>
      <c r="R1601" s="2">
        <f t="shared" si="31"/>
        <v>0.16670024412789464</v>
      </c>
    </row>
    <row r="1602" spans="14:18">
      <c r="N1602" t="s">
        <v>937</v>
      </c>
      <c r="O1602" t="s">
        <v>2404</v>
      </c>
      <c r="P1602" s="17">
        <v>69622.16</v>
      </c>
      <c r="Q1602" s="17">
        <v>81372.34</v>
      </c>
      <c r="R1602" s="2">
        <f t="shared" si="31"/>
        <v>0.16877069025149449</v>
      </c>
    </row>
    <row r="1603" spans="14:18">
      <c r="N1603" t="s">
        <v>968</v>
      </c>
      <c r="O1603" t="s">
        <v>2404</v>
      </c>
      <c r="P1603" s="17">
        <v>97324.08</v>
      </c>
      <c r="Q1603" s="17">
        <v>81203.92</v>
      </c>
      <c r="R1603" s="2">
        <f t="shared" si="31"/>
        <v>-0.16563382875029498</v>
      </c>
    </row>
    <row r="1604" spans="14:18">
      <c r="N1604" t="s">
        <v>998</v>
      </c>
      <c r="O1604" t="s">
        <v>2404</v>
      </c>
      <c r="P1604" s="17">
        <v>34830</v>
      </c>
      <c r="Q1604" s="17">
        <v>37668</v>
      </c>
      <c r="R1604" s="2">
        <f t="shared" si="31"/>
        <v>8.1481481481481488E-2</v>
      </c>
    </row>
    <row r="1605" spans="14:18">
      <c r="N1605" t="s">
        <v>962</v>
      </c>
      <c r="O1605" t="s">
        <v>2404</v>
      </c>
      <c r="P1605" s="17">
        <v>94967.88</v>
      </c>
      <c r="Q1605" s="17">
        <v>124264.01</v>
      </c>
      <c r="R1605" s="2">
        <f t="shared" si="31"/>
        <v>0.30848461606176736</v>
      </c>
    </row>
    <row r="1606" spans="14:18">
      <c r="N1606" t="s">
        <v>970</v>
      </c>
      <c r="O1606" t="s">
        <v>2404</v>
      </c>
      <c r="P1606" s="17">
        <v>29989.91</v>
      </c>
      <c r="Q1606" s="17">
        <v>43862.78</v>
      </c>
      <c r="R1606" s="2">
        <f t="shared" ref="R1606:R1669" si="32">IFERROR(Q1606/P1606-1,100%)</f>
        <v>0.46258458261461932</v>
      </c>
    </row>
    <row r="1607" spans="14:18">
      <c r="N1607" t="s">
        <v>939</v>
      </c>
      <c r="O1607" t="s">
        <v>2404</v>
      </c>
      <c r="P1607" s="17">
        <v>85130.54</v>
      </c>
      <c r="Q1607" s="17">
        <v>70860.13</v>
      </c>
      <c r="R1607" s="2">
        <f t="shared" si="32"/>
        <v>-0.16762973663740399</v>
      </c>
    </row>
    <row r="1608" spans="14:18">
      <c r="N1608" t="s">
        <v>946</v>
      </c>
      <c r="O1608" t="s">
        <v>2404</v>
      </c>
      <c r="P1608" s="17">
        <v>75187.22</v>
      </c>
      <c r="Q1608" s="17">
        <v>75109.820000000007</v>
      </c>
      <c r="R1608" s="2">
        <f t="shared" si="32"/>
        <v>-1.0294302675374345E-3</v>
      </c>
    </row>
    <row r="1609" spans="14:18">
      <c r="N1609" t="s">
        <v>992</v>
      </c>
      <c r="O1609" t="s">
        <v>2404</v>
      </c>
      <c r="P1609" s="17">
        <v>104717.47</v>
      </c>
      <c r="Q1609" s="17">
        <v>66472.41</v>
      </c>
      <c r="R1609" s="2">
        <f t="shared" si="32"/>
        <v>-0.36522139047095004</v>
      </c>
    </row>
    <row r="1610" spans="14:18">
      <c r="N1610" t="s">
        <v>956</v>
      </c>
      <c r="O1610" t="s">
        <v>2404</v>
      </c>
      <c r="P1610" s="17">
        <v>102430.43</v>
      </c>
      <c r="Q1610" s="17">
        <v>102099.44</v>
      </c>
      <c r="R1610" s="2">
        <f t="shared" si="32"/>
        <v>-3.2313639608854139E-3</v>
      </c>
    </row>
    <row r="1611" spans="14:18">
      <c r="N1611" t="s">
        <v>1937</v>
      </c>
      <c r="O1611" t="s">
        <v>2404</v>
      </c>
      <c r="P1611" s="17">
        <v>63106.559999999998</v>
      </c>
      <c r="Q1611" s="17">
        <v>42236.160000000003</v>
      </c>
      <c r="R1611" s="2">
        <f t="shared" si="32"/>
        <v>-0.33071680662042102</v>
      </c>
    </row>
    <row r="1612" spans="14:18">
      <c r="N1612" t="s">
        <v>920</v>
      </c>
      <c r="O1612" t="s">
        <v>2404</v>
      </c>
      <c r="P1612" s="17">
        <v>75705.899999999994</v>
      </c>
      <c r="Q1612" s="17">
        <v>80207.47</v>
      </c>
      <c r="R1612" s="2">
        <f t="shared" si="32"/>
        <v>5.9461283730858572E-2</v>
      </c>
    </row>
    <row r="1613" spans="14:18">
      <c r="N1613" t="s">
        <v>967</v>
      </c>
      <c r="O1613" t="s">
        <v>2404</v>
      </c>
      <c r="P1613" s="17">
        <v>50736</v>
      </c>
      <c r="Q1613" s="17">
        <v>60816</v>
      </c>
      <c r="R1613" s="2">
        <f t="shared" si="32"/>
        <v>0.19867549668874163</v>
      </c>
    </row>
    <row r="1614" spans="14:18">
      <c r="N1614" t="s">
        <v>997</v>
      </c>
      <c r="O1614" t="s">
        <v>2404</v>
      </c>
      <c r="P1614" s="17">
        <v>81301.820000000007</v>
      </c>
      <c r="Q1614" s="17">
        <v>71019.23</v>
      </c>
      <c r="R1614" s="2">
        <f t="shared" si="32"/>
        <v>-0.12647429048943815</v>
      </c>
    </row>
    <row r="1615" spans="14:18">
      <c r="N1615" t="s">
        <v>961</v>
      </c>
      <c r="O1615" t="s">
        <v>2404</v>
      </c>
      <c r="P1615" s="17">
        <v>122896.41</v>
      </c>
      <c r="Q1615" s="17">
        <v>98318.71</v>
      </c>
      <c r="R1615" s="2">
        <f t="shared" si="32"/>
        <v>-0.19998712737011604</v>
      </c>
    </row>
    <row r="1616" spans="14:18">
      <c r="N1616" t="s">
        <v>999</v>
      </c>
      <c r="O1616" t="s">
        <v>2404</v>
      </c>
      <c r="P1616" s="17">
        <v>68743.240000000005</v>
      </c>
      <c r="Q1616" s="17">
        <v>72863.929999999993</v>
      </c>
      <c r="R1616" s="2">
        <f t="shared" si="32"/>
        <v>5.9943203142592383E-2</v>
      </c>
    </row>
    <row r="1617" spans="14:18">
      <c r="N1617" t="s">
        <v>963</v>
      </c>
      <c r="O1617" t="s">
        <v>2404</v>
      </c>
      <c r="P1617" s="17">
        <v>106830.64</v>
      </c>
      <c r="Q1617" s="17">
        <v>105139.44</v>
      </c>
      <c r="R1617" s="2">
        <f t="shared" si="32"/>
        <v>-1.5830664311287435E-2</v>
      </c>
    </row>
    <row r="1618" spans="14:18">
      <c r="N1618" t="s">
        <v>990</v>
      </c>
      <c r="O1618" t="s">
        <v>2404</v>
      </c>
      <c r="P1618" s="17">
        <v>93428.25</v>
      </c>
      <c r="Q1618" s="17">
        <v>61090.53</v>
      </c>
      <c r="R1618" s="2">
        <f t="shared" si="32"/>
        <v>-0.34612357611322053</v>
      </c>
    </row>
    <row r="1619" spans="14:18">
      <c r="N1619" t="s">
        <v>954</v>
      </c>
      <c r="O1619" t="s">
        <v>2404</v>
      </c>
      <c r="P1619" s="17">
        <v>140153.28</v>
      </c>
      <c r="Q1619" s="17">
        <v>109578.76</v>
      </c>
      <c r="R1619" s="2">
        <f t="shared" si="32"/>
        <v>-0.21815058484539218</v>
      </c>
    </row>
    <row r="1620" spans="14:18">
      <c r="N1620" t="s">
        <v>960</v>
      </c>
      <c r="O1620" t="s">
        <v>2404</v>
      </c>
      <c r="P1620" s="17">
        <v>110334.8</v>
      </c>
      <c r="Q1620" s="17">
        <v>92576.48</v>
      </c>
      <c r="R1620" s="2">
        <f t="shared" si="32"/>
        <v>-0.1609494012768411</v>
      </c>
    </row>
    <row r="1621" spans="14:18">
      <c r="N1621" t="s">
        <v>995</v>
      </c>
      <c r="O1621" t="s">
        <v>2404</v>
      </c>
      <c r="P1621" s="17">
        <v>41194</v>
      </c>
      <c r="Q1621" s="17">
        <v>39732</v>
      </c>
      <c r="R1621" s="2">
        <f t="shared" si="32"/>
        <v>-3.5490605427974997E-2</v>
      </c>
    </row>
    <row r="1622" spans="14:18">
      <c r="N1622" t="s">
        <v>959</v>
      </c>
      <c r="O1622" t="s">
        <v>2404</v>
      </c>
      <c r="P1622" s="17">
        <v>109552.1</v>
      </c>
      <c r="Q1622" s="17">
        <v>102147.04</v>
      </c>
      <c r="R1622" s="2">
        <f t="shared" si="32"/>
        <v>-6.7593957578175212E-2</v>
      </c>
    </row>
    <row r="1623" spans="14:18">
      <c r="N1623" t="s">
        <v>936</v>
      </c>
      <c r="O1623" t="s">
        <v>2404</v>
      </c>
      <c r="P1623" s="17">
        <v>76637.61</v>
      </c>
      <c r="Q1623" s="17">
        <v>71109.960000000006</v>
      </c>
      <c r="R1623" s="2">
        <f t="shared" si="32"/>
        <v>-7.2127118786715738E-2</v>
      </c>
    </row>
    <row r="1624" spans="14:18">
      <c r="N1624" t="s">
        <v>975</v>
      </c>
      <c r="O1624" t="s">
        <v>2404</v>
      </c>
      <c r="P1624" s="17">
        <v>48485.08</v>
      </c>
      <c r="Q1624" s="17">
        <v>41899.199999999997</v>
      </c>
      <c r="R1624" s="2">
        <f t="shared" si="32"/>
        <v>-0.13583312639682155</v>
      </c>
    </row>
    <row r="1625" spans="14:18">
      <c r="N1625" t="s">
        <v>944</v>
      </c>
      <c r="O1625" t="s">
        <v>2404</v>
      </c>
      <c r="P1625" s="17">
        <v>51600</v>
      </c>
      <c r="Q1625" s="17">
        <v>42570</v>
      </c>
      <c r="R1625" s="2">
        <f t="shared" si="32"/>
        <v>-0.17500000000000004</v>
      </c>
    </row>
    <row r="1626" spans="14:18">
      <c r="N1626" t="s">
        <v>987</v>
      </c>
      <c r="O1626" t="s">
        <v>2404</v>
      </c>
      <c r="P1626" s="17">
        <v>146711.82</v>
      </c>
      <c r="Q1626" s="17">
        <v>168475.85</v>
      </c>
      <c r="R1626" s="2">
        <f t="shared" si="32"/>
        <v>0.14834544346869927</v>
      </c>
    </row>
    <row r="1627" spans="14:18">
      <c r="N1627" t="s">
        <v>907</v>
      </c>
      <c r="O1627" t="s">
        <v>2404</v>
      </c>
      <c r="P1627" s="17">
        <v>53664.32</v>
      </c>
      <c r="Q1627" s="17">
        <v>45548.160000000003</v>
      </c>
      <c r="R1627" s="2">
        <f t="shared" si="32"/>
        <v>-0.15123940823250903</v>
      </c>
    </row>
    <row r="1628" spans="14:18">
      <c r="N1628" t="s">
        <v>916</v>
      </c>
      <c r="O1628" t="s">
        <v>2404</v>
      </c>
      <c r="P1628" s="17">
        <v>140408.18</v>
      </c>
      <c r="Q1628" s="17">
        <v>135636</v>
      </c>
      <c r="R1628" s="2">
        <f t="shared" si="32"/>
        <v>-3.3987905832836729E-2</v>
      </c>
    </row>
    <row r="1629" spans="14:18">
      <c r="N1629" t="s">
        <v>905</v>
      </c>
      <c r="O1629" t="s">
        <v>2404</v>
      </c>
      <c r="P1629" s="17">
        <v>45233.599999999999</v>
      </c>
      <c r="Q1629" s="17">
        <v>51772.480000000003</v>
      </c>
      <c r="R1629" s="2">
        <f t="shared" si="32"/>
        <v>0.14455802766085402</v>
      </c>
    </row>
    <row r="1630" spans="14:18">
      <c r="N1630" t="s">
        <v>985</v>
      </c>
      <c r="O1630" t="s">
        <v>2404</v>
      </c>
      <c r="P1630" s="17">
        <v>57004.36</v>
      </c>
      <c r="Q1630" s="17">
        <v>51076.480000000003</v>
      </c>
      <c r="R1630" s="2">
        <f t="shared" si="32"/>
        <v>-0.10398994041859244</v>
      </c>
    </row>
    <row r="1631" spans="14:18">
      <c r="N1631" t="s">
        <v>996</v>
      </c>
      <c r="O1631" t="s">
        <v>2404</v>
      </c>
      <c r="P1631" s="17">
        <v>36894</v>
      </c>
      <c r="Q1631" s="17">
        <v>45666</v>
      </c>
      <c r="R1631" s="2">
        <f t="shared" si="32"/>
        <v>0.2377622377622377</v>
      </c>
    </row>
    <row r="1632" spans="14:18">
      <c r="N1632" t="s">
        <v>1933</v>
      </c>
      <c r="O1632" t="s">
        <v>2404</v>
      </c>
      <c r="P1632" s="17">
        <v>54952.639999999999</v>
      </c>
      <c r="Q1632" s="17">
        <v>67186.240000000005</v>
      </c>
      <c r="R1632" s="2">
        <f t="shared" si="32"/>
        <v>0.2226207876455073</v>
      </c>
    </row>
    <row r="1633" spans="14:18">
      <c r="N1633" t="s">
        <v>1326</v>
      </c>
      <c r="O1633" t="s">
        <v>2399</v>
      </c>
      <c r="P1633" s="17">
        <v>24288</v>
      </c>
      <c r="Q1633" s="17">
        <v>20948.400000000001</v>
      </c>
      <c r="R1633" s="2">
        <f t="shared" si="32"/>
        <v>-0.13749999999999996</v>
      </c>
    </row>
    <row r="1634" spans="14:18">
      <c r="N1634" t="s">
        <v>1328</v>
      </c>
      <c r="O1634" t="s">
        <v>2399</v>
      </c>
      <c r="P1634" s="17">
        <v>46152.06</v>
      </c>
      <c r="Q1634" s="17">
        <v>37669.51</v>
      </c>
      <c r="R1634" s="2">
        <f t="shared" si="32"/>
        <v>-0.18379569622677727</v>
      </c>
    </row>
    <row r="1635" spans="14:18">
      <c r="N1635" t="s">
        <v>1329</v>
      </c>
      <c r="O1635" t="s">
        <v>2399</v>
      </c>
      <c r="P1635" s="17">
        <v>34227.46</v>
      </c>
      <c r="Q1635" s="17">
        <v>35291.54</v>
      </c>
      <c r="R1635" s="2">
        <f t="shared" si="32"/>
        <v>3.1088488599504638E-2</v>
      </c>
    </row>
    <row r="1636" spans="14:18">
      <c r="N1636" t="s">
        <v>1327</v>
      </c>
      <c r="O1636" t="s">
        <v>2399</v>
      </c>
      <c r="P1636" s="17">
        <v>47727.41</v>
      </c>
      <c r="Q1636" s="17">
        <v>43538.47</v>
      </c>
      <c r="R1636" s="2">
        <f t="shared" si="32"/>
        <v>-8.7768014229140046E-2</v>
      </c>
    </row>
    <row r="1637" spans="14:18">
      <c r="N1637" t="s">
        <v>1319</v>
      </c>
      <c r="O1637" t="s">
        <v>2399</v>
      </c>
      <c r="P1637" s="17">
        <v>38229.269999999997</v>
      </c>
      <c r="Q1637" s="17">
        <v>45677.82</v>
      </c>
      <c r="R1637" s="2">
        <f t="shared" si="32"/>
        <v>0.19483892839177952</v>
      </c>
    </row>
    <row r="1638" spans="14:18">
      <c r="N1638" t="s">
        <v>1318</v>
      </c>
      <c r="O1638" t="s">
        <v>2399</v>
      </c>
      <c r="P1638" s="17">
        <v>37453.440000000002</v>
      </c>
      <c r="Q1638" s="17">
        <v>35213.26</v>
      </c>
      <c r="R1638" s="2">
        <f t="shared" si="32"/>
        <v>-5.9812396404709478E-2</v>
      </c>
    </row>
    <row r="1639" spans="14:18">
      <c r="N1639" t="s">
        <v>1321</v>
      </c>
      <c r="O1639" t="s">
        <v>2399</v>
      </c>
      <c r="P1639" s="17">
        <v>40655.449999999997</v>
      </c>
      <c r="Q1639" s="17">
        <v>39949.18</v>
      </c>
      <c r="R1639" s="2">
        <f t="shared" si="32"/>
        <v>-1.7372086645209839E-2</v>
      </c>
    </row>
    <row r="1640" spans="14:18">
      <c r="N1640" t="s">
        <v>1320</v>
      </c>
      <c r="O1640" t="s">
        <v>2399</v>
      </c>
      <c r="P1640" s="17">
        <v>40357.410000000003</v>
      </c>
      <c r="Q1640" s="17">
        <v>40805.949999999997</v>
      </c>
      <c r="R1640" s="2">
        <f t="shared" si="32"/>
        <v>1.1114191916676397E-2</v>
      </c>
    </row>
    <row r="1641" spans="14:18">
      <c r="N1641" t="s">
        <v>893</v>
      </c>
      <c r="O1641" t="s">
        <v>2396</v>
      </c>
      <c r="P1641" s="17">
        <v>884311.55</v>
      </c>
      <c r="Q1641" s="17">
        <v>759724.01</v>
      </c>
      <c r="R1641" s="2">
        <f t="shared" si="32"/>
        <v>-0.14088647830054923</v>
      </c>
    </row>
    <row r="1642" spans="14:18">
      <c r="N1642" t="s">
        <v>898</v>
      </c>
      <c r="O1642" t="s">
        <v>2396</v>
      </c>
      <c r="P1642" s="17">
        <v>804089.59</v>
      </c>
      <c r="Q1642" s="17">
        <v>906119.37</v>
      </c>
      <c r="R1642" s="2">
        <f t="shared" si="32"/>
        <v>0.12688857220499528</v>
      </c>
    </row>
    <row r="1643" spans="14:18">
      <c r="N1643" t="s">
        <v>888</v>
      </c>
      <c r="O1643" t="s">
        <v>2396</v>
      </c>
      <c r="P1643" s="17">
        <v>880501.93</v>
      </c>
      <c r="Q1643" s="17">
        <v>966683.31</v>
      </c>
      <c r="R1643" s="2">
        <f t="shared" si="32"/>
        <v>9.7877559450664675E-2</v>
      </c>
    </row>
    <row r="1644" spans="14:18">
      <c r="N1644" t="s">
        <v>883</v>
      </c>
      <c r="O1644" t="s">
        <v>2396</v>
      </c>
      <c r="P1644" s="17">
        <v>679442.03</v>
      </c>
      <c r="Q1644" s="17">
        <v>1008699.1</v>
      </c>
      <c r="R1644" s="2">
        <f t="shared" si="32"/>
        <v>0.48459920855941152</v>
      </c>
    </row>
    <row r="1645" spans="14:18">
      <c r="N1645" t="s">
        <v>892</v>
      </c>
      <c r="O1645" t="s">
        <v>2396</v>
      </c>
      <c r="P1645" s="17">
        <v>1499154.28</v>
      </c>
      <c r="Q1645" s="17">
        <v>1578125.32</v>
      </c>
      <c r="R1645" s="2">
        <f t="shared" si="32"/>
        <v>5.2677060028805123E-2</v>
      </c>
    </row>
    <row r="1646" spans="14:18">
      <c r="N1646" t="s">
        <v>897</v>
      </c>
      <c r="O1646" t="s">
        <v>2396</v>
      </c>
      <c r="P1646" s="17">
        <v>1838269.04</v>
      </c>
      <c r="Q1646" s="17">
        <v>1821950.1</v>
      </c>
      <c r="R1646" s="2">
        <f t="shared" si="32"/>
        <v>-8.8773403919155669E-3</v>
      </c>
    </row>
    <row r="1647" spans="14:18">
      <c r="N1647" t="s">
        <v>887</v>
      </c>
      <c r="O1647" t="s">
        <v>2396</v>
      </c>
      <c r="P1647" s="17">
        <v>2035536.74</v>
      </c>
      <c r="Q1647" s="17">
        <v>1813454.64</v>
      </c>
      <c r="R1647" s="2">
        <f t="shared" si="32"/>
        <v>-0.10910247682387697</v>
      </c>
    </row>
    <row r="1648" spans="14:18">
      <c r="N1648" t="s">
        <v>882</v>
      </c>
      <c r="O1648" t="s">
        <v>2396</v>
      </c>
      <c r="P1648" s="17">
        <v>1643913.23</v>
      </c>
      <c r="Q1648" s="17">
        <v>1717940.56</v>
      </c>
      <c r="R1648" s="2">
        <f t="shared" si="32"/>
        <v>4.5031166273903578E-2</v>
      </c>
    </row>
    <row r="1649" spans="14:18">
      <c r="N1649" t="s">
        <v>891</v>
      </c>
      <c r="O1649" t="s">
        <v>2396</v>
      </c>
      <c r="P1649" s="17">
        <v>994756.38</v>
      </c>
      <c r="Q1649" s="17">
        <v>1571384.08</v>
      </c>
      <c r="R1649" s="2">
        <f t="shared" si="32"/>
        <v>0.5796672548106705</v>
      </c>
    </row>
    <row r="1650" spans="14:18">
      <c r="N1650" t="s">
        <v>896</v>
      </c>
      <c r="O1650" t="s">
        <v>2396</v>
      </c>
      <c r="P1650" s="17">
        <v>917707.79</v>
      </c>
      <c r="Q1650" s="17">
        <v>1727809.45</v>
      </c>
      <c r="R1650" s="2">
        <f t="shared" si="32"/>
        <v>0.8827446697385013</v>
      </c>
    </row>
    <row r="1651" spans="14:18">
      <c r="N1651" t="s">
        <v>886</v>
      </c>
      <c r="O1651" t="s">
        <v>2396</v>
      </c>
      <c r="P1651" s="17">
        <v>770667.91</v>
      </c>
      <c r="Q1651" s="17">
        <v>1874085.42</v>
      </c>
      <c r="R1651" s="2">
        <f t="shared" si="32"/>
        <v>1.4317678155302973</v>
      </c>
    </row>
    <row r="1652" spans="14:18">
      <c r="N1652" t="s">
        <v>881</v>
      </c>
      <c r="O1652" t="s">
        <v>2396</v>
      </c>
      <c r="P1652" s="17">
        <v>653585.32999999996</v>
      </c>
      <c r="Q1652" s="17">
        <v>1788597.1</v>
      </c>
      <c r="R1652" s="2">
        <f t="shared" si="32"/>
        <v>1.7365930933608933</v>
      </c>
    </row>
    <row r="1653" spans="14:18">
      <c r="N1653" t="s">
        <v>890</v>
      </c>
      <c r="O1653" t="s">
        <v>2396</v>
      </c>
      <c r="P1653" s="17">
        <v>228838.5</v>
      </c>
      <c r="Q1653" s="17">
        <v>167151.6</v>
      </c>
      <c r="R1653" s="2">
        <f t="shared" si="32"/>
        <v>-0.26956521739130435</v>
      </c>
    </row>
    <row r="1654" spans="14:18">
      <c r="N1654" t="s">
        <v>895</v>
      </c>
      <c r="O1654" t="s">
        <v>2396</v>
      </c>
      <c r="P1654" s="17">
        <v>191030.39999999999</v>
      </c>
      <c r="Q1654" s="17">
        <v>220878.9</v>
      </c>
      <c r="R1654" s="2">
        <f t="shared" si="32"/>
        <v>0.15625</v>
      </c>
    </row>
    <row r="1655" spans="14:18">
      <c r="N1655" t="s">
        <v>885</v>
      </c>
      <c r="O1655" t="s">
        <v>2396</v>
      </c>
      <c r="P1655" s="17">
        <v>195010.2</v>
      </c>
      <c r="Q1655" s="17">
        <v>268636.5</v>
      </c>
      <c r="R1655" s="2">
        <f t="shared" si="32"/>
        <v>0.37755102040816313</v>
      </c>
    </row>
    <row r="1656" spans="14:18">
      <c r="N1656" t="s">
        <v>880</v>
      </c>
      <c r="O1656" t="s">
        <v>2396</v>
      </c>
      <c r="P1656" s="17">
        <v>210929.4</v>
      </c>
      <c r="Q1656" s="17">
        <v>212919.3</v>
      </c>
      <c r="R1656" s="2">
        <f t="shared" si="32"/>
        <v>9.4339622641508303E-3</v>
      </c>
    </row>
    <row r="1657" spans="14:18">
      <c r="N1657" t="s">
        <v>889</v>
      </c>
      <c r="O1657" t="s">
        <v>2396</v>
      </c>
      <c r="P1657" s="17">
        <v>2715243.13</v>
      </c>
      <c r="Q1657" s="17">
        <v>2559942.36</v>
      </c>
      <c r="R1657" s="2">
        <f t="shared" si="32"/>
        <v>-5.7195898328264994E-2</v>
      </c>
    </row>
    <row r="1658" spans="14:18">
      <c r="N1658" t="s">
        <v>894</v>
      </c>
      <c r="O1658" t="s">
        <v>2396</v>
      </c>
      <c r="P1658" s="17">
        <v>2905800.93</v>
      </c>
      <c r="Q1658" s="17">
        <v>3156897.92</v>
      </c>
      <c r="R1658" s="2">
        <f t="shared" si="32"/>
        <v>8.641231662073956E-2</v>
      </c>
    </row>
    <row r="1659" spans="14:18">
      <c r="N1659" t="s">
        <v>884</v>
      </c>
      <c r="O1659" t="s">
        <v>2396</v>
      </c>
      <c r="P1659" s="17">
        <v>3212953.68</v>
      </c>
      <c r="Q1659" s="17">
        <v>2569307.11</v>
      </c>
      <c r="R1659" s="2">
        <f t="shared" si="32"/>
        <v>-0.20032861787164025</v>
      </c>
    </row>
    <row r="1660" spans="14:18">
      <c r="N1660" t="s">
        <v>879</v>
      </c>
      <c r="O1660" t="s">
        <v>2396</v>
      </c>
      <c r="P1660" s="17">
        <v>2928721.97</v>
      </c>
      <c r="Q1660" s="17">
        <v>3020857.2</v>
      </c>
      <c r="R1660" s="2">
        <f t="shared" si="32"/>
        <v>3.1459193103263283E-2</v>
      </c>
    </row>
    <row r="1661" spans="14:18">
      <c r="N1661" t="s">
        <v>1323</v>
      </c>
      <c r="O1661" t="s">
        <v>2399</v>
      </c>
      <c r="P1661" s="17">
        <v>56965.49</v>
      </c>
      <c r="Q1661" s="17">
        <v>65153.46</v>
      </c>
      <c r="R1661" s="2">
        <f t="shared" si="32"/>
        <v>0.14373561958301417</v>
      </c>
    </row>
    <row r="1662" spans="14:18">
      <c r="N1662" t="s">
        <v>1324</v>
      </c>
      <c r="O1662" t="s">
        <v>2399</v>
      </c>
      <c r="P1662" s="17">
        <v>69553.279999999999</v>
      </c>
      <c r="Q1662" s="17">
        <v>64576.62</v>
      </c>
      <c r="R1662" s="2">
        <f t="shared" si="32"/>
        <v>-7.1551765783008259E-2</v>
      </c>
    </row>
    <row r="1663" spans="14:18">
      <c r="N1663" t="s">
        <v>1322</v>
      </c>
      <c r="O1663" t="s">
        <v>2399</v>
      </c>
      <c r="P1663" s="17">
        <v>53086.37</v>
      </c>
      <c r="Q1663" s="17">
        <v>78984.14</v>
      </c>
      <c r="R1663" s="2">
        <f t="shared" si="32"/>
        <v>0.48784217116370909</v>
      </c>
    </row>
    <row r="1664" spans="14:18">
      <c r="N1664" t="s">
        <v>1325</v>
      </c>
      <c r="O1664" t="s">
        <v>2399</v>
      </c>
      <c r="P1664" s="17">
        <v>56945.36</v>
      </c>
      <c r="Q1664" s="17">
        <v>68501.320000000007</v>
      </c>
      <c r="R1664" s="2">
        <f t="shared" si="32"/>
        <v>0.20293066897812229</v>
      </c>
    </row>
    <row r="1665" spans="14:18">
      <c r="N1665" t="s">
        <v>1333</v>
      </c>
      <c r="O1665" t="s">
        <v>2399</v>
      </c>
      <c r="P1665" s="17">
        <v>58275.99</v>
      </c>
      <c r="Q1665" s="17">
        <v>45638.96</v>
      </c>
      <c r="R1665" s="2">
        <f t="shared" si="32"/>
        <v>-0.21684796774795245</v>
      </c>
    </row>
    <row r="1666" spans="14:18">
      <c r="N1666" t="s">
        <v>1334</v>
      </c>
      <c r="O1666" t="s">
        <v>2399</v>
      </c>
      <c r="P1666" s="17">
        <v>45441.08</v>
      </c>
      <c r="Q1666" s="17">
        <v>36344.51</v>
      </c>
      <c r="R1666" s="2">
        <f t="shared" si="32"/>
        <v>-0.20018384246149079</v>
      </c>
    </row>
    <row r="1667" spans="14:18">
      <c r="N1667" t="s">
        <v>1330</v>
      </c>
      <c r="O1667" t="s">
        <v>2399</v>
      </c>
      <c r="P1667" s="17">
        <v>34396.9</v>
      </c>
      <c r="Q1667" s="17">
        <v>52004.5</v>
      </c>
      <c r="R1667" s="2">
        <f t="shared" si="32"/>
        <v>0.51189496727902806</v>
      </c>
    </row>
    <row r="1668" spans="14:18">
      <c r="N1668" t="s">
        <v>1331</v>
      </c>
      <c r="O1668" t="s">
        <v>2399</v>
      </c>
      <c r="P1668" s="17">
        <v>43096.08</v>
      </c>
      <c r="Q1668" s="17">
        <v>36207.839999999997</v>
      </c>
      <c r="R1668" s="2">
        <f t="shared" si="32"/>
        <v>-0.15983449074718636</v>
      </c>
    </row>
    <row r="1669" spans="14:18">
      <c r="N1669" t="s">
        <v>1332</v>
      </c>
      <c r="O1669" t="s">
        <v>2399</v>
      </c>
      <c r="P1669" s="17">
        <v>49921.06</v>
      </c>
      <c r="Q1669" s="17">
        <v>44686.85</v>
      </c>
      <c r="R1669" s="2">
        <f t="shared" si="32"/>
        <v>-0.10484973676440368</v>
      </c>
    </row>
    <row r="1670" spans="14:18">
      <c r="N1670" t="s">
        <v>1338</v>
      </c>
      <c r="O1670" t="s">
        <v>2399</v>
      </c>
      <c r="P1670" s="17">
        <v>39160.03</v>
      </c>
      <c r="Q1670" s="17">
        <v>26388.3</v>
      </c>
      <c r="R1670" s="2">
        <f t="shared" ref="R1670:R1733" si="33">IFERROR(Q1670/P1670-1,100%)</f>
        <v>-0.32614198712309461</v>
      </c>
    </row>
    <row r="1671" spans="14:18">
      <c r="N1671" t="s">
        <v>1337</v>
      </c>
      <c r="O1671" t="s">
        <v>2399</v>
      </c>
      <c r="P1671" s="17">
        <v>39980.94</v>
      </c>
      <c r="Q1671" s="17">
        <v>29580</v>
      </c>
      <c r="R1671" s="2">
        <f t="shared" si="33"/>
        <v>-0.26014746026481628</v>
      </c>
    </row>
    <row r="1672" spans="14:18">
      <c r="N1672" t="s">
        <v>1339</v>
      </c>
      <c r="O1672" t="s">
        <v>2399</v>
      </c>
      <c r="P1672" s="17">
        <v>31794.78</v>
      </c>
      <c r="Q1672" s="17">
        <v>35567.410000000003</v>
      </c>
      <c r="R1672" s="2">
        <f t="shared" si="33"/>
        <v>0.1186556409574151</v>
      </c>
    </row>
    <row r="1673" spans="14:18">
      <c r="N1673" t="s">
        <v>1336</v>
      </c>
      <c r="O1673" t="s">
        <v>2399</v>
      </c>
      <c r="P1673" s="17">
        <v>43246.61</v>
      </c>
      <c r="Q1673" s="17">
        <v>40978.86</v>
      </c>
      <c r="R1673" s="2">
        <f t="shared" si="33"/>
        <v>-5.2437636152290357E-2</v>
      </c>
    </row>
    <row r="1674" spans="14:18">
      <c r="N1674" t="s">
        <v>1335</v>
      </c>
      <c r="O1674" t="s">
        <v>2399</v>
      </c>
      <c r="P1674" s="17">
        <v>28156.15</v>
      </c>
      <c r="Q1674" s="17">
        <v>31019.87</v>
      </c>
      <c r="R1674" s="2">
        <f t="shared" si="33"/>
        <v>0.10170850773276885</v>
      </c>
    </row>
    <row r="1675" spans="14:18">
      <c r="N1675" t="s">
        <v>1340</v>
      </c>
      <c r="O1675" t="s">
        <v>2399</v>
      </c>
      <c r="P1675" s="17">
        <v>53643.88</v>
      </c>
      <c r="Q1675" s="17">
        <v>42655.63</v>
      </c>
      <c r="R1675" s="2">
        <f t="shared" si="33"/>
        <v>-0.20483697301537473</v>
      </c>
    </row>
    <row r="1676" spans="14:18">
      <c r="N1676" t="s">
        <v>1341</v>
      </c>
      <c r="O1676" t="s">
        <v>2399</v>
      </c>
      <c r="P1676" s="17">
        <v>38047.949999999997</v>
      </c>
      <c r="Q1676" s="17">
        <v>46192.39</v>
      </c>
      <c r="R1676" s="2">
        <f t="shared" si="33"/>
        <v>0.21405726195498054</v>
      </c>
    </row>
    <row r="1677" spans="14:18">
      <c r="N1677" t="s">
        <v>1343</v>
      </c>
      <c r="O1677" t="s">
        <v>2399</v>
      </c>
      <c r="P1677" s="17">
        <v>53243.41</v>
      </c>
      <c r="Q1677" s="17">
        <v>43525.54</v>
      </c>
      <c r="R1677" s="2">
        <f t="shared" si="33"/>
        <v>-0.18251779891633546</v>
      </c>
    </row>
    <row r="1678" spans="14:18">
      <c r="N1678" t="s">
        <v>1344</v>
      </c>
      <c r="O1678" t="s">
        <v>2399</v>
      </c>
      <c r="P1678" s="17">
        <v>45019.47</v>
      </c>
      <c r="Q1678" s="17">
        <v>40597.760000000002</v>
      </c>
      <c r="R1678" s="2">
        <f t="shared" si="33"/>
        <v>-9.8217726685809525E-2</v>
      </c>
    </row>
    <row r="1679" spans="14:18">
      <c r="N1679" t="s">
        <v>1342</v>
      </c>
      <c r="O1679" t="s">
        <v>2399</v>
      </c>
      <c r="P1679" s="17">
        <v>57714.62</v>
      </c>
      <c r="Q1679" s="17">
        <v>38436.42</v>
      </c>
      <c r="R1679" s="2">
        <f t="shared" si="33"/>
        <v>-0.33402628311509286</v>
      </c>
    </row>
    <row r="1680" spans="14:18">
      <c r="N1680" t="s">
        <v>1165</v>
      </c>
      <c r="O1680" t="s">
        <v>2397</v>
      </c>
      <c r="P1680" s="17">
        <v>293539.40000000002</v>
      </c>
      <c r="Q1680" s="17">
        <v>325173.8</v>
      </c>
      <c r="R1680" s="2">
        <f t="shared" si="33"/>
        <v>0.10776883784595848</v>
      </c>
    </row>
    <row r="1681" spans="14:18">
      <c r="N1681" t="s">
        <v>1183</v>
      </c>
      <c r="O1681" t="s">
        <v>2397</v>
      </c>
      <c r="P1681" s="17">
        <v>334138.84000000003</v>
      </c>
      <c r="Q1681" s="17">
        <v>315614.88</v>
      </c>
      <c r="R1681" s="2">
        <f t="shared" si="33"/>
        <v>-5.5437913174056663E-2</v>
      </c>
    </row>
    <row r="1682" spans="14:18">
      <c r="N1682" t="s">
        <v>1212</v>
      </c>
      <c r="O1682" t="s">
        <v>2397</v>
      </c>
      <c r="P1682" s="17">
        <v>346869.04</v>
      </c>
      <c r="Q1682" s="17">
        <v>316826.15999999997</v>
      </c>
      <c r="R1682" s="2">
        <f t="shared" si="33"/>
        <v>-8.6611592663329073E-2</v>
      </c>
    </row>
    <row r="1683" spans="14:18">
      <c r="N1683" t="s">
        <v>801</v>
      </c>
      <c r="O1683" t="s">
        <v>2396</v>
      </c>
      <c r="P1683" s="17">
        <v>275984.7</v>
      </c>
      <c r="Q1683" s="17">
        <v>329664.65000000002</v>
      </c>
      <c r="R1683" s="2">
        <f t="shared" si="33"/>
        <v>0.1945033547149535</v>
      </c>
    </row>
    <row r="1684" spans="14:18">
      <c r="N1684" t="s">
        <v>787</v>
      </c>
      <c r="O1684" t="s">
        <v>2396</v>
      </c>
      <c r="P1684" s="17">
        <v>369546.26</v>
      </c>
      <c r="Q1684" s="17">
        <v>318252.67</v>
      </c>
      <c r="R1684" s="2">
        <f t="shared" si="33"/>
        <v>-0.13880154002911582</v>
      </c>
    </row>
    <row r="1685" spans="14:18">
      <c r="N1685" t="s">
        <v>794</v>
      </c>
      <c r="O1685" t="s">
        <v>2396</v>
      </c>
      <c r="P1685" s="17">
        <v>282765.69</v>
      </c>
      <c r="Q1685" s="17">
        <v>274668.95</v>
      </c>
      <c r="R1685" s="2">
        <f t="shared" si="33"/>
        <v>-2.8634096307794565E-2</v>
      </c>
    </row>
    <row r="1686" spans="14:18">
      <c r="N1686" t="s">
        <v>780</v>
      </c>
      <c r="O1686" t="s">
        <v>2396</v>
      </c>
      <c r="P1686" s="17">
        <v>295643.86</v>
      </c>
      <c r="Q1686" s="17">
        <v>318532.18</v>
      </c>
      <c r="R1686" s="2">
        <f t="shared" si="33"/>
        <v>7.7418553525853806E-2</v>
      </c>
    </row>
    <row r="1687" spans="14:18">
      <c r="N1687" t="s">
        <v>800</v>
      </c>
      <c r="O1687" t="s">
        <v>2396</v>
      </c>
      <c r="P1687" s="17">
        <v>348906.95</v>
      </c>
      <c r="Q1687" s="17">
        <v>333414.49</v>
      </c>
      <c r="R1687" s="2">
        <f t="shared" si="33"/>
        <v>-4.4402841502584112E-2</v>
      </c>
    </row>
    <row r="1688" spans="14:18">
      <c r="N1688" t="s">
        <v>786</v>
      </c>
      <c r="O1688" t="s">
        <v>2396</v>
      </c>
      <c r="P1688" s="17">
        <v>394317.12</v>
      </c>
      <c r="Q1688" s="17">
        <v>321450.18</v>
      </c>
      <c r="R1688" s="2">
        <f t="shared" si="33"/>
        <v>-0.18479273737848356</v>
      </c>
    </row>
    <row r="1689" spans="14:18">
      <c r="N1689" t="s">
        <v>793</v>
      </c>
      <c r="O1689" t="s">
        <v>2396</v>
      </c>
      <c r="P1689" s="17">
        <v>478486.03</v>
      </c>
      <c r="Q1689" s="17">
        <v>373709.59</v>
      </c>
      <c r="R1689" s="2">
        <f t="shared" si="33"/>
        <v>-0.21897491970664218</v>
      </c>
    </row>
    <row r="1690" spans="14:18">
      <c r="N1690" t="s">
        <v>779</v>
      </c>
      <c r="O1690" t="s">
        <v>2396</v>
      </c>
      <c r="P1690" s="17">
        <v>332025.28000000003</v>
      </c>
      <c r="Q1690" s="17">
        <v>312162.92</v>
      </c>
      <c r="R1690" s="2">
        <f t="shared" si="33"/>
        <v>-5.9821830434116485E-2</v>
      </c>
    </row>
    <row r="1691" spans="14:18">
      <c r="N1691" t="s">
        <v>799</v>
      </c>
      <c r="O1691" t="s">
        <v>2396</v>
      </c>
      <c r="P1691" s="17">
        <v>157916.31</v>
      </c>
      <c r="Q1691" s="17">
        <v>123846.32</v>
      </c>
      <c r="R1691" s="2">
        <f t="shared" si="33"/>
        <v>-0.21574712580353472</v>
      </c>
    </row>
    <row r="1692" spans="14:18">
      <c r="N1692" t="s">
        <v>785</v>
      </c>
      <c r="O1692" t="s">
        <v>2396</v>
      </c>
      <c r="P1692" s="17">
        <v>125188.26</v>
      </c>
      <c r="Q1692" s="17">
        <v>220478.6</v>
      </c>
      <c r="R1692" s="2">
        <f t="shared" si="33"/>
        <v>0.7611763275565937</v>
      </c>
    </row>
    <row r="1693" spans="14:18">
      <c r="N1693" t="s">
        <v>792</v>
      </c>
      <c r="O1693" t="s">
        <v>2396</v>
      </c>
      <c r="P1693" s="17">
        <v>151518.24</v>
      </c>
      <c r="Q1693" s="17">
        <v>168257.49</v>
      </c>
      <c r="R1693" s="2">
        <f t="shared" si="33"/>
        <v>0.11047679804094868</v>
      </c>
    </row>
    <row r="1694" spans="14:18">
      <c r="N1694" t="s">
        <v>778</v>
      </c>
      <c r="O1694" t="s">
        <v>2396</v>
      </c>
      <c r="P1694" s="17">
        <v>141647.69</v>
      </c>
      <c r="Q1694" s="17">
        <v>180602.05</v>
      </c>
      <c r="R1694" s="2">
        <f t="shared" si="33"/>
        <v>0.27500879117760402</v>
      </c>
    </row>
    <row r="1695" spans="14:18">
      <c r="N1695" t="s">
        <v>791</v>
      </c>
      <c r="O1695" t="s">
        <v>2396</v>
      </c>
      <c r="P1695" s="17">
        <v>162025.13</v>
      </c>
      <c r="Q1695" s="17">
        <v>150493.73000000001</v>
      </c>
      <c r="R1695" s="2">
        <f t="shared" si="33"/>
        <v>-7.117044127660932E-2</v>
      </c>
    </row>
    <row r="1696" spans="14:18">
      <c r="N1696" t="s">
        <v>798</v>
      </c>
      <c r="O1696" t="s">
        <v>2396</v>
      </c>
      <c r="P1696" s="17">
        <v>221239.32</v>
      </c>
      <c r="Q1696" s="17">
        <v>161580.73000000001</v>
      </c>
      <c r="R1696" s="2">
        <f t="shared" si="33"/>
        <v>-0.26965636126525794</v>
      </c>
    </row>
    <row r="1697" spans="14:18">
      <c r="N1697" t="s">
        <v>784</v>
      </c>
      <c r="O1697" t="s">
        <v>2396</v>
      </c>
      <c r="P1697" s="17">
        <v>158565.95000000001</v>
      </c>
      <c r="Q1697" s="17">
        <v>169856.36</v>
      </c>
      <c r="R1697" s="2">
        <f t="shared" si="33"/>
        <v>7.1203243823784179E-2</v>
      </c>
    </row>
    <row r="1698" spans="14:18">
      <c r="N1698" t="s">
        <v>804</v>
      </c>
      <c r="O1698" t="s">
        <v>2396</v>
      </c>
      <c r="P1698" s="17">
        <v>314280.21999999997</v>
      </c>
      <c r="Q1698" s="17">
        <v>313726.26</v>
      </c>
      <c r="R1698" s="2">
        <f t="shared" si="33"/>
        <v>-1.7626308139913061E-3</v>
      </c>
    </row>
    <row r="1699" spans="14:18">
      <c r="N1699" t="s">
        <v>790</v>
      </c>
      <c r="O1699" t="s">
        <v>2396</v>
      </c>
      <c r="P1699" s="17">
        <v>338067.01</v>
      </c>
      <c r="Q1699" s="17">
        <v>353820.24</v>
      </c>
      <c r="R1699" s="2">
        <f t="shared" si="33"/>
        <v>4.6597951098511503E-2</v>
      </c>
    </row>
    <row r="1700" spans="14:18">
      <c r="N1700" t="s">
        <v>797</v>
      </c>
      <c r="O1700" t="s">
        <v>2396</v>
      </c>
      <c r="P1700" s="17">
        <v>257733.08</v>
      </c>
      <c r="Q1700" s="17">
        <v>290877.40999999997</v>
      </c>
      <c r="R1700" s="2">
        <f t="shared" si="33"/>
        <v>0.12859944094099207</v>
      </c>
    </row>
    <row r="1701" spans="14:18">
      <c r="N1701" t="s">
        <v>783</v>
      </c>
      <c r="O1701" t="s">
        <v>2396</v>
      </c>
      <c r="P1701" s="17">
        <v>257805.08</v>
      </c>
      <c r="Q1701" s="17">
        <v>355252.17</v>
      </c>
      <c r="R1701" s="2">
        <f t="shared" si="33"/>
        <v>0.37798747022362789</v>
      </c>
    </row>
    <row r="1702" spans="14:18">
      <c r="N1702" t="s">
        <v>803</v>
      </c>
      <c r="O1702" t="s">
        <v>2396</v>
      </c>
      <c r="P1702" s="17">
        <v>533891.99</v>
      </c>
      <c r="Q1702" s="17">
        <v>467288.26</v>
      </c>
      <c r="R1702" s="2">
        <f t="shared" si="33"/>
        <v>-0.12475131908234849</v>
      </c>
    </row>
    <row r="1703" spans="14:18">
      <c r="N1703" t="s">
        <v>789</v>
      </c>
      <c r="O1703" t="s">
        <v>2396</v>
      </c>
      <c r="P1703" s="17">
        <v>614112.29</v>
      </c>
      <c r="Q1703" s="17">
        <v>555125.21</v>
      </c>
      <c r="R1703" s="2">
        <f t="shared" si="33"/>
        <v>-9.6052596504785925E-2</v>
      </c>
    </row>
    <row r="1704" spans="14:18">
      <c r="N1704" t="s">
        <v>796</v>
      </c>
      <c r="O1704" t="s">
        <v>2396</v>
      </c>
      <c r="P1704" s="17">
        <v>563395.94999999995</v>
      </c>
      <c r="Q1704" s="17">
        <v>465164.33</v>
      </c>
      <c r="R1704" s="2">
        <f t="shared" si="33"/>
        <v>-0.17435627643400697</v>
      </c>
    </row>
    <row r="1705" spans="14:18">
      <c r="N1705" t="s">
        <v>782</v>
      </c>
      <c r="O1705" t="s">
        <v>2396</v>
      </c>
      <c r="P1705" s="17">
        <v>560276.15</v>
      </c>
      <c r="Q1705" s="17">
        <v>397804.61</v>
      </c>
      <c r="R1705" s="2">
        <f t="shared" si="33"/>
        <v>-0.28998475126953027</v>
      </c>
    </row>
    <row r="1706" spans="14:18">
      <c r="N1706" t="s">
        <v>802</v>
      </c>
      <c r="O1706" t="s">
        <v>2396</v>
      </c>
      <c r="P1706" s="17">
        <v>361866.84</v>
      </c>
      <c r="Q1706" s="17">
        <v>286320.74</v>
      </c>
      <c r="R1706" s="2">
        <f t="shared" si="33"/>
        <v>-0.20876767818792141</v>
      </c>
    </row>
    <row r="1707" spans="14:18">
      <c r="N1707" t="s">
        <v>788</v>
      </c>
      <c r="O1707" t="s">
        <v>2396</v>
      </c>
      <c r="P1707" s="17">
        <v>337967.5</v>
      </c>
      <c r="Q1707" s="17">
        <v>247545.75</v>
      </c>
      <c r="R1707" s="2">
        <f t="shared" si="33"/>
        <v>-0.26754569596188982</v>
      </c>
    </row>
    <row r="1708" spans="14:18">
      <c r="N1708" t="s">
        <v>795</v>
      </c>
      <c r="O1708" t="s">
        <v>2396</v>
      </c>
      <c r="P1708" s="17">
        <v>358730.95</v>
      </c>
      <c r="Q1708" s="17">
        <v>306208.24</v>
      </c>
      <c r="R1708" s="2">
        <f t="shared" si="33"/>
        <v>-0.14641254120950542</v>
      </c>
    </row>
    <row r="1709" spans="14:18">
      <c r="N1709" t="s">
        <v>781</v>
      </c>
      <c r="O1709" t="s">
        <v>2396</v>
      </c>
      <c r="P1709" s="17">
        <v>366910.73</v>
      </c>
      <c r="Q1709" s="17">
        <v>300092.42</v>
      </c>
      <c r="R1709" s="2">
        <f t="shared" si="33"/>
        <v>-0.18211053680550582</v>
      </c>
    </row>
    <row r="1710" spans="14:18">
      <c r="N1710" t="s">
        <v>1126</v>
      </c>
      <c r="O1710" t="s">
        <v>2397</v>
      </c>
      <c r="P1710" s="17">
        <v>206556.79999999999</v>
      </c>
      <c r="Q1710" s="17">
        <v>210872.08</v>
      </c>
      <c r="R1710" s="2">
        <f t="shared" si="33"/>
        <v>2.0891493284171725E-2</v>
      </c>
    </row>
    <row r="1711" spans="14:18">
      <c r="N1711" t="s">
        <v>1214</v>
      </c>
      <c r="O1711" t="s">
        <v>2397</v>
      </c>
      <c r="P1711" s="17">
        <v>272496.40000000002</v>
      </c>
      <c r="Q1711" s="17">
        <v>225970.8</v>
      </c>
      <c r="R1711" s="2">
        <f t="shared" si="33"/>
        <v>-0.17073840241559168</v>
      </c>
    </row>
    <row r="1712" spans="14:18">
      <c r="N1712" t="s">
        <v>1133</v>
      </c>
      <c r="O1712" t="s">
        <v>2397</v>
      </c>
      <c r="P1712" s="17">
        <v>197579.44</v>
      </c>
      <c r="Q1712" s="17">
        <v>250857.44</v>
      </c>
      <c r="R1712" s="2">
        <f t="shared" si="33"/>
        <v>0.26965356314401934</v>
      </c>
    </row>
    <row r="1713" spans="14:18">
      <c r="N1713" t="s">
        <v>1195</v>
      </c>
      <c r="O1713" t="s">
        <v>2397</v>
      </c>
      <c r="P1713" s="17">
        <v>246811.44</v>
      </c>
      <c r="Q1713" s="17">
        <v>235658.08</v>
      </c>
      <c r="R1713" s="2">
        <f t="shared" si="33"/>
        <v>-4.5189801574837873E-2</v>
      </c>
    </row>
    <row r="1714" spans="14:18">
      <c r="N1714" t="s">
        <v>1085</v>
      </c>
      <c r="O1714" t="s">
        <v>2396</v>
      </c>
      <c r="P1714" s="17">
        <v>207782.09</v>
      </c>
      <c r="Q1714" s="17">
        <v>171379.25</v>
      </c>
      <c r="R1714" s="2">
        <f t="shared" si="33"/>
        <v>-0.17519719818007407</v>
      </c>
    </row>
    <row r="1715" spans="14:18">
      <c r="N1715" t="s">
        <v>1117</v>
      </c>
      <c r="O1715" t="s">
        <v>2396</v>
      </c>
      <c r="P1715" s="17">
        <v>159408.24</v>
      </c>
      <c r="Q1715" s="17">
        <v>164093.19</v>
      </c>
      <c r="R1715" s="2">
        <f t="shared" si="33"/>
        <v>2.9389635065289132E-2</v>
      </c>
    </row>
    <row r="1716" spans="14:18">
      <c r="N1716" t="s">
        <v>1109</v>
      </c>
      <c r="O1716" t="s">
        <v>2396</v>
      </c>
      <c r="P1716" s="17">
        <v>188299.68</v>
      </c>
      <c r="Q1716" s="17">
        <v>168094.99</v>
      </c>
      <c r="R1716" s="2">
        <f t="shared" si="33"/>
        <v>-0.10730071341597613</v>
      </c>
    </row>
    <row r="1717" spans="14:18">
      <c r="N1717" t="s">
        <v>1101</v>
      </c>
      <c r="O1717" t="s">
        <v>2396</v>
      </c>
      <c r="P1717" s="17">
        <v>168421.65</v>
      </c>
      <c r="Q1717" s="17">
        <v>216404.38</v>
      </c>
      <c r="R1717" s="2">
        <f t="shared" si="33"/>
        <v>0.28489644888290799</v>
      </c>
    </row>
    <row r="1718" spans="14:18">
      <c r="N1718" t="s">
        <v>1093</v>
      </c>
      <c r="O1718" t="s">
        <v>2396</v>
      </c>
      <c r="P1718" s="17">
        <v>166034.29</v>
      </c>
      <c r="Q1718" s="17">
        <v>183384.73</v>
      </c>
      <c r="R1718" s="2">
        <f t="shared" si="33"/>
        <v>0.10449913689515578</v>
      </c>
    </row>
    <row r="1719" spans="14:18">
      <c r="N1719" t="s">
        <v>1084</v>
      </c>
      <c r="O1719" t="s">
        <v>2396</v>
      </c>
      <c r="P1719" s="17">
        <v>175416.38</v>
      </c>
      <c r="Q1719" s="17">
        <v>185667.7</v>
      </c>
      <c r="R1719" s="2">
        <f t="shared" si="33"/>
        <v>5.8439924481396899E-2</v>
      </c>
    </row>
    <row r="1720" spans="14:18">
      <c r="N1720" t="s">
        <v>1116</v>
      </c>
      <c r="O1720" t="s">
        <v>2396</v>
      </c>
      <c r="P1720" s="17">
        <v>238889.75</v>
      </c>
      <c r="Q1720" s="17">
        <v>246281.52</v>
      </c>
      <c r="R1720" s="2">
        <f t="shared" si="33"/>
        <v>3.0942181487485287E-2</v>
      </c>
    </row>
    <row r="1721" spans="14:18">
      <c r="N1721" t="s">
        <v>1108</v>
      </c>
      <c r="O1721" t="s">
        <v>2396</v>
      </c>
      <c r="P1721" s="17">
        <v>195535.05</v>
      </c>
      <c r="Q1721" s="17">
        <v>201498.47</v>
      </c>
      <c r="R1721" s="2">
        <f t="shared" si="33"/>
        <v>3.0497959317268286E-2</v>
      </c>
    </row>
    <row r="1722" spans="14:18">
      <c r="N1722" t="s">
        <v>1100</v>
      </c>
      <c r="O1722" t="s">
        <v>2396</v>
      </c>
      <c r="P1722" s="17">
        <v>208270.02</v>
      </c>
      <c r="Q1722" s="17">
        <v>210353.62</v>
      </c>
      <c r="R1722" s="2">
        <f t="shared" si="33"/>
        <v>1.0004320352972496E-2</v>
      </c>
    </row>
    <row r="1723" spans="14:18">
      <c r="N1723" t="s">
        <v>1092</v>
      </c>
      <c r="O1723" t="s">
        <v>2396</v>
      </c>
      <c r="P1723" s="17">
        <v>191043.06</v>
      </c>
      <c r="Q1723" s="17">
        <v>248732.95</v>
      </c>
      <c r="R1723" s="2">
        <f t="shared" si="33"/>
        <v>0.30197323053766012</v>
      </c>
    </row>
    <row r="1724" spans="14:18">
      <c r="N1724" t="s">
        <v>1141</v>
      </c>
      <c r="O1724" t="s">
        <v>2397</v>
      </c>
      <c r="P1724" s="17">
        <v>331801.56</v>
      </c>
      <c r="Q1724" s="17">
        <v>340622.88</v>
      </c>
      <c r="R1724" s="2">
        <f t="shared" si="33"/>
        <v>2.6586131783105538E-2</v>
      </c>
    </row>
    <row r="1725" spans="14:18">
      <c r="N1725" t="s">
        <v>1203</v>
      </c>
      <c r="O1725" t="s">
        <v>2397</v>
      </c>
      <c r="P1725" s="17">
        <v>353979.12</v>
      </c>
      <c r="Q1725" s="17">
        <v>402378.96</v>
      </c>
      <c r="R1725" s="2">
        <f t="shared" si="33"/>
        <v>0.13673077666275923</v>
      </c>
    </row>
    <row r="1726" spans="14:18">
      <c r="N1726" t="s">
        <v>1155</v>
      </c>
      <c r="O1726" t="s">
        <v>2397</v>
      </c>
      <c r="P1726" s="17">
        <v>301370.19</v>
      </c>
      <c r="Q1726" s="17">
        <v>263385.09000000003</v>
      </c>
      <c r="R1726" s="2">
        <f t="shared" si="33"/>
        <v>-0.12604133142697349</v>
      </c>
    </row>
    <row r="1727" spans="14:18">
      <c r="N1727" t="s">
        <v>1221</v>
      </c>
      <c r="O1727" t="s">
        <v>2397</v>
      </c>
      <c r="P1727" s="17">
        <v>255419.19</v>
      </c>
      <c r="Q1727" s="17">
        <v>277668.06</v>
      </c>
      <c r="R1727" s="2">
        <f t="shared" si="33"/>
        <v>8.7107276473627593E-2</v>
      </c>
    </row>
    <row r="1728" spans="14:18">
      <c r="N1728" t="s">
        <v>1140</v>
      </c>
      <c r="O1728" t="s">
        <v>2397</v>
      </c>
      <c r="P1728" s="17">
        <v>242441.61</v>
      </c>
      <c r="Q1728" s="17">
        <v>282277.46999999997</v>
      </c>
      <c r="R1728" s="2">
        <f t="shared" si="33"/>
        <v>0.16431115104375027</v>
      </c>
    </row>
    <row r="1729" spans="14:18">
      <c r="N1729" t="s">
        <v>1202</v>
      </c>
      <c r="O1729" t="s">
        <v>2397</v>
      </c>
      <c r="P1729" s="17">
        <v>260376.81</v>
      </c>
      <c r="Q1729" s="17">
        <v>278909.84999999998</v>
      </c>
      <c r="R1729" s="2">
        <f t="shared" si="33"/>
        <v>7.1177767328818531E-2</v>
      </c>
    </row>
    <row r="1730" spans="14:18">
      <c r="N1730" t="s">
        <v>1156</v>
      </c>
      <c r="O1730" t="s">
        <v>2397</v>
      </c>
      <c r="P1730" s="17">
        <v>351669.48</v>
      </c>
      <c r="Q1730" s="17">
        <v>405406.8</v>
      </c>
      <c r="R1730" s="2">
        <f t="shared" si="33"/>
        <v>0.15280632257311622</v>
      </c>
    </row>
    <row r="1731" spans="14:18">
      <c r="N1731" t="s">
        <v>731</v>
      </c>
      <c r="O1731" t="s">
        <v>2397</v>
      </c>
      <c r="P1731" s="17">
        <v>88690.98</v>
      </c>
      <c r="Q1731" s="17">
        <v>81429.67</v>
      </c>
      <c r="R1731" s="2">
        <f t="shared" si="33"/>
        <v>-8.1872023513552272E-2</v>
      </c>
    </row>
    <row r="1732" spans="14:18">
      <c r="N1732" t="s">
        <v>744</v>
      </c>
      <c r="O1732" t="s">
        <v>2397</v>
      </c>
      <c r="P1732" s="17">
        <v>70171.92</v>
      </c>
      <c r="Q1732" s="17">
        <v>79485.84</v>
      </c>
      <c r="R1732" s="2">
        <f t="shared" si="33"/>
        <v>0.13273001508295623</v>
      </c>
    </row>
    <row r="1733" spans="14:18">
      <c r="N1733" t="s">
        <v>730</v>
      </c>
      <c r="O1733" t="s">
        <v>2397</v>
      </c>
      <c r="P1733" s="17">
        <v>84861.47</v>
      </c>
      <c r="Q1733" s="17">
        <v>83210.649999999994</v>
      </c>
      <c r="R1733" s="2">
        <f t="shared" si="33"/>
        <v>-1.9453115766201123E-2</v>
      </c>
    </row>
    <row r="1734" spans="14:18">
      <c r="N1734" t="s">
        <v>743</v>
      </c>
      <c r="O1734" t="s">
        <v>2397</v>
      </c>
      <c r="P1734" s="17">
        <v>85103.37</v>
      </c>
      <c r="Q1734" s="17">
        <v>89268.18</v>
      </c>
      <c r="R1734" s="2">
        <f t="shared" ref="R1734:R1797" si="34">IFERROR(Q1734/P1734-1,100%)</f>
        <v>4.8938250036396846E-2</v>
      </c>
    </row>
    <row r="1735" spans="14:18">
      <c r="N1735" t="s">
        <v>729</v>
      </c>
      <c r="O1735" t="s">
        <v>2397</v>
      </c>
      <c r="P1735" s="17">
        <v>103391.67</v>
      </c>
      <c r="Q1735" s="17">
        <v>101884.02</v>
      </c>
      <c r="R1735" s="2">
        <f t="shared" si="34"/>
        <v>-1.4581929085776379E-2</v>
      </c>
    </row>
    <row r="1736" spans="14:18">
      <c r="N1736" t="s">
        <v>742</v>
      </c>
      <c r="O1736" t="s">
        <v>2397</v>
      </c>
      <c r="P1736" s="17">
        <v>107950.5</v>
      </c>
      <c r="Q1736" s="17">
        <v>110917.5</v>
      </c>
      <c r="R1736" s="2">
        <f t="shared" si="34"/>
        <v>2.7484819431128127E-2</v>
      </c>
    </row>
    <row r="1737" spans="14:18">
      <c r="N1737" t="s">
        <v>1129</v>
      </c>
      <c r="O1737" t="s">
        <v>2397</v>
      </c>
      <c r="P1737" s="17">
        <v>24892.9</v>
      </c>
      <c r="Q1737" s="17">
        <v>57154.92</v>
      </c>
      <c r="R1737" s="2">
        <f t="shared" si="34"/>
        <v>1.2960330053951123</v>
      </c>
    </row>
    <row r="1738" spans="14:18">
      <c r="N1738" t="s">
        <v>1217</v>
      </c>
      <c r="O1738" t="s">
        <v>2397</v>
      </c>
      <c r="P1738" s="17">
        <v>255729.32</v>
      </c>
      <c r="Q1738" s="17">
        <v>239199.35999999999</v>
      </c>
      <c r="R1738" s="2">
        <f t="shared" si="34"/>
        <v>-6.4638501365428147E-2</v>
      </c>
    </row>
    <row r="1739" spans="14:18">
      <c r="N1739" t="s">
        <v>1136</v>
      </c>
      <c r="O1739" t="s">
        <v>2397</v>
      </c>
      <c r="P1739" s="17">
        <v>44598.66</v>
      </c>
      <c r="Q1739" s="17">
        <v>39955.040000000001</v>
      </c>
      <c r="R1739" s="2">
        <f t="shared" si="34"/>
        <v>-0.10412016863286933</v>
      </c>
    </row>
    <row r="1740" spans="14:18">
      <c r="N1740" t="s">
        <v>1198</v>
      </c>
      <c r="O1740" t="s">
        <v>2397</v>
      </c>
      <c r="P1740" s="17">
        <v>28515.84</v>
      </c>
      <c r="Q1740" s="17">
        <v>47761.82</v>
      </c>
      <c r="R1740" s="2">
        <f t="shared" si="34"/>
        <v>0.67492242907801425</v>
      </c>
    </row>
    <row r="1741" spans="14:18">
      <c r="N1741" t="s">
        <v>1089</v>
      </c>
      <c r="O1741" t="s">
        <v>2396</v>
      </c>
      <c r="P1741" s="17">
        <v>45890.95</v>
      </c>
      <c r="Q1741" s="17">
        <v>45627.65</v>
      </c>
      <c r="R1741" s="2">
        <f t="shared" si="34"/>
        <v>-5.7375146951631484E-3</v>
      </c>
    </row>
    <row r="1742" spans="14:18">
      <c r="N1742" t="s">
        <v>1121</v>
      </c>
      <c r="O1742" t="s">
        <v>2396</v>
      </c>
      <c r="P1742" s="17">
        <v>46163.26</v>
      </c>
      <c r="Q1742" s="17">
        <v>46612.82</v>
      </c>
      <c r="R1742" s="2">
        <f t="shared" si="34"/>
        <v>9.7384803412929877E-3</v>
      </c>
    </row>
    <row r="1743" spans="14:18">
      <c r="N1743" t="s">
        <v>1113</v>
      </c>
      <c r="O1743" t="s">
        <v>2396</v>
      </c>
      <c r="P1743" s="17">
        <v>44793.9</v>
      </c>
      <c r="Q1743" s="17">
        <v>48796.4</v>
      </c>
      <c r="R1743" s="2">
        <f t="shared" si="34"/>
        <v>8.9353684318623783E-2</v>
      </c>
    </row>
    <row r="1744" spans="14:18">
      <c r="N1744" t="s">
        <v>1105</v>
      </c>
      <c r="O1744" t="s">
        <v>2396</v>
      </c>
      <c r="P1744" s="17">
        <v>44120.35</v>
      </c>
      <c r="Q1744" s="17">
        <v>46929.19</v>
      </c>
      <c r="R1744" s="2">
        <f t="shared" si="34"/>
        <v>6.366313957164893E-2</v>
      </c>
    </row>
    <row r="1745" spans="14:18">
      <c r="N1745" t="s">
        <v>1097</v>
      </c>
      <c r="O1745" t="s">
        <v>2396</v>
      </c>
      <c r="P1745" s="17">
        <v>51715.59</v>
      </c>
      <c r="Q1745" s="17">
        <v>36259.96</v>
      </c>
      <c r="R1745" s="2">
        <f t="shared" si="34"/>
        <v>-0.2988582359787445</v>
      </c>
    </row>
    <row r="1746" spans="14:18">
      <c r="N1746" t="s">
        <v>1088</v>
      </c>
      <c r="O1746" t="s">
        <v>2396</v>
      </c>
      <c r="P1746" s="17">
        <v>123892.88</v>
      </c>
      <c r="Q1746" s="17">
        <v>99353.02</v>
      </c>
      <c r="R1746" s="2">
        <f t="shared" si="34"/>
        <v>-0.19807320646674775</v>
      </c>
    </row>
    <row r="1747" spans="14:18">
      <c r="N1747" t="s">
        <v>1120</v>
      </c>
      <c r="O1747" t="s">
        <v>2396</v>
      </c>
      <c r="P1747" s="17">
        <v>105585.92</v>
      </c>
      <c r="Q1747" s="17">
        <v>113155.57</v>
      </c>
      <c r="R1747" s="2">
        <f t="shared" si="34"/>
        <v>7.1691850580077432E-2</v>
      </c>
    </row>
    <row r="1748" spans="14:18">
      <c r="N1748" t="s">
        <v>1112</v>
      </c>
      <c r="O1748" t="s">
        <v>2396</v>
      </c>
      <c r="P1748" s="17">
        <v>120699.65</v>
      </c>
      <c r="Q1748" s="17">
        <v>126181.04</v>
      </c>
      <c r="R1748" s="2">
        <f t="shared" si="34"/>
        <v>4.5413470544446444E-2</v>
      </c>
    </row>
    <row r="1749" spans="14:18">
      <c r="N1749" t="s">
        <v>1104</v>
      </c>
      <c r="O1749" t="s">
        <v>2396</v>
      </c>
      <c r="P1749" s="17">
        <v>101532.44</v>
      </c>
      <c r="Q1749" s="17">
        <v>107430.37</v>
      </c>
      <c r="R1749" s="2">
        <f t="shared" si="34"/>
        <v>5.8089119103214681E-2</v>
      </c>
    </row>
    <row r="1750" spans="14:18">
      <c r="N1750" t="s">
        <v>1096</v>
      </c>
      <c r="O1750" t="s">
        <v>2396</v>
      </c>
      <c r="P1750" s="17">
        <v>150948.75</v>
      </c>
      <c r="Q1750" s="17">
        <v>124771.52</v>
      </c>
      <c r="R1750" s="2">
        <f t="shared" si="34"/>
        <v>-0.17341799783038947</v>
      </c>
    </row>
    <row r="1751" spans="14:18">
      <c r="N1751" t="s">
        <v>1130</v>
      </c>
      <c r="O1751" t="s">
        <v>2397</v>
      </c>
      <c r="P1751" s="17">
        <v>36914.75</v>
      </c>
      <c r="Q1751" s="17">
        <v>47505.67</v>
      </c>
      <c r="R1751" s="2">
        <f t="shared" si="34"/>
        <v>0.28690211907164476</v>
      </c>
    </row>
    <row r="1752" spans="14:18">
      <c r="N1752" t="s">
        <v>1218</v>
      </c>
      <c r="O1752" t="s">
        <v>2397</v>
      </c>
      <c r="P1752" s="17">
        <v>41585.9</v>
      </c>
      <c r="Q1752" s="17">
        <v>45704.26</v>
      </c>
      <c r="R1752" s="2">
        <f t="shared" si="34"/>
        <v>9.9032604801146507E-2</v>
      </c>
    </row>
    <row r="1753" spans="14:18">
      <c r="N1753" t="s">
        <v>1137</v>
      </c>
      <c r="O1753" t="s">
        <v>2397</v>
      </c>
      <c r="P1753" s="17">
        <v>61535.51</v>
      </c>
      <c r="Q1753" s="17">
        <v>48943.519999999997</v>
      </c>
      <c r="R1753" s="2">
        <f t="shared" si="34"/>
        <v>-0.20462965204968653</v>
      </c>
    </row>
    <row r="1754" spans="14:18">
      <c r="N1754" t="s">
        <v>1199</v>
      </c>
      <c r="O1754" t="s">
        <v>2397</v>
      </c>
      <c r="P1754" s="17">
        <v>43621.24</v>
      </c>
      <c r="Q1754" s="17">
        <v>37106.959999999999</v>
      </c>
      <c r="R1754" s="2">
        <f t="shared" si="34"/>
        <v>-0.14933734116682607</v>
      </c>
    </row>
    <row r="1755" spans="14:18">
      <c r="N1755" t="s">
        <v>1154</v>
      </c>
      <c r="O1755" t="s">
        <v>2397</v>
      </c>
      <c r="P1755" s="17">
        <v>128985.67</v>
      </c>
      <c r="Q1755" s="17">
        <v>109831.33</v>
      </c>
      <c r="R1755" s="2">
        <f t="shared" si="34"/>
        <v>-0.14849975194918941</v>
      </c>
    </row>
    <row r="1756" spans="14:18">
      <c r="N1756" t="s">
        <v>1172</v>
      </c>
      <c r="O1756" t="s">
        <v>2397</v>
      </c>
      <c r="P1756" s="17">
        <v>104502.78</v>
      </c>
      <c r="Q1756" s="17">
        <v>103783.88</v>
      </c>
      <c r="R1756" s="2">
        <f t="shared" si="34"/>
        <v>-6.8792428297121955E-3</v>
      </c>
    </row>
    <row r="1757" spans="14:18">
      <c r="N1757" t="s">
        <v>1190</v>
      </c>
      <c r="O1757" t="s">
        <v>2397</v>
      </c>
      <c r="P1757" s="17">
        <v>107743.36</v>
      </c>
      <c r="Q1757" s="17">
        <v>100553.57</v>
      </c>
      <c r="R1757" s="2">
        <f t="shared" si="34"/>
        <v>-6.6730701548568638E-2</v>
      </c>
    </row>
    <row r="1758" spans="14:18">
      <c r="N1758" t="s">
        <v>1153</v>
      </c>
      <c r="O1758" t="s">
        <v>2397</v>
      </c>
      <c r="P1758" s="17">
        <v>68034</v>
      </c>
      <c r="Q1758" s="17">
        <v>46458</v>
      </c>
      <c r="R1758" s="2">
        <f t="shared" si="34"/>
        <v>-0.31713554987212278</v>
      </c>
    </row>
    <row r="1759" spans="14:18">
      <c r="N1759" t="s">
        <v>1171</v>
      </c>
      <c r="O1759" t="s">
        <v>2397</v>
      </c>
      <c r="P1759" s="17">
        <v>57420</v>
      </c>
      <c r="Q1759" s="17">
        <v>61596</v>
      </c>
      <c r="R1759" s="2">
        <f t="shared" si="34"/>
        <v>7.2727272727272751E-2</v>
      </c>
    </row>
    <row r="1760" spans="14:18">
      <c r="N1760" t="s">
        <v>1189</v>
      </c>
      <c r="O1760" t="s">
        <v>2397</v>
      </c>
      <c r="P1760" s="17">
        <v>49068</v>
      </c>
      <c r="Q1760" s="17">
        <v>54288</v>
      </c>
      <c r="R1760" s="2">
        <f t="shared" si="34"/>
        <v>0.1063829787234043</v>
      </c>
    </row>
    <row r="1761" spans="14:18">
      <c r="N1761" t="s">
        <v>1083</v>
      </c>
      <c r="O1761" t="s">
        <v>2396</v>
      </c>
      <c r="P1761" s="17">
        <v>218454.99</v>
      </c>
      <c r="Q1761" s="17">
        <v>280071.63</v>
      </c>
      <c r="R1761" s="2">
        <f t="shared" si="34"/>
        <v>0.2820564547415465</v>
      </c>
    </row>
    <row r="1762" spans="14:18">
      <c r="N1762" t="s">
        <v>1115</v>
      </c>
      <c r="O1762" t="s">
        <v>2396</v>
      </c>
      <c r="P1762" s="17">
        <v>275705.31</v>
      </c>
      <c r="Q1762" s="17">
        <v>290590.8</v>
      </c>
      <c r="R1762" s="2">
        <f t="shared" si="34"/>
        <v>5.3990581465405807E-2</v>
      </c>
    </row>
    <row r="1763" spans="14:18">
      <c r="N1763" t="s">
        <v>1107</v>
      </c>
      <c r="O1763" t="s">
        <v>2396</v>
      </c>
      <c r="P1763" s="17">
        <v>240425.58</v>
      </c>
      <c r="Q1763" s="17">
        <v>266657.40000000002</v>
      </c>
      <c r="R1763" s="2">
        <f t="shared" si="34"/>
        <v>0.10910577817884448</v>
      </c>
    </row>
    <row r="1764" spans="14:18">
      <c r="N1764" t="s">
        <v>1099</v>
      </c>
      <c r="O1764" t="s">
        <v>2396</v>
      </c>
      <c r="P1764" s="17">
        <v>303045.65999999997</v>
      </c>
      <c r="Q1764" s="17">
        <v>251626.14</v>
      </c>
      <c r="R1764" s="2">
        <f t="shared" si="34"/>
        <v>-0.16967581716893743</v>
      </c>
    </row>
    <row r="1765" spans="14:18">
      <c r="N1765" t="s">
        <v>1091</v>
      </c>
      <c r="O1765" t="s">
        <v>2396</v>
      </c>
      <c r="P1765" s="17">
        <v>227936.82</v>
      </c>
      <c r="Q1765" s="17">
        <v>205281.45</v>
      </c>
      <c r="R1765" s="2">
        <f t="shared" si="34"/>
        <v>-9.9393200273654725E-2</v>
      </c>
    </row>
    <row r="1766" spans="14:18">
      <c r="N1766" t="s">
        <v>1082</v>
      </c>
      <c r="O1766" t="s">
        <v>2396</v>
      </c>
      <c r="P1766" s="17">
        <v>423219.47</v>
      </c>
      <c r="Q1766" s="17">
        <v>450363.54</v>
      </c>
      <c r="R1766" s="2">
        <f t="shared" si="34"/>
        <v>6.4137101253871842E-2</v>
      </c>
    </row>
    <row r="1767" spans="14:18">
      <c r="N1767" t="s">
        <v>1114</v>
      </c>
      <c r="O1767" t="s">
        <v>2396</v>
      </c>
      <c r="P1767" s="17">
        <v>359467.85</v>
      </c>
      <c r="Q1767" s="17">
        <v>491982.69</v>
      </c>
      <c r="R1767" s="2">
        <f t="shared" si="34"/>
        <v>0.36864170189350731</v>
      </c>
    </row>
    <row r="1768" spans="14:18">
      <c r="N1768" t="s">
        <v>1106</v>
      </c>
      <c r="O1768" t="s">
        <v>2396</v>
      </c>
      <c r="P1768" s="17">
        <v>523038.09</v>
      </c>
      <c r="Q1768" s="17">
        <v>428231.1</v>
      </c>
      <c r="R1768" s="2">
        <f t="shared" si="34"/>
        <v>-0.18126211419898697</v>
      </c>
    </row>
    <row r="1769" spans="14:18">
      <c r="N1769" t="s">
        <v>1098</v>
      </c>
      <c r="O1769" t="s">
        <v>2396</v>
      </c>
      <c r="P1769" s="17">
        <v>457760.1</v>
      </c>
      <c r="Q1769" s="17">
        <v>659947.62</v>
      </c>
      <c r="R1769" s="2">
        <f t="shared" si="34"/>
        <v>0.44168882346888694</v>
      </c>
    </row>
    <row r="1770" spans="14:18">
      <c r="N1770" t="s">
        <v>1090</v>
      </c>
      <c r="O1770" t="s">
        <v>2396</v>
      </c>
      <c r="P1770" s="17">
        <v>445453.69</v>
      </c>
      <c r="Q1770" s="17">
        <v>477494.83</v>
      </c>
      <c r="R1770" s="2">
        <f t="shared" si="34"/>
        <v>7.1929227929394823E-2</v>
      </c>
    </row>
    <row r="1771" spans="14:18">
      <c r="N1771" t="s">
        <v>1138</v>
      </c>
      <c r="O1771" t="s">
        <v>2397</v>
      </c>
      <c r="P1771" s="17">
        <v>350959.07</v>
      </c>
      <c r="Q1771" s="17">
        <v>326284.53000000003</v>
      </c>
      <c r="R1771" s="2">
        <f t="shared" si="34"/>
        <v>-7.0306033122323863E-2</v>
      </c>
    </row>
    <row r="1772" spans="14:18">
      <c r="N1772" t="s">
        <v>1131</v>
      </c>
      <c r="O1772" t="s">
        <v>2397</v>
      </c>
      <c r="P1772" s="17">
        <v>350141.88</v>
      </c>
      <c r="Q1772" s="17">
        <v>399162.83</v>
      </c>
      <c r="R1772" s="2">
        <f t="shared" si="34"/>
        <v>0.140003103884631</v>
      </c>
    </row>
    <row r="1773" spans="14:18">
      <c r="N1773" t="s">
        <v>1219</v>
      </c>
      <c r="O1773" t="s">
        <v>2397</v>
      </c>
      <c r="P1773" s="17">
        <v>72050.66</v>
      </c>
      <c r="Q1773" s="17">
        <v>66940.61</v>
      </c>
      <c r="R1773" s="2">
        <f t="shared" si="34"/>
        <v>-7.0923014445669286E-2</v>
      </c>
    </row>
    <row r="1774" spans="14:18">
      <c r="N1774" t="s">
        <v>1200</v>
      </c>
      <c r="O1774" t="s">
        <v>2397</v>
      </c>
      <c r="P1774" s="17">
        <v>339585.29</v>
      </c>
      <c r="Q1774" s="17">
        <v>292568.65000000002</v>
      </c>
      <c r="R1774" s="2">
        <f t="shared" si="34"/>
        <v>-0.13845311144072214</v>
      </c>
    </row>
    <row r="1775" spans="14:18">
      <c r="N1775" t="s">
        <v>1158</v>
      </c>
      <c r="O1775" t="s">
        <v>2397</v>
      </c>
      <c r="P1775" s="17">
        <v>490060.4</v>
      </c>
      <c r="Q1775" s="17">
        <v>441174.64</v>
      </c>
      <c r="R1775" s="2">
        <f t="shared" si="34"/>
        <v>-9.9754560866374908E-2</v>
      </c>
    </row>
    <row r="1776" spans="14:18">
      <c r="N1776" t="s">
        <v>1145</v>
      </c>
      <c r="O1776" t="s">
        <v>2397</v>
      </c>
      <c r="P1776" s="17">
        <v>48560.88</v>
      </c>
      <c r="Q1776" s="17">
        <v>60259.040000000001</v>
      </c>
      <c r="R1776" s="2">
        <f t="shared" si="34"/>
        <v>0.24089678770236467</v>
      </c>
    </row>
    <row r="1777" spans="14:18">
      <c r="N1777" t="s">
        <v>1143</v>
      </c>
      <c r="O1777" t="s">
        <v>2397</v>
      </c>
      <c r="P1777" s="17">
        <v>485487.28</v>
      </c>
      <c r="Q1777" s="17">
        <v>345960</v>
      </c>
      <c r="R1777" s="2">
        <f t="shared" si="34"/>
        <v>-0.28739636597688001</v>
      </c>
    </row>
    <row r="1778" spans="14:18">
      <c r="N1778" t="s">
        <v>1205</v>
      </c>
      <c r="O1778" t="s">
        <v>2397</v>
      </c>
      <c r="P1778" s="17">
        <v>419578.8</v>
      </c>
      <c r="Q1778" s="17">
        <v>377733.76</v>
      </c>
      <c r="R1778" s="2">
        <f t="shared" si="34"/>
        <v>-9.9731063628572203E-2</v>
      </c>
    </row>
    <row r="1779" spans="14:18">
      <c r="N1779" t="s">
        <v>1149</v>
      </c>
      <c r="O1779" t="s">
        <v>2397</v>
      </c>
      <c r="P1779" s="17">
        <v>269561.76</v>
      </c>
      <c r="Q1779" s="17">
        <v>288587.78000000003</v>
      </c>
      <c r="R1779" s="2">
        <f t="shared" si="34"/>
        <v>7.0581302036312632E-2</v>
      </c>
    </row>
    <row r="1780" spans="14:18">
      <c r="N1780" t="s">
        <v>1167</v>
      </c>
      <c r="O1780" t="s">
        <v>2397</v>
      </c>
      <c r="P1780" s="17">
        <v>280761.39</v>
      </c>
      <c r="Q1780" s="17">
        <v>309288.59000000003</v>
      </c>
      <c r="R1780" s="2">
        <f t="shared" si="34"/>
        <v>0.10160656349507313</v>
      </c>
    </row>
    <row r="1781" spans="14:18">
      <c r="N1781" t="s">
        <v>1185</v>
      </c>
      <c r="O1781" t="s">
        <v>2397</v>
      </c>
      <c r="P1781" s="17">
        <v>316957.81</v>
      </c>
      <c r="Q1781" s="17">
        <v>278006.69</v>
      </c>
      <c r="R1781" s="2">
        <f t="shared" si="34"/>
        <v>-0.12289055126926829</v>
      </c>
    </row>
    <row r="1782" spans="14:18">
      <c r="N1782" t="s">
        <v>1123</v>
      </c>
      <c r="O1782" t="s">
        <v>2397</v>
      </c>
      <c r="P1782" s="17">
        <v>117297.96</v>
      </c>
      <c r="Q1782" s="17">
        <v>113150.7</v>
      </c>
      <c r="R1782" s="2">
        <f t="shared" si="34"/>
        <v>-3.5356625128007413E-2</v>
      </c>
    </row>
    <row r="1783" spans="14:18">
      <c r="N1783" t="s">
        <v>1174</v>
      </c>
      <c r="O1783" t="s">
        <v>2397</v>
      </c>
      <c r="P1783" s="17">
        <v>138740.16</v>
      </c>
      <c r="Q1783" s="17">
        <v>97023.42</v>
      </c>
      <c r="R1783" s="2">
        <f t="shared" si="34"/>
        <v>-0.30068251326796802</v>
      </c>
    </row>
    <row r="1784" spans="14:18">
      <c r="N1784" t="s">
        <v>1192</v>
      </c>
      <c r="O1784" t="s">
        <v>2397</v>
      </c>
      <c r="P1784" s="17">
        <v>111395.7</v>
      </c>
      <c r="Q1784" s="17">
        <v>106962.96</v>
      </c>
      <c r="R1784" s="2">
        <f t="shared" si="34"/>
        <v>-3.9792738857962973E-2</v>
      </c>
    </row>
    <row r="1785" spans="14:18">
      <c r="N1785" t="s">
        <v>1128</v>
      </c>
      <c r="O1785" t="s">
        <v>2397</v>
      </c>
      <c r="P1785" s="17">
        <v>293769.59999999998</v>
      </c>
      <c r="Q1785" s="17">
        <v>282337.59999999998</v>
      </c>
      <c r="R1785" s="2">
        <f t="shared" si="34"/>
        <v>-3.8914850277224078E-2</v>
      </c>
    </row>
    <row r="1786" spans="14:18">
      <c r="N1786" t="s">
        <v>1216</v>
      </c>
      <c r="O1786" t="s">
        <v>2397</v>
      </c>
      <c r="P1786" s="17">
        <v>60811.199999999997</v>
      </c>
      <c r="Q1786" s="17">
        <v>54580.800000000003</v>
      </c>
      <c r="R1786" s="2">
        <f t="shared" si="34"/>
        <v>-0.1024548109558765</v>
      </c>
    </row>
    <row r="1787" spans="14:18">
      <c r="N1787" t="s">
        <v>1135</v>
      </c>
      <c r="O1787" t="s">
        <v>2397</v>
      </c>
      <c r="P1787" s="17">
        <v>223876.8</v>
      </c>
      <c r="Q1787" s="17">
        <v>249798.39999999999</v>
      </c>
      <c r="R1787" s="2">
        <f t="shared" si="34"/>
        <v>0.11578511038213879</v>
      </c>
    </row>
    <row r="1788" spans="14:18">
      <c r="N1788" t="s">
        <v>1197</v>
      </c>
      <c r="O1788" t="s">
        <v>2397</v>
      </c>
      <c r="P1788" s="17">
        <v>303193.59999999998</v>
      </c>
      <c r="Q1788" s="17">
        <v>220904</v>
      </c>
      <c r="R1788" s="2">
        <f t="shared" si="34"/>
        <v>-0.27140942289019288</v>
      </c>
    </row>
    <row r="1789" spans="14:18">
      <c r="N1789" t="s">
        <v>1127</v>
      </c>
      <c r="O1789" t="s">
        <v>2397</v>
      </c>
      <c r="P1789" s="17">
        <v>199753.92</v>
      </c>
      <c r="Q1789" s="17">
        <v>245150.31</v>
      </c>
      <c r="R1789" s="2">
        <f t="shared" si="34"/>
        <v>0.22726157263897484</v>
      </c>
    </row>
    <row r="1790" spans="14:18">
      <c r="N1790" t="s">
        <v>1215</v>
      </c>
      <c r="O1790" t="s">
        <v>2397</v>
      </c>
      <c r="P1790" s="17">
        <v>246598.98</v>
      </c>
      <c r="Q1790" s="17">
        <v>220313.94</v>
      </c>
      <c r="R1790" s="2">
        <f t="shared" si="34"/>
        <v>-0.1065902219060274</v>
      </c>
    </row>
    <row r="1791" spans="14:18">
      <c r="N1791" t="s">
        <v>1134</v>
      </c>
      <c r="O1791" t="s">
        <v>2397</v>
      </c>
      <c r="P1791" s="17">
        <v>228224.22</v>
      </c>
      <c r="Q1791" s="17">
        <v>210637.65</v>
      </c>
      <c r="R1791" s="2">
        <f t="shared" si="34"/>
        <v>-7.7058298194643826E-2</v>
      </c>
    </row>
    <row r="1792" spans="14:18">
      <c r="N1792" t="s">
        <v>1196</v>
      </c>
      <c r="O1792" t="s">
        <v>2397</v>
      </c>
      <c r="P1792" s="17">
        <v>260430.36</v>
      </c>
      <c r="Q1792" s="17">
        <v>199623.63</v>
      </c>
      <c r="R1792" s="2">
        <f t="shared" si="34"/>
        <v>-0.23348556596857595</v>
      </c>
    </row>
    <row r="1793" spans="14:18">
      <c r="N1793" t="s">
        <v>2382</v>
      </c>
      <c r="O1793" t="s">
        <v>2397</v>
      </c>
      <c r="P1793" s="17">
        <v>619440.59</v>
      </c>
      <c r="Q1793" s="17">
        <v>596118.97</v>
      </c>
      <c r="R1793" s="2">
        <f t="shared" si="34"/>
        <v>-3.7649486288911072E-2</v>
      </c>
    </row>
    <row r="1794" spans="14:18">
      <c r="N1794" t="s">
        <v>2388</v>
      </c>
      <c r="O1794" t="s">
        <v>2397</v>
      </c>
      <c r="P1794" s="17">
        <v>569576.67000000004</v>
      </c>
      <c r="Q1794" s="17">
        <v>614603.92000000004</v>
      </c>
      <c r="R1794" s="2">
        <f t="shared" si="34"/>
        <v>7.9053887512632759E-2</v>
      </c>
    </row>
    <row r="1795" spans="14:18">
      <c r="N1795" t="s">
        <v>2381</v>
      </c>
      <c r="O1795" t="s">
        <v>2397</v>
      </c>
      <c r="P1795" s="17">
        <v>1354382.4</v>
      </c>
      <c r="Q1795" s="17">
        <v>881480.94</v>
      </c>
      <c r="R1795" s="2">
        <f t="shared" si="34"/>
        <v>-0.34916391412056147</v>
      </c>
    </row>
    <row r="1796" spans="14:18">
      <c r="N1796" t="s">
        <v>2387</v>
      </c>
      <c r="O1796" t="s">
        <v>2397</v>
      </c>
      <c r="P1796" s="17">
        <v>202542.24</v>
      </c>
      <c r="Q1796" s="17">
        <v>330494.19</v>
      </c>
      <c r="R1796" s="2">
        <f t="shared" si="34"/>
        <v>0.63172970734400891</v>
      </c>
    </row>
    <row r="1797" spans="14:18">
      <c r="N1797" t="s">
        <v>2384</v>
      </c>
      <c r="O1797" t="s">
        <v>2397</v>
      </c>
      <c r="P1797" s="17">
        <v>250223.38</v>
      </c>
      <c r="Q1797" s="17">
        <v>474113.84</v>
      </c>
      <c r="R1797" s="2">
        <f t="shared" si="34"/>
        <v>0.89476235194329168</v>
      </c>
    </row>
    <row r="1798" spans="14:18">
      <c r="N1798" t="s">
        <v>2390</v>
      </c>
      <c r="O1798" t="s">
        <v>2397</v>
      </c>
      <c r="P1798" s="17">
        <v>643883.1</v>
      </c>
      <c r="Q1798" s="17">
        <v>569348.96</v>
      </c>
      <c r="R1798" s="2">
        <f t="shared" ref="R1798:R1861" si="35">IFERROR(Q1798/P1798-1,100%)</f>
        <v>-0.11575725469421394</v>
      </c>
    </row>
    <row r="1799" spans="14:18">
      <c r="N1799" t="s">
        <v>2383</v>
      </c>
      <c r="O1799" t="s">
        <v>2397</v>
      </c>
      <c r="P1799" s="17">
        <v>1024098.32</v>
      </c>
      <c r="Q1799" s="17">
        <v>1145030.43</v>
      </c>
      <c r="R1799" s="2">
        <f t="shared" si="35"/>
        <v>0.11808642552992366</v>
      </c>
    </row>
    <row r="1800" spans="14:18">
      <c r="N1800" t="s">
        <v>2389</v>
      </c>
      <c r="O1800" t="s">
        <v>2397</v>
      </c>
      <c r="P1800" s="17">
        <v>1016017.81</v>
      </c>
      <c r="Q1800" s="17">
        <v>897200.17</v>
      </c>
      <c r="R1800" s="2">
        <f t="shared" si="35"/>
        <v>-0.11694444608210164</v>
      </c>
    </row>
    <row r="1801" spans="14:18">
      <c r="N1801" t="s">
        <v>2380</v>
      </c>
      <c r="O1801" t="s">
        <v>2397</v>
      </c>
      <c r="P1801" s="17"/>
      <c r="Q1801" s="17">
        <v>270282.93</v>
      </c>
      <c r="R1801" s="2">
        <f t="shared" si="35"/>
        <v>1</v>
      </c>
    </row>
    <row r="1802" spans="14:18">
      <c r="N1802" t="s">
        <v>2386</v>
      </c>
      <c r="O1802" t="s">
        <v>2397</v>
      </c>
      <c r="P1802" s="17"/>
      <c r="Q1802" s="17">
        <v>333115.56</v>
      </c>
      <c r="R1802" s="2">
        <f t="shared" si="35"/>
        <v>1</v>
      </c>
    </row>
    <row r="1803" spans="14:18">
      <c r="N1803" t="s">
        <v>2385</v>
      </c>
      <c r="O1803" t="s">
        <v>2397</v>
      </c>
      <c r="P1803" s="17">
        <v>852548.68</v>
      </c>
      <c r="Q1803" s="17">
        <v>662506.98</v>
      </c>
      <c r="R1803" s="2">
        <f t="shared" si="35"/>
        <v>-0.22291008649500232</v>
      </c>
    </row>
    <row r="1804" spans="14:18">
      <c r="N1804" t="s">
        <v>2391</v>
      </c>
      <c r="O1804" t="s">
        <v>2397</v>
      </c>
      <c r="P1804" s="17">
        <v>791218.3</v>
      </c>
      <c r="Q1804" s="17">
        <v>838331.82</v>
      </c>
      <c r="R1804" s="2">
        <f t="shared" si="35"/>
        <v>5.9545538822850741E-2</v>
      </c>
    </row>
    <row r="1805" spans="14:18">
      <c r="N1805" t="s">
        <v>1122</v>
      </c>
      <c r="O1805" t="s">
        <v>2397</v>
      </c>
      <c r="P1805" s="17">
        <v>163051.07</v>
      </c>
      <c r="Q1805" s="17">
        <v>121836.26</v>
      </c>
      <c r="R1805" s="2">
        <f t="shared" si="35"/>
        <v>-0.25277239824307818</v>
      </c>
    </row>
    <row r="1806" spans="14:18">
      <c r="N1806" t="s">
        <v>1173</v>
      </c>
      <c r="O1806" t="s">
        <v>2397</v>
      </c>
      <c r="P1806" s="17">
        <v>145525.38</v>
      </c>
      <c r="Q1806" s="17">
        <v>171151.89</v>
      </c>
      <c r="R1806" s="2">
        <f t="shared" si="35"/>
        <v>0.17609649945597128</v>
      </c>
    </row>
    <row r="1807" spans="14:18">
      <c r="N1807" t="s">
        <v>1191</v>
      </c>
      <c r="O1807" t="s">
        <v>2397</v>
      </c>
      <c r="P1807" s="17">
        <v>146706.56</v>
      </c>
      <c r="Q1807" s="17">
        <v>113868.3</v>
      </c>
      <c r="R1807" s="2">
        <f t="shared" si="35"/>
        <v>-0.22383634378721706</v>
      </c>
    </row>
    <row r="1808" spans="14:18">
      <c r="N1808" t="s">
        <v>1132</v>
      </c>
      <c r="O1808" t="s">
        <v>2397</v>
      </c>
      <c r="P1808" s="17">
        <v>44639.4</v>
      </c>
      <c r="Q1808" s="17">
        <v>29088.18</v>
      </c>
      <c r="R1808" s="2">
        <f t="shared" si="35"/>
        <v>-0.34837430610626485</v>
      </c>
    </row>
    <row r="1809" spans="14:18">
      <c r="N1809" t="s">
        <v>1220</v>
      </c>
      <c r="O1809" t="s">
        <v>2397</v>
      </c>
      <c r="P1809" s="17">
        <v>211763.98</v>
      </c>
      <c r="Q1809" s="17">
        <v>216508.76</v>
      </c>
      <c r="R1809" s="2">
        <f t="shared" si="35"/>
        <v>2.240598235828406E-2</v>
      </c>
    </row>
    <row r="1810" spans="14:18">
      <c r="N1810" t="s">
        <v>1139</v>
      </c>
      <c r="O1810" t="s">
        <v>2397</v>
      </c>
      <c r="P1810" s="17">
        <v>43272.959999999999</v>
      </c>
      <c r="Q1810" s="17">
        <v>33890.78</v>
      </c>
      <c r="R1810" s="2">
        <f t="shared" si="35"/>
        <v>-0.21681391797556715</v>
      </c>
    </row>
    <row r="1811" spans="14:18">
      <c r="N1811" t="s">
        <v>1201</v>
      </c>
      <c r="O1811" t="s">
        <v>2397</v>
      </c>
      <c r="P1811" s="17">
        <v>39875.74</v>
      </c>
      <c r="Q1811" s="17">
        <v>36832.519999999997</v>
      </c>
      <c r="R1811" s="2">
        <f t="shared" si="35"/>
        <v>-7.6317580564022158E-2</v>
      </c>
    </row>
    <row r="1812" spans="14:18">
      <c r="N1812" t="s">
        <v>1152</v>
      </c>
      <c r="O1812" t="s">
        <v>2397</v>
      </c>
      <c r="P1812" s="17">
        <v>402053.34</v>
      </c>
      <c r="Q1812" s="17">
        <v>355408.53</v>
      </c>
      <c r="R1812" s="2">
        <f t="shared" si="35"/>
        <v>-0.11601647184425823</v>
      </c>
    </row>
    <row r="1813" spans="14:18">
      <c r="N1813" t="s">
        <v>1170</v>
      </c>
      <c r="O1813" t="s">
        <v>2397</v>
      </c>
      <c r="P1813" s="17">
        <v>412131.72</v>
      </c>
      <c r="Q1813" s="17">
        <v>425499.48</v>
      </c>
      <c r="R1813" s="2">
        <f t="shared" si="35"/>
        <v>3.2435649456926008E-2</v>
      </c>
    </row>
    <row r="1814" spans="14:18">
      <c r="N1814" t="s">
        <v>1188</v>
      </c>
      <c r="O1814" t="s">
        <v>2397</v>
      </c>
      <c r="P1814" s="17">
        <v>404223.63</v>
      </c>
      <c r="Q1814" s="17">
        <v>340755.24</v>
      </c>
      <c r="R1814" s="2">
        <f t="shared" si="35"/>
        <v>-0.15701306229920309</v>
      </c>
    </row>
    <row r="1815" spans="14:18">
      <c r="N1815" t="s">
        <v>1151</v>
      </c>
      <c r="O1815" t="s">
        <v>2397</v>
      </c>
      <c r="P1815" s="17">
        <v>70683.8</v>
      </c>
      <c r="Q1815" s="17">
        <v>62601.77</v>
      </c>
      <c r="R1815" s="2">
        <f t="shared" si="35"/>
        <v>-0.11434062684801904</v>
      </c>
    </row>
    <row r="1816" spans="14:18">
      <c r="N1816" t="s">
        <v>1169</v>
      </c>
      <c r="O1816" t="s">
        <v>2397</v>
      </c>
      <c r="P1816" s="17">
        <v>51974.12</v>
      </c>
      <c r="Q1816" s="17">
        <v>60252.61</v>
      </c>
      <c r="R1816" s="2">
        <f t="shared" si="35"/>
        <v>0.15928100369953357</v>
      </c>
    </row>
    <row r="1817" spans="14:18">
      <c r="N1817" t="s">
        <v>1187</v>
      </c>
      <c r="O1817" t="s">
        <v>2397</v>
      </c>
      <c r="P1817" s="17">
        <v>66426.47</v>
      </c>
      <c r="Q1817" s="17">
        <v>44199.32</v>
      </c>
      <c r="R1817" s="2">
        <f t="shared" si="35"/>
        <v>-0.33461284334392605</v>
      </c>
    </row>
    <row r="1818" spans="14:18">
      <c r="N1818" t="s">
        <v>1150</v>
      </c>
      <c r="O1818" t="s">
        <v>2397</v>
      </c>
      <c r="P1818" s="17">
        <v>120419.7</v>
      </c>
      <c r="Q1818" s="17">
        <v>100742.38</v>
      </c>
      <c r="R1818" s="2">
        <f t="shared" si="35"/>
        <v>-0.16340615364429567</v>
      </c>
    </row>
    <row r="1819" spans="14:18">
      <c r="N1819" t="s">
        <v>1168</v>
      </c>
      <c r="O1819" t="s">
        <v>2397</v>
      </c>
      <c r="P1819" s="17">
        <v>119408.5</v>
      </c>
      <c r="Q1819" s="17">
        <v>119410.87</v>
      </c>
      <c r="R1819" s="2">
        <f t="shared" si="35"/>
        <v>1.9847833278241467E-5</v>
      </c>
    </row>
    <row r="1820" spans="14:18">
      <c r="N1820" t="s">
        <v>1186</v>
      </c>
      <c r="O1820" t="s">
        <v>2397</v>
      </c>
      <c r="P1820" s="17">
        <v>125090.18</v>
      </c>
      <c r="Q1820" s="17">
        <v>105303.84</v>
      </c>
      <c r="R1820" s="2">
        <f t="shared" si="35"/>
        <v>-0.15817660507003828</v>
      </c>
    </row>
    <row r="1821" spans="14:18">
      <c r="N1821" t="s">
        <v>728</v>
      </c>
      <c r="O1821" t="s">
        <v>2397</v>
      </c>
      <c r="P1821" s="17">
        <v>158292.09</v>
      </c>
      <c r="Q1821" s="17">
        <v>165821.04</v>
      </c>
      <c r="R1821" s="2">
        <f t="shared" si="35"/>
        <v>4.7563652738428219E-2</v>
      </c>
    </row>
    <row r="1822" spans="14:18">
      <c r="N1822" t="s">
        <v>741</v>
      </c>
      <c r="O1822" t="s">
        <v>2397</v>
      </c>
      <c r="P1822" s="17">
        <v>149848.38</v>
      </c>
      <c r="Q1822" s="17">
        <v>163308.42000000001</v>
      </c>
      <c r="R1822" s="2">
        <f t="shared" si="35"/>
        <v>8.9824394497958648E-2</v>
      </c>
    </row>
    <row r="1823" spans="14:18">
      <c r="N1823" t="s">
        <v>726</v>
      </c>
      <c r="O1823" t="s">
        <v>2397</v>
      </c>
      <c r="P1823" s="17">
        <v>154509.29999999999</v>
      </c>
      <c r="Q1823" s="17">
        <v>164723.13</v>
      </c>
      <c r="R1823" s="2">
        <f t="shared" si="35"/>
        <v>6.6104952905747583E-2</v>
      </c>
    </row>
    <row r="1824" spans="14:18">
      <c r="N1824" t="s">
        <v>739</v>
      </c>
      <c r="O1824" t="s">
        <v>2397</v>
      </c>
      <c r="P1824" s="17">
        <v>193099.5</v>
      </c>
      <c r="Q1824" s="17">
        <v>147163.5</v>
      </c>
      <c r="R1824" s="2">
        <f t="shared" si="35"/>
        <v>-0.23788772109715461</v>
      </c>
    </row>
    <row r="1825" spans="14:18">
      <c r="N1825" t="s">
        <v>727</v>
      </c>
      <c r="O1825" t="s">
        <v>2397</v>
      </c>
      <c r="P1825" s="17">
        <v>208706.52</v>
      </c>
      <c r="Q1825" s="17">
        <v>206198.76</v>
      </c>
      <c r="R1825" s="2">
        <f t="shared" si="35"/>
        <v>-1.2015724281157936E-2</v>
      </c>
    </row>
    <row r="1826" spans="14:18">
      <c r="N1826" t="s">
        <v>740</v>
      </c>
      <c r="O1826" t="s">
        <v>2397</v>
      </c>
      <c r="P1826" s="17">
        <v>206686.38</v>
      </c>
      <c r="Q1826" s="17">
        <v>240000.63</v>
      </c>
      <c r="R1826" s="2">
        <f t="shared" si="35"/>
        <v>0.16118260912983229</v>
      </c>
    </row>
    <row r="1827" spans="14:18">
      <c r="N1827" t="s">
        <v>724</v>
      </c>
      <c r="O1827" t="s">
        <v>2397</v>
      </c>
      <c r="P1827" s="17">
        <v>150603.72</v>
      </c>
      <c r="Q1827" s="17">
        <v>126633.17</v>
      </c>
      <c r="R1827" s="2">
        <f t="shared" si="35"/>
        <v>-0.15916306715398532</v>
      </c>
    </row>
    <row r="1828" spans="14:18">
      <c r="N1828" t="s">
        <v>737</v>
      </c>
      <c r="O1828" t="s">
        <v>2397</v>
      </c>
      <c r="P1828" s="17">
        <v>174069.7</v>
      </c>
      <c r="Q1828" s="17">
        <v>175623.72</v>
      </c>
      <c r="R1828" s="2">
        <f t="shared" si="35"/>
        <v>8.9275732651918904E-3</v>
      </c>
    </row>
    <row r="1829" spans="14:18">
      <c r="N1829" t="s">
        <v>725</v>
      </c>
      <c r="O1829" t="s">
        <v>2397</v>
      </c>
      <c r="P1829" s="17">
        <v>154745.5</v>
      </c>
      <c r="Q1829" s="17">
        <v>120989.68</v>
      </c>
      <c r="R1829" s="2">
        <f t="shared" si="35"/>
        <v>-0.2181376518218624</v>
      </c>
    </row>
    <row r="1830" spans="14:18">
      <c r="N1830" t="s">
        <v>738</v>
      </c>
      <c r="O1830" t="s">
        <v>2397</v>
      </c>
      <c r="P1830" s="17">
        <v>124072.06</v>
      </c>
      <c r="Q1830" s="17">
        <v>124931.26</v>
      </c>
      <c r="R1830" s="2">
        <f t="shared" si="35"/>
        <v>6.9250079349048033E-3</v>
      </c>
    </row>
    <row r="1831" spans="14:18">
      <c r="N1831" t="s">
        <v>722</v>
      </c>
      <c r="O1831" t="s">
        <v>2397</v>
      </c>
      <c r="P1831" s="17">
        <v>176757.14</v>
      </c>
      <c r="Q1831" s="17">
        <v>210579.95</v>
      </c>
      <c r="R1831" s="2">
        <f t="shared" si="35"/>
        <v>0.19135187410251153</v>
      </c>
    </row>
    <row r="1832" spans="14:18">
      <c r="N1832" t="s">
        <v>735</v>
      </c>
      <c r="O1832" t="s">
        <v>2397</v>
      </c>
      <c r="P1832" s="17">
        <v>162266.09</v>
      </c>
      <c r="Q1832" s="17">
        <v>175381.85</v>
      </c>
      <c r="R1832" s="2">
        <f t="shared" si="35"/>
        <v>8.0828717817752471E-2</v>
      </c>
    </row>
    <row r="1833" spans="14:18">
      <c r="N1833" t="s">
        <v>723</v>
      </c>
      <c r="O1833" t="s">
        <v>2397</v>
      </c>
      <c r="P1833" s="17">
        <v>211113.72</v>
      </c>
      <c r="Q1833" s="17">
        <v>199524.06</v>
      </c>
      <c r="R1833" s="2">
        <f t="shared" si="35"/>
        <v>-5.489771105354968E-2</v>
      </c>
    </row>
    <row r="1834" spans="14:18">
      <c r="N1834" t="s">
        <v>736</v>
      </c>
      <c r="O1834" t="s">
        <v>2397</v>
      </c>
      <c r="P1834" s="17">
        <v>226193.67</v>
      </c>
      <c r="Q1834" s="17">
        <v>192046.86</v>
      </c>
      <c r="R1834" s="2">
        <f t="shared" si="35"/>
        <v>-0.15096271261702432</v>
      </c>
    </row>
    <row r="1835" spans="14:18">
      <c r="N1835" t="s">
        <v>720</v>
      </c>
      <c r="O1835" t="s">
        <v>2397</v>
      </c>
      <c r="P1835" s="17">
        <v>182790.7</v>
      </c>
      <c r="Q1835" s="17">
        <v>252700.56</v>
      </c>
      <c r="R1835" s="2">
        <f t="shared" si="35"/>
        <v>0.38245851676261422</v>
      </c>
    </row>
    <row r="1836" spans="14:18">
      <c r="N1836" t="s">
        <v>733</v>
      </c>
      <c r="O1836" t="s">
        <v>2397</v>
      </c>
      <c r="P1836" s="17">
        <v>204789.96</v>
      </c>
      <c r="Q1836" s="17">
        <v>162549.4</v>
      </c>
      <c r="R1836" s="2">
        <f t="shared" si="35"/>
        <v>-0.20626284608874379</v>
      </c>
    </row>
    <row r="1837" spans="14:18">
      <c r="N1837" t="s">
        <v>721</v>
      </c>
      <c r="O1837" t="s">
        <v>2397</v>
      </c>
      <c r="P1837" s="17">
        <v>195660.64</v>
      </c>
      <c r="Q1837" s="17">
        <v>192170.58</v>
      </c>
      <c r="R1837" s="2">
        <f t="shared" si="35"/>
        <v>-1.7837312604108924E-2</v>
      </c>
    </row>
    <row r="1838" spans="14:18">
      <c r="N1838" t="s">
        <v>734</v>
      </c>
      <c r="O1838" t="s">
        <v>2397</v>
      </c>
      <c r="P1838" s="17">
        <v>207203.64</v>
      </c>
      <c r="Q1838" s="17">
        <v>163109.38</v>
      </c>
      <c r="R1838" s="2">
        <f t="shared" si="35"/>
        <v>-0.21280639664438328</v>
      </c>
    </row>
    <row r="1839" spans="14:18">
      <c r="N1839" t="s">
        <v>719</v>
      </c>
      <c r="O1839" t="s">
        <v>2397</v>
      </c>
      <c r="P1839" s="17">
        <v>128533.79</v>
      </c>
      <c r="Q1839" s="17">
        <v>203363.38</v>
      </c>
      <c r="R1839" s="2">
        <f t="shared" si="35"/>
        <v>0.58217835170035848</v>
      </c>
    </row>
    <row r="1840" spans="14:18">
      <c r="N1840" t="s">
        <v>732</v>
      </c>
      <c r="O1840" t="s">
        <v>2397</v>
      </c>
      <c r="P1840" s="17">
        <v>159548.4</v>
      </c>
      <c r="Q1840" s="17">
        <v>198279.73</v>
      </c>
      <c r="R1840" s="2">
        <f t="shared" si="35"/>
        <v>0.24275599128540315</v>
      </c>
    </row>
    <row r="1841" spans="14:18">
      <c r="N1841" t="s">
        <v>1124</v>
      </c>
      <c r="O1841" t="s">
        <v>2397</v>
      </c>
      <c r="P1841" s="17">
        <v>203718.04</v>
      </c>
      <c r="Q1841" s="17">
        <v>174060.32</v>
      </c>
      <c r="R1841" s="2">
        <f t="shared" si="35"/>
        <v>-0.14558219782597559</v>
      </c>
    </row>
    <row r="1842" spans="14:18">
      <c r="N1842" t="s">
        <v>1175</v>
      </c>
      <c r="O1842" t="s">
        <v>2397</v>
      </c>
      <c r="P1842" s="17">
        <v>194572.6</v>
      </c>
      <c r="Q1842" s="17">
        <v>198969</v>
      </c>
      <c r="R1842" s="2">
        <f t="shared" si="35"/>
        <v>2.2595164992398775E-2</v>
      </c>
    </row>
    <row r="1843" spans="14:18">
      <c r="N1843" t="s">
        <v>1193</v>
      </c>
      <c r="O1843" t="s">
        <v>2397</v>
      </c>
      <c r="P1843" s="17">
        <v>213872.68</v>
      </c>
      <c r="Q1843" s="17">
        <v>198477.16</v>
      </c>
      <c r="R1843" s="2">
        <f t="shared" si="35"/>
        <v>-7.1984509662477603E-2</v>
      </c>
    </row>
    <row r="1844" spans="14:18">
      <c r="N1844" t="s">
        <v>1161</v>
      </c>
      <c r="O1844" t="s">
        <v>2397</v>
      </c>
      <c r="P1844" s="17">
        <v>270477.31</v>
      </c>
      <c r="Q1844" s="17">
        <v>267078.76</v>
      </c>
      <c r="R1844" s="2">
        <f t="shared" si="35"/>
        <v>-1.2565009612081623E-2</v>
      </c>
    </row>
    <row r="1845" spans="14:18">
      <c r="N1845" t="s">
        <v>1179</v>
      </c>
      <c r="O1845" t="s">
        <v>2397</v>
      </c>
      <c r="P1845" s="17">
        <v>296541.01</v>
      </c>
      <c r="Q1845" s="17">
        <v>270236.07</v>
      </c>
      <c r="R1845" s="2">
        <f t="shared" si="35"/>
        <v>-8.8705909513156378E-2</v>
      </c>
    </row>
    <row r="1846" spans="14:18">
      <c r="N1846" t="s">
        <v>1208</v>
      </c>
      <c r="O1846" t="s">
        <v>2397</v>
      </c>
      <c r="P1846" s="17">
        <v>309535.37</v>
      </c>
      <c r="Q1846" s="17">
        <v>288514.89</v>
      </c>
      <c r="R1846" s="2">
        <f t="shared" si="35"/>
        <v>-6.7909783621819986E-2</v>
      </c>
    </row>
    <row r="1847" spans="14:18">
      <c r="N1847" t="s">
        <v>1162</v>
      </c>
      <c r="O1847" t="s">
        <v>2397</v>
      </c>
      <c r="P1847" s="17">
        <v>333683.7</v>
      </c>
      <c r="Q1847" s="17">
        <v>298326.59999999998</v>
      </c>
      <c r="R1847" s="2">
        <f t="shared" si="35"/>
        <v>-0.10595992552228362</v>
      </c>
    </row>
    <row r="1848" spans="14:18">
      <c r="N1848" t="s">
        <v>1180</v>
      </c>
      <c r="O1848" t="s">
        <v>2397</v>
      </c>
      <c r="P1848" s="17">
        <v>275137.09999999998</v>
      </c>
      <c r="Q1848" s="17">
        <v>352527.9</v>
      </c>
      <c r="R1848" s="2">
        <f t="shared" si="35"/>
        <v>0.28128085961507932</v>
      </c>
    </row>
    <row r="1849" spans="14:18">
      <c r="N1849" t="s">
        <v>1209</v>
      </c>
      <c r="O1849" t="s">
        <v>2397</v>
      </c>
      <c r="P1849" s="17">
        <v>386788.7</v>
      </c>
      <c r="Q1849" s="17">
        <v>322359.7</v>
      </c>
      <c r="R1849" s="2">
        <f t="shared" si="35"/>
        <v>-0.16657415276092602</v>
      </c>
    </row>
    <row r="1850" spans="14:18">
      <c r="N1850" t="s">
        <v>1178</v>
      </c>
      <c r="O1850" t="s">
        <v>2397</v>
      </c>
      <c r="P1850" s="17">
        <v>116639.03999999999</v>
      </c>
      <c r="Q1850" s="17">
        <v>105346.62</v>
      </c>
      <c r="R1850" s="2">
        <f t="shared" si="35"/>
        <v>-9.6815097243598713E-2</v>
      </c>
    </row>
    <row r="1851" spans="14:18">
      <c r="N1851" t="s">
        <v>1207</v>
      </c>
      <c r="O1851" t="s">
        <v>2397</v>
      </c>
      <c r="P1851" s="17">
        <v>106053.48</v>
      </c>
      <c r="Q1851" s="17">
        <v>119776.56</v>
      </c>
      <c r="R1851" s="2">
        <f t="shared" si="35"/>
        <v>0.12939773404889676</v>
      </c>
    </row>
    <row r="1852" spans="14:18">
      <c r="N1852" t="s">
        <v>1148</v>
      </c>
      <c r="O1852" t="s">
        <v>2397</v>
      </c>
      <c r="P1852" s="17">
        <v>264755.67</v>
      </c>
      <c r="Q1852" s="17">
        <v>235719.09</v>
      </c>
      <c r="R1852" s="2">
        <f t="shared" si="35"/>
        <v>-0.10967311861536333</v>
      </c>
    </row>
    <row r="1853" spans="14:18">
      <c r="N1853" t="s">
        <v>1184</v>
      </c>
      <c r="O1853" t="s">
        <v>2397</v>
      </c>
      <c r="P1853" s="17">
        <v>292402.59000000003</v>
      </c>
      <c r="Q1853" s="17">
        <v>240191.76</v>
      </c>
      <c r="R1853" s="2">
        <f t="shared" si="35"/>
        <v>-0.17855802850446711</v>
      </c>
    </row>
    <row r="1854" spans="14:18">
      <c r="N1854" t="s">
        <v>1160</v>
      </c>
      <c r="O1854" t="s">
        <v>2397</v>
      </c>
      <c r="P1854" s="17">
        <v>89441.76</v>
      </c>
      <c r="Q1854" s="17">
        <v>117038.88</v>
      </c>
      <c r="R1854" s="2">
        <f t="shared" si="35"/>
        <v>0.30854849010126828</v>
      </c>
    </row>
    <row r="1855" spans="14:18">
      <c r="N1855" t="s">
        <v>1147</v>
      </c>
      <c r="O1855" t="s">
        <v>2397</v>
      </c>
      <c r="P1855" s="17">
        <v>162318.72</v>
      </c>
      <c r="Q1855" s="17">
        <v>143461.98000000001</v>
      </c>
      <c r="R1855" s="2">
        <f t="shared" si="35"/>
        <v>-0.11617107379851188</v>
      </c>
    </row>
    <row r="1856" spans="14:18">
      <c r="N1856" t="s">
        <v>1166</v>
      </c>
      <c r="O1856" t="s">
        <v>2397</v>
      </c>
      <c r="P1856" s="17">
        <v>265326.48</v>
      </c>
      <c r="Q1856" s="17">
        <v>259133.43</v>
      </c>
      <c r="R1856" s="2">
        <f t="shared" si="35"/>
        <v>-2.3341243587899685E-2</v>
      </c>
    </row>
    <row r="1857" spans="14:18">
      <c r="N1857" t="s">
        <v>1163</v>
      </c>
      <c r="O1857" t="s">
        <v>2397</v>
      </c>
      <c r="P1857" s="17">
        <v>107833.32</v>
      </c>
      <c r="Q1857" s="17">
        <v>98688.45</v>
      </c>
      <c r="R1857" s="2">
        <f t="shared" si="35"/>
        <v>-8.4805605540105855E-2</v>
      </c>
    </row>
    <row r="1858" spans="14:18">
      <c r="N1858" t="s">
        <v>1181</v>
      </c>
      <c r="O1858" t="s">
        <v>2397</v>
      </c>
      <c r="P1858" s="17">
        <v>100259.88</v>
      </c>
      <c r="Q1858" s="17">
        <v>89728.8</v>
      </c>
      <c r="R1858" s="2">
        <f t="shared" si="35"/>
        <v>-0.10503782769339043</v>
      </c>
    </row>
    <row r="1859" spans="14:18">
      <c r="N1859" t="s">
        <v>1210</v>
      </c>
      <c r="O1859" t="s">
        <v>2397</v>
      </c>
      <c r="P1859" s="17">
        <v>91131.18</v>
      </c>
      <c r="Q1859" s="17">
        <v>147077.91</v>
      </c>
      <c r="R1859" s="2">
        <f t="shared" si="35"/>
        <v>0.61391424976610653</v>
      </c>
    </row>
    <row r="1860" spans="14:18">
      <c r="N1860" t="s">
        <v>1159</v>
      </c>
      <c r="O1860" t="s">
        <v>2397</v>
      </c>
      <c r="P1860" s="17">
        <v>199862.04</v>
      </c>
      <c r="Q1860" s="17">
        <v>306665.34999999998</v>
      </c>
      <c r="R1860" s="2">
        <f t="shared" si="35"/>
        <v>0.53438516888949983</v>
      </c>
    </row>
    <row r="1861" spans="14:18">
      <c r="N1861" t="s">
        <v>1146</v>
      </c>
      <c r="O1861" t="s">
        <v>2397</v>
      </c>
      <c r="P1861" s="17"/>
      <c r="Q1861" s="17">
        <v>45197.73</v>
      </c>
      <c r="R1861" s="2">
        <f t="shared" si="35"/>
        <v>1</v>
      </c>
    </row>
    <row r="1862" spans="14:18">
      <c r="N1862" t="s">
        <v>1177</v>
      </c>
      <c r="O1862" t="s">
        <v>2397</v>
      </c>
      <c r="P1862" s="17">
        <v>157013.85</v>
      </c>
      <c r="Q1862" s="17">
        <v>353761.49</v>
      </c>
      <c r="R1862" s="2">
        <f t="shared" ref="R1862:R1925" si="36">IFERROR(Q1862/P1862-1,100%)</f>
        <v>1.2530591409611316</v>
      </c>
    </row>
    <row r="1863" spans="14:18">
      <c r="N1863" t="s">
        <v>1206</v>
      </c>
      <c r="O1863" t="s">
        <v>2397</v>
      </c>
      <c r="P1863" s="17">
        <v>175223.93</v>
      </c>
      <c r="Q1863" s="17">
        <v>330572.95</v>
      </c>
      <c r="R1863" s="2">
        <f t="shared" si="36"/>
        <v>0.88657422533554642</v>
      </c>
    </row>
    <row r="1864" spans="14:18">
      <c r="N1864" t="s">
        <v>746</v>
      </c>
      <c r="O1864" t="s">
        <v>2397</v>
      </c>
      <c r="P1864" s="17">
        <v>3901613.73</v>
      </c>
      <c r="Q1864" s="17">
        <v>3917357.43</v>
      </c>
      <c r="R1864" s="2">
        <f t="shared" si="36"/>
        <v>4.0351764909336563E-3</v>
      </c>
    </row>
    <row r="1865" spans="14:18">
      <c r="N1865" t="s">
        <v>768</v>
      </c>
      <c r="O1865" t="s">
        <v>2397</v>
      </c>
      <c r="P1865" s="17">
        <v>4158286.02</v>
      </c>
      <c r="Q1865" s="17">
        <v>4587614.22</v>
      </c>
      <c r="R1865" s="2">
        <f t="shared" si="36"/>
        <v>0.10324643325039951</v>
      </c>
    </row>
    <row r="1866" spans="14:18">
      <c r="N1866" t="s">
        <v>757</v>
      </c>
      <c r="O1866" t="s">
        <v>2397</v>
      </c>
      <c r="P1866" s="17">
        <v>5027388.24</v>
      </c>
      <c r="Q1866" s="17">
        <v>4405362.1500000004</v>
      </c>
      <c r="R1866" s="2">
        <f t="shared" si="36"/>
        <v>-0.12372748240346754</v>
      </c>
    </row>
    <row r="1867" spans="14:18">
      <c r="N1867" t="s">
        <v>745</v>
      </c>
      <c r="O1867" t="s">
        <v>2397</v>
      </c>
      <c r="P1867" s="17">
        <v>3809700</v>
      </c>
      <c r="Q1867" s="17">
        <v>4186975.05</v>
      </c>
      <c r="R1867" s="2">
        <f t="shared" si="36"/>
        <v>9.9030120481927719E-2</v>
      </c>
    </row>
    <row r="1868" spans="14:18">
      <c r="N1868" t="s">
        <v>767</v>
      </c>
      <c r="O1868" t="s">
        <v>2397</v>
      </c>
      <c r="P1868" s="17">
        <v>3913181.55</v>
      </c>
      <c r="Q1868" s="17">
        <v>3770547.3</v>
      </c>
      <c r="R1868" s="2">
        <f t="shared" si="36"/>
        <v>-3.6449688872728148E-2</v>
      </c>
    </row>
    <row r="1869" spans="14:18">
      <c r="N1869" t="s">
        <v>756</v>
      </c>
      <c r="O1869" t="s">
        <v>2397</v>
      </c>
      <c r="P1869" s="17">
        <v>4017053.25</v>
      </c>
      <c r="Q1869" s="17">
        <v>3834049.95</v>
      </c>
      <c r="R1869" s="2">
        <f t="shared" si="36"/>
        <v>-4.5556602965121207E-2</v>
      </c>
    </row>
    <row r="1870" spans="14:18">
      <c r="N1870" t="s">
        <v>750</v>
      </c>
      <c r="O1870" t="s">
        <v>2397</v>
      </c>
      <c r="P1870" s="17">
        <v>958134.89</v>
      </c>
      <c r="Q1870" s="17">
        <v>929637</v>
      </c>
      <c r="R1870" s="2">
        <f t="shared" si="36"/>
        <v>-2.9743087635604182E-2</v>
      </c>
    </row>
    <row r="1871" spans="14:18">
      <c r="N1871" t="s">
        <v>772</v>
      </c>
      <c r="O1871" t="s">
        <v>2397</v>
      </c>
      <c r="P1871" s="17">
        <v>876318.85</v>
      </c>
      <c r="Q1871" s="17">
        <v>883509.44</v>
      </c>
      <c r="R1871" s="2">
        <f t="shared" si="36"/>
        <v>8.2054494206076356E-3</v>
      </c>
    </row>
    <row r="1872" spans="14:18">
      <c r="N1872" t="s">
        <v>761</v>
      </c>
      <c r="O1872" t="s">
        <v>2397</v>
      </c>
      <c r="P1872" s="17">
        <v>879647.18</v>
      </c>
      <c r="Q1872" s="17">
        <v>849402.79</v>
      </c>
      <c r="R1872" s="2">
        <f t="shared" si="36"/>
        <v>-3.4382410002155694E-2</v>
      </c>
    </row>
    <row r="1873" spans="14:18">
      <c r="N1873" t="s">
        <v>749</v>
      </c>
      <c r="O1873" t="s">
        <v>2397</v>
      </c>
      <c r="P1873" s="17">
        <v>423478.25</v>
      </c>
      <c r="Q1873" s="17">
        <v>434165.68</v>
      </c>
      <c r="R1873" s="2">
        <f t="shared" si="36"/>
        <v>2.5237258347978964E-2</v>
      </c>
    </row>
    <row r="1874" spans="14:18">
      <c r="N1874" t="s">
        <v>771</v>
      </c>
      <c r="O1874" t="s">
        <v>2397</v>
      </c>
      <c r="P1874" s="17">
        <v>429833</v>
      </c>
      <c r="Q1874" s="17">
        <v>424744.62</v>
      </c>
      <c r="R1874" s="2">
        <f t="shared" si="36"/>
        <v>-1.1838039424613811E-2</v>
      </c>
    </row>
    <row r="1875" spans="14:18">
      <c r="N1875" t="s">
        <v>760</v>
      </c>
      <c r="O1875" t="s">
        <v>2397</v>
      </c>
      <c r="P1875" s="17">
        <v>371820.43</v>
      </c>
      <c r="Q1875" s="17">
        <v>370203.69</v>
      </c>
      <c r="R1875" s="2">
        <f t="shared" si="36"/>
        <v>-4.348174197958965E-3</v>
      </c>
    </row>
    <row r="1876" spans="14:18">
      <c r="N1876" t="s">
        <v>748</v>
      </c>
      <c r="O1876" t="s">
        <v>2397</v>
      </c>
      <c r="P1876" s="17">
        <v>730998.27</v>
      </c>
      <c r="Q1876" s="17">
        <v>1416062.52</v>
      </c>
      <c r="R1876" s="2">
        <f t="shared" si="36"/>
        <v>0.93716261462561334</v>
      </c>
    </row>
    <row r="1877" spans="14:18">
      <c r="N1877" t="s">
        <v>770</v>
      </c>
      <c r="O1877" t="s">
        <v>2397</v>
      </c>
      <c r="P1877" s="17">
        <v>629719.65</v>
      </c>
      <c r="Q1877" s="17">
        <v>1592156.25</v>
      </c>
      <c r="R1877" s="2">
        <f t="shared" si="36"/>
        <v>1.5283572618386612</v>
      </c>
    </row>
    <row r="1878" spans="14:18">
      <c r="N1878" t="s">
        <v>759</v>
      </c>
      <c r="O1878" t="s">
        <v>2397</v>
      </c>
      <c r="P1878" s="17">
        <v>845323.83</v>
      </c>
      <c r="Q1878" s="17">
        <v>1475143.38</v>
      </c>
      <c r="R1878" s="2">
        <f t="shared" si="36"/>
        <v>0.74506304879634122</v>
      </c>
    </row>
    <row r="1879" spans="14:18">
      <c r="N1879" t="s">
        <v>747</v>
      </c>
      <c r="O1879" t="s">
        <v>2397</v>
      </c>
      <c r="P1879" s="17">
        <v>470762.52</v>
      </c>
      <c r="Q1879" s="17">
        <v>993698.4</v>
      </c>
      <c r="R1879" s="2">
        <f t="shared" si="36"/>
        <v>1.1108273445388135</v>
      </c>
    </row>
    <row r="1880" spans="14:18">
      <c r="N1880" t="s">
        <v>769</v>
      </c>
      <c r="O1880" t="s">
        <v>2397</v>
      </c>
      <c r="P1880" s="17">
        <v>555404.43000000005</v>
      </c>
      <c r="Q1880" s="17">
        <v>945781.95</v>
      </c>
      <c r="R1880" s="2">
        <f t="shared" si="36"/>
        <v>0.70287073511458997</v>
      </c>
    </row>
    <row r="1881" spans="14:18">
      <c r="N1881" t="s">
        <v>758</v>
      </c>
      <c r="O1881" t="s">
        <v>2397</v>
      </c>
      <c r="P1881" s="17">
        <v>610884.06000000006</v>
      </c>
      <c r="Q1881" s="17">
        <v>828014.43</v>
      </c>
      <c r="R1881" s="2">
        <f t="shared" si="36"/>
        <v>0.35543629997482662</v>
      </c>
    </row>
    <row r="1882" spans="14:18">
      <c r="N1882" t="s">
        <v>1125</v>
      </c>
      <c r="O1882" t="s">
        <v>2397</v>
      </c>
      <c r="P1882" s="17">
        <v>246670.6</v>
      </c>
      <c r="Q1882" s="17">
        <v>175543.17</v>
      </c>
      <c r="R1882" s="2">
        <f t="shared" si="36"/>
        <v>-0.28834984793485718</v>
      </c>
    </row>
    <row r="1883" spans="14:18">
      <c r="N1883" t="s">
        <v>1213</v>
      </c>
      <c r="O1883" t="s">
        <v>2397</v>
      </c>
      <c r="P1883" s="17">
        <v>220077.22</v>
      </c>
      <c r="Q1883" s="17">
        <v>201111.67999999999</v>
      </c>
      <c r="R1883" s="2">
        <f t="shared" si="36"/>
        <v>-8.6176751960062026E-2</v>
      </c>
    </row>
    <row r="1884" spans="14:18">
      <c r="N1884" t="s">
        <v>1176</v>
      </c>
      <c r="O1884" t="s">
        <v>2397</v>
      </c>
      <c r="P1884" s="17">
        <v>166135.42000000001</v>
      </c>
      <c r="Q1884" s="17">
        <v>230681.66</v>
      </c>
      <c r="R1884" s="2">
        <f t="shared" si="36"/>
        <v>0.38851582642641769</v>
      </c>
    </row>
    <row r="1885" spans="14:18">
      <c r="N1885" t="s">
        <v>1194</v>
      </c>
      <c r="O1885" t="s">
        <v>2397</v>
      </c>
      <c r="P1885" s="17">
        <v>203733.75</v>
      </c>
      <c r="Q1885" s="17">
        <v>165652.63</v>
      </c>
      <c r="R1885" s="2">
        <f t="shared" si="36"/>
        <v>-0.18691610987379359</v>
      </c>
    </row>
    <row r="1886" spans="14:18">
      <c r="N1886" t="s">
        <v>753</v>
      </c>
      <c r="O1886" t="s">
        <v>2397</v>
      </c>
      <c r="P1886" s="17">
        <v>295902.2</v>
      </c>
      <c r="Q1886" s="17">
        <v>295995.3</v>
      </c>
      <c r="R1886" s="2">
        <f t="shared" si="36"/>
        <v>3.1463098280437585E-4</v>
      </c>
    </row>
    <row r="1887" spans="14:18">
      <c r="N1887" t="s">
        <v>775</v>
      </c>
      <c r="O1887" t="s">
        <v>2397</v>
      </c>
      <c r="P1887" s="17">
        <v>265319.8</v>
      </c>
      <c r="Q1887" s="17">
        <v>287420.59999999998</v>
      </c>
      <c r="R1887" s="2">
        <f t="shared" si="36"/>
        <v>8.3298721015167221E-2</v>
      </c>
    </row>
    <row r="1888" spans="14:18">
      <c r="N1888" t="s">
        <v>764</v>
      </c>
      <c r="O1888" t="s">
        <v>2397</v>
      </c>
      <c r="P1888" s="17">
        <v>301758</v>
      </c>
      <c r="Q1888" s="17">
        <v>321455.3</v>
      </c>
      <c r="R1888" s="2">
        <f t="shared" si="36"/>
        <v>6.5275154262687263E-2</v>
      </c>
    </row>
    <row r="1889" spans="14:18">
      <c r="N1889" t="s">
        <v>752</v>
      </c>
      <c r="O1889" t="s">
        <v>2397</v>
      </c>
      <c r="P1889" s="17">
        <v>178320.44</v>
      </c>
      <c r="Q1889" s="17">
        <v>179372.13</v>
      </c>
      <c r="R1889" s="2">
        <f t="shared" si="36"/>
        <v>5.8977535048703178E-3</v>
      </c>
    </row>
    <row r="1890" spans="14:18">
      <c r="N1890" t="s">
        <v>774</v>
      </c>
      <c r="O1890" t="s">
        <v>2397</v>
      </c>
      <c r="P1890" s="17">
        <v>133885.91</v>
      </c>
      <c r="Q1890" s="17">
        <v>169397.39</v>
      </c>
      <c r="R1890" s="2">
        <f t="shared" si="36"/>
        <v>0.26523687219962144</v>
      </c>
    </row>
    <row r="1891" spans="14:18">
      <c r="N1891" t="s">
        <v>763</v>
      </c>
      <c r="O1891" t="s">
        <v>2397</v>
      </c>
      <c r="P1891" s="17">
        <v>232036.95</v>
      </c>
      <c r="Q1891" s="17">
        <v>159191.73000000001</v>
      </c>
      <c r="R1891" s="2">
        <f t="shared" si="36"/>
        <v>-0.31393801719941583</v>
      </c>
    </row>
    <row r="1892" spans="14:18">
      <c r="N1892" t="s">
        <v>751</v>
      </c>
      <c r="O1892" t="s">
        <v>2397</v>
      </c>
      <c r="P1892" s="17">
        <v>95889.3</v>
      </c>
      <c r="Q1892" s="17">
        <v>241008.95</v>
      </c>
      <c r="R1892" s="2">
        <f t="shared" si="36"/>
        <v>1.5134081696289368</v>
      </c>
    </row>
    <row r="1893" spans="14:18">
      <c r="N1893" t="s">
        <v>773</v>
      </c>
      <c r="O1893" t="s">
        <v>2397</v>
      </c>
      <c r="P1893" s="17">
        <v>76887.850000000006</v>
      </c>
      <c r="Q1893" s="17">
        <v>176673.12</v>
      </c>
      <c r="R1893" s="2">
        <f t="shared" si="36"/>
        <v>1.2978028388100329</v>
      </c>
    </row>
    <row r="1894" spans="14:18">
      <c r="N1894" t="s">
        <v>762</v>
      </c>
      <c r="O1894" t="s">
        <v>2397</v>
      </c>
      <c r="P1894" s="17">
        <v>96681.65</v>
      </c>
      <c r="Q1894" s="17">
        <v>170779.83</v>
      </c>
      <c r="R1894" s="2">
        <f t="shared" si="36"/>
        <v>0.7664141023658575</v>
      </c>
    </row>
    <row r="1895" spans="14:18">
      <c r="N1895" t="s">
        <v>755</v>
      </c>
      <c r="O1895" t="s">
        <v>2397</v>
      </c>
      <c r="P1895" s="17">
        <v>161991.44</v>
      </c>
      <c r="Q1895" s="17">
        <v>182855.13</v>
      </c>
      <c r="R1895" s="2">
        <f t="shared" si="36"/>
        <v>0.12879501534155136</v>
      </c>
    </row>
    <row r="1896" spans="14:18">
      <c r="N1896" t="s">
        <v>777</v>
      </c>
      <c r="O1896" t="s">
        <v>2397</v>
      </c>
      <c r="P1896" s="17">
        <v>210276.26</v>
      </c>
      <c r="Q1896" s="17">
        <v>171439.56</v>
      </c>
      <c r="R1896" s="2">
        <f t="shared" si="36"/>
        <v>-0.18469369770986044</v>
      </c>
    </row>
    <row r="1897" spans="14:18">
      <c r="N1897" t="s">
        <v>766</v>
      </c>
      <c r="O1897" t="s">
        <v>2397</v>
      </c>
      <c r="P1897" s="17">
        <v>170091.23</v>
      </c>
      <c r="Q1897" s="17">
        <v>184586.05</v>
      </c>
      <c r="R1897" s="2">
        <f t="shared" si="36"/>
        <v>8.5217915115317622E-2</v>
      </c>
    </row>
    <row r="1898" spans="14:18">
      <c r="N1898" t="s">
        <v>754</v>
      </c>
      <c r="O1898" t="s">
        <v>2397</v>
      </c>
      <c r="P1898" s="17">
        <v>230701.08</v>
      </c>
      <c r="Q1898" s="17">
        <v>216625.94</v>
      </c>
      <c r="R1898" s="2">
        <f t="shared" si="36"/>
        <v>-6.1010290892439589E-2</v>
      </c>
    </row>
    <row r="1899" spans="14:18">
      <c r="N1899" t="s">
        <v>776</v>
      </c>
      <c r="O1899" t="s">
        <v>2397</v>
      </c>
      <c r="P1899" s="17">
        <v>246277.42</v>
      </c>
      <c r="Q1899" s="17">
        <v>220426.2</v>
      </c>
      <c r="R1899" s="2">
        <f t="shared" si="36"/>
        <v>-0.10496788540337965</v>
      </c>
    </row>
    <row r="1900" spans="14:18">
      <c r="N1900" t="s">
        <v>765</v>
      </c>
      <c r="O1900" t="s">
        <v>2397</v>
      </c>
      <c r="P1900" s="17">
        <v>176727.38</v>
      </c>
      <c r="Q1900" s="17">
        <v>218516.34</v>
      </c>
      <c r="R1900" s="2">
        <f t="shared" si="36"/>
        <v>0.23646002107879371</v>
      </c>
    </row>
    <row r="1901" spans="14:18">
      <c r="N1901" t="s">
        <v>1157</v>
      </c>
      <c r="O1901" t="s">
        <v>2397</v>
      </c>
      <c r="P1901" s="17">
        <v>393655.08</v>
      </c>
      <c r="Q1901" s="17">
        <v>381536.48</v>
      </c>
      <c r="R1901" s="2">
        <f t="shared" si="36"/>
        <v>-3.0784818018860682E-2</v>
      </c>
    </row>
    <row r="1902" spans="14:18">
      <c r="N1902" t="s">
        <v>1144</v>
      </c>
      <c r="O1902" t="s">
        <v>2397</v>
      </c>
      <c r="P1902" s="17">
        <v>382473.4</v>
      </c>
      <c r="Q1902" s="17">
        <v>439429.64</v>
      </c>
      <c r="R1902" s="2">
        <f t="shared" si="36"/>
        <v>0.14891555857217775</v>
      </c>
    </row>
    <row r="1903" spans="14:18">
      <c r="N1903" t="s">
        <v>1142</v>
      </c>
      <c r="O1903" t="s">
        <v>2397</v>
      </c>
      <c r="P1903" s="17">
        <v>390367.6</v>
      </c>
      <c r="Q1903" s="17">
        <v>389810.64</v>
      </c>
      <c r="R1903" s="2">
        <f t="shared" si="36"/>
        <v>-1.4267577534610165E-3</v>
      </c>
    </row>
    <row r="1904" spans="14:18">
      <c r="N1904" t="s">
        <v>1204</v>
      </c>
      <c r="O1904" t="s">
        <v>2397</v>
      </c>
      <c r="P1904" s="17">
        <v>436234.2</v>
      </c>
      <c r="Q1904" s="17">
        <v>354944</v>
      </c>
      <c r="R1904" s="2">
        <f t="shared" si="36"/>
        <v>-0.18634531634612783</v>
      </c>
    </row>
    <row r="1905" spans="14:18">
      <c r="N1905" t="s">
        <v>1086</v>
      </c>
      <c r="O1905" t="s">
        <v>2396</v>
      </c>
      <c r="P1905" s="17">
        <v>138083.23000000001</v>
      </c>
      <c r="Q1905" s="17">
        <v>195644.83</v>
      </c>
      <c r="R1905" s="2">
        <f t="shared" si="36"/>
        <v>0.41686162758504408</v>
      </c>
    </row>
    <row r="1906" spans="14:18">
      <c r="N1906" t="s">
        <v>1118</v>
      </c>
      <c r="O1906" t="s">
        <v>2396</v>
      </c>
      <c r="P1906" s="17">
        <v>102118.63</v>
      </c>
      <c r="Q1906" s="17">
        <v>178605.07</v>
      </c>
      <c r="R1906" s="2">
        <f t="shared" si="36"/>
        <v>0.74899594716458684</v>
      </c>
    </row>
    <row r="1907" spans="14:18">
      <c r="N1907" t="s">
        <v>1110</v>
      </c>
      <c r="O1907" t="s">
        <v>2396</v>
      </c>
      <c r="P1907" s="17">
        <v>96696.33</v>
      </c>
      <c r="Q1907" s="17">
        <v>181439.19</v>
      </c>
      <c r="R1907" s="2">
        <f t="shared" si="36"/>
        <v>0.87638134766852072</v>
      </c>
    </row>
    <row r="1908" spans="14:18">
      <c r="N1908" t="s">
        <v>1102</v>
      </c>
      <c r="O1908" t="s">
        <v>2396</v>
      </c>
      <c r="P1908" s="17">
        <v>126254.63</v>
      </c>
      <c r="Q1908" s="17">
        <v>159163.07999999999</v>
      </c>
      <c r="R1908" s="2">
        <f t="shared" si="36"/>
        <v>0.26065143115939571</v>
      </c>
    </row>
    <row r="1909" spans="14:18">
      <c r="N1909" t="s">
        <v>1094</v>
      </c>
      <c r="O1909" t="s">
        <v>2396</v>
      </c>
      <c r="P1909" s="17">
        <v>118258.48</v>
      </c>
      <c r="Q1909" s="17">
        <v>144497.9</v>
      </c>
      <c r="R1909" s="2">
        <f t="shared" si="36"/>
        <v>0.22188193184962302</v>
      </c>
    </row>
    <row r="1910" spans="14:18">
      <c r="N1910" t="s">
        <v>1087</v>
      </c>
      <c r="O1910" t="s">
        <v>2396</v>
      </c>
      <c r="P1910" s="17">
        <v>160838.15</v>
      </c>
      <c r="Q1910" s="17">
        <v>171470.62</v>
      </c>
      <c r="R1910" s="2">
        <f t="shared" si="36"/>
        <v>6.6106641987613068E-2</v>
      </c>
    </row>
    <row r="1911" spans="14:18">
      <c r="N1911" t="s">
        <v>1119</v>
      </c>
      <c r="O1911" t="s">
        <v>2396</v>
      </c>
      <c r="P1911" s="17">
        <v>141167.35999999999</v>
      </c>
      <c r="Q1911" s="17">
        <v>140814.49</v>
      </c>
      <c r="R1911" s="2">
        <f t="shared" si="36"/>
        <v>-2.4996571445410343E-3</v>
      </c>
    </row>
    <row r="1912" spans="14:18">
      <c r="N1912" t="s">
        <v>1111</v>
      </c>
      <c r="O1912" t="s">
        <v>2396</v>
      </c>
      <c r="P1912" s="17">
        <v>214997.91</v>
      </c>
      <c r="Q1912" s="17">
        <v>165770.44</v>
      </c>
      <c r="R1912" s="2">
        <f t="shared" si="36"/>
        <v>-0.22896720251838731</v>
      </c>
    </row>
    <row r="1913" spans="14:18">
      <c r="N1913" t="s">
        <v>1103</v>
      </c>
      <c r="O1913" t="s">
        <v>2396</v>
      </c>
      <c r="P1913" s="17">
        <v>159471.51</v>
      </c>
      <c r="Q1913" s="17">
        <v>140495.26</v>
      </c>
      <c r="R1913" s="2">
        <f t="shared" si="36"/>
        <v>-0.11899460913112314</v>
      </c>
    </row>
    <row r="1914" spans="14:18">
      <c r="N1914" t="s">
        <v>1095</v>
      </c>
      <c r="O1914" t="s">
        <v>2396</v>
      </c>
      <c r="P1914" s="17">
        <v>150736.07</v>
      </c>
      <c r="Q1914" s="17">
        <v>125940.28</v>
      </c>
      <c r="R1914" s="2">
        <f t="shared" si="36"/>
        <v>-0.16449805278855956</v>
      </c>
    </row>
    <row r="1915" spans="14:18">
      <c r="N1915" t="s">
        <v>1164</v>
      </c>
      <c r="O1915" t="s">
        <v>2397</v>
      </c>
      <c r="P1915" s="17">
        <v>324604.56</v>
      </c>
      <c r="Q1915" s="17">
        <v>276813.08</v>
      </c>
      <c r="R1915" s="2">
        <f t="shared" si="36"/>
        <v>-0.1472298479109474</v>
      </c>
    </row>
    <row r="1916" spans="14:18">
      <c r="N1916" t="s">
        <v>1182</v>
      </c>
      <c r="O1916" t="s">
        <v>2397</v>
      </c>
      <c r="P1916" s="17">
        <v>317657.96000000002</v>
      </c>
      <c r="Q1916" s="17">
        <v>355395.2</v>
      </c>
      <c r="R1916" s="2">
        <f t="shared" si="36"/>
        <v>0.11879834523901112</v>
      </c>
    </row>
    <row r="1917" spans="14:18">
      <c r="N1917" t="s">
        <v>1211</v>
      </c>
      <c r="O1917" t="s">
        <v>2397</v>
      </c>
      <c r="P1917" s="17">
        <v>310015.76</v>
      </c>
      <c r="Q1917" s="17">
        <v>347390.16</v>
      </c>
      <c r="R1917" s="2">
        <f t="shared" si="36"/>
        <v>0.12055645171071294</v>
      </c>
    </row>
    <row r="1918" spans="14:18">
      <c r="N1918" t="s">
        <v>2274</v>
      </c>
      <c r="O1918" t="s">
        <v>2398</v>
      </c>
      <c r="P1918" s="17">
        <v>60564</v>
      </c>
      <c r="Q1918" s="17">
        <v>69325.2</v>
      </c>
      <c r="R1918" s="2">
        <f t="shared" si="36"/>
        <v>0.14466019417475717</v>
      </c>
    </row>
    <row r="1919" spans="14:18">
      <c r="N1919" t="s">
        <v>1520</v>
      </c>
      <c r="O1919" t="s">
        <v>2397</v>
      </c>
      <c r="P1919" s="17">
        <v>35408.18</v>
      </c>
      <c r="Q1919" s="17">
        <v>22047.4</v>
      </c>
      <c r="R1919" s="2">
        <f t="shared" si="36"/>
        <v>-0.37733597151844567</v>
      </c>
    </row>
    <row r="1920" spans="14:18">
      <c r="N1920" t="s">
        <v>1522</v>
      </c>
      <c r="O1920" t="s">
        <v>2397</v>
      </c>
      <c r="P1920" s="17">
        <v>31788.92</v>
      </c>
      <c r="Q1920" s="17">
        <v>20804.53</v>
      </c>
      <c r="R1920" s="2">
        <f t="shared" si="36"/>
        <v>-0.34554146539108599</v>
      </c>
    </row>
    <row r="1921" spans="14:18">
      <c r="N1921" t="s">
        <v>1519</v>
      </c>
      <c r="O1921" t="s">
        <v>2397</v>
      </c>
      <c r="P1921" s="17">
        <v>23676.74</v>
      </c>
      <c r="Q1921" s="17">
        <v>33880.5</v>
      </c>
      <c r="R1921" s="2">
        <f t="shared" si="36"/>
        <v>0.43096135701114258</v>
      </c>
    </row>
    <row r="1922" spans="14:18">
      <c r="N1922" t="s">
        <v>1521</v>
      </c>
      <c r="O1922" t="s">
        <v>2397</v>
      </c>
      <c r="P1922" s="17">
        <v>26259.32</v>
      </c>
      <c r="Q1922" s="17">
        <v>30807.87</v>
      </c>
      <c r="R1922" s="2">
        <f t="shared" si="36"/>
        <v>0.17321659509842591</v>
      </c>
    </row>
    <row r="1923" spans="14:18">
      <c r="N1923" t="s">
        <v>633</v>
      </c>
      <c r="O1923" t="s">
        <v>2395</v>
      </c>
      <c r="P1923" s="17">
        <v>113250.06</v>
      </c>
      <c r="Q1923" s="17">
        <v>99417.78</v>
      </c>
      <c r="R1923" s="2">
        <f t="shared" si="36"/>
        <v>-0.12213927303879568</v>
      </c>
    </row>
    <row r="1924" spans="14:18">
      <c r="N1924" t="s">
        <v>644</v>
      </c>
      <c r="O1924" t="s">
        <v>2395</v>
      </c>
      <c r="P1924" s="17">
        <v>89500.95</v>
      </c>
      <c r="Q1924" s="17">
        <v>115717.14</v>
      </c>
      <c r="R1924" s="2">
        <f t="shared" si="36"/>
        <v>0.29291521486643446</v>
      </c>
    </row>
    <row r="1925" spans="14:18">
      <c r="N1925" t="s">
        <v>630</v>
      </c>
      <c r="O1925" t="s">
        <v>2395</v>
      </c>
      <c r="P1925" s="17">
        <v>100964.43</v>
      </c>
      <c r="Q1925" s="17">
        <v>115042.2</v>
      </c>
      <c r="R1925" s="2">
        <f t="shared" si="36"/>
        <v>0.13943296663983551</v>
      </c>
    </row>
    <row r="1926" spans="14:18">
      <c r="N1926" t="s">
        <v>641</v>
      </c>
      <c r="O1926" t="s">
        <v>2395</v>
      </c>
      <c r="P1926" s="17">
        <v>78433.289999999994</v>
      </c>
      <c r="Q1926" s="17">
        <v>85830.15</v>
      </c>
      <c r="R1926" s="2">
        <f t="shared" ref="R1926:R1989" si="37">IFERROR(Q1926/P1926-1,100%)</f>
        <v>9.4307659413496614E-2</v>
      </c>
    </row>
    <row r="1927" spans="14:18">
      <c r="N1927" t="s">
        <v>631</v>
      </c>
      <c r="O1927" t="s">
        <v>2395</v>
      </c>
      <c r="P1927" s="17">
        <v>172729.69</v>
      </c>
      <c r="Q1927" s="17">
        <v>187279.82</v>
      </c>
      <c r="R1927" s="2">
        <f t="shared" si="37"/>
        <v>8.4236415870369452E-2</v>
      </c>
    </row>
    <row r="1928" spans="14:18">
      <c r="N1928" t="s">
        <v>642</v>
      </c>
      <c r="O1928" t="s">
        <v>2395</v>
      </c>
      <c r="P1928" s="17">
        <v>193853.38</v>
      </c>
      <c r="Q1928" s="17">
        <v>208573.68</v>
      </c>
      <c r="R1928" s="2">
        <f t="shared" si="37"/>
        <v>7.5935224859117634E-2</v>
      </c>
    </row>
    <row r="1929" spans="14:18">
      <c r="N1929" t="s">
        <v>632</v>
      </c>
      <c r="O1929" t="s">
        <v>2395</v>
      </c>
      <c r="P1929" s="17">
        <v>213863.45</v>
      </c>
      <c r="Q1929" s="17">
        <v>199594.26</v>
      </c>
      <c r="R1929" s="2">
        <f t="shared" si="37"/>
        <v>-6.6721031574118905E-2</v>
      </c>
    </row>
    <row r="1930" spans="14:18">
      <c r="N1930" t="s">
        <v>643</v>
      </c>
      <c r="O1930" t="s">
        <v>2395</v>
      </c>
      <c r="P1930" s="17">
        <v>201936.67</v>
      </c>
      <c r="Q1930" s="17">
        <v>197069.82</v>
      </c>
      <c r="R1930" s="2">
        <f t="shared" si="37"/>
        <v>-2.4100872813243912E-2</v>
      </c>
    </row>
    <row r="1931" spans="14:18">
      <c r="N1931" t="s">
        <v>637</v>
      </c>
      <c r="O1931" t="s">
        <v>2395</v>
      </c>
      <c r="P1931" s="17">
        <v>244028.59</v>
      </c>
      <c r="Q1931" s="17">
        <v>197788.76</v>
      </c>
      <c r="R1931" s="2">
        <f t="shared" si="37"/>
        <v>-0.18948529760385857</v>
      </c>
    </row>
    <row r="1932" spans="14:18">
      <c r="N1932" t="s">
        <v>648</v>
      </c>
      <c r="O1932" t="s">
        <v>2395</v>
      </c>
      <c r="P1932" s="17">
        <v>221567.3</v>
      </c>
      <c r="Q1932" s="17">
        <v>217628.32</v>
      </c>
      <c r="R1932" s="2">
        <f t="shared" si="37"/>
        <v>-1.7777803854630125E-2</v>
      </c>
    </row>
    <row r="1933" spans="14:18">
      <c r="N1933" t="s">
        <v>636</v>
      </c>
      <c r="O1933" t="s">
        <v>2395</v>
      </c>
      <c r="P1933" s="17">
        <v>38824.49</v>
      </c>
      <c r="Q1933" s="17">
        <v>39437.620000000003</v>
      </c>
      <c r="R1933" s="2">
        <f t="shared" si="37"/>
        <v>1.5792351683177497E-2</v>
      </c>
    </row>
    <row r="1934" spans="14:18">
      <c r="N1934" t="s">
        <v>647</v>
      </c>
      <c r="O1934" t="s">
        <v>2395</v>
      </c>
      <c r="P1934" s="17">
        <v>42837.11</v>
      </c>
      <c r="Q1934" s="17">
        <v>36864.300000000003</v>
      </c>
      <c r="R1934" s="2">
        <f t="shared" si="37"/>
        <v>-0.13943074124281485</v>
      </c>
    </row>
    <row r="1935" spans="14:18">
      <c r="N1935" t="s">
        <v>634</v>
      </c>
      <c r="O1935" t="s">
        <v>2395</v>
      </c>
      <c r="P1935" s="17">
        <v>16734.38</v>
      </c>
      <c r="Q1935" s="17">
        <v>47301.41</v>
      </c>
      <c r="R1935" s="2">
        <f t="shared" si="37"/>
        <v>1.8266006867299538</v>
      </c>
    </row>
    <row r="1936" spans="14:18">
      <c r="N1936" t="s">
        <v>645</v>
      </c>
      <c r="O1936" t="s">
        <v>2395</v>
      </c>
      <c r="P1936" s="17">
        <v>22576.71</v>
      </c>
      <c r="Q1936" s="17">
        <v>49846.55</v>
      </c>
      <c r="R1936" s="2">
        <f t="shared" si="37"/>
        <v>1.2078748409312077</v>
      </c>
    </row>
    <row r="1937" spans="14:18">
      <c r="N1937" t="s">
        <v>1487</v>
      </c>
      <c r="O1937" t="s">
        <v>2397</v>
      </c>
      <c r="P1937" s="17">
        <v>69654.75</v>
      </c>
      <c r="Q1937" s="17">
        <v>71201.899999999994</v>
      </c>
      <c r="R1937" s="2">
        <f t="shared" si="37"/>
        <v>2.2211694105570556E-2</v>
      </c>
    </row>
    <row r="1938" spans="14:18">
      <c r="N1938" t="s">
        <v>1486</v>
      </c>
      <c r="O1938" t="s">
        <v>2397</v>
      </c>
      <c r="P1938" s="17">
        <v>95603.75</v>
      </c>
      <c r="Q1938" s="17">
        <v>84004.800000000003</v>
      </c>
      <c r="R1938" s="2">
        <f t="shared" si="37"/>
        <v>-0.1213231698547389</v>
      </c>
    </row>
    <row r="1939" spans="14:18">
      <c r="N1939" t="s">
        <v>1488</v>
      </c>
      <c r="O1939" t="s">
        <v>2397</v>
      </c>
      <c r="P1939" s="17">
        <v>95255.6</v>
      </c>
      <c r="Q1939" s="17">
        <v>88859.1</v>
      </c>
      <c r="R1939" s="2">
        <f t="shared" si="37"/>
        <v>-6.7150907663171555E-2</v>
      </c>
    </row>
    <row r="1940" spans="14:18">
      <c r="N1940" t="s">
        <v>1513</v>
      </c>
      <c r="O1940" t="s">
        <v>2397</v>
      </c>
      <c r="P1940" s="17">
        <v>115790.46</v>
      </c>
      <c r="Q1940" s="17">
        <v>129907.11</v>
      </c>
      <c r="R1940" s="2">
        <f t="shared" si="37"/>
        <v>0.12191548422901155</v>
      </c>
    </row>
    <row r="1941" spans="14:18">
      <c r="N1941" t="s">
        <v>1511</v>
      </c>
      <c r="O1941" t="s">
        <v>2397</v>
      </c>
      <c r="P1941" s="17">
        <v>117702.38</v>
      </c>
      <c r="Q1941" s="17">
        <v>130237.68</v>
      </c>
      <c r="R1941" s="2">
        <f t="shared" si="37"/>
        <v>0.10649997051886273</v>
      </c>
    </row>
    <row r="1942" spans="14:18">
      <c r="N1942" t="s">
        <v>1512</v>
      </c>
      <c r="O1942" t="s">
        <v>2397</v>
      </c>
      <c r="P1942" s="17">
        <v>106610.13</v>
      </c>
      <c r="Q1942" s="17">
        <v>109390.58</v>
      </c>
      <c r="R1942" s="2">
        <f t="shared" si="37"/>
        <v>2.6080542252410632E-2</v>
      </c>
    </row>
    <row r="1943" spans="14:18">
      <c r="N1943" t="s">
        <v>1514</v>
      </c>
      <c r="O1943" t="s">
        <v>2397</v>
      </c>
      <c r="P1943" s="17">
        <v>125601.52</v>
      </c>
      <c r="Q1943" s="17">
        <v>111388.37</v>
      </c>
      <c r="R1943" s="2">
        <f t="shared" si="37"/>
        <v>-0.11316065283286392</v>
      </c>
    </row>
    <row r="1944" spans="14:18">
      <c r="N1944" t="s">
        <v>1491</v>
      </c>
      <c r="O1944" t="s">
        <v>2397</v>
      </c>
      <c r="P1944" s="17">
        <v>75018.399999999994</v>
      </c>
      <c r="Q1944" s="17">
        <v>60209.06</v>
      </c>
      <c r="R1944" s="2">
        <f t="shared" si="37"/>
        <v>-0.19740943555181123</v>
      </c>
    </row>
    <row r="1945" spans="14:18">
      <c r="N1945" t="s">
        <v>1489</v>
      </c>
      <c r="O1945" t="s">
        <v>2397</v>
      </c>
      <c r="P1945" s="17">
        <v>56044.97</v>
      </c>
      <c r="Q1945" s="17">
        <v>46366.68</v>
      </c>
      <c r="R1945" s="2">
        <f t="shared" si="37"/>
        <v>-0.17268793256558079</v>
      </c>
    </row>
    <row r="1946" spans="14:18">
      <c r="N1946" t="s">
        <v>1492</v>
      </c>
      <c r="O1946" t="s">
        <v>2397</v>
      </c>
      <c r="P1946" s="17">
        <v>75821.83</v>
      </c>
      <c r="Q1946" s="17">
        <v>61333.23</v>
      </c>
      <c r="R1946" s="2">
        <f t="shared" si="37"/>
        <v>-0.1910874480344249</v>
      </c>
    </row>
    <row r="1947" spans="14:18">
      <c r="N1947" t="s">
        <v>1490</v>
      </c>
      <c r="O1947" t="s">
        <v>2397</v>
      </c>
      <c r="P1947" s="17">
        <v>56670.65</v>
      </c>
      <c r="Q1947" s="17">
        <v>57350.84</v>
      </c>
      <c r="R1947" s="2">
        <f t="shared" si="37"/>
        <v>1.2002509235380154E-2</v>
      </c>
    </row>
    <row r="1948" spans="14:18">
      <c r="N1948" t="s">
        <v>1484</v>
      </c>
      <c r="O1948" t="s">
        <v>2397</v>
      </c>
      <c r="P1948" s="17">
        <v>59973.24</v>
      </c>
      <c r="Q1948" s="17">
        <v>52234.09</v>
      </c>
      <c r="R1948" s="2">
        <f t="shared" si="37"/>
        <v>-0.12904338668379434</v>
      </c>
    </row>
    <row r="1949" spans="14:18">
      <c r="N1949" t="s">
        <v>1483</v>
      </c>
      <c r="O1949" t="s">
        <v>2397</v>
      </c>
      <c r="P1949" s="17">
        <v>47413.62</v>
      </c>
      <c r="Q1949" s="17">
        <v>46690.98</v>
      </c>
      <c r="R1949" s="2">
        <f t="shared" si="37"/>
        <v>-1.5241190189654308E-2</v>
      </c>
    </row>
    <row r="1950" spans="14:18">
      <c r="N1950" t="s">
        <v>1531</v>
      </c>
      <c r="O1950" t="s">
        <v>2397</v>
      </c>
      <c r="P1950" s="17">
        <v>55900.59</v>
      </c>
      <c r="Q1950" s="17">
        <v>46395.25</v>
      </c>
      <c r="R1950" s="2">
        <f t="shared" si="37"/>
        <v>-0.17004006576674768</v>
      </c>
    </row>
    <row r="1951" spans="14:18">
      <c r="N1951" t="s">
        <v>1485</v>
      </c>
      <c r="O1951" t="s">
        <v>2397</v>
      </c>
      <c r="P1951" s="17">
        <v>56586.82</v>
      </c>
      <c r="Q1951" s="17">
        <v>51800.36</v>
      </c>
      <c r="R1951" s="2">
        <f t="shared" si="37"/>
        <v>-8.458612800648635E-2</v>
      </c>
    </row>
    <row r="1952" spans="14:18">
      <c r="N1952" t="s">
        <v>1517</v>
      </c>
      <c r="O1952" t="s">
        <v>2397</v>
      </c>
      <c r="P1952" s="17">
        <v>167824.68</v>
      </c>
      <c r="Q1952" s="17">
        <v>127509.18</v>
      </c>
      <c r="R1952" s="2">
        <f t="shared" si="37"/>
        <v>-0.24022390508952562</v>
      </c>
    </row>
    <row r="1953" spans="14:18">
      <c r="N1953" t="s">
        <v>1515</v>
      </c>
      <c r="O1953" t="s">
        <v>2397</v>
      </c>
      <c r="P1953" s="17">
        <v>195561.54</v>
      </c>
      <c r="Q1953" s="17">
        <v>160959.06</v>
      </c>
      <c r="R1953" s="2">
        <f t="shared" si="37"/>
        <v>-0.17693908526185675</v>
      </c>
    </row>
    <row r="1954" spans="14:18">
      <c r="N1954" t="s">
        <v>1516</v>
      </c>
      <c r="O1954" t="s">
        <v>2397</v>
      </c>
      <c r="P1954" s="17">
        <v>145895.70000000001</v>
      </c>
      <c r="Q1954" s="17">
        <v>167871.6</v>
      </c>
      <c r="R1954" s="2">
        <f t="shared" si="37"/>
        <v>0.15062746880134226</v>
      </c>
    </row>
    <row r="1955" spans="14:18">
      <c r="N1955" t="s">
        <v>1518</v>
      </c>
      <c r="O1955" t="s">
        <v>2397</v>
      </c>
      <c r="P1955" s="17">
        <v>177147.48</v>
      </c>
      <c r="Q1955" s="17">
        <v>186160.2</v>
      </c>
      <c r="R1955" s="2">
        <f t="shared" si="37"/>
        <v>5.0876930340753468E-2</v>
      </c>
    </row>
    <row r="1956" spans="14:18">
      <c r="N1956" t="s">
        <v>629</v>
      </c>
      <c r="O1956" t="s">
        <v>2395</v>
      </c>
      <c r="P1956" s="17">
        <v>114071.49</v>
      </c>
      <c r="Q1956" s="17">
        <v>97432.14</v>
      </c>
      <c r="R1956" s="2">
        <f t="shared" si="37"/>
        <v>-0.14586773610128179</v>
      </c>
    </row>
    <row r="1957" spans="14:18">
      <c r="N1957" t="s">
        <v>640</v>
      </c>
      <c r="O1957" t="s">
        <v>2395</v>
      </c>
      <c r="P1957" s="17">
        <v>111883.5</v>
      </c>
      <c r="Q1957" s="17">
        <v>98546.49</v>
      </c>
      <c r="R1957" s="2">
        <f t="shared" si="37"/>
        <v>-0.11920444033302491</v>
      </c>
    </row>
    <row r="1958" spans="14:18">
      <c r="N1958" t="s">
        <v>635</v>
      </c>
      <c r="O1958" t="s">
        <v>2395</v>
      </c>
      <c r="P1958" s="17">
        <v>114610.78</v>
      </c>
      <c r="Q1958" s="17">
        <v>96080.61</v>
      </c>
      <c r="R1958" s="2">
        <f t="shared" si="37"/>
        <v>-0.16167911953831915</v>
      </c>
    </row>
    <row r="1959" spans="14:18">
      <c r="N1959" t="s">
        <v>646</v>
      </c>
      <c r="O1959" t="s">
        <v>2395</v>
      </c>
      <c r="P1959" s="17">
        <v>91234.09</v>
      </c>
      <c r="Q1959" s="17">
        <v>87091.51</v>
      </c>
      <c r="R1959" s="2">
        <f t="shared" si="37"/>
        <v>-4.5406053811683833E-2</v>
      </c>
    </row>
    <row r="1960" spans="14:18">
      <c r="N1960" t="s">
        <v>638</v>
      </c>
      <c r="O1960" t="s">
        <v>2395</v>
      </c>
      <c r="P1960" s="17">
        <v>109459.64</v>
      </c>
      <c r="Q1960" s="17">
        <v>89233.38</v>
      </c>
      <c r="R1960" s="2">
        <f t="shared" si="37"/>
        <v>-0.18478281127180751</v>
      </c>
    </row>
    <row r="1961" spans="14:18">
      <c r="N1961" t="s">
        <v>649</v>
      </c>
      <c r="O1961" t="s">
        <v>2395</v>
      </c>
      <c r="P1961" s="17">
        <v>87863.84</v>
      </c>
      <c r="Q1961" s="17">
        <v>95374.63</v>
      </c>
      <c r="R1961" s="2">
        <f t="shared" si="37"/>
        <v>8.5482150563872539E-2</v>
      </c>
    </row>
    <row r="1962" spans="14:18">
      <c r="N1962" t="s">
        <v>639</v>
      </c>
      <c r="O1962" t="s">
        <v>2395</v>
      </c>
      <c r="P1962" s="17">
        <v>114067.14</v>
      </c>
      <c r="Q1962" s="17">
        <v>100477.08</v>
      </c>
      <c r="R1962" s="2">
        <f t="shared" si="37"/>
        <v>-0.11914088492093344</v>
      </c>
    </row>
    <row r="1963" spans="14:18">
      <c r="N1963" t="s">
        <v>650</v>
      </c>
      <c r="O1963" t="s">
        <v>2395</v>
      </c>
      <c r="P1963" s="17">
        <v>111459.48</v>
      </c>
      <c r="Q1963" s="17">
        <v>109953.36</v>
      </c>
      <c r="R1963" s="2">
        <f t="shared" si="37"/>
        <v>-1.3512713319674519E-2</v>
      </c>
    </row>
    <row r="1964" spans="14:18">
      <c r="N1964" t="s">
        <v>1447</v>
      </c>
      <c r="O1964" t="s">
        <v>2395</v>
      </c>
      <c r="P1964" s="17">
        <v>362828.74</v>
      </c>
      <c r="Q1964" s="17">
        <v>306262.99</v>
      </c>
      <c r="R1964" s="2">
        <f t="shared" si="37"/>
        <v>-0.15590206553097197</v>
      </c>
    </row>
    <row r="1965" spans="14:18">
      <c r="N1965" t="s">
        <v>1477</v>
      </c>
      <c r="O1965" t="s">
        <v>2395</v>
      </c>
      <c r="P1965" s="17">
        <v>358719.39</v>
      </c>
      <c r="Q1965" s="17">
        <v>291895.19</v>
      </c>
      <c r="R1965" s="2">
        <f t="shared" si="37"/>
        <v>-0.18628544166514116</v>
      </c>
    </row>
    <row r="1966" spans="14:18">
      <c r="N1966" t="s">
        <v>1462</v>
      </c>
      <c r="O1966" t="s">
        <v>2395</v>
      </c>
      <c r="P1966" s="17">
        <v>300551.69</v>
      </c>
      <c r="Q1966" s="17">
        <v>306569.45</v>
      </c>
      <c r="R1966" s="2">
        <f t="shared" si="37"/>
        <v>2.0022379511491106E-2</v>
      </c>
    </row>
    <row r="1967" spans="14:18">
      <c r="N1967" t="s">
        <v>1448</v>
      </c>
      <c r="O1967" t="s">
        <v>2395</v>
      </c>
      <c r="P1967" s="17">
        <v>369301.89</v>
      </c>
      <c r="Q1967" s="17">
        <v>287244.78000000003</v>
      </c>
      <c r="R1967" s="2">
        <f t="shared" si="37"/>
        <v>-0.22219520728691633</v>
      </c>
    </row>
    <row r="1968" spans="14:18">
      <c r="N1968" t="s">
        <v>1478</v>
      </c>
      <c r="O1968" t="s">
        <v>2395</v>
      </c>
      <c r="P1968" s="17">
        <v>364107.21</v>
      </c>
      <c r="Q1968" s="17">
        <v>347754.48</v>
      </c>
      <c r="R1968" s="2">
        <f t="shared" si="37"/>
        <v>-4.4911854395852324E-2</v>
      </c>
    </row>
    <row r="1969" spans="14:18">
      <c r="N1969" t="s">
        <v>1463</v>
      </c>
      <c r="O1969" t="s">
        <v>2395</v>
      </c>
      <c r="P1969" s="17">
        <v>317094.48</v>
      </c>
      <c r="Q1969" s="17">
        <v>305993.37</v>
      </c>
      <c r="R1969" s="2">
        <f t="shared" si="37"/>
        <v>-3.5008840267418018E-2</v>
      </c>
    </row>
    <row r="1970" spans="14:18">
      <c r="N1970" t="s">
        <v>1452</v>
      </c>
      <c r="O1970" t="s">
        <v>2395</v>
      </c>
      <c r="P1970" s="17">
        <v>261758.98</v>
      </c>
      <c r="Q1970" s="17">
        <v>254721.67</v>
      </c>
      <c r="R1970" s="2">
        <f t="shared" si="37"/>
        <v>-2.6884693697996509E-2</v>
      </c>
    </row>
    <row r="1971" spans="14:18">
      <c r="N1971" t="s">
        <v>1482</v>
      </c>
      <c r="O1971" t="s">
        <v>2395</v>
      </c>
      <c r="P1971" s="17">
        <v>237317.57</v>
      </c>
      <c r="Q1971" s="17">
        <v>274823.57</v>
      </c>
      <c r="R1971" s="2">
        <f t="shared" si="37"/>
        <v>0.15804139575506349</v>
      </c>
    </row>
    <row r="1972" spans="14:18">
      <c r="N1972" t="s">
        <v>1467</v>
      </c>
      <c r="O1972" t="s">
        <v>2395</v>
      </c>
      <c r="P1972" s="17">
        <v>299097.19</v>
      </c>
      <c r="Q1972" s="17">
        <v>243538.96</v>
      </c>
      <c r="R1972" s="2">
        <f t="shared" si="37"/>
        <v>-0.18575309918491711</v>
      </c>
    </row>
    <row r="1973" spans="14:18">
      <c r="N1973" t="s">
        <v>1453</v>
      </c>
      <c r="O1973" t="s">
        <v>2395</v>
      </c>
      <c r="P1973" s="17">
        <v>271362.59999999998</v>
      </c>
      <c r="Q1973" s="17">
        <v>313207.2</v>
      </c>
      <c r="R1973" s="2">
        <f t="shared" si="37"/>
        <v>0.15420179494152864</v>
      </c>
    </row>
    <row r="1974" spans="14:18">
      <c r="N1974" t="s">
        <v>1468</v>
      </c>
      <c r="O1974" t="s">
        <v>2395</v>
      </c>
      <c r="P1974" s="17">
        <v>274192.83</v>
      </c>
      <c r="Q1974" s="17">
        <v>331240.23</v>
      </c>
      <c r="R1974" s="2">
        <f t="shared" si="37"/>
        <v>0.20805576863552555</v>
      </c>
    </row>
    <row r="1975" spans="14:18">
      <c r="N1975" t="s">
        <v>1454</v>
      </c>
      <c r="O1975" t="s">
        <v>2395</v>
      </c>
      <c r="P1975" s="17">
        <v>492707.25</v>
      </c>
      <c r="Q1975" s="17">
        <v>621890.46</v>
      </c>
      <c r="R1975" s="2">
        <f t="shared" si="37"/>
        <v>0.26219060101104663</v>
      </c>
    </row>
    <row r="1976" spans="14:18">
      <c r="N1976" t="s">
        <v>1469</v>
      </c>
      <c r="O1976" t="s">
        <v>2395</v>
      </c>
      <c r="P1976" s="17">
        <v>421482.87</v>
      </c>
      <c r="Q1976" s="17">
        <v>657727.74</v>
      </c>
      <c r="R1976" s="2">
        <f t="shared" si="37"/>
        <v>0.56050882922003442</v>
      </c>
    </row>
    <row r="1977" spans="14:18">
      <c r="N1977" t="s">
        <v>651</v>
      </c>
      <c r="O1977" t="s">
        <v>2395</v>
      </c>
      <c r="P1977" s="17">
        <v>860760</v>
      </c>
      <c r="Q1977" s="17">
        <v>901385</v>
      </c>
      <c r="R1977" s="2">
        <f t="shared" si="37"/>
        <v>4.7196663413727302E-2</v>
      </c>
    </row>
    <row r="1978" spans="14:18">
      <c r="N1978" t="s">
        <v>1470</v>
      </c>
      <c r="O1978" t="s">
        <v>2395</v>
      </c>
      <c r="P1978" s="17">
        <v>774205</v>
      </c>
      <c r="Q1978" s="17">
        <v>861425</v>
      </c>
      <c r="R1978" s="2">
        <f t="shared" si="37"/>
        <v>0.11265750027447519</v>
      </c>
    </row>
    <row r="1979" spans="14:18">
      <c r="N1979" t="s">
        <v>1455</v>
      </c>
      <c r="O1979" t="s">
        <v>2395</v>
      </c>
      <c r="P1979" s="17">
        <v>977815</v>
      </c>
      <c r="Q1979" s="17">
        <v>960160</v>
      </c>
      <c r="R1979" s="2">
        <f t="shared" si="37"/>
        <v>-1.8055562657557922E-2</v>
      </c>
    </row>
    <row r="1980" spans="14:18">
      <c r="N1980" t="s">
        <v>1441</v>
      </c>
      <c r="O1980" t="s">
        <v>2395</v>
      </c>
      <c r="P1980" s="17">
        <v>912581.18</v>
      </c>
      <c r="Q1980" s="17">
        <v>862870.8</v>
      </c>
      <c r="R1980" s="2">
        <f t="shared" si="37"/>
        <v>-5.4472282674074002E-2</v>
      </c>
    </row>
    <row r="1981" spans="14:18">
      <c r="N1981" t="s">
        <v>1471</v>
      </c>
      <c r="O1981" t="s">
        <v>2395</v>
      </c>
      <c r="P1981" s="17">
        <v>792591.64</v>
      </c>
      <c r="Q1981" s="17">
        <v>864477.58</v>
      </c>
      <c r="R1981" s="2">
        <f t="shared" si="37"/>
        <v>9.0697323025006771E-2</v>
      </c>
    </row>
    <row r="1982" spans="14:18">
      <c r="N1982" t="s">
        <v>1456</v>
      </c>
      <c r="O1982" t="s">
        <v>2395</v>
      </c>
      <c r="P1982" s="17">
        <v>864692.15</v>
      </c>
      <c r="Q1982" s="17">
        <v>883823.81</v>
      </c>
      <c r="R1982" s="2">
        <f t="shared" si="37"/>
        <v>2.2125400352021263E-2</v>
      </c>
    </row>
    <row r="1983" spans="14:18">
      <c r="N1983" t="s">
        <v>1451</v>
      </c>
      <c r="O1983" t="s">
        <v>2395</v>
      </c>
      <c r="P1983" s="17">
        <v>454077.39</v>
      </c>
      <c r="Q1983" s="17">
        <v>444570.99</v>
      </c>
      <c r="R1983" s="2">
        <f t="shared" si="37"/>
        <v>-2.09356383060606E-2</v>
      </c>
    </row>
    <row r="1984" spans="14:18">
      <c r="N1984" t="s">
        <v>1481</v>
      </c>
      <c r="O1984" t="s">
        <v>2395</v>
      </c>
      <c r="P1984" s="17">
        <v>581602.94999999995</v>
      </c>
      <c r="Q1984" s="17">
        <v>446863.71</v>
      </c>
      <c r="R1984" s="2">
        <f t="shared" si="37"/>
        <v>-0.23166876990565466</v>
      </c>
    </row>
    <row r="1985" spans="14:18">
      <c r="N1985" t="s">
        <v>1466</v>
      </c>
      <c r="O1985" t="s">
        <v>2395</v>
      </c>
      <c r="P1985" s="17">
        <v>667034.73</v>
      </c>
      <c r="Q1985" s="17">
        <v>466372.8</v>
      </c>
      <c r="R1985" s="2">
        <f t="shared" si="37"/>
        <v>-0.3008268100223207</v>
      </c>
    </row>
    <row r="1986" spans="14:18">
      <c r="N1986" t="s">
        <v>1450</v>
      </c>
      <c r="O1986" t="s">
        <v>2395</v>
      </c>
      <c r="P1986" s="17">
        <v>329211.96000000002</v>
      </c>
      <c r="Q1986" s="17">
        <v>584993.42000000004</v>
      </c>
      <c r="R1986" s="2">
        <f t="shared" si="37"/>
        <v>0.77695069158483787</v>
      </c>
    </row>
    <row r="1987" spans="14:18">
      <c r="N1987" t="s">
        <v>1480</v>
      </c>
      <c r="O1987" t="s">
        <v>2395</v>
      </c>
      <c r="P1987" s="17">
        <v>386783.21</v>
      </c>
      <c r="Q1987" s="17">
        <v>607561.35</v>
      </c>
      <c r="R1987" s="2">
        <f t="shared" si="37"/>
        <v>0.57080590442382428</v>
      </c>
    </row>
    <row r="1988" spans="14:18">
      <c r="N1988" t="s">
        <v>1465</v>
      </c>
      <c r="O1988" t="s">
        <v>2395</v>
      </c>
      <c r="P1988" s="17">
        <v>260978.08</v>
      </c>
      <c r="Q1988" s="17">
        <v>550111.76</v>
      </c>
      <c r="R1988" s="2">
        <f t="shared" si="37"/>
        <v>1.1078849227490677</v>
      </c>
    </row>
    <row r="1989" spans="14:18">
      <c r="N1989" t="s">
        <v>1443</v>
      </c>
      <c r="O1989" t="s">
        <v>2395</v>
      </c>
      <c r="P1989" s="17">
        <v>466973.46</v>
      </c>
      <c r="Q1989" s="17">
        <v>382034.7</v>
      </c>
      <c r="R1989" s="2">
        <f t="shared" si="37"/>
        <v>-0.18189205013920917</v>
      </c>
    </row>
    <row r="1990" spans="14:18">
      <c r="N1990" t="s">
        <v>1473</v>
      </c>
      <c r="O1990" t="s">
        <v>2395</v>
      </c>
      <c r="P1990" s="17">
        <v>465196.23</v>
      </c>
      <c r="Q1990" s="17">
        <v>457331.22</v>
      </c>
      <c r="R1990" s="2">
        <f t="shared" ref="R1990:R2053" si="38">IFERROR(Q1990/P1990-1,100%)</f>
        <v>-1.6906865302842244E-2</v>
      </c>
    </row>
    <row r="1991" spans="14:18">
      <c r="N1991" t="s">
        <v>1458</v>
      </c>
      <c r="O1991" t="s">
        <v>2395</v>
      </c>
      <c r="P1991" s="17">
        <v>379512.54</v>
      </c>
      <c r="Q1991" s="17">
        <v>365054.76</v>
      </c>
      <c r="R1991" s="2">
        <f t="shared" si="38"/>
        <v>-3.8095658182994319E-2</v>
      </c>
    </row>
    <row r="1992" spans="14:18">
      <c r="N1992" t="s">
        <v>1444</v>
      </c>
      <c r="O1992" t="s">
        <v>2395</v>
      </c>
      <c r="P1992" s="17">
        <v>336031.78</v>
      </c>
      <c r="Q1992" s="17">
        <v>528784.76</v>
      </c>
      <c r="R1992" s="2">
        <f t="shared" si="38"/>
        <v>0.57361532888347644</v>
      </c>
    </row>
    <row r="1993" spans="14:18">
      <c r="N1993" t="s">
        <v>1474</v>
      </c>
      <c r="O1993" t="s">
        <v>2395</v>
      </c>
      <c r="P1993" s="17">
        <v>416637.76</v>
      </c>
      <c r="Q1993" s="17">
        <v>413724.01</v>
      </c>
      <c r="R1993" s="2">
        <f t="shared" si="38"/>
        <v>-6.9934851800278475E-3</v>
      </c>
    </row>
    <row r="1994" spans="14:18">
      <c r="N1994" t="s">
        <v>1459</v>
      </c>
      <c r="O1994" t="s">
        <v>2395</v>
      </c>
      <c r="P1994" s="17">
        <v>387782.57</v>
      </c>
      <c r="Q1994" s="17">
        <v>320300.12</v>
      </c>
      <c r="R1994" s="2">
        <f t="shared" si="38"/>
        <v>-0.17402135944377284</v>
      </c>
    </row>
    <row r="1995" spans="14:18">
      <c r="N1995" t="s">
        <v>1445</v>
      </c>
      <c r="O1995" t="s">
        <v>2395</v>
      </c>
      <c r="P1995" s="17">
        <v>414956.71</v>
      </c>
      <c r="Q1995" s="17">
        <v>396414.54</v>
      </c>
      <c r="R1995" s="2">
        <f t="shared" si="38"/>
        <v>-4.4684588905671729E-2</v>
      </c>
    </row>
    <row r="1996" spans="14:18">
      <c r="N1996" t="s">
        <v>1475</v>
      </c>
      <c r="O1996" t="s">
        <v>2395</v>
      </c>
      <c r="P1996" s="17">
        <v>395690.93</v>
      </c>
      <c r="Q1996" s="17">
        <v>383989.43</v>
      </c>
      <c r="R1996" s="2">
        <f t="shared" si="38"/>
        <v>-2.9572323024942726E-2</v>
      </c>
    </row>
    <row r="1997" spans="14:18">
      <c r="N1997" t="s">
        <v>1460</v>
      </c>
      <c r="O1997" t="s">
        <v>2395</v>
      </c>
      <c r="P1997" s="17">
        <v>371300.7</v>
      </c>
      <c r="Q1997" s="17">
        <v>383311.55</v>
      </c>
      <c r="R1997" s="2">
        <f t="shared" si="38"/>
        <v>3.2348040281098278E-2</v>
      </c>
    </row>
    <row r="1998" spans="14:18">
      <c r="N1998" t="s">
        <v>1442</v>
      </c>
      <c r="O1998" t="s">
        <v>2395</v>
      </c>
      <c r="P1998" s="17">
        <v>519192.57</v>
      </c>
      <c r="Q1998" s="17">
        <v>544117.21</v>
      </c>
      <c r="R1998" s="2">
        <f t="shared" si="38"/>
        <v>4.8006542158336218E-2</v>
      </c>
    </row>
    <row r="1999" spans="14:18">
      <c r="N1999" t="s">
        <v>1472</v>
      </c>
      <c r="O1999" t="s">
        <v>2395</v>
      </c>
      <c r="P1999" s="17">
        <v>468885.82</v>
      </c>
      <c r="Q1999" s="17">
        <v>498585.49</v>
      </c>
      <c r="R1999" s="2">
        <f t="shared" si="38"/>
        <v>6.3340943003991956E-2</v>
      </c>
    </row>
    <row r="2000" spans="14:18">
      <c r="N2000" t="s">
        <v>1457</v>
      </c>
      <c r="O2000" t="s">
        <v>2395</v>
      </c>
      <c r="P2000" s="17">
        <v>497069.56</v>
      </c>
      <c r="Q2000" s="17">
        <v>529358.56999999995</v>
      </c>
      <c r="R2000" s="2">
        <f t="shared" si="38"/>
        <v>6.495873535285468E-2</v>
      </c>
    </row>
    <row r="2001" spans="14:18">
      <c r="N2001" t="s">
        <v>1446</v>
      </c>
      <c r="O2001" t="s">
        <v>2395</v>
      </c>
      <c r="P2001" s="17">
        <v>465632.1</v>
      </c>
      <c r="Q2001" s="17">
        <v>538729.14</v>
      </c>
      <c r="R2001" s="2">
        <f t="shared" si="38"/>
        <v>0.15698453779281984</v>
      </c>
    </row>
    <row r="2002" spans="14:18">
      <c r="N2002" t="s">
        <v>1476</v>
      </c>
      <c r="O2002" t="s">
        <v>2395</v>
      </c>
      <c r="P2002" s="17">
        <v>526563.81000000006</v>
      </c>
      <c r="Q2002" s="17">
        <v>475161.66</v>
      </c>
      <c r="R2002" s="2">
        <f t="shared" si="38"/>
        <v>-9.761808355192525E-2</v>
      </c>
    </row>
    <row r="2003" spans="14:18">
      <c r="N2003" t="s">
        <v>1461</v>
      </c>
      <c r="O2003" t="s">
        <v>2395</v>
      </c>
      <c r="P2003" s="17">
        <v>578052.48</v>
      </c>
      <c r="Q2003" s="17">
        <v>601585.92000000004</v>
      </c>
      <c r="R2003" s="2">
        <f t="shared" si="38"/>
        <v>4.0711597673623201E-2</v>
      </c>
    </row>
    <row r="2004" spans="14:18">
      <c r="N2004" t="s">
        <v>1449</v>
      </c>
      <c r="O2004" t="s">
        <v>2395</v>
      </c>
      <c r="P2004" s="17">
        <v>544265.04</v>
      </c>
      <c r="Q2004" s="17">
        <v>514100.4</v>
      </c>
      <c r="R2004" s="2">
        <f t="shared" si="38"/>
        <v>-5.5422703615135793E-2</v>
      </c>
    </row>
    <row r="2005" spans="14:18">
      <c r="N2005" t="s">
        <v>1479</v>
      </c>
      <c r="O2005" t="s">
        <v>2395</v>
      </c>
      <c r="P2005" s="17">
        <v>543939.66</v>
      </c>
      <c r="Q2005" s="17">
        <v>551879.56999999995</v>
      </c>
      <c r="R2005" s="2">
        <f t="shared" si="38"/>
        <v>1.4597041885123563E-2</v>
      </c>
    </row>
    <row r="2006" spans="14:18">
      <c r="N2006" t="s">
        <v>1464</v>
      </c>
      <c r="O2006" t="s">
        <v>2395</v>
      </c>
      <c r="P2006" s="17">
        <v>582462.1</v>
      </c>
      <c r="Q2006" s="17">
        <v>592449.99</v>
      </c>
      <c r="R2006" s="2">
        <f t="shared" si="38"/>
        <v>1.7147707979626503E-2</v>
      </c>
    </row>
    <row r="2007" spans="14:18">
      <c r="N2007" t="s">
        <v>683</v>
      </c>
      <c r="O2007" t="s">
        <v>2402</v>
      </c>
      <c r="P2007" s="17">
        <v>332810.33</v>
      </c>
      <c r="Q2007" s="17">
        <v>310713</v>
      </c>
      <c r="R2007" s="2">
        <f t="shared" si="38"/>
        <v>-6.6396166248806066E-2</v>
      </c>
    </row>
    <row r="2008" spans="14:18">
      <c r="N2008" t="s">
        <v>688</v>
      </c>
      <c r="O2008" t="s">
        <v>2402</v>
      </c>
      <c r="P2008" s="17">
        <v>344500.66</v>
      </c>
      <c r="Q2008" s="17">
        <v>375309.53</v>
      </c>
      <c r="R2008" s="2">
        <f t="shared" si="38"/>
        <v>8.9430510815276865E-2</v>
      </c>
    </row>
    <row r="2009" spans="14:18">
      <c r="N2009" t="s">
        <v>693</v>
      </c>
      <c r="O2009" t="s">
        <v>2402</v>
      </c>
      <c r="P2009" s="17">
        <v>282292.53999999998</v>
      </c>
      <c r="Q2009" s="17">
        <v>294562.48</v>
      </c>
      <c r="R2009" s="2">
        <f t="shared" si="38"/>
        <v>4.3465335640821445E-2</v>
      </c>
    </row>
    <row r="2010" spans="14:18">
      <c r="N2010" t="s">
        <v>685</v>
      </c>
      <c r="O2010" t="s">
        <v>2402</v>
      </c>
      <c r="P2010" s="17">
        <v>372412.11</v>
      </c>
      <c r="Q2010" s="17">
        <v>454204.94</v>
      </c>
      <c r="R2010" s="2">
        <f t="shared" si="38"/>
        <v>0.21962988797544747</v>
      </c>
    </row>
    <row r="2011" spans="14:18">
      <c r="N2011" t="s">
        <v>690</v>
      </c>
      <c r="O2011" t="s">
        <v>2402</v>
      </c>
      <c r="P2011" s="17">
        <v>406408.4</v>
      </c>
      <c r="Q2011" s="17">
        <v>424571.27</v>
      </c>
      <c r="R2011" s="2">
        <f t="shared" si="38"/>
        <v>4.4691177642981694E-2</v>
      </c>
    </row>
    <row r="2012" spans="14:18">
      <c r="N2012" t="s">
        <v>695</v>
      </c>
      <c r="O2012" t="s">
        <v>2402</v>
      </c>
      <c r="P2012" s="17">
        <v>442796.6</v>
      </c>
      <c r="Q2012" s="17">
        <v>430779.91</v>
      </c>
      <c r="R2012" s="2">
        <f t="shared" si="38"/>
        <v>-2.7138171340972406E-2</v>
      </c>
    </row>
    <row r="2013" spans="14:18">
      <c r="N2013" t="s">
        <v>686</v>
      </c>
      <c r="O2013" t="s">
        <v>2402</v>
      </c>
      <c r="P2013" s="17">
        <v>519737.33</v>
      </c>
      <c r="Q2013" s="17">
        <v>516854.78</v>
      </c>
      <c r="R2013" s="2">
        <f t="shared" si="38"/>
        <v>-5.5461669455222351E-3</v>
      </c>
    </row>
    <row r="2014" spans="14:18">
      <c r="N2014" t="s">
        <v>691</v>
      </c>
      <c r="O2014" t="s">
        <v>2402</v>
      </c>
      <c r="P2014" s="17">
        <v>545894.37</v>
      </c>
      <c r="Q2014" s="17">
        <v>550241.31000000006</v>
      </c>
      <c r="R2014" s="2">
        <f t="shared" si="38"/>
        <v>7.9629690996814162E-3</v>
      </c>
    </row>
    <row r="2015" spans="14:18">
      <c r="N2015" t="s">
        <v>696</v>
      </c>
      <c r="O2015" t="s">
        <v>2402</v>
      </c>
      <c r="P2015" s="17">
        <v>501670.88</v>
      </c>
      <c r="Q2015" s="17">
        <v>542397.07999999996</v>
      </c>
      <c r="R2015" s="2">
        <f t="shared" si="38"/>
        <v>8.1181112206472728E-2</v>
      </c>
    </row>
    <row r="2016" spans="14:18">
      <c r="N2016" t="s">
        <v>665</v>
      </c>
      <c r="O2016" t="s">
        <v>2402</v>
      </c>
      <c r="P2016" s="17">
        <v>15875.35</v>
      </c>
      <c r="Q2016" s="17">
        <v>14540.16</v>
      </c>
      <c r="R2016" s="2">
        <f t="shared" si="38"/>
        <v>-8.410460241821438E-2</v>
      </c>
    </row>
    <row r="2017" spans="14:18">
      <c r="N2017" t="s">
        <v>675</v>
      </c>
      <c r="O2017" t="s">
        <v>2402</v>
      </c>
      <c r="P2017" s="17">
        <v>14005.45</v>
      </c>
      <c r="Q2017" s="17">
        <v>15806.83</v>
      </c>
      <c r="R2017" s="2">
        <f t="shared" si="38"/>
        <v>0.12861993009864015</v>
      </c>
    </row>
    <row r="2018" spans="14:18">
      <c r="N2018" t="s">
        <v>670</v>
      </c>
      <c r="O2018" t="s">
        <v>2402</v>
      </c>
      <c r="P2018" s="17">
        <v>16585.93</v>
      </c>
      <c r="Q2018" s="17">
        <v>15417.21</v>
      </c>
      <c r="R2018" s="2">
        <f t="shared" si="38"/>
        <v>-7.0464544345719582E-2</v>
      </c>
    </row>
    <row r="2019" spans="14:18">
      <c r="N2019" t="s">
        <v>663</v>
      </c>
      <c r="O2019" t="s">
        <v>2402</v>
      </c>
      <c r="P2019" s="17">
        <v>28685.23</v>
      </c>
      <c r="Q2019" s="17">
        <v>32116.11</v>
      </c>
      <c r="R2019" s="2">
        <f t="shared" si="38"/>
        <v>0.11960440965611929</v>
      </c>
    </row>
    <row r="2020" spans="14:18">
      <c r="N2020" t="s">
        <v>673</v>
      </c>
      <c r="O2020" t="s">
        <v>2402</v>
      </c>
      <c r="P2020" s="17">
        <v>29553.200000000001</v>
      </c>
      <c r="Q2020" s="17">
        <v>30080.65</v>
      </c>
      <c r="R2020" s="2">
        <f t="shared" si="38"/>
        <v>1.7847475061922191E-2</v>
      </c>
    </row>
    <row r="2021" spans="14:18">
      <c r="N2021" t="s">
        <v>668</v>
      </c>
      <c r="O2021" t="s">
        <v>2402</v>
      </c>
      <c r="P2021" s="17">
        <v>32248.71</v>
      </c>
      <c r="Q2021" s="17">
        <v>29423.360000000001</v>
      </c>
      <c r="R2021" s="2">
        <f t="shared" si="38"/>
        <v>-8.7611256388239966E-2</v>
      </c>
    </row>
    <row r="2022" spans="14:18">
      <c r="N2022" t="s">
        <v>667</v>
      </c>
      <c r="O2022" t="s">
        <v>2402</v>
      </c>
      <c r="P2022" s="17">
        <v>19622.18</v>
      </c>
      <c r="Q2022" s="17">
        <v>17898.13</v>
      </c>
      <c r="R2022" s="2">
        <f t="shared" si="38"/>
        <v>-8.7862306838485837E-2</v>
      </c>
    </row>
    <row r="2023" spans="14:18">
      <c r="N2023" t="s">
        <v>677</v>
      </c>
      <c r="O2023" t="s">
        <v>2402</v>
      </c>
      <c r="P2023" s="17">
        <v>23005.4</v>
      </c>
      <c r="Q2023" s="17">
        <v>21854.86</v>
      </c>
      <c r="R2023" s="2">
        <f t="shared" si="38"/>
        <v>-5.0011736374938054E-2</v>
      </c>
    </row>
    <row r="2024" spans="14:18">
      <c r="N2024" t="s">
        <v>672</v>
      </c>
      <c r="O2024" t="s">
        <v>2402</v>
      </c>
      <c r="P2024" s="17">
        <v>20877.59</v>
      </c>
      <c r="Q2024" s="17">
        <v>20967.580000000002</v>
      </c>
      <c r="R2024" s="2">
        <f t="shared" si="38"/>
        <v>4.3103634088035303E-3</v>
      </c>
    </row>
    <row r="2025" spans="14:18">
      <c r="N2025" t="s">
        <v>664</v>
      </c>
      <c r="O2025" t="s">
        <v>2402</v>
      </c>
      <c r="P2025" s="17">
        <v>20856.599999999999</v>
      </c>
      <c r="Q2025" s="17">
        <v>18746.12</v>
      </c>
      <c r="R2025" s="2">
        <f t="shared" si="38"/>
        <v>-0.10119003097340884</v>
      </c>
    </row>
    <row r="2026" spans="14:18">
      <c r="N2026" t="s">
        <v>674</v>
      </c>
      <c r="O2026" t="s">
        <v>2402</v>
      </c>
      <c r="P2026" s="17">
        <v>24452.37</v>
      </c>
      <c r="Q2026" s="17">
        <v>26789.41</v>
      </c>
      <c r="R2026" s="2">
        <f t="shared" si="38"/>
        <v>9.5575193733777208E-2</v>
      </c>
    </row>
    <row r="2027" spans="14:18">
      <c r="N2027" t="s">
        <v>669</v>
      </c>
      <c r="O2027" t="s">
        <v>2402</v>
      </c>
      <c r="P2027" s="17">
        <v>24763.59</v>
      </c>
      <c r="Q2027" s="17">
        <v>22215.03</v>
      </c>
      <c r="R2027" s="2">
        <f t="shared" si="38"/>
        <v>-0.10291561118561576</v>
      </c>
    </row>
    <row r="2028" spans="14:18">
      <c r="N2028" t="s">
        <v>666</v>
      </c>
      <c r="O2028" t="s">
        <v>2402</v>
      </c>
      <c r="P2028" s="17">
        <v>37388.230000000003</v>
      </c>
      <c r="Q2028" s="17">
        <v>33528.99</v>
      </c>
      <c r="R2028" s="2">
        <f t="shared" si="38"/>
        <v>-0.10322071946171307</v>
      </c>
    </row>
    <row r="2029" spans="14:18">
      <c r="N2029" t="s">
        <v>676</v>
      </c>
      <c r="O2029" t="s">
        <v>2402</v>
      </c>
      <c r="P2029" s="17">
        <v>35127.410000000003</v>
      </c>
      <c r="Q2029" s="17">
        <v>43829.01</v>
      </c>
      <c r="R2029" s="2">
        <f t="shared" si="38"/>
        <v>0.24771538806874749</v>
      </c>
    </row>
    <row r="2030" spans="14:18">
      <c r="N2030" t="s">
        <v>671</v>
      </c>
      <c r="O2030" t="s">
        <v>2402</v>
      </c>
      <c r="P2030" s="17">
        <v>41092.06</v>
      </c>
      <c r="Q2030" s="17">
        <v>34860.04</v>
      </c>
      <c r="R2030" s="2">
        <f t="shared" si="38"/>
        <v>-0.15165995571893931</v>
      </c>
    </row>
    <row r="2031" spans="14:18">
      <c r="N2031" t="s">
        <v>684</v>
      </c>
      <c r="O2031" t="s">
        <v>2402</v>
      </c>
      <c r="P2031" s="17">
        <v>177235.64</v>
      </c>
      <c r="Q2031" s="17">
        <v>149387.25</v>
      </c>
      <c r="R2031" s="2">
        <f t="shared" si="38"/>
        <v>-0.15712635449619505</v>
      </c>
    </row>
    <row r="2032" spans="14:18">
      <c r="N2032" t="s">
        <v>689</v>
      </c>
      <c r="O2032" t="s">
        <v>2402</v>
      </c>
      <c r="P2032" s="17">
        <v>149008.89000000001</v>
      </c>
      <c r="Q2032" s="17">
        <v>144675.29</v>
      </c>
      <c r="R2032" s="2">
        <f t="shared" si="38"/>
        <v>-2.9082828548014805E-2</v>
      </c>
    </row>
    <row r="2033" spans="14:18">
      <c r="N2033" t="s">
        <v>694</v>
      </c>
      <c r="O2033" t="s">
        <v>2402</v>
      </c>
      <c r="P2033" s="17">
        <v>194428.17</v>
      </c>
      <c r="Q2033" s="17">
        <v>169264.66</v>
      </c>
      <c r="R2033" s="2">
        <f t="shared" si="38"/>
        <v>-0.12942316949236321</v>
      </c>
    </row>
    <row r="2034" spans="14:18">
      <c r="N2034" t="s">
        <v>682</v>
      </c>
      <c r="O2034" t="s">
        <v>2402</v>
      </c>
      <c r="P2034" s="17">
        <v>279300.78999999998</v>
      </c>
      <c r="Q2034" s="17">
        <v>325006.73</v>
      </c>
      <c r="R2034" s="2">
        <f t="shared" si="38"/>
        <v>0.16364414866137689</v>
      </c>
    </row>
    <row r="2035" spans="14:18">
      <c r="N2035" t="s">
        <v>687</v>
      </c>
      <c r="O2035" t="s">
        <v>2402</v>
      </c>
      <c r="P2035" s="17">
        <v>278121.64</v>
      </c>
      <c r="Q2035" s="17">
        <v>269678.87</v>
      </c>
      <c r="R2035" s="2">
        <f t="shared" si="38"/>
        <v>-3.035639369881471E-2</v>
      </c>
    </row>
    <row r="2036" spans="14:18">
      <c r="N2036" t="s">
        <v>692</v>
      </c>
      <c r="O2036" t="s">
        <v>2402</v>
      </c>
      <c r="P2036" s="17">
        <v>240815.25</v>
      </c>
      <c r="Q2036" s="17">
        <v>280887.83</v>
      </c>
      <c r="R2036" s="2">
        <f t="shared" si="38"/>
        <v>0.16640383032220774</v>
      </c>
    </row>
    <row r="2037" spans="14:18">
      <c r="N2037" t="s">
        <v>678</v>
      </c>
      <c r="O2037" t="s">
        <v>2402</v>
      </c>
      <c r="P2037" s="17">
        <v>18495</v>
      </c>
      <c r="Q2037" s="17">
        <v>21955.63</v>
      </c>
      <c r="R2037" s="2">
        <f t="shared" si="38"/>
        <v>0.18711165179778333</v>
      </c>
    </row>
    <row r="2038" spans="14:18">
      <c r="N2038" t="s">
        <v>680</v>
      </c>
      <c r="O2038" t="s">
        <v>2402</v>
      </c>
      <c r="P2038" s="17">
        <v>24637.21</v>
      </c>
      <c r="Q2038" s="17">
        <v>9970.99</v>
      </c>
      <c r="R2038" s="2">
        <f t="shared" si="38"/>
        <v>-0.59528737223086536</v>
      </c>
    </row>
    <row r="2039" spans="14:18">
      <c r="N2039" t="s">
        <v>679</v>
      </c>
      <c r="O2039" t="s">
        <v>2402</v>
      </c>
      <c r="P2039" s="17">
        <v>22822.66</v>
      </c>
      <c r="Q2039" s="17">
        <v>14491.41</v>
      </c>
      <c r="R2039" s="2">
        <f t="shared" si="38"/>
        <v>-0.36504290034553377</v>
      </c>
    </row>
    <row r="2040" spans="14:18">
      <c r="N2040" t="s">
        <v>681</v>
      </c>
      <c r="O2040" t="s">
        <v>2402</v>
      </c>
      <c r="P2040" s="17">
        <v>16496.95</v>
      </c>
      <c r="Q2040" s="17">
        <v>15570.28</v>
      </c>
      <c r="R2040" s="2">
        <f t="shared" si="38"/>
        <v>-5.617220152816127E-2</v>
      </c>
    </row>
    <row r="2041" spans="14:18">
      <c r="N2041" t="s">
        <v>657</v>
      </c>
      <c r="O2041" t="s">
        <v>2402</v>
      </c>
      <c r="P2041" s="17">
        <v>17735.2</v>
      </c>
      <c r="Q2041" s="17">
        <v>19174.39</v>
      </c>
      <c r="R2041" s="2">
        <f t="shared" si="38"/>
        <v>8.1148788849293885E-2</v>
      </c>
    </row>
    <row r="2042" spans="14:18">
      <c r="N2042" t="s">
        <v>652</v>
      </c>
      <c r="O2042" t="s">
        <v>2402</v>
      </c>
      <c r="P2042" s="17">
        <v>10741.47</v>
      </c>
      <c r="Q2042" s="17">
        <v>19486.52</v>
      </c>
      <c r="R2042" s="2">
        <f t="shared" si="38"/>
        <v>0.81413903311185543</v>
      </c>
    </row>
    <row r="2043" spans="14:18">
      <c r="N2043" t="s">
        <v>653</v>
      </c>
      <c r="O2043" t="s">
        <v>2402</v>
      </c>
      <c r="P2043" s="17">
        <v>15480.97</v>
      </c>
      <c r="Q2043" s="17">
        <v>19969.37</v>
      </c>
      <c r="R2043" s="2">
        <f t="shared" si="38"/>
        <v>0.28993015295553182</v>
      </c>
    </row>
    <row r="2044" spans="14:18">
      <c r="N2044" t="s">
        <v>654</v>
      </c>
      <c r="O2044" t="s">
        <v>2402</v>
      </c>
      <c r="P2044" s="17">
        <v>9452.5400000000009</v>
      </c>
      <c r="Q2044" s="17">
        <v>14005.97</v>
      </c>
      <c r="R2044" s="2">
        <f t="shared" si="38"/>
        <v>0.48171496761716925</v>
      </c>
    </row>
    <row r="2045" spans="14:18">
      <c r="N2045" t="s">
        <v>655</v>
      </c>
      <c r="O2045" t="s">
        <v>2402</v>
      </c>
      <c r="P2045" s="17">
        <v>11737.02</v>
      </c>
      <c r="Q2045" s="17">
        <v>22531.01</v>
      </c>
      <c r="R2045" s="2">
        <f t="shared" si="38"/>
        <v>0.91965337027627103</v>
      </c>
    </row>
    <row r="2046" spans="14:18">
      <c r="N2046" t="s">
        <v>656</v>
      </c>
      <c r="O2046" t="s">
        <v>2402</v>
      </c>
      <c r="P2046" s="17">
        <v>9616.9</v>
      </c>
      <c r="Q2046" s="17">
        <v>12014.4</v>
      </c>
      <c r="R2046" s="2">
        <f t="shared" si="38"/>
        <v>0.24930071020807132</v>
      </c>
    </row>
    <row r="2047" spans="14:18">
      <c r="N2047" t="s">
        <v>658</v>
      </c>
      <c r="O2047" t="s">
        <v>2402</v>
      </c>
      <c r="P2047" s="17">
        <v>185383.5</v>
      </c>
      <c r="Q2047" s="17">
        <v>119701.02</v>
      </c>
      <c r="R2047" s="2">
        <f t="shared" si="38"/>
        <v>-0.35430596574128759</v>
      </c>
    </row>
    <row r="2048" spans="14:18">
      <c r="N2048" t="s">
        <v>659</v>
      </c>
      <c r="O2048" t="s">
        <v>2402</v>
      </c>
      <c r="P2048" s="17">
        <v>156617.85</v>
      </c>
      <c r="Q2048" s="17">
        <v>160958.43</v>
      </c>
      <c r="R2048" s="2">
        <f t="shared" si="38"/>
        <v>2.7714465496748941E-2</v>
      </c>
    </row>
    <row r="2049" spans="14:18">
      <c r="N2049" t="s">
        <v>660</v>
      </c>
      <c r="O2049" t="s">
        <v>2402</v>
      </c>
      <c r="P2049" s="17">
        <v>173235.57</v>
      </c>
      <c r="Q2049" s="17">
        <v>186020.79</v>
      </c>
      <c r="R2049" s="2">
        <f t="shared" si="38"/>
        <v>7.3802510650670561E-2</v>
      </c>
    </row>
    <row r="2050" spans="14:18">
      <c r="N2050" t="s">
        <v>661</v>
      </c>
      <c r="O2050" t="s">
        <v>2402</v>
      </c>
      <c r="P2050" s="17">
        <v>169959.33</v>
      </c>
      <c r="Q2050" s="17">
        <v>188188.89</v>
      </c>
      <c r="R2050" s="2">
        <f t="shared" si="38"/>
        <v>0.10725836586905846</v>
      </c>
    </row>
    <row r="2051" spans="14:18">
      <c r="N2051" t="s">
        <v>662</v>
      </c>
      <c r="O2051" t="s">
        <v>2402</v>
      </c>
      <c r="P2051" s="17">
        <v>139093.47</v>
      </c>
      <c r="Q2051" s="17">
        <v>143048.60999999999</v>
      </c>
      <c r="R2051" s="2">
        <f t="shared" si="38"/>
        <v>2.84351235180198E-2</v>
      </c>
    </row>
    <row r="2052" spans="14:18">
      <c r="N2052" t="s">
        <v>707</v>
      </c>
      <c r="O2052" t="s">
        <v>2404</v>
      </c>
      <c r="P2052" s="17">
        <v>36304.199999999997</v>
      </c>
      <c r="Q2052" s="17">
        <v>43126.8</v>
      </c>
      <c r="R2052" s="2">
        <f t="shared" si="38"/>
        <v>0.18792866941015096</v>
      </c>
    </row>
    <row r="2053" spans="14:18">
      <c r="N2053" t="s">
        <v>713</v>
      </c>
      <c r="O2053" t="s">
        <v>2404</v>
      </c>
      <c r="P2053" s="17">
        <v>40437.599999999999</v>
      </c>
      <c r="Q2053" s="17">
        <v>39615.9</v>
      </c>
      <c r="R2053" s="2">
        <f t="shared" si="38"/>
        <v>-2.0320197044334853E-2</v>
      </c>
    </row>
    <row r="2054" spans="14:18">
      <c r="N2054" t="s">
        <v>701</v>
      </c>
      <c r="O2054" t="s">
        <v>2404</v>
      </c>
      <c r="P2054" s="17">
        <v>34511.4</v>
      </c>
      <c r="Q2054" s="17">
        <v>35084.1</v>
      </c>
      <c r="R2054" s="2">
        <f t="shared" ref="R2054:R2117" si="39">IFERROR(Q2054/P2054-1,100%)</f>
        <v>1.6594516594516495E-2</v>
      </c>
    </row>
    <row r="2055" spans="14:18">
      <c r="N2055" t="s">
        <v>703</v>
      </c>
      <c r="O2055" t="s">
        <v>2404</v>
      </c>
      <c r="P2055" s="17">
        <v>35520.1</v>
      </c>
      <c r="Q2055" s="17">
        <v>27489</v>
      </c>
      <c r="R2055" s="2">
        <f t="shared" si="39"/>
        <v>-0.22610015174506826</v>
      </c>
    </row>
    <row r="2056" spans="14:18">
      <c r="N2056" t="s">
        <v>709</v>
      </c>
      <c r="O2056" t="s">
        <v>2404</v>
      </c>
      <c r="P2056" s="17">
        <v>34603.800000000003</v>
      </c>
      <c r="Q2056" s="17">
        <v>37271.85</v>
      </c>
      <c r="R2056" s="2">
        <f t="shared" si="39"/>
        <v>7.7102803738317682E-2</v>
      </c>
    </row>
    <row r="2057" spans="14:18">
      <c r="N2057" t="s">
        <v>715</v>
      </c>
      <c r="O2057" t="s">
        <v>2404</v>
      </c>
      <c r="P2057" s="17">
        <v>31477.599999999999</v>
      </c>
      <c r="Q2057" s="17">
        <v>30480.45</v>
      </c>
      <c r="R2057" s="2">
        <f t="shared" si="39"/>
        <v>-3.1678082191780699E-2</v>
      </c>
    </row>
    <row r="2058" spans="14:18">
      <c r="N2058" t="s">
        <v>697</v>
      </c>
      <c r="O2058" t="s">
        <v>2404</v>
      </c>
      <c r="P2058" s="17">
        <v>25872</v>
      </c>
      <c r="Q2058" s="17">
        <v>31127.25</v>
      </c>
      <c r="R2058" s="2">
        <f t="shared" si="39"/>
        <v>0.203125</v>
      </c>
    </row>
    <row r="2059" spans="14:18">
      <c r="N2059" t="s">
        <v>708</v>
      </c>
      <c r="O2059" t="s">
        <v>2404</v>
      </c>
      <c r="P2059" s="17">
        <v>160215.70000000001</v>
      </c>
      <c r="Q2059" s="17">
        <v>149851.79999999999</v>
      </c>
      <c r="R2059" s="2">
        <f t="shared" si="39"/>
        <v>-6.4687168610816692E-2</v>
      </c>
    </row>
    <row r="2060" spans="14:18">
      <c r="N2060" t="s">
        <v>714</v>
      </c>
      <c r="O2060" t="s">
        <v>2404</v>
      </c>
      <c r="P2060" s="17">
        <v>143055.79999999999</v>
      </c>
      <c r="Q2060" s="17">
        <v>155458.5</v>
      </c>
      <c r="R2060" s="2">
        <f t="shared" si="39"/>
        <v>8.6698337292161698E-2</v>
      </c>
    </row>
    <row r="2061" spans="14:18">
      <c r="N2061" t="s">
        <v>702</v>
      </c>
      <c r="O2061" t="s">
        <v>2404</v>
      </c>
      <c r="P2061" s="17">
        <v>164972.9</v>
      </c>
      <c r="Q2061" s="17">
        <v>109840.35</v>
      </c>
      <c r="R2061" s="2">
        <f t="shared" si="39"/>
        <v>-0.33419155509783727</v>
      </c>
    </row>
    <row r="2062" spans="14:18">
      <c r="N2062" t="s">
        <v>704</v>
      </c>
      <c r="O2062" t="s">
        <v>2404</v>
      </c>
      <c r="P2062" s="17">
        <v>52180.35</v>
      </c>
      <c r="Q2062" s="17">
        <v>45050.55</v>
      </c>
      <c r="R2062" s="2">
        <f t="shared" si="39"/>
        <v>-0.13663764233087738</v>
      </c>
    </row>
    <row r="2063" spans="14:18">
      <c r="N2063" t="s">
        <v>710</v>
      </c>
      <c r="O2063" t="s">
        <v>2404</v>
      </c>
      <c r="P2063" s="17">
        <v>64762.35</v>
      </c>
      <c r="Q2063" s="17">
        <v>44701.05</v>
      </c>
      <c r="R2063" s="2">
        <f t="shared" si="39"/>
        <v>-0.30976794387479756</v>
      </c>
    </row>
    <row r="2064" spans="14:18">
      <c r="N2064" t="s">
        <v>716</v>
      </c>
      <c r="O2064" t="s">
        <v>2404</v>
      </c>
      <c r="P2064" s="17">
        <v>55465.65</v>
      </c>
      <c r="Q2064" s="17">
        <v>54067.65</v>
      </c>
      <c r="R2064" s="2">
        <f t="shared" si="39"/>
        <v>-2.5204788909892861E-2</v>
      </c>
    </row>
    <row r="2065" spans="14:18">
      <c r="N2065" t="s">
        <v>698</v>
      </c>
      <c r="O2065" t="s">
        <v>2404</v>
      </c>
      <c r="P2065" s="17">
        <v>57108.3</v>
      </c>
      <c r="Q2065" s="17">
        <v>55989.9</v>
      </c>
      <c r="R2065" s="2">
        <f t="shared" si="39"/>
        <v>-1.9583843329253336E-2</v>
      </c>
    </row>
    <row r="2066" spans="14:18">
      <c r="N2066" t="s">
        <v>705</v>
      </c>
      <c r="O2066" t="s">
        <v>2404</v>
      </c>
      <c r="P2066" s="17">
        <v>8187.2</v>
      </c>
      <c r="Q2066" s="17">
        <v>8152.8</v>
      </c>
      <c r="R2066" s="2">
        <f t="shared" si="39"/>
        <v>-4.2016806722688926E-3</v>
      </c>
    </row>
    <row r="2067" spans="14:18">
      <c r="N2067" t="s">
        <v>711</v>
      </c>
      <c r="O2067" t="s">
        <v>2404</v>
      </c>
      <c r="P2067" s="17">
        <v>4609.6000000000004</v>
      </c>
      <c r="Q2067" s="17">
        <v>11042.4</v>
      </c>
      <c r="R2067" s="2">
        <f t="shared" si="39"/>
        <v>1.3955223880597014</v>
      </c>
    </row>
    <row r="2068" spans="14:18">
      <c r="N2068" t="s">
        <v>717</v>
      </c>
      <c r="O2068" t="s">
        <v>2404</v>
      </c>
      <c r="P2068" s="17">
        <v>3302.4</v>
      </c>
      <c r="Q2068" s="17">
        <v>7430.4</v>
      </c>
      <c r="R2068" s="2">
        <f t="shared" si="39"/>
        <v>1.25</v>
      </c>
    </row>
    <row r="2069" spans="14:18">
      <c r="N2069" t="s">
        <v>699</v>
      </c>
      <c r="O2069" t="s">
        <v>2404</v>
      </c>
      <c r="P2069" s="17">
        <v>8875.2000000000007</v>
      </c>
      <c r="Q2069" s="17">
        <v>16512</v>
      </c>
      <c r="R2069" s="2">
        <f t="shared" si="39"/>
        <v>0.86046511627906952</v>
      </c>
    </row>
    <row r="2070" spans="14:18">
      <c r="N2070" t="s">
        <v>706</v>
      </c>
      <c r="O2070" t="s">
        <v>2404</v>
      </c>
      <c r="P2070" s="17">
        <v>88178.4</v>
      </c>
      <c r="Q2070" s="17">
        <v>83916</v>
      </c>
      <c r="R2070" s="2">
        <f t="shared" si="39"/>
        <v>-4.8338368580060354E-2</v>
      </c>
    </row>
    <row r="2071" spans="14:18">
      <c r="N2071" t="s">
        <v>712</v>
      </c>
      <c r="O2071" t="s">
        <v>2404</v>
      </c>
      <c r="P2071" s="17">
        <v>73304.399999999994</v>
      </c>
      <c r="Q2071" s="17">
        <v>89110.8</v>
      </c>
      <c r="R2071" s="2">
        <f t="shared" si="39"/>
        <v>0.21562689279224734</v>
      </c>
    </row>
    <row r="2072" spans="14:18">
      <c r="N2072" t="s">
        <v>718</v>
      </c>
      <c r="O2072" t="s">
        <v>2404</v>
      </c>
      <c r="P2072" s="17">
        <v>77034</v>
      </c>
      <c r="Q2072" s="17">
        <v>74458.8</v>
      </c>
      <c r="R2072" s="2">
        <f t="shared" si="39"/>
        <v>-3.3429394812680036E-2</v>
      </c>
    </row>
    <row r="2073" spans="14:18">
      <c r="N2073" t="s">
        <v>700</v>
      </c>
      <c r="O2073" t="s">
        <v>2404</v>
      </c>
      <c r="P2073" s="17">
        <v>79387.199999999997</v>
      </c>
      <c r="Q2073" s="17">
        <v>70329.600000000006</v>
      </c>
      <c r="R2073" s="2">
        <f t="shared" si="39"/>
        <v>-0.11409395973154357</v>
      </c>
    </row>
    <row r="2074" spans="14:18">
      <c r="N2074" t="s">
        <v>1509</v>
      </c>
      <c r="O2074" t="s">
        <v>2397</v>
      </c>
      <c r="P2074" s="17">
        <v>71849.8</v>
      </c>
      <c r="Q2074" s="17">
        <v>57207.48</v>
      </c>
      <c r="R2074" s="2">
        <f t="shared" si="39"/>
        <v>-0.2037906855690621</v>
      </c>
    </row>
    <row r="2075" spans="14:18">
      <c r="N2075" t="s">
        <v>1510</v>
      </c>
      <c r="O2075" t="s">
        <v>2397</v>
      </c>
      <c r="P2075" s="17">
        <v>68863.520000000004</v>
      </c>
      <c r="Q2075" s="17">
        <v>63378.48</v>
      </c>
      <c r="R2075" s="2">
        <f t="shared" si="39"/>
        <v>-7.9650880466174301E-2</v>
      </c>
    </row>
    <row r="2076" spans="14:18">
      <c r="N2076" t="s">
        <v>1507</v>
      </c>
      <c r="O2076" t="s">
        <v>2397</v>
      </c>
      <c r="P2076" s="17">
        <v>63609.919999999998</v>
      </c>
      <c r="Q2076" s="17">
        <v>70391.64</v>
      </c>
      <c r="R2076" s="2">
        <f t="shared" si="39"/>
        <v>0.10661418847877813</v>
      </c>
    </row>
    <row r="2077" spans="14:18">
      <c r="N2077" t="s">
        <v>1508</v>
      </c>
      <c r="O2077" t="s">
        <v>2397</v>
      </c>
      <c r="P2077" s="17">
        <v>71298.92</v>
      </c>
      <c r="Q2077" s="17">
        <v>85901.2</v>
      </c>
      <c r="R2077" s="2">
        <f t="shared" si="39"/>
        <v>0.20480366322519328</v>
      </c>
    </row>
    <row r="2078" spans="14:18">
      <c r="N2078" t="s">
        <v>1505</v>
      </c>
      <c r="O2078" t="s">
        <v>2397</v>
      </c>
      <c r="P2078" s="17">
        <v>60452.15</v>
      </c>
      <c r="Q2078" s="17">
        <v>75192.89</v>
      </c>
      <c r="R2078" s="2">
        <f t="shared" si="39"/>
        <v>0.24384145146202396</v>
      </c>
    </row>
    <row r="2079" spans="14:18">
      <c r="N2079" t="s">
        <v>1506</v>
      </c>
      <c r="O2079" t="s">
        <v>2397</v>
      </c>
      <c r="P2079" s="17">
        <v>56977.71</v>
      </c>
      <c r="Q2079" s="17">
        <v>67532.91</v>
      </c>
      <c r="R2079" s="2">
        <f t="shared" si="39"/>
        <v>0.18525139041214556</v>
      </c>
    </row>
    <row r="2080" spans="14:18">
      <c r="N2080" t="s">
        <v>1503</v>
      </c>
      <c r="O2080" t="s">
        <v>2397</v>
      </c>
      <c r="P2080" s="17">
        <v>57917.02</v>
      </c>
      <c r="Q2080" s="17">
        <v>64190.33</v>
      </c>
      <c r="R2080" s="2">
        <f t="shared" si="39"/>
        <v>0.10831548308252059</v>
      </c>
    </row>
    <row r="2081" spans="14:18">
      <c r="N2081" t="s">
        <v>1504</v>
      </c>
      <c r="O2081" t="s">
        <v>2397</v>
      </c>
      <c r="P2081" s="17">
        <v>67506.61</v>
      </c>
      <c r="Q2081" s="17">
        <v>56332.61</v>
      </c>
      <c r="R2081" s="2">
        <f t="shared" si="39"/>
        <v>-0.16552453159772063</v>
      </c>
    </row>
    <row r="2082" spans="14:18">
      <c r="N2082" t="s">
        <v>1496</v>
      </c>
      <c r="O2082" t="s">
        <v>2397</v>
      </c>
      <c r="P2082" s="17">
        <v>70047.679999999993</v>
      </c>
      <c r="Q2082" s="17">
        <v>59335.22</v>
      </c>
      <c r="R2082" s="2">
        <f t="shared" si="39"/>
        <v>-0.15293097501587483</v>
      </c>
    </row>
    <row r="2083" spans="14:18">
      <c r="N2083" t="s">
        <v>1497</v>
      </c>
      <c r="O2083" t="s">
        <v>2397</v>
      </c>
      <c r="P2083" s="17">
        <v>73895.19</v>
      </c>
      <c r="Q2083" s="17">
        <v>67395.97</v>
      </c>
      <c r="R2083" s="2">
        <f t="shared" si="39"/>
        <v>-8.7951868044455983E-2</v>
      </c>
    </row>
    <row r="2084" spans="14:18">
      <c r="N2084" t="s">
        <v>1498</v>
      </c>
      <c r="O2084" t="s">
        <v>2397</v>
      </c>
      <c r="P2084" s="17">
        <v>60452.94</v>
      </c>
      <c r="Q2084" s="17">
        <v>75592.86</v>
      </c>
      <c r="R2084" s="2">
        <f t="shared" si="39"/>
        <v>0.25044141773749962</v>
      </c>
    </row>
    <row r="2085" spans="14:18">
      <c r="N2085" t="s">
        <v>1500</v>
      </c>
      <c r="O2085" t="s">
        <v>2397</v>
      </c>
      <c r="P2085" s="17">
        <v>19316.78</v>
      </c>
      <c r="Q2085" s="17">
        <v>46432.26</v>
      </c>
      <c r="R2085" s="2">
        <f t="shared" si="39"/>
        <v>1.4037267080745344</v>
      </c>
    </row>
    <row r="2086" spans="14:18">
      <c r="N2086" t="s">
        <v>1502</v>
      </c>
      <c r="O2086" t="s">
        <v>2397</v>
      </c>
      <c r="P2086" s="17">
        <v>8278.6200000000008</v>
      </c>
      <c r="Q2086" s="17">
        <v>37793.699999999997</v>
      </c>
      <c r="R2086" s="2">
        <f t="shared" si="39"/>
        <v>3.5652173913043468</v>
      </c>
    </row>
    <row r="2087" spans="14:18">
      <c r="N2087" t="s">
        <v>1499</v>
      </c>
      <c r="O2087" t="s">
        <v>2397</v>
      </c>
      <c r="P2087" s="17">
        <v>15717.38</v>
      </c>
      <c r="Q2087" s="17">
        <v>27715.38</v>
      </c>
      <c r="R2087" s="2">
        <f t="shared" si="39"/>
        <v>0.76335877862595436</v>
      </c>
    </row>
    <row r="2088" spans="14:18">
      <c r="N2088" t="s">
        <v>1501</v>
      </c>
      <c r="O2088" t="s">
        <v>2397</v>
      </c>
      <c r="P2088" s="17">
        <v>16677.22</v>
      </c>
      <c r="Q2088" s="17">
        <v>34914.18</v>
      </c>
      <c r="R2088" s="2">
        <f t="shared" si="39"/>
        <v>1.093525179856115</v>
      </c>
    </row>
    <row r="2089" spans="14:18">
      <c r="N2089" t="s">
        <v>1524</v>
      </c>
      <c r="O2089" t="s">
        <v>2397</v>
      </c>
      <c r="P2089" s="17">
        <v>1147.1500000000001</v>
      </c>
      <c r="Q2089" s="17">
        <v>985.92</v>
      </c>
      <c r="R2089" s="2">
        <f t="shared" si="39"/>
        <v>-0.1405483153903152</v>
      </c>
    </row>
    <row r="2090" spans="14:18">
      <c r="N2090" t="s">
        <v>1526</v>
      </c>
      <c r="O2090" t="s">
        <v>2397</v>
      </c>
      <c r="P2090" s="17">
        <v>1066.7</v>
      </c>
      <c r="Q2090" s="17">
        <v>924.24</v>
      </c>
      <c r="R2090" s="2">
        <f t="shared" si="39"/>
        <v>-0.13355207649760947</v>
      </c>
    </row>
    <row r="2091" spans="14:18">
      <c r="N2091" t="s">
        <v>1523</v>
      </c>
      <c r="O2091" t="s">
        <v>2397</v>
      </c>
      <c r="P2091" s="17">
        <v>1010.78</v>
      </c>
      <c r="Q2091" s="17">
        <v>1159.79</v>
      </c>
      <c r="R2091" s="2">
        <f t="shared" si="39"/>
        <v>0.14742080373572874</v>
      </c>
    </row>
    <row r="2092" spans="14:18">
      <c r="N2092" t="s">
        <v>1525</v>
      </c>
      <c r="O2092" t="s">
        <v>2397</v>
      </c>
      <c r="P2092" s="17">
        <v>1238.9000000000001</v>
      </c>
      <c r="Q2092" s="17">
        <v>1123.6600000000001</v>
      </c>
      <c r="R2092" s="2">
        <f t="shared" si="39"/>
        <v>-9.3017999838566512E-2</v>
      </c>
    </row>
    <row r="2093" spans="14:18">
      <c r="N2093" t="s">
        <v>1528</v>
      </c>
      <c r="O2093" t="s">
        <v>2397</v>
      </c>
      <c r="P2093" s="17">
        <v>1038.78</v>
      </c>
      <c r="Q2093" s="17">
        <v>1492.5</v>
      </c>
      <c r="R2093" s="2">
        <f t="shared" si="39"/>
        <v>0.43678160919540243</v>
      </c>
    </row>
    <row r="2094" spans="14:18">
      <c r="N2094" t="s">
        <v>1527</v>
      </c>
      <c r="O2094" t="s">
        <v>2397</v>
      </c>
      <c r="P2094" s="17">
        <v>1058.68</v>
      </c>
      <c r="Q2094" s="17">
        <v>1289.52</v>
      </c>
      <c r="R2094" s="2">
        <f t="shared" si="39"/>
        <v>0.21804511278195471</v>
      </c>
    </row>
    <row r="2095" spans="14:18">
      <c r="N2095" t="s">
        <v>1530</v>
      </c>
      <c r="O2095" t="s">
        <v>2397</v>
      </c>
      <c r="P2095" s="17">
        <v>847.74</v>
      </c>
      <c r="Q2095" s="17">
        <v>1337.28</v>
      </c>
      <c r="R2095" s="2">
        <f t="shared" si="39"/>
        <v>0.57746478873239426</v>
      </c>
    </row>
    <row r="2096" spans="14:18">
      <c r="N2096" t="s">
        <v>1529</v>
      </c>
      <c r="O2096" t="s">
        <v>2397</v>
      </c>
      <c r="P2096" s="17">
        <v>1727.32</v>
      </c>
      <c r="Q2096" s="17">
        <v>1253.7</v>
      </c>
      <c r="R2096" s="2">
        <f t="shared" si="39"/>
        <v>-0.27419354838709675</v>
      </c>
    </row>
    <row r="2097" spans="14:18">
      <c r="N2097" t="s">
        <v>1493</v>
      </c>
      <c r="O2097" t="s">
        <v>2397</v>
      </c>
      <c r="P2097" s="17">
        <v>120023.64</v>
      </c>
      <c r="Q2097" s="17">
        <v>111218.58</v>
      </c>
      <c r="R2097" s="2">
        <f t="shared" si="39"/>
        <v>-7.3361047873568896E-2</v>
      </c>
    </row>
    <row r="2098" spans="14:18">
      <c r="N2098" t="s">
        <v>1494</v>
      </c>
      <c r="O2098" t="s">
        <v>2397</v>
      </c>
      <c r="P2098" s="17">
        <v>99948.42</v>
      </c>
      <c r="Q2098" s="17">
        <v>100329.57</v>
      </c>
      <c r="R2098" s="2">
        <f t="shared" si="39"/>
        <v>3.8134669862714965E-3</v>
      </c>
    </row>
    <row r="2099" spans="14:18">
      <c r="N2099" t="s">
        <v>1495</v>
      </c>
      <c r="O2099" t="s">
        <v>2397</v>
      </c>
      <c r="P2099" s="17">
        <v>137563.47</v>
      </c>
      <c r="Q2099" s="17">
        <v>115598.34</v>
      </c>
      <c r="R2099" s="2">
        <f t="shared" si="39"/>
        <v>-0.15967269508394932</v>
      </c>
    </row>
    <row r="2100" spans="14:18">
      <c r="N2100" t="s">
        <v>1542</v>
      </c>
      <c r="O2100" t="s">
        <v>2398</v>
      </c>
      <c r="P2100" s="17">
        <v>325219.73</v>
      </c>
      <c r="Q2100" s="17">
        <v>252903.13</v>
      </c>
      <c r="R2100" s="2">
        <f t="shared" si="39"/>
        <v>-0.22236227795896635</v>
      </c>
    </row>
    <row r="2101" spans="14:18">
      <c r="N2101" t="s">
        <v>1575</v>
      </c>
      <c r="O2101" t="s">
        <v>2398</v>
      </c>
      <c r="P2101" s="17">
        <v>269217.15000000002</v>
      </c>
      <c r="Q2101" s="17">
        <v>329060.43</v>
      </c>
      <c r="R2101" s="2">
        <f t="shared" si="39"/>
        <v>0.22228628451047783</v>
      </c>
    </row>
    <row r="2102" spans="14:18">
      <c r="N2102" t="s">
        <v>1558</v>
      </c>
      <c r="O2102" t="s">
        <v>2398</v>
      </c>
      <c r="P2102" s="17">
        <v>279967.13</v>
      </c>
      <c r="Q2102" s="17">
        <v>319430.82</v>
      </c>
      <c r="R2102" s="2">
        <f t="shared" si="39"/>
        <v>0.14095829749728117</v>
      </c>
    </row>
    <row r="2103" spans="14:18">
      <c r="N2103" t="s">
        <v>1581</v>
      </c>
      <c r="O2103" t="s">
        <v>2398</v>
      </c>
      <c r="P2103" s="17"/>
      <c r="Q2103" s="17">
        <v>21310.74</v>
      </c>
      <c r="R2103" s="2">
        <f t="shared" si="39"/>
        <v>1</v>
      </c>
    </row>
    <row r="2104" spans="14:18">
      <c r="N2104" t="s">
        <v>1616</v>
      </c>
      <c r="O2104" t="s">
        <v>2398</v>
      </c>
      <c r="P2104" s="17"/>
      <c r="Q2104" s="17">
        <v>28077.69</v>
      </c>
      <c r="R2104" s="2">
        <f t="shared" si="39"/>
        <v>1</v>
      </c>
    </row>
    <row r="2105" spans="14:18">
      <c r="N2105" t="s">
        <v>1590</v>
      </c>
      <c r="O2105" t="s">
        <v>2398</v>
      </c>
      <c r="P2105" s="17"/>
      <c r="Q2105" s="17">
        <v>51502.1</v>
      </c>
      <c r="R2105" s="2">
        <f t="shared" si="39"/>
        <v>1</v>
      </c>
    </row>
    <row r="2106" spans="14:18">
      <c r="N2106" t="s">
        <v>1607</v>
      </c>
      <c r="O2106" t="s">
        <v>2398</v>
      </c>
      <c r="P2106" s="17"/>
      <c r="Q2106" s="17">
        <v>50240.31</v>
      </c>
      <c r="R2106" s="2">
        <f t="shared" si="39"/>
        <v>1</v>
      </c>
    </row>
    <row r="2107" spans="14:18">
      <c r="N2107" t="s">
        <v>1598</v>
      </c>
      <c r="O2107" t="s">
        <v>2398</v>
      </c>
      <c r="P2107" s="17"/>
      <c r="Q2107" s="17">
        <v>40141.410000000003</v>
      </c>
      <c r="R2107" s="2">
        <f t="shared" si="39"/>
        <v>1</v>
      </c>
    </row>
    <row r="2108" spans="14:18">
      <c r="N2108" t="s">
        <v>1639</v>
      </c>
      <c r="O2108" t="s">
        <v>2398</v>
      </c>
      <c r="P2108" s="17">
        <v>407979.08</v>
      </c>
      <c r="Q2108" s="17">
        <v>433256.84</v>
      </c>
      <c r="R2108" s="2">
        <f t="shared" si="39"/>
        <v>6.1958471007876215E-2</v>
      </c>
    </row>
    <row r="2109" spans="14:18">
      <c r="N2109" t="s">
        <v>1654</v>
      </c>
      <c r="O2109" t="s">
        <v>2398</v>
      </c>
      <c r="P2109" s="17">
        <v>448058.48</v>
      </c>
      <c r="Q2109" s="17">
        <v>347893.48</v>
      </c>
      <c r="R2109" s="2">
        <f t="shared" si="39"/>
        <v>-0.22355340758197462</v>
      </c>
    </row>
    <row r="2110" spans="14:18">
      <c r="N2110" t="s">
        <v>1655</v>
      </c>
      <c r="O2110" t="s">
        <v>2398</v>
      </c>
      <c r="P2110" s="17">
        <v>501036.34</v>
      </c>
      <c r="Q2110" s="17">
        <v>461759.94</v>
      </c>
      <c r="R2110" s="2">
        <f t="shared" si="39"/>
        <v>-7.8390321947505837E-2</v>
      </c>
    </row>
    <row r="2111" spans="14:18">
      <c r="N2111" t="s">
        <v>1640</v>
      </c>
      <c r="O2111" t="s">
        <v>2398</v>
      </c>
      <c r="P2111" s="17">
        <v>608966.40000000002</v>
      </c>
      <c r="Q2111" s="17">
        <v>521720.96</v>
      </c>
      <c r="R2111" s="2">
        <f t="shared" si="39"/>
        <v>-0.14326806864877928</v>
      </c>
    </row>
    <row r="2112" spans="14:18">
      <c r="N2112" t="s">
        <v>1656</v>
      </c>
      <c r="O2112" t="s">
        <v>2398</v>
      </c>
      <c r="P2112" s="17">
        <v>104526.72</v>
      </c>
      <c r="Q2112" s="17">
        <v>77169.600000000006</v>
      </c>
      <c r="R2112" s="2">
        <f t="shared" si="39"/>
        <v>-0.26172370088719898</v>
      </c>
    </row>
    <row r="2113" spans="14:18">
      <c r="N2113" t="s">
        <v>1633</v>
      </c>
      <c r="O2113" t="s">
        <v>2398</v>
      </c>
      <c r="P2113" s="17">
        <v>481967.85</v>
      </c>
      <c r="Q2113" s="17">
        <v>384721.05</v>
      </c>
      <c r="R2113" s="2">
        <f t="shared" si="39"/>
        <v>-0.20177030480352576</v>
      </c>
    </row>
    <row r="2114" spans="14:18">
      <c r="N2114" t="s">
        <v>1649</v>
      </c>
      <c r="O2114" t="s">
        <v>2398</v>
      </c>
      <c r="P2114" s="17">
        <v>492093.9</v>
      </c>
      <c r="Q2114" s="17">
        <v>439059</v>
      </c>
      <c r="R2114" s="2">
        <f t="shared" si="39"/>
        <v>-0.10777394314377808</v>
      </c>
    </row>
    <row r="2115" spans="14:18">
      <c r="N2115" t="s">
        <v>1664</v>
      </c>
      <c r="O2115" t="s">
        <v>2398</v>
      </c>
      <c r="P2115" s="17">
        <v>79725.75</v>
      </c>
      <c r="Q2115" s="17">
        <v>63405.75</v>
      </c>
      <c r="R2115" s="2">
        <f t="shared" si="39"/>
        <v>-0.2047017431632816</v>
      </c>
    </row>
    <row r="2116" spans="14:18">
      <c r="N2116" t="s">
        <v>1634</v>
      </c>
      <c r="O2116" t="s">
        <v>2398</v>
      </c>
      <c r="P2116" s="17">
        <v>417955.16</v>
      </c>
      <c r="Q2116" s="17">
        <v>514667.44</v>
      </c>
      <c r="R2116" s="2">
        <f t="shared" si="39"/>
        <v>0.2313939131652305</v>
      </c>
    </row>
    <row r="2117" spans="14:18">
      <c r="N2117" t="s">
        <v>1635</v>
      </c>
      <c r="O2117" t="s">
        <v>2398</v>
      </c>
      <c r="P2117" s="17">
        <v>736065.8</v>
      </c>
      <c r="Q2117" s="17">
        <v>654134.62</v>
      </c>
      <c r="R2117" s="2">
        <f t="shared" si="39"/>
        <v>-0.1113095867244478</v>
      </c>
    </row>
    <row r="2118" spans="14:18">
      <c r="N2118" t="s">
        <v>1650</v>
      </c>
      <c r="O2118" t="s">
        <v>2398</v>
      </c>
      <c r="P2118" s="17">
        <v>594605.94999999995</v>
      </c>
      <c r="Q2118" s="17">
        <v>594454.24</v>
      </c>
      <c r="R2118" s="2">
        <f t="shared" ref="R2118:R2181" si="40">IFERROR(Q2118/P2118-1,100%)</f>
        <v>-2.5514376369750735E-4</v>
      </c>
    </row>
    <row r="2119" spans="14:18">
      <c r="N2119" t="s">
        <v>1665</v>
      </c>
      <c r="O2119" t="s">
        <v>2398</v>
      </c>
      <c r="P2119" s="17">
        <v>575206.52</v>
      </c>
      <c r="Q2119" s="17">
        <v>617164.06000000006</v>
      </c>
      <c r="R2119" s="2">
        <f t="shared" si="40"/>
        <v>7.294343603754716E-2</v>
      </c>
    </row>
    <row r="2120" spans="14:18">
      <c r="N2120" t="s">
        <v>1636</v>
      </c>
      <c r="O2120" t="s">
        <v>2398</v>
      </c>
      <c r="P2120" s="17">
        <v>521528</v>
      </c>
      <c r="Q2120" s="17">
        <v>515729.2</v>
      </c>
      <c r="R2120" s="2">
        <f t="shared" si="40"/>
        <v>-1.1118866101148872E-2</v>
      </c>
    </row>
    <row r="2121" spans="14:18">
      <c r="N2121" t="s">
        <v>1651</v>
      </c>
      <c r="O2121" t="s">
        <v>2398</v>
      </c>
      <c r="P2121" s="17">
        <v>430256.4</v>
      </c>
      <c r="Q2121" s="17">
        <v>551751.19999999995</v>
      </c>
      <c r="R2121" s="2">
        <f t="shared" si="40"/>
        <v>0.28237767061686925</v>
      </c>
    </row>
    <row r="2122" spans="14:18">
      <c r="N2122" t="s">
        <v>1666</v>
      </c>
      <c r="O2122" t="s">
        <v>2398</v>
      </c>
      <c r="P2122" s="17">
        <v>520290.4</v>
      </c>
      <c r="Q2122" s="17">
        <v>429525.6</v>
      </c>
      <c r="R2122" s="2">
        <f t="shared" si="40"/>
        <v>-0.17445026854233725</v>
      </c>
    </row>
    <row r="2123" spans="14:18">
      <c r="N2123" t="s">
        <v>1637</v>
      </c>
      <c r="O2123" t="s">
        <v>2398</v>
      </c>
      <c r="P2123" s="17">
        <v>107263.26</v>
      </c>
      <c r="Q2123" s="17">
        <v>161995.21</v>
      </c>
      <c r="R2123" s="2">
        <f t="shared" si="40"/>
        <v>0.51025812566203932</v>
      </c>
    </row>
    <row r="2124" spans="14:18">
      <c r="N2124" t="s">
        <v>1652</v>
      </c>
      <c r="O2124" t="s">
        <v>2398</v>
      </c>
      <c r="P2124" s="17">
        <v>255190.52</v>
      </c>
      <c r="Q2124" s="17">
        <v>225505.8</v>
      </c>
      <c r="R2124" s="2">
        <f t="shared" si="40"/>
        <v>-0.11632375685429064</v>
      </c>
    </row>
    <row r="2125" spans="14:18">
      <c r="N2125" t="s">
        <v>1638</v>
      </c>
      <c r="O2125" t="s">
        <v>2398</v>
      </c>
      <c r="P2125" s="17">
        <v>721932.2</v>
      </c>
      <c r="Q2125" s="17">
        <v>601481.48</v>
      </c>
      <c r="R2125" s="2">
        <f t="shared" si="40"/>
        <v>-0.16684491978609628</v>
      </c>
    </row>
    <row r="2126" spans="14:18">
      <c r="N2126" t="s">
        <v>1653</v>
      </c>
      <c r="O2126" t="s">
        <v>2398</v>
      </c>
      <c r="P2126" s="17">
        <v>640445.68000000005</v>
      </c>
      <c r="Q2126" s="17">
        <v>636835.81999999995</v>
      </c>
      <c r="R2126" s="2">
        <f t="shared" si="40"/>
        <v>-5.6364811454424624E-3</v>
      </c>
    </row>
    <row r="2127" spans="14:18">
      <c r="N2127" t="s">
        <v>1627</v>
      </c>
      <c r="O2127" t="s">
        <v>2398</v>
      </c>
      <c r="P2127" s="17">
        <v>522355.99</v>
      </c>
      <c r="Q2127" s="17">
        <v>428179.96</v>
      </c>
      <c r="R2127" s="2">
        <f t="shared" si="40"/>
        <v>-0.18029089701833412</v>
      </c>
    </row>
    <row r="2128" spans="14:18">
      <c r="N2128" t="s">
        <v>1644</v>
      </c>
      <c r="O2128" t="s">
        <v>2398</v>
      </c>
      <c r="P2128" s="17">
        <v>231572.51</v>
      </c>
      <c r="Q2128" s="17">
        <v>241929.87</v>
      </c>
      <c r="R2128" s="2">
        <f t="shared" si="40"/>
        <v>4.4726206923265677E-2</v>
      </c>
    </row>
    <row r="2129" spans="14:18">
      <c r="N2129" t="s">
        <v>1659</v>
      </c>
      <c r="O2129" t="s">
        <v>2398</v>
      </c>
      <c r="P2129" s="17">
        <v>510416.92</v>
      </c>
      <c r="Q2129" s="17">
        <v>603669.04</v>
      </c>
      <c r="R2129" s="2">
        <f t="shared" si="40"/>
        <v>0.18269794034257347</v>
      </c>
    </row>
    <row r="2130" spans="14:18">
      <c r="N2130" t="s">
        <v>1628</v>
      </c>
      <c r="O2130" t="s">
        <v>2398</v>
      </c>
      <c r="P2130" s="17">
        <v>565999.5</v>
      </c>
      <c r="Q2130" s="17">
        <v>528165</v>
      </c>
      <c r="R2130" s="2">
        <f t="shared" si="40"/>
        <v>-6.684546541118852E-2</v>
      </c>
    </row>
    <row r="2131" spans="14:18">
      <c r="N2131" t="s">
        <v>1645</v>
      </c>
      <c r="O2131" t="s">
        <v>2398</v>
      </c>
      <c r="P2131" s="17">
        <v>526112.4</v>
      </c>
      <c r="Q2131" s="17">
        <v>479268.9</v>
      </c>
      <c r="R2131" s="2">
        <f t="shared" si="40"/>
        <v>-8.9037057480492732E-2</v>
      </c>
    </row>
    <row r="2132" spans="14:18">
      <c r="N2132" t="s">
        <v>1629</v>
      </c>
      <c r="O2132" t="s">
        <v>2398</v>
      </c>
      <c r="P2132" s="17">
        <v>646524.54</v>
      </c>
      <c r="Q2132" s="17">
        <v>616032.84</v>
      </c>
      <c r="R2132" s="2">
        <f t="shared" si="40"/>
        <v>-4.7162478936994545E-2</v>
      </c>
    </row>
    <row r="2133" spans="14:18">
      <c r="N2133" t="s">
        <v>1660</v>
      </c>
      <c r="O2133" t="s">
        <v>2398</v>
      </c>
      <c r="P2133" s="17">
        <v>675677.58</v>
      </c>
      <c r="Q2133" s="17">
        <v>665840.64000000001</v>
      </c>
      <c r="R2133" s="2">
        <f t="shared" si="40"/>
        <v>-1.4558630167956665E-2</v>
      </c>
    </row>
    <row r="2134" spans="14:18">
      <c r="N2134" t="s">
        <v>1631</v>
      </c>
      <c r="O2134" t="s">
        <v>2398</v>
      </c>
      <c r="P2134" s="17">
        <v>447503.72</v>
      </c>
      <c r="Q2134" s="17">
        <v>408386.44</v>
      </c>
      <c r="R2134" s="2">
        <f t="shared" si="40"/>
        <v>-8.7412189556770548E-2</v>
      </c>
    </row>
    <row r="2135" spans="14:18">
      <c r="N2135" t="s">
        <v>1647</v>
      </c>
      <c r="O2135" t="s">
        <v>2398</v>
      </c>
      <c r="P2135" s="17">
        <v>487593.84</v>
      </c>
      <c r="Q2135" s="17">
        <v>414614.76</v>
      </c>
      <c r="R2135" s="2">
        <f t="shared" si="40"/>
        <v>-0.14967186624014772</v>
      </c>
    </row>
    <row r="2136" spans="14:18">
      <c r="N2136" t="s">
        <v>1662</v>
      </c>
      <c r="O2136" t="s">
        <v>2398</v>
      </c>
      <c r="P2136" s="17">
        <v>61449.72</v>
      </c>
      <c r="Q2136" s="17">
        <v>83055.88</v>
      </c>
      <c r="R2136" s="2">
        <f t="shared" si="40"/>
        <v>0.35160713506912655</v>
      </c>
    </row>
    <row r="2137" spans="14:18">
      <c r="N2137" t="s">
        <v>1630</v>
      </c>
      <c r="O2137" t="s">
        <v>2398</v>
      </c>
      <c r="P2137" s="17">
        <v>63296.1</v>
      </c>
      <c r="Q2137" s="17">
        <v>172321.52</v>
      </c>
      <c r="R2137" s="2">
        <f t="shared" si="40"/>
        <v>1.7224666290656137</v>
      </c>
    </row>
    <row r="2138" spans="14:18">
      <c r="N2138" t="s">
        <v>1646</v>
      </c>
      <c r="O2138" t="s">
        <v>2398</v>
      </c>
      <c r="P2138" s="17">
        <v>100983.4</v>
      </c>
      <c r="Q2138" s="17">
        <v>58769.34</v>
      </c>
      <c r="R2138" s="2">
        <f t="shared" si="40"/>
        <v>-0.41802969596983264</v>
      </c>
    </row>
    <row r="2139" spans="14:18">
      <c r="N2139" t="s">
        <v>1661</v>
      </c>
      <c r="O2139" t="s">
        <v>2398</v>
      </c>
      <c r="P2139" s="17">
        <v>356609.68</v>
      </c>
      <c r="Q2139" s="17">
        <v>427302.82</v>
      </c>
      <c r="R2139" s="2">
        <f t="shared" si="40"/>
        <v>0.19823673883445903</v>
      </c>
    </row>
    <row r="2140" spans="14:18">
      <c r="N2140" t="s">
        <v>1632</v>
      </c>
      <c r="O2140" t="s">
        <v>2398</v>
      </c>
      <c r="P2140" s="17">
        <v>512303.74</v>
      </c>
      <c r="Q2140" s="17">
        <v>470419.36</v>
      </c>
      <c r="R2140" s="2">
        <f t="shared" si="40"/>
        <v>-8.1756928028672959E-2</v>
      </c>
    </row>
    <row r="2141" spans="14:18">
      <c r="N2141" t="s">
        <v>1648</v>
      </c>
      <c r="O2141" t="s">
        <v>2398</v>
      </c>
      <c r="P2141" s="17">
        <v>212487.2</v>
      </c>
      <c r="Q2141" s="17">
        <v>274409.28000000003</v>
      </c>
      <c r="R2141" s="2">
        <f t="shared" si="40"/>
        <v>0.29141557703240473</v>
      </c>
    </row>
    <row r="2142" spans="14:18">
      <c r="N2142" t="s">
        <v>1663</v>
      </c>
      <c r="O2142" t="s">
        <v>2398</v>
      </c>
      <c r="P2142" s="17">
        <v>405305.14</v>
      </c>
      <c r="Q2142" s="17">
        <v>518691.04</v>
      </c>
      <c r="R2142" s="2">
        <f t="shared" si="40"/>
        <v>0.27975440923349737</v>
      </c>
    </row>
    <row r="2143" spans="14:18">
      <c r="N2143" t="s">
        <v>1624</v>
      </c>
      <c r="O2143" t="s">
        <v>2398</v>
      </c>
      <c r="P2143" s="17">
        <v>533898.4</v>
      </c>
      <c r="Q2143" s="17">
        <v>457102.8</v>
      </c>
      <c r="R2143" s="2">
        <f t="shared" si="40"/>
        <v>-0.14383935220633748</v>
      </c>
    </row>
    <row r="2144" spans="14:18">
      <c r="N2144" t="s">
        <v>1641</v>
      </c>
      <c r="O2144" t="s">
        <v>2398</v>
      </c>
      <c r="P2144" s="17">
        <v>79413.600000000006</v>
      </c>
      <c r="Q2144" s="17">
        <v>59878</v>
      </c>
      <c r="R2144" s="2">
        <f t="shared" si="40"/>
        <v>-0.24599816656089135</v>
      </c>
    </row>
    <row r="2145" spans="14:18">
      <c r="N2145" t="s">
        <v>1625</v>
      </c>
      <c r="O2145" t="s">
        <v>2398</v>
      </c>
      <c r="P2145" s="17">
        <v>529783.80000000005</v>
      </c>
      <c r="Q2145" s="17">
        <v>483593.8</v>
      </c>
      <c r="R2145" s="2">
        <f t="shared" si="40"/>
        <v>-8.7186508911748617E-2</v>
      </c>
    </row>
    <row r="2146" spans="14:18">
      <c r="N2146" t="s">
        <v>1642</v>
      </c>
      <c r="O2146" t="s">
        <v>2398</v>
      </c>
      <c r="P2146" s="17">
        <v>64151.4</v>
      </c>
      <c r="Q2146" s="17">
        <v>96992.8</v>
      </c>
      <c r="R2146" s="2">
        <f t="shared" si="40"/>
        <v>0.5119358268097034</v>
      </c>
    </row>
    <row r="2147" spans="14:18">
      <c r="N2147" t="s">
        <v>1657</v>
      </c>
      <c r="O2147" t="s">
        <v>2398</v>
      </c>
      <c r="P2147" s="17">
        <v>226690.6</v>
      </c>
      <c r="Q2147" s="17">
        <v>251692.1</v>
      </c>
      <c r="R2147" s="2">
        <f t="shared" si="40"/>
        <v>0.11028909006372567</v>
      </c>
    </row>
    <row r="2148" spans="14:18">
      <c r="N2148" t="s">
        <v>1626</v>
      </c>
      <c r="O2148" t="s">
        <v>2398</v>
      </c>
      <c r="P2148" s="17">
        <v>658042.19999999995</v>
      </c>
      <c r="Q2148" s="17">
        <v>713263.8</v>
      </c>
      <c r="R2148" s="2">
        <f t="shared" si="40"/>
        <v>8.3918022278814508E-2</v>
      </c>
    </row>
    <row r="2149" spans="14:18">
      <c r="N2149" t="s">
        <v>1643</v>
      </c>
      <c r="O2149" t="s">
        <v>2398</v>
      </c>
      <c r="P2149" s="17"/>
      <c r="Q2149" s="17">
        <v>43517.599999999999</v>
      </c>
      <c r="R2149" s="2">
        <f t="shared" si="40"/>
        <v>1</v>
      </c>
    </row>
    <row r="2150" spans="14:18">
      <c r="N2150" t="s">
        <v>1658</v>
      </c>
      <c r="O2150" t="s">
        <v>2398</v>
      </c>
      <c r="P2150" s="17">
        <v>648337</v>
      </c>
      <c r="Q2150" s="17">
        <v>694043.4</v>
      </c>
      <c r="R2150" s="2">
        <f t="shared" si="40"/>
        <v>7.0497904639099662E-2</v>
      </c>
    </row>
    <row r="2151" spans="14:18">
      <c r="N2151" t="s">
        <v>1576</v>
      </c>
      <c r="O2151" t="s">
        <v>2398</v>
      </c>
      <c r="P2151" s="17">
        <v>561147.1</v>
      </c>
      <c r="Q2151" s="17">
        <v>467926.6</v>
      </c>
      <c r="R2151" s="2">
        <f t="shared" si="40"/>
        <v>-0.16612488953431281</v>
      </c>
    </row>
    <row r="2152" spans="14:18">
      <c r="N2152" t="s">
        <v>1559</v>
      </c>
      <c r="O2152" t="s">
        <v>2398</v>
      </c>
      <c r="P2152" s="17">
        <v>514663</v>
      </c>
      <c r="Q2152" s="17">
        <v>581653</v>
      </c>
      <c r="R2152" s="2">
        <f t="shared" si="40"/>
        <v>0.13016284442440984</v>
      </c>
    </row>
    <row r="2153" spans="14:18">
      <c r="N2153" t="s">
        <v>1543</v>
      </c>
      <c r="O2153" t="s">
        <v>2398</v>
      </c>
      <c r="P2153" s="17">
        <v>436571.8</v>
      </c>
      <c r="Q2153" s="17">
        <v>485184.5</v>
      </c>
      <c r="R2153" s="2">
        <f t="shared" si="40"/>
        <v>0.11135098510714614</v>
      </c>
    </row>
    <row r="2154" spans="14:18">
      <c r="N2154" t="s">
        <v>1544</v>
      </c>
      <c r="O2154" t="s">
        <v>2398</v>
      </c>
      <c r="P2154" s="17">
        <v>557072.74</v>
      </c>
      <c r="Q2154" s="17">
        <v>576141.09</v>
      </c>
      <c r="R2154" s="2">
        <f t="shared" si="40"/>
        <v>3.4229551422674032E-2</v>
      </c>
    </row>
    <row r="2155" spans="14:18">
      <c r="N2155" t="s">
        <v>1577</v>
      </c>
      <c r="O2155" t="s">
        <v>2398</v>
      </c>
      <c r="P2155" s="17">
        <v>576643.76</v>
      </c>
      <c r="Q2155" s="17">
        <v>531966.32999999996</v>
      </c>
      <c r="R2155" s="2">
        <f t="shared" si="40"/>
        <v>-7.7478389777425272E-2</v>
      </c>
    </row>
    <row r="2156" spans="14:18">
      <c r="N2156" t="s">
        <v>1560</v>
      </c>
      <c r="O2156" t="s">
        <v>2398</v>
      </c>
      <c r="P2156" s="17">
        <v>505761.27</v>
      </c>
      <c r="Q2156" s="17">
        <v>428918.98</v>
      </c>
      <c r="R2156" s="2">
        <f t="shared" si="40"/>
        <v>-0.15193391538264689</v>
      </c>
    </row>
    <row r="2157" spans="14:18">
      <c r="N2157" t="s">
        <v>1584</v>
      </c>
      <c r="O2157" t="s">
        <v>2398</v>
      </c>
      <c r="P2157" s="17">
        <v>374088</v>
      </c>
      <c r="Q2157" s="17">
        <v>413660</v>
      </c>
      <c r="R2157" s="2">
        <f t="shared" si="40"/>
        <v>0.1057825966082846</v>
      </c>
    </row>
    <row r="2158" spans="14:18">
      <c r="N2158" t="s">
        <v>1619</v>
      </c>
      <c r="O2158" t="s">
        <v>2398</v>
      </c>
      <c r="P2158" s="17">
        <v>422477.12</v>
      </c>
      <c r="Q2158" s="17">
        <v>346228.47999999998</v>
      </c>
      <c r="R2158" s="2">
        <f t="shared" si="40"/>
        <v>-0.18047992752838315</v>
      </c>
    </row>
    <row r="2159" spans="14:18">
      <c r="N2159" t="s">
        <v>1592</v>
      </c>
      <c r="O2159" t="s">
        <v>2398</v>
      </c>
      <c r="P2159" s="17">
        <v>388500.32</v>
      </c>
      <c r="Q2159" s="17">
        <v>328269.76</v>
      </c>
      <c r="R2159" s="2">
        <f t="shared" si="40"/>
        <v>-0.15503348877550471</v>
      </c>
    </row>
    <row r="2160" spans="14:18">
      <c r="N2160" t="s">
        <v>1610</v>
      </c>
      <c r="O2160" t="s">
        <v>2398</v>
      </c>
      <c r="P2160" s="17">
        <v>302429.92</v>
      </c>
      <c r="Q2160" s="17">
        <v>407557.28</v>
      </c>
      <c r="R2160" s="2">
        <f t="shared" si="40"/>
        <v>0.34760899318427252</v>
      </c>
    </row>
    <row r="2161" spans="14:18">
      <c r="N2161" t="s">
        <v>1601</v>
      </c>
      <c r="O2161" t="s">
        <v>2398</v>
      </c>
      <c r="P2161" s="17">
        <v>353641.6</v>
      </c>
      <c r="Q2161" s="17">
        <v>378797.12</v>
      </c>
      <c r="R2161" s="2">
        <f t="shared" si="40"/>
        <v>7.1132807904952466E-2</v>
      </c>
    </row>
    <row r="2162" spans="14:18">
      <c r="N2162" t="s">
        <v>1582</v>
      </c>
      <c r="O2162" t="s">
        <v>2398</v>
      </c>
      <c r="P2162" s="17">
        <v>65660.47</v>
      </c>
      <c r="Q2162" s="17">
        <v>80394.820000000007</v>
      </c>
      <c r="R2162" s="2">
        <f t="shared" si="40"/>
        <v>0.22440214028318728</v>
      </c>
    </row>
    <row r="2163" spans="14:18">
      <c r="N2163" t="s">
        <v>1617</v>
      </c>
      <c r="O2163" t="s">
        <v>2398</v>
      </c>
      <c r="P2163" s="17">
        <v>71231.56</v>
      </c>
      <c r="Q2163" s="17">
        <v>81948.320000000007</v>
      </c>
      <c r="R2163" s="2">
        <f t="shared" si="40"/>
        <v>0.15044960407998942</v>
      </c>
    </row>
    <row r="2164" spans="14:18">
      <c r="N2164" t="s">
        <v>1591</v>
      </c>
      <c r="O2164" t="s">
        <v>2398</v>
      </c>
      <c r="P2164" s="17">
        <v>65956.83</v>
      </c>
      <c r="Q2164" s="17">
        <v>49989.24</v>
      </c>
      <c r="R2164" s="2">
        <f t="shared" si="40"/>
        <v>-0.24209153168822706</v>
      </c>
    </row>
    <row r="2165" spans="14:18">
      <c r="N2165" t="s">
        <v>1608</v>
      </c>
      <c r="O2165" t="s">
        <v>2398</v>
      </c>
      <c r="P2165" s="17">
        <v>78172.12</v>
      </c>
      <c r="Q2165" s="17">
        <v>49709.61</v>
      </c>
      <c r="R2165" s="2">
        <f t="shared" si="40"/>
        <v>-0.36410052586523167</v>
      </c>
    </row>
    <row r="2166" spans="14:18">
      <c r="N2166" t="s">
        <v>1599</v>
      </c>
      <c r="O2166" t="s">
        <v>2398</v>
      </c>
      <c r="P2166" s="17">
        <v>81463.149999999994</v>
      </c>
      <c r="Q2166" s="17">
        <v>75653.06</v>
      </c>
      <c r="R2166" s="2">
        <f t="shared" si="40"/>
        <v>-7.1321695760598436E-2</v>
      </c>
    </row>
    <row r="2167" spans="14:18">
      <c r="N2167" t="s">
        <v>1585</v>
      </c>
      <c r="O2167" t="s">
        <v>2398</v>
      </c>
      <c r="P2167" s="17">
        <v>451455.5</v>
      </c>
      <c r="Q2167" s="17">
        <v>287955.40000000002</v>
      </c>
      <c r="R2167" s="2">
        <f t="shared" si="40"/>
        <v>-0.36216216216216213</v>
      </c>
    </row>
    <row r="2168" spans="14:18">
      <c r="N2168" t="s">
        <v>1620</v>
      </c>
      <c r="O2168" t="s">
        <v>2398</v>
      </c>
      <c r="P2168" s="17">
        <v>396773</v>
      </c>
      <c r="Q2168" s="17">
        <v>380686.8</v>
      </c>
      <c r="R2168" s="2">
        <f t="shared" si="40"/>
        <v>-4.0542577241899025E-2</v>
      </c>
    </row>
    <row r="2169" spans="14:18">
      <c r="N2169" t="s">
        <v>1593</v>
      </c>
      <c r="O2169" t="s">
        <v>2398</v>
      </c>
      <c r="P2169" s="17">
        <v>318878.90000000002</v>
      </c>
      <c r="Q2169" s="17">
        <v>359312.9</v>
      </c>
      <c r="R2169" s="2">
        <f t="shared" si="40"/>
        <v>0.12680048758321738</v>
      </c>
    </row>
    <row r="2170" spans="14:18">
      <c r="N2170" t="s">
        <v>1611</v>
      </c>
      <c r="O2170" t="s">
        <v>2398</v>
      </c>
      <c r="P2170" s="17">
        <v>402909.4</v>
      </c>
      <c r="Q2170" s="17">
        <v>418353.9</v>
      </c>
      <c r="R2170" s="2">
        <f t="shared" si="40"/>
        <v>3.83324390048978E-2</v>
      </c>
    </row>
    <row r="2171" spans="14:18">
      <c r="N2171" t="s">
        <v>1602</v>
      </c>
      <c r="O2171" t="s">
        <v>2398</v>
      </c>
      <c r="P2171" s="17">
        <v>390098.4</v>
      </c>
      <c r="Q2171" s="17">
        <v>366150.8</v>
      </c>
      <c r="R2171" s="2">
        <f t="shared" si="40"/>
        <v>-6.1388613744634779E-2</v>
      </c>
    </row>
    <row r="2172" spans="14:18">
      <c r="N2172" t="s">
        <v>1583</v>
      </c>
      <c r="O2172" t="s">
        <v>2398</v>
      </c>
      <c r="P2172" s="17">
        <v>215463.62</v>
      </c>
      <c r="Q2172" s="17">
        <v>186293.26</v>
      </c>
      <c r="R2172" s="2">
        <f t="shared" si="40"/>
        <v>-0.13538415441084661</v>
      </c>
    </row>
    <row r="2173" spans="14:18">
      <c r="N2173" t="s">
        <v>1618</v>
      </c>
      <c r="O2173" t="s">
        <v>2398</v>
      </c>
      <c r="P2173" s="17">
        <v>207479.7</v>
      </c>
      <c r="Q2173" s="17">
        <v>217306.27</v>
      </c>
      <c r="R2173" s="2">
        <f t="shared" si="40"/>
        <v>4.7361597303254177E-2</v>
      </c>
    </row>
    <row r="2174" spans="14:18">
      <c r="N2174" t="s">
        <v>1928</v>
      </c>
      <c r="O2174" t="s">
        <v>2398</v>
      </c>
      <c r="P2174" s="17">
        <v>240722.72</v>
      </c>
      <c r="Q2174" s="17">
        <v>203700.25</v>
      </c>
      <c r="R2174" s="2">
        <f t="shared" si="40"/>
        <v>-0.15379715716073661</v>
      </c>
    </row>
    <row r="2175" spans="14:18">
      <c r="N2175" t="s">
        <v>1609</v>
      </c>
      <c r="O2175" t="s">
        <v>2398</v>
      </c>
      <c r="P2175" s="17">
        <v>195576.45</v>
      </c>
      <c r="Q2175" s="17">
        <v>210659.28</v>
      </c>
      <c r="R2175" s="2">
        <f t="shared" si="40"/>
        <v>7.7119867959562605E-2</v>
      </c>
    </row>
    <row r="2176" spans="14:18">
      <c r="N2176" t="s">
        <v>1600</v>
      </c>
      <c r="O2176" t="s">
        <v>2398</v>
      </c>
      <c r="P2176" s="17">
        <v>220157.67</v>
      </c>
      <c r="Q2176" s="17">
        <v>148175.96</v>
      </c>
      <c r="R2176" s="2">
        <f t="shared" si="40"/>
        <v>-0.32695526801314723</v>
      </c>
    </row>
    <row r="2177" spans="14:18">
      <c r="N2177" t="s">
        <v>1587</v>
      </c>
      <c r="O2177" t="s">
        <v>2398</v>
      </c>
      <c r="P2177" s="17">
        <v>521646</v>
      </c>
      <c r="Q2177" s="17">
        <v>444174</v>
      </c>
      <c r="R2177" s="2">
        <f t="shared" si="40"/>
        <v>-0.14851450984000647</v>
      </c>
    </row>
    <row r="2178" spans="14:18">
      <c r="N2178" t="s">
        <v>1622</v>
      </c>
      <c r="O2178" t="s">
        <v>2398</v>
      </c>
      <c r="P2178" s="17">
        <v>430914</v>
      </c>
      <c r="Q2178" s="17">
        <v>527916</v>
      </c>
      <c r="R2178" s="2">
        <f t="shared" si="40"/>
        <v>0.22510756206574856</v>
      </c>
    </row>
    <row r="2179" spans="14:18">
      <c r="N2179" t="s">
        <v>1595</v>
      </c>
      <c r="O2179" t="s">
        <v>2398</v>
      </c>
      <c r="P2179" s="17">
        <v>462030</v>
      </c>
      <c r="Q2179" s="17">
        <v>505644</v>
      </c>
      <c r="R2179" s="2">
        <f t="shared" si="40"/>
        <v>9.4396467761833636E-2</v>
      </c>
    </row>
    <row r="2180" spans="14:18">
      <c r="N2180" t="s">
        <v>1613</v>
      </c>
      <c r="O2180" t="s">
        <v>2398</v>
      </c>
      <c r="P2180" s="17">
        <v>519423</v>
      </c>
      <c r="Q2180" s="17">
        <v>532812</v>
      </c>
      <c r="R2180" s="2">
        <f t="shared" si="40"/>
        <v>2.5776679122795798E-2</v>
      </c>
    </row>
    <row r="2181" spans="14:18">
      <c r="N2181" t="s">
        <v>1604</v>
      </c>
      <c r="O2181" t="s">
        <v>2398</v>
      </c>
      <c r="P2181" s="17">
        <v>590937</v>
      </c>
      <c r="Q2181" s="17">
        <v>534849</v>
      </c>
      <c r="R2181" s="2">
        <f t="shared" si="40"/>
        <v>-9.4913671000461997E-2</v>
      </c>
    </row>
    <row r="2182" spans="14:18">
      <c r="N2182" t="s">
        <v>1588</v>
      </c>
      <c r="O2182" t="s">
        <v>2398</v>
      </c>
      <c r="P2182" s="17">
        <v>585481.5</v>
      </c>
      <c r="Q2182" s="17">
        <v>502730.1</v>
      </c>
      <c r="R2182" s="2">
        <f t="shared" ref="R2182:R2245" si="41">IFERROR(Q2182/P2182-1,100%)</f>
        <v>-0.14133905170359784</v>
      </c>
    </row>
    <row r="2183" spans="14:18">
      <c r="N2183" t="s">
        <v>1623</v>
      </c>
      <c r="O2183" t="s">
        <v>2398</v>
      </c>
      <c r="P2183" s="17">
        <v>491700.3</v>
      </c>
      <c r="Q2183" s="17">
        <v>482400.3</v>
      </c>
      <c r="R2183" s="2">
        <f t="shared" si="41"/>
        <v>-1.8913960394166929E-2</v>
      </c>
    </row>
    <row r="2184" spans="14:18">
      <c r="N2184" t="s">
        <v>1596</v>
      </c>
      <c r="O2184" t="s">
        <v>2398</v>
      </c>
      <c r="P2184" s="17">
        <v>517727.9</v>
      </c>
      <c r="Q2184" s="17">
        <v>563514.9</v>
      </c>
      <c r="R2184" s="2">
        <f t="shared" si="41"/>
        <v>8.8438347633959857E-2</v>
      </c>
    </row>
    <row r="2185" spans="14:18">
      <c r="N2185" t="s">
        <v>1614</v>
      </c>
      <c r="O2185" t="s">
        <v>2398</v>
      </c>
      <c r="P2185" s="17">
        <v>533026.4</v>
      </c>
      <c r="Q2185" s="17">
        <v>466776.3</v>
      </c>
      <c r="R2185" s="2">
        <f t="shared" si="41"/>
        <v>-0.12429046666356491</v>
      </c>
    </row>
    <row r="2186" spans="14:18">
      <c r="N2186" t="s">
        <v>1605</v>
      </c>
      <c r="O2186" t="s">
        <v>2398</v>
      </c>
      <c r="P2186" s="17">
        <v>555513.80000000005</v>
      </c>
      <c r="Q2186" s="17">
        <v>465108.5</v>
      </c>
      <c r="R2186" s="2">
        <f t="shared" si="41"/>
        <v>-0.1627417716715589</v>
      </c>
    </row>
    <row r="2187" spans="14:18">
      <c r="N2187" t="s">
        <v>1586</v>
      </c>
      <c r="O2187" t="s">
        <v>2398</v>
      </c>
      <c r="P2187" s="17">
        <v>211712.31</v>
      </c>
      <c r="Q2187" s="17">
        <v>198931.02</v>
      </c>
      <c r="R2187" s="2">
        <f t="shared" si="41"/>
        <v>-6.0371028968509211E-2</v>
      </c>
    </row>
    <row r="2188" spans="14:18">
      <c r="N2188" t="s">
        <v>1621</v>
      </c>
      <c r="O2188" t="s">
        <v>2398</v>
      </c>
      <c r="P2188" s="17">
        <v>179907.27</v>
      </c>
      <c r="Q2188" s="17">
        <v>169892.1</v>
      </c>
      <c r="R2188" s="2">
        <f t="shared" si="41"/>
        <v>-5.5668511895044515E-2</v>
      </c>
    </row>
    <row r="2189" spans="14:18">
      <c r="N2189" t="s">
        <v>1594</v>
      </c>
      <c r="O2189" t="s">
        <v>2398</v>
      </c>
      <c r="P2189" s="17">
        <v>198196.77</v>
      </c>
      <c r="Q2189" s="17">
        <v>185172.51</v>
      </c>
      <c r="R2189" s="2">
        <f t="shared" si="41"/>
        <v>-6.5713785345744902E-2</v>
      </c>
    </row>
    <row r="2190" spans="14:18">
      <c r="N2190" t="s">
        <v>1612</v>
      </c>
      <c r="O2190" t="s">
        <v>2398</v>
      </c>
      <c r="P2190" s="17">
        <v>230917.62</v>
      </c>
      <c r="Q2190" s="17">
        <v>165574.71</v>
      </c>
      <c r="R2190" s="2">
        <f t="shared" si="41"/>
        <v>-0.28297065420992995</v>
      </c>
    </row>
    <row r="2191" spans="14:18">
      <c r="N2191" t="s">
        <v>1603</v>
      </c>
      <c r="O2191" t="s">
        <v>2398</v>
      </c>
      <c r="P2191" s="17">
        <v>192539.04</v>
      </c>
      <c r="Q2191" s="17">
        <v>229884.33</v>
      </c>
      <c r="R2191" s="2">
        <f t="shared" si="41"/>
        <v>0.19396216995784332</v>
      </c>
    </row>
    <row r="2192" spans="14:18">
      <c r="N2192" t="s">
        <v>1580</v>
      </c>
      <c r="O2192" t="s">
        <v>2398</v>
      </c>
      <c r="P2192" s="17">
        <v>227415.39</v>
      </c>
      <c r="Q2192" s="17">
        <v>189958.95</v>
      </c>
      <c r="R2192" s="2">
        <f t="shared" si="41"/>
        <v>-0.16470494806881808</v>
      </c>
    </row>
    <row r="2193" spans="14:18">
      <c r="N2193" t="s">
        <v>1615</v>
      </c>
      <c r="O2193" t="s">
        <v>2398</v>
      </c>
      <c r="P2193" s="17">
        <v>214201.92</v>
      </c>
      <c r="Q2193" s="17">
        <v>217206.33</v>
      </c>
      <c r="R2193" s="2">
        <f t="shared" si="41"/>
        <v>1.4026064752360679E-2</v>
      </c>
    </row>
    <row r="2194" spans="14:18">
      <c r="N2194" t="s">
        <v>1589</v>
      </c>
      <c r="O2194" t="s">
        <v>2398</v>
      </c>
      <c r="P2194" s="17">
        <v>200115.12</v>
      </c>
      <c r="Q2194" s="17">
        <v>176657.76</v>
      </c>
      <c r="R2194" s="2">
        <f t="shared" si="41"/>
        <v>-0.11721932855448403</v>
      </c>
    </row>
    <row r="2195" spans="14:18">
      <c r="N2195" t="s">
        <v>1606</v>
      </c>
      <c r="O2195" t="s">
        <v>2398</v>
      </c>
      <c r="P2195" s="17">
        <v>202293.93</v>
      </c>
      <c r="Q2195" s="17">
        <v>192670.53</v>
      </c>
      <c r="R2195" s="2">
        <f t="shared" si="41"/>
        <v>-4.7571373001651596E-2</v>
      </c>
    </row>
    <row r="2196" spans="14:18">
      <c r="N2196" t="s">
        <v>1597</v>
      </c>
      <c r="O2196" t="s">
        <v>2398</v>
      </c>
      <c r="P2196" s="17">
        <v>218475.69</v>
      </c>
      <c r="Q2196" s="17">
        <v>192363.51</v>
      </c>
      <c r="R2196" s="2">
        <f t="shared" si="41"/>
        <v>-0.11951984223050172</v>
      </c>
    </row>
    <row r="2197" spans="14:18">
      <c r="N2197" t="s">
        <v>1533</v>
      </c>
      <c r="O2197" t="s">
        <v>2398</v>
      </c>
      <c r="P2197" s="17">
        <v>363377.66</v>
      </c>
      <c r="Q2197" s="17">
        <v>404324.94</v>
      </c>
      <c r="R2197" s="2">
        <f t="shared" si="41"/>
        <v>0.1126851881868578</v>
      </c>
    </row>
    <row r="2198" spans="14:18">
      <c r="N2198" t="s">
        <v>1564</v>
      </c>
      <c r="O2198" t="s">
        <v>2398</v>
      </c>
      <c r="P2198" s="17">
        <v>454065.99</v>
      </c>
      <c r="Q2198" s="17">
        <v>513961.4</v>
      </c>
      <c r="R2198" s="2">
        <f t="shared" si="41"/>
        <v>0.13190904256009151</v>
      </c>
    </row>
    <row r="2199" spans="14:18">
      <c r="N2199" t="s">
        <v>1548</v>
      </c>
      <c r="O2199" t="s">
        <v>2398</v>
      </c>
      <c r="P2199" s="17">
        <v>393222.29</v>
      </c>
      <c r="Q2199" s="17">
        <v>396997.78</v>
      </c>
      <c r="R2199" s="2">
        <f t="shared" si="41"/>
        <v>9.6014139991913439E-3</v>
      </c>
    </row>
    <row r="2200" spans="14:18">
      <c r="N2200" t="s">
        <v>1532</v>
      </c>
      <c r="O2200" t="s">
        <v>2398</v>
      </c>
      <c r="P2200" s="17">
        <v>125611.05</v>
      </c>
      <c r="Q2200" s="17">
        <v>113893.7</v>
      </c>
      <c r="R2200" s="2">
        <f t="shared" si="41"/>
        <v>-9.3282796378184929E-2</v>
      </c>
    </row>
    <row r="2201" spans="14:18">
      <c r="N2201" t="s">
        <v>1563</v>
      </c>
      <c r="O2201" t="s">
        <v>2398</v>
      </c>
      <c r="P2201" s="17">
        <v>129795.44</v>
      </c>
      <c r="Q2201" s="17">
        <v>134799.78</v>
      </c>
      <c r="R2201" s="2">
        <f t="shared" si="41"/>
        <v>3.8555591783501875E-2</v>
      </c>
    </row>
    <row r="2202" spans="14:18">
      <c r="N2202" t="s">
        <v>1547</v>
      </c>
      <c r="O2202" t="s">
        <v>2398</v>
      </c>
      <c r="P2202" s="17">
        <v>202797.44</v>
      </c>
      <c r="Q2202" s="17">
        <v>192423.75</v>
      </c>
      <c r="R2202" s="2">
        <f t="shared" si="41"/>
        <v>-5.1152963272120267E-2</v>
      </c>
    </row>
    <row r="2203" spans="14:18">
      <c r="N2203" t="s">
        <v>1545</v>
      </c>
      <c r="O2203" t="s">
        <v>2398</v>
      </c>
      <c r="P2203" s="17">
        <v>259935.48</v>
      </c>
      <c r="Q2203" s="17">
        <v>258414.03</v>
      </c>
      <c r="R2203" s="2">
        <f t="shared" si="41"/>
        <v>-5.8531832591688371E-3</v>
      </c>
    </row>
    <row r="2204" spans="14:18">
      <c r="N2204" t="s">
        <v>1578</v>
      </c>
      <c r="O2204" t="s">
        <v>2398</v>
      </c>
      <c r="P2204" s="17">
        <v>279175.67999999999</v>
      </c>
      <c r="Q2204" s="17">
        <v>241695.09</v>
      </c>
      <c r="R2204" s="2">
        <f t="shared" si="41"/>
        <v>-0.13425449523396882</v>
      </c>
    </row>
    <row r="2205" spans="14:18">
      <c r="N2205" t="s">
        <v>1561</v>
      </c>
      <c r="O2205" t="s">
        <v>2398</v>
      </c>
      <c r="P2205" s="17">
        <v>266578.83</v>
      </c>
      <c r="Q2205" s="17">
        <v>286845.3</v>
      </c>
      <c r="R2205" s="2">
        <f t="shared" si="41"/>
        <v>7.6024303955418926E-2</v>
      </c>
    </row>
    <row r="2206" spans="14:18">
      <c r="N2206" t="s">
        <v>1546</v>
      </c>
      <c r="O2206" t="s">
        <v>2398</v>
      </c>
      <c r="P2206" s="17">
        <v>339926</v>
      </c>
      <c r="Q2206" s="17">
        <v>381238</v>
      </c>
      <c r="R2206" s="2">
        <f t="shared" si="41"/>
        <v>0.12153233350788106</v>
      </c>
    </row>
    <row r="2207" spans="14:18">
      <c r="N2207" t="s">
        <v>1579</v>
      </c>
      <c r="O2207" t="s">
        <v>2398</v>
      </c>
      <c r="P2207" s="17">
        <v>294928</v>
      </c>
      <c r="Q2207" s="17">
        <v>249168</v>
      </c>
      <c r="R2207" s="2">
        <f t="shared" si="41"/>
        <v>-0.15515651277599951</v>
      </c>
    </row>
    <row r="2208" spans="14:18">
      <c r="N2208" t="s">
        <v>1562</v>
      </c>
      <c r="O2208" t="s">
        <v>2398</v>
      </c>
      <c r="P2208" s="17">
        <v>297692</v>
      </c>
      <c r="Q2208" s="17">
        <v>308290</v>
      </c>
      <c r="R2208" s="2">
        <f t="shared" si="41"/>
        <v>3.5600553592303408E-2</v>
      </c>
    </row>
    <row r="2209" spans="14:18">
      <c r="N2209" t="s">
        <v>1535</v>
      </c>
      <c r="O2209" t="s">
        <v>2398</v>
      </c>
      <c r="P2209" s="17">
        <v>466708.6</v>
      </c>
      <c r="Q2209" s="17">
        <v>494336.72</v>
      </c>
      <c r="R2209" s="2">
        <f t="shared" si="41"/>
        <v>5.9197794940997417E-2</v>
      </c>
    </row>
    <row r="2210" spans="14:18">
      <c r="N2210" t="s">
        <v>1566</v>
      </c>
      <c r="O2210" t="s">
        <v>2398</v>
      </c>
      <c r="P2210" s="17">
        <v>442837.84</v>
      </c>
      <c r="Q2210" s="17">
        <v>403415.03999999998</v>
      </c>
      <c r="R2210" s="2">
        <f t="shared" si="41"/>
        <v>-8.9023106065190927E-2</v>
      </c>
    </row>
    <row r="2211" spans="14:18">
      <c r="N2211" t="s">
        <v>1550</v>
      </c>
      <c r="O2211" t="s">
        <v>2398</v>
      </c>
      <c r="P2211" s="17">
        <v>373324</v>
      </c>
      <c r="Q2211" s="17">
        <v>436939.16</v>
      </c>
      <c r="R2211" s="2">
        <f t="shared" si="41"/>
        <v>0.17040201005025124</v>
      </c>
    </row>
    <row r="2212" spans="14:18">
      <c r="N2212" t="s">
        <v>1534</v>
      </c>
      <c r="O2212" t="s">
        <v>2398</v>
      </c>
      <c r="P2212" s="17">
        <v>340080.3</v>
      </c>
      <c r="Q2212" s="17">
        <v>412861.5</v>
      </c>
      <c r="R2212" s="2">
        <f t="shared" si="41"/>
        <v>0.21401180838760725</v>
      </c>
    </row>
    <row r="2213" spans="14:18">
      <c r="N2213" t="s">
        <v>1565</v>
      </c>
      <c r="O2213" t="s">
        <v>2398</v>
      </c>
      <c r="P2213" s="17">
        <v>454008.5</v>
      </c>
      <c r="Q2213" s="17">
        <v>364087.7</v>
      </c>
      <c r="R2213" s="2">
        <f t="shared" si="41"/>
        <v>-0.19805972795663518</v>
      </c>
    </row>
    <row r="2214" spans="14:18">
      <c r="N2214" t="s">
        <v>1549</v>
      </c>
      <c r="O2214" t="s">
        <v>2398</v>
      </c>
      <c r="P2214" s="17">
        <v>369219</v>
      </c>
      <c r="Q2214" s="17">
        <v>361343.8</v>
      </c>
      <c r="R2214" s="2">
        <f t="shared" si="41"/>
        <v>-2.1329346539587624E-2</v>
      </c>
    </row>
    <row r="2215" spans="14:18">
      <c r="N2215" t="s">
        <v>1539</v>
      </c>
      <c r="O2215" t="s">
        <v>2398</v>
      </c>
      <c r="P2215" s="17">
        <v>64612.12</v>
      </c>
      <c r="Q2215" s="17">
        <v>87338.52</v>
      </c>
      <c r="R2215" s="2">
        <f t="shared" si="41"/>
        <v>0.35173586627400555</v>
      </c>
    </row>
    <row r="2216" spans="14:18">
      <c r="N2216" t="s">
        <v>1572</v>
      </c>
      <c r="O2216" t="s">
        <v>2398</v>
      </c>
      <c r="P2216" s="17">
        <v>142345.51999999999</v>
      </c>
      <c r="Q2216" s="17">
        <v>77896.88</v>
      </c>
      <c r="R2216" s="2">
        <f t="shared" si="41"/>
        <v>-0.45276198365779263</v>
      </c>
    </row>
    <row r="2217" spans="14:18">
      <c r="N2217" t="s">
        <v>1556</v>
      </c>
      <c r="O2217" t="s">
        <v>2398</v>
      </c>
      <c r="P2217" s="17">
        <v>134980.88</v>
      </c>
      <c r="Q2217" s="17">
        <v>101657.76</v>
      </c>
      <c r="R2217" s="2">
        <f t="shared" si="41"/>
        <v>-0.24687289044196492</v>
      </c>
    </row>
    <row r="2218" spans="14:18">
      <c r="N2218" t="s">
        <v>1925</v>
      </c>
      <c r="O2218" t="s">
        <v>2398</v>
      </c>
      <c r="P2218" s="17">
        <v>460660.22</v>
      </c>
      <c r="Q2218" s="17">
        <v>504068.02</v>
      </c>
      <c r="R2218" s="2">
        <f t="shared" si="41"/>
        <v>9.4229538639129862E-2</v>
      </c>
    </row>
    <row r="2219" spans="14:18">
      <c r="N2219" t="s">
        <v>1567</v>
      </c>
      <c r="O2219" t="s">
        <v>2398</v>
      </c>
      <c r="P2219" s="17">
        <v>574202.54</v>
      </c>
      <c r="Q2219" s="17">
        <v>434297.64</v>
      </c>
      <c r="R2219" s="2">
        <f t="shared" si="41"/>
        <v>-0.24365078566179799</v>
      </c>
    </row>
    <row r="2220" spans="14:18">
      <c r="N2220" t="s">
        <v>1551</v>
      </c>
      <c r="O2220" t="s">
        <v>2398</v>
      </c>
      <c r="P2220" s="17">
        <v>554160.39</v>
      </c>
      <c r="Q2220" s="17">
        <v>477821.04</v>
      </c>
      <c r="R2220" s="2">
        <f t="shared" si="41"/>
        <v>-0.13775677832188626</v>
      </c>
    </row>
    <row r="2221" spans="14:18">
      <c r="N2221" t="s">
        <v>1537</v>
      </c>
      <c r="O2221" t="s">
        <v>2398</v>
      </c>
      <c r="P2221" s="17">
        <v>51891.199999999997</v>
      </c>
      <c r="Q2221" s="17">
        <v>79096.320000000007</v>
      </c>
      <c r="R2221" s="2">
        <f t="shared" si="41"/>
        <v>0.52427232363098186</v>
      </c>
    </row>
    <row r="2222" spans="14:18">
      <c r="N2222" t="s">
        <v>1569</v>
      </c>
      <c r="O2222" t="s">
        <v>2398</v>
      </c>
      <c r="P2222" s="17">
        <v>76055.039999999994</v>
      </c>
      <c r="Q2222" s="17">
        <v>100518.39999999999</v>
      </c>
      <c r="R2222" s="2">
        <f t="shared" si="41"/>
        <v>0.32165337103234704</v>
      </c>
    </row>
    <row r="2223" spans="14:18">
      <c r="N2223" t="s">
        <v>1553</v>
      </c>
      <c r="O2223" t="s">
        <v>2398</v>
      </c>
      <c r="P2223" s="17">
        <v>58357.760000000002</v>
      </c>
      <c r="Q2223" s="17">
        <v>63744</v>
      </c>
      <c r="R2223" s="2">
        <f t="shared" si="41"/>
        <v>9.2296894191963519E-2</v>
      </c>
    </row>
    <row r="2224" spans="14:18">
      <c r="N2224" t="s">
        <v>1541</v>
      </c>
      <c r="O2224" t="s">
        <v>2398</v>
      </c>
      <c r="P2224" s="17">
        <v>186097.98</v>
      </c>
      <c r="Q2224" s="17">
        <v>198239.46</v>
      </c>
      <c r="R2224" s="2">
        <f t="shared" si="41"/>
        <v>6.5242406177648871E-2</v>
      </c>
    </row>
    <row r="2225" spans="14:18">
      <c r="N2225" t="s">
        <v>1574</v>
      </c>
      <c r="O2225" t="s">
        <v>2398</v>
      </c>
      <c r="P2225" s="17">
        <v>175380.66</v>
      </c>
      <c r="Q2225" s="17">
        <v>188154.23999999999</v>
      </c>
      <c r="R2225" s="2">
        <f t="shared" si="41"/>
        <v>7.2833458375626936E-2</v>
      </c>
    </row>
    <row r="2226" spans="14:18">
      <c r="N2226" t="s">
        <v>1557</v>
      </c>
      <c r="O2226" t="s">
        <v>2398</v>
      </c>
      <c r="P2226" s="17">
        <v>189297.18</v>
      </c>
      <c r="Q2226" s="17">
        <v>179568</v>
      </c>
      <c r="R2226" s="2">
        <f t="shared" si="41"/>
        <v>-5.1396328249580847E-2</v>
      </c>
    </row>
    <row r="2227" spans="14:18">
      <c r="N2227" t="s">
        <v>1538</v>
      </c>
      <c r="O2227" t="s">
        <v>2398</v>
      </c>
      <c r="P2227" s="17">
        <v>478170</v>
      </c>
      <c r="Q2227" s="17">
        <v>474193.72</v>
      </c>
      <c r="R2227" s="2">
        <f t="shared" si="41"/>
        <v>-8.3156199677939524E-3</v>
      </c>
    </row>
    <row r="2228" spans="14:18">
      <c r="N2228" t="s">
        <v>1571</v>
      </c>
      <c r="O2228" t="s">
        <v>2398</v>
      </c>
      <c r="P2228" s="17">
        <v>566442.80000000005</v>
      </c>
      <c r="Q2228" s="17">
        <v>519217.16</v>
      </c>
      <c r="R2228" s="2">
        <f t="shared" si="41"/>
        <v>-8.3372301669294879E-2</v>
      </c>
    </row>
    <row r="2229" spans="14:18">
      <c r="N2229" t="s">
        <v>1555</v>
      </c>
      <c r="O2229" t="s">
        <v>2398</v>
      </c>
      <c r="P2229" s="17">
        <v>488318.6</v>
      </c>
      <c r="Q2229" s="17">
        <v>553260.4</v>
      </c>
      <c r="R2229" s="2">
        <f t="shared" si="41"/>
        <v>0.13299063357406427</v>
      </c>
    </row>
    <row r="2230" spans="14:18">
      <c r="N2230" t="s">
        <v>1926</v>
      </c>
      <c r="O2230" t="s">
        <v>2398</v>
      </c>
      <c r="P2230" s="17">
        <v>495165</v>
      </c>
      <c r="Q2230" s="17">
        <v>572268</v>
      </c>
      <c r="R2230" s="2">
        <f t="shared" si="41"/>
        <v>0.15571173245281877</v>
      </c>
    </row>
    <row r="2231" spans="14:18">
      <c r="N2231" t="s">
        <v>1570</v>
      </c>
      <c r="O2231" t="s">
        <v>2398</v>
      </c>
      <c r="P2231" s="17">
        <v>465780</v>
      </c>
      <c r="Q2231" s="17">
        <v>552054</v>
      </c>
      <c r="R2231" s="2">
        <f t="shared" si="41"/>
        <v>0.18522478423289956</v>
      </c>
    </row>
    <row r="2232" spans="14:18">
      <c r="N2232" t="s">
        <v>1554</v>
      </c>
      <c r="O2232" t="s">
        <v>2398</v>
      </c>
      <c r="P2232" s="17">
        <v>547821</v>
      </c>
      <c r="Q2232" s="17">
        <v>505329</v>
      </c>
      <c r="R2232" s="2">
        <f t="shared" si="41"/>
        <v>-7.7565482155667609E-2</v>
      </c>
    </row>
    <row r="2233" spans="14:18">
      <c r="N2233" t="s">
        <v>1536</v>
      </c>
      <c r="O2233" t="s">
        <v>2398</v>
      </c>
      <c r="P2233" s="17">
        <v>95144.79</v>
      </c>
      <c r="Q2233" s="17">
        <v>261535.3</v>
      </c>
      <c r="R2233" s="2">
        <f t="shared" si="41"/>
        <v>1.7488136765029383</v>
      </c>
    </row>
    <row r="2234" spans="14:18">
      <c r="N2234" t="s">
        <v>1568</v>
      </c>
      <c r="O2234" t="s">
        <v>2398</v>
      </c>
      <c r="P2234" s="17">
        <v>90964.77</v>
      </c>
      <c r="Q2234" s="17">
        <v>199597.45</v>
      </c>
      <c r="R2234" s="2">
        <f t="shared" si="41"/>
        <v>1.1942280511455148</v>
      </c>
    </row>
    <row r="2235" spans="14:18">
      <c r="N2235" t="s">
        <v>1552</v>
      </c>
      <c r="O2235" t="s">
        <v>2398</v>
      </c>
      <c r="P2235" s="17">
        <v>92534.52</v>
      </c>
      <c r="Q2235" s="17">
        <v>221986.57</v>
      </c>
      <c r="R2235" s="2">
        <f t="shared" si="41"/>
        <v>1.3989595450432986</v>
      </c>
    </row>
    <row r="2236" spans="14:18">
      <c r="N2236" t="s">
        <v>1540</v>
      </c>
      <c r="O2236" t="s">
        <v>2398</v>
      </c>
      <c r="P2236" s="17">
        <v>430144.51</v>
      </c>
      <c r="Q2236" s="17">
        <v>460103.76</v>
      </c>
      <c r="R2236" s="2">
        <f t="shared" si="41"/>
        <v>6.9649267405505144E-2</v>
      </c>
    </row>
    <row r="2237" spans="14:18">
      <c r="N2237" t="s">
        <v>1573</v>
      </c>
      <c r="O2237" t="s">
        <v>2398</v>
      </c>
      <c r="P2237" s="17">
        <v>540350.6</v>
      </c>
      <c r="Q2237" s="17">
        <v>542518.80000000005</v>
      </c>
      <c r="R2237" s="2">
        <f t="shared" si="41"/>
        <v>4.012579980479547E-3</v>
      </c>
    </row>
    <row r="2238" spans="14:18">
      <c r="N2238" t="s">
        <v>1927</v>
      </c>
      <c r="O2238" t="s">
        <v>2398</v>
      </c>
      <c r="P2238" s="17">
        <v>470915.46</v>
      </c>
      <c r="Q2238" s="17">
        <v>512289.99</v>
      </c>
      <c r="R2238" s="2">
        <f t="shared" si="41"/>
        <v>8.7859782730428826E-2</v>
      </c>
    </row>
    <row r="2239" spans="14:18">
      <c r="N2239" t="s">
        <v>2305</v>
      </c>
      <c r="O2239" t="s">
        <v>2399</v>
      </c>
      <c r="P2239" s="17">
        <v>105713.4</v>
      </c>
      <c r="Q2239" s="17">
        <v>185700.84</v>
      </c>
      <c r="R2239" s="2">
        <f t="shared" si="41"/>
        <v>0.75664428539806683</v>
      </c>
    </row>
    <row r="2240" spans="14:18">
      <c r="N2240" t="s">
        <v>2307</v>
      </c>
      <c r="O2240" t="s">
        <v>2399</v>
      </c>
      <c r="P2240" s="17">
        <v>112440.12</v>
      </c>
      <c r="Q2240" s="17">
        <v>153836.28</v>
      </c>
      <c r="R2240" s="2">
        <f t="shared" si="41"/>
        <v>0.36816182693508326</v>
      </c>
    </row>
    <row r="2241" spans="14:18">
      <c r="N2241" t="s">
        <v>2306</v>
      </c>
      <c r="O2241" t="s">
        <v>2399</v>
      </c>
      <c r="P2241" s="17">
        <v>171729.48</v>
      </c>
      <c r="Q2241" s="17">
        <v>158570.88</v>
      </c>
      <c r="R2241" s="2">
        <f t="shared" si="41"/>
        <v>-7.6624001889483373E-2</v>
      </c>
    </row>
    <row r="2242" spans="14:18">
      <c r="N2242" t="s">
        <v>2308</v>
      </c>
      <c r="O2242" t="s">
        <v>2399</v>
      </c>
      <c r="P2242" s="17">
        <v>157822.07999999999</v>
      </c>
      <c r="Q2242" s="17">
        <v>221364</v>
      </c>
      <c r="R2242" s="2">
        <f t="shared" si="41"/>
        <v>0.40261742843586923</v>
      </c>
    </row>
    <row r="2243" spans="14:18">
      <c r="N2243" t="s">
        <v>2296</v>
      </c>
      <c r="O2243" t="s">
        <v>2399</v>
      </c>
      <c r="P2243" s="17">
        <v>263895.46000000002</v>
      </c>
      <c r="Q2243" s="17">
        <v>206137.72</v>
      </c>
      <c r="R2243" s="2">
        <f t="shared" si="41"/>
        <v>-0.21886598579604222</v>
      </c>
    </row>
    <row r="2244" spans="14:18">
      <c r="N2244" t="s">
        <v>2294</v>
      </c>
      <c r="O2244" t="s">
        <v>2399</v>
      </c>
      <c r="P2244" s="17">
        <v>221440.11</v>
      </c>
      <c r="Q2244" s="17">
        <v>247943.79</v>
      </c>
      <c r="R2244" s="2">
        <f t="shared" si="41"/>
        <v>0.11968780181693384</v>
      </c>
    </row>
    <row r="2245" spans="14:18">
      <c r="N2245" t="s">
        <v>2295</v>
      </c>
      <c r="O2245" t="s">
        <v>2399</v>
      </c>
      <c r="P2245" s="17">
        <v>224151.21</v>
      </c>
      <c r="Q2245" s="17">
        <v>239900.47</v>
      </c>
      <c r="R2245" s="2">
        <f t="shared" si="41"/>
        <v>7.0261766599430953E-2</v>
      </c>
    </row>
    <row r="2246" spans="14:18">
      <c r="N2246" t="s">
        <v>2298</v>
      </c>
      <c r="O2246" t="s">
        <v>2399</v>
      </c>
      <c r="P2246" s="17">
        <v>154503.29999999999</v>
      </c>
      <c r="Q2246" s="17">
        <v>157680.47</v>
      </c>
      <c r="R2246" s="2">
        <f t="shared" ref="R2246:R2309" si="42">IFERROR(Q2246/P2246-1,100%)</f>
        <v>2.0563767893630791E-2</v>
      </c>
    </row>
    <row r="2247" spans="14:18">
      <c r="N2247" t="s">
        <v>2299</v>
      </c>
      <c r="O2247" t="s">
        <v>2399</v>
      </c>
      <c r="P2247" s="17">
        <v>135466.04</v>
      </c>
      <c r="Q2247" s="17">
        <v>143450.04999999999</v>
      </c>
      <c r="R2247" s="2">
        <f t="shared" si="42"/>
        <v>5.8937354336186187E-2</v>
      </c>
    </row>
    <row r="2248" spans="14:18">
      <c r="N2248" t="s">
        <v>2300</v>
      </c>
      <c r="O2248" t="s">
        <v>2399</v>
      </c>
      <c r="P2248" s="17">
        <v>130185.35</v>
      </c>
      <c r="Q2248" s="17">
        <v>145477.53</v>
      </c>
      <c r="R2248" s="2">
        <f t="shared" si="42"/>
        <v>0.11746467632494739</v>
      </c>
    </row>
    <row r="2249" spans="14:18">
      <c r="N2249" t="s">
        <v>2297</v>
      </c>
      <c r="O2249" t="s">
        <v>2399</v>
      </c>
      <c r="P2249" s="17">
        <v>150734.20000000001</v>
      </c>
      <c r="Q2249" s="17">
        <v>139043.16</v>
      </c>
      <c r="R2249" s="2">
        <f t="shared" si="42"/>
        <v>-7.7560633220596253E-2</v>
      </c>
    </row>
    <row r="2250" spans="14:18">
      <c r="N2250" t="s">
        <v>2309</v>
      </c>
      <c r="O2250" t="s">
        <v>2399</v>
      </c>
      <c r="P2250" s="17"/>
      <c r="Q2250" s="17">
        <v>26950.9</v>
      </c>
      <c r="R2250" s="2">
        <f t="shared" si="42"/>
        <v>1</v>
      </c>
    </row>
    <row r="2251" spans="14:18">
      <c r="N2251" t="s">
        <v>2311</v>
      </c>
      <c r="O2251" t="s">
        <v>2399</v>
      </c>
      <c r="P2251" s="17"/>
      <c r="Q2251" s="17">
        <v>43128.68</v>
      </c>
      <c r="R2251" s="2">
        <f t="shared" si="42"/>
        <v>1</v>
      </c>
    </row>
    <row r="2252" spans="14:18">
      <c r="N2252" t="s">
        <v>2313</v>
      </c>
      <c r="O2252" t="s">
        <v>2399</v>
      </c>
      <c r="P2252" s="17"/>
      <c r="Q2252" s="17">
        <v>43706.07</v>
      </c>
      <c r="R2252" s="2">
        <f t="shared" si="42"/>
        <v>1</v>
      </c>
    </row>
    <row r="2253" spans="14:18">
      <c r="N2253" t="s">
        <v>2312</v>
      </c>
      <c r="O2253" t="s">
        <v>2399</v>
      </c>
      <c r="P2253" s="17"/>
      <c r="Q2253" s="17">
        <v>37591.89</v>
      </c>
      <c r="R2253" s="2">
        <f t="shared" si="42"/>
        <v>1</v>
      </c>
    </row>
    <row r="2254" spans="14:18">
      <c r="N2254" t="s">
        <v>2310</v>
      </c>
      <c r="O2254" t="s">
        <v>2399</v>
      </c>
      <c r="P2254" s="17"/>
      <c r="Q2254" s="17">
        <v>38963.870000000003</v>
      </c>
      <c r="R2254" s="2">
        <f t="shared" si="42"/>
        <v>1</v>
      </c>
    </row>
    <row r="2255" spans="14:18">
      <c r="N2255" t="s">
        <v>2301</v>
      </c>
      <c r="O2255" t="s">
        <v>2399</v>
      </c>
      <c r="P2255" s="17">
        <v>65128.88</v>
      </c>
      <c r="Q2255" s="17">
        <v>67671.520000000004</v>
      </c>
      <c r="R2255" s="2">
        <f t="shared" si="42"/>
        <v>3.9040130891242253E-2</v>
      </c>
    </row>
    <row r="2256" spans="14:18">
      <c r="N2256" t="s">
        <v>2303</v>
      </c>
      <c r="O2256" t="s">
        <v>2399</v>
      </c>
      <c r="P2256" s="17">
        <v>63894.559999999998</v>
      </c>
      <c r="Q2256" s="17">
        <v>61911.360000000001</v>
      </c>
      <c r="R2256" s="2">
        <f t="shared" si="42"/>
        <v>-3.1038636153062127E-2</v>
      </c>
    </row>
    <row r="2257" spans="14:18">
      <c r="N2257" t="s">
        <v>2302</v>
      </c>
      <c r="O2257" t="s">
        <v>2399</v>
      </c>
      <c r="P2257" s="17">
        <v>59954.8</v>
      </c>
      <c r="Q2257" s="17">
        <v>79481.919999999998</v>
      </c>
      <c r="R2257" s="2">
        <f t="shared" si="42"/>
        <v>0.32569735867686989</v>
      </c>
    </row>
    <row r="2258" spans="14:18">
      <c r="N2258" t="s">
        <v>2304</v>
      </c>
      <c r="O2258" t="s">
        <v>2399</v>
      </c>
      <c r="P2258" s="17">
        <v>72212.160000000003</v>
      </c>
      <c r="Q2258" s="17">
        <v>75625.039999999994</v>
      </c>
      <c r="R2258" s="2">
        <f t="shared" si="42"/>
        <v>4.7261846204295743E-2</v>
      </c>
    </row>
    <row r="2259" spans="14:18">
      <c r="N2259" t="s">
        <v>1045</v>
      </c>
      <c r="O2259" t="s">
        <v>2396</v>
      </c>
      <c r="P2259" s="17">
        <v>188009.84</v>
      </c>
      <c r="Q2259" s="17">
        <v>178541.16</v>
      </c>
      <c r="R2259" s="2">
        <f t="shared" si="42"/>
        <v>-5.0362683144669407E-2</v>
      </c>
    </row>
    <row r="2260" spans="14:18">
      <c r="N2260" t="s">
        <v>1077</v>
      </c>
      <c r="O2260" t="s">
        <v>2396</v>
      </c>
      <c r="P2260" s="17">
        <v>181977.23</v>
      </c>
      <c r="Q2260" s="17">
        <v>188789.5</v>
      </c>
      <c r="R2260" s="2">
        <f t="shared" si="42"/>
        <v>3.7434738401062484E-2</v>
      </c>
    </row>
    <row r="2261" spans="14:18">
      <c r="N2261" t="s">
        <v>1069</v>
      </c>
      <c r="O2261" t="s">
        <v>2396</v>
      </c>
      <c r="P2261" s="17">
        <v>192434.84</v>
      </c>
      <c r="Q2261" s="17">
        <v>175962.94</v>
      </c>
      <c r="R2261" s="2">
        <f t="shared" si="42"/>
        <v>-8.5597285813733048E-2</v>
      </c>
    </row>
    <row r="2262" spans="14:18">
      <c r="N2262" t="s">
        <v>1061</v>
      </c>
      <c r="O2262" t="s">
        <v>2396</v>
      </c>
      <c r="P2262" s="17">
        <v>166158.48000000001</v>
      </c>
      <c r="Q2262" s="17">
        <v>179003.44</v>
      </c>
      <c r="R2262" s="2">
        <f t="shared" si="42"/>
        <v>7.7305473665864044E-2</v>
      </c>
    </row>
    <row r="2263" spans="14:18">
      <c r="N2263" t="s">
        <v>1053</v>
      </c>
      <c r="O2263" t="s">
        <v>2396</v>
      </c>
      <c r="P2263" s="17">
        <v>210507.46</v>
      </c>
      <c r="Q2263" s="17">
        <v>135583.66</v>
      </c>
      <c r="R2263" s="2">
        <f t="shared" si="42"/>
        <v>-0.35591992796834848</v>
      </c>
    </row>
    <row r="2264" spans="14:18">
      <c r="N2264" t="s">
        <v>1044</v>
      </c>
      <c r="O2264" t="s">
        <v>2396</v>
      </c>
      <c r="P2264" s="17">
        <v>171302.96</v>
      </c>
      <c r="Q2264" s="17">
        <v>228686.76</v>
      </c>
      <c r="R2264" s="2">
        <f t="shared" si="42"/>
        <v>0.334984287486918</v>
      </c>
    </row>
    <row r="2265" spans="14:18">
      <c r="N2265" t="s">
        <v>1076</v>
      </c>
      <c r="O2265" t="s">
        <v>2396</v>
      </c>
      <c r="P2265" s="17">
        <v>201412.55</v>
      </c>
      <c r="Q2265" s="17">
        <v>196603.71</v>
      </c>
      <c r="R2265" s="2">
        <f t="shared" si="42"/>
        <v>-2.3875572798219391E-2</v>
      </c>
    </row>
    <row r="2266" spans="14:18">
      <c r="N2266" t="s">
        <v>1068</v>
      </c>
      <c r="O2266" t="s">
        <v>2396</v>
      </c>
      <c r="P2266" s="17">
        <v>181938.23</v>
      </c>
      <c r="Q2266" s="17">
        <v>197054.79</v>
      </c>
      <c r="R2266" s="2">
        <f t="shared" si="42"/>
        <v>8.3086221076241085E-2</v>
      </c>
    </row>
    <row r="2267" spans="14:18">
      <c r="N2267" t="s">
        <v>1060</v>
      </c>
      <c r="O2267" t="s">
        <v>2396</v>
      </c>
      <c r="P2267" s="17">
        <v>242119.83</v>
      </c>
      <c r="Q2267" s="17">
        <v>216988.18</v>
      </c>
      <c r="R2267" s="2">
        <f t="shared" si="42"/>
        <v>-0.10379839602563734</v>
      </c>
    </row>
    <row r="2268" spans="14:18">
      <c r="N2268" t="s">
        <v>1052</v>
      </c>
      <c r="O2268" t="s">
        <v>2396</v>
      </c>
      <c r="P2268" s="17">
        <v>213860.19</v>
      </c>
      <c r="Q2268" s="17">
        <v>175550.6</v>
      </c>
      <c r="R2268" s="2">
        <f t="shared" si="42"/>
        <v>-0.17913380699792703</v>
      </c>
    </row>
    <row r="2269" spans="14:18">
      <c r="N2269" t="s">
        <v>815</v>
      </c>
      <c r="O2269" t="s">
        <v>2397</v>
      </c>
      <c r="P2269" s="17">
        <v>192834.18</v>
      </c>
      <c r="Q2269" s="17">
        <v>147066.48000000001</v>
      </c>
      <c r="R2269" s="2">
        <f t="shared" si="42"/>
        <v>-0.23734225955170385</v>
      </c>
    </row>
    <row r="2270" spans="14:18">
      <c r="N2270" t="s">
        <v>826</v>
      </c>
      <c r="O2270" t="s">
        <v>2397</v>
      </c>
      <c r="P2270" s="17">
        <v>151221.51</v>
      </c>
      <c r="Q2270" s="17">
        <v>143054.01</v>
      </c>
      <c r="R2270" s="2">
        <f t="shared" si="42"/>
        <v>-5.4010173552690999E-2</v>
      </c>
    </row>
    <row r="2271" spans="14:18">
      <c r="N2271" t="s">
        <v>1049</v>
      </c>
      <c r="O2271" t="s">
        <v>2396</v>
      </c>
      <c r="P2271" s="17">
        <v>48136.87</v>
      </c>
      <c r="Q2271" s="17">
        <v>43096.78</v>
      </c>
      <c r="R2271" s="2">
        <f t="shared" si="42"/>
        <v>-0.10470331785178399</v>
      </c>
    </row>
    <row r="2272" spans="14:18">
      <c r="N2272" t="s">
        <v>1081</v>
      </c>
      <c r="O2272" t="s">
        <v>2396</v>
      </c>
      <c r="P2272" s="17">
        <v>50473.39</v>
      </c>
      <c r="Q2272" s="17">
        <v>41641.67</v>
      </c>
      <c r="R2272" s="2">
        <f t="shared" si="42"/>
        <v>-0.17497774569926849</v>
      </c>
    </row>
    <row r="2273" spans="14:18">
      <c r="N2273" t="s">
        <v>1073</v>
      </c>
      <c r="O2273" t="s">
        <v>2396</v>
      </c>
      <c r="P2273" s="17">
        <v>46789.41</v>
      </c>
      <c r="Q2273" s="17">
        <v>55821.23</v>
      </c>
      <c r="R2273" s="2">
        <f t="shared" si="42"/>
        <v>0.19303128635304434</v>
      </c>
    </row>
    <row r="2274" spans="14:18">
      <c r="N2274" t="s">
        <v>1065</v>
      </c>
      <c r="O2274" t="s">
        <v>2396</v>
      </c>
      <c r="P2274" s="17">
        <v>55241.81</v>
      </c>
      <c r="Q2274" s="17">
        <v>37646.699999999997</v>
      </c>
      <c r="R2274" s="2">
        <f t="shared" si="42"/>
        <v>-0.3185107439455731</v>
      </c>
    </row>
    <row r="2275" spans="14:18">
      <c r="N2275" t="s">
        <v>1057</v>
      </c>
      <c r="O2275" t="s">
        <v>2396</v>
      </c>
      <c r="P2275" s="17">
        <v>50720.21</v>
      </c>
      <c r="Q2275" s="17">
        <v>41700.74</v>
      </c>
      <c r="R2275" s="2">
        <f t="shared" si="42"/>
        <v>-0.17782793091747851</v>
      </c>
    </row>
    <row r="2276" spans="14:18">
      <c r="N2276" t="s">
        <v>1048</v>
      </c>
      <c r="O2276" t="s">
        <v>2396</v>
      </c>
      <c r="P2276" s="17">
        <v>133137.49</v>
      </c>
      <c r="Q2276" s="17">
        <v>134249.57999999999</v>
      </c>
      <c r="R2276" s="2">
        <f t="shared" si="42"/>
        <v>8.3529440129899157E-3</v>
      </c>
    </row>
    <row r="2277" spans="14:18">
      <c r="N2277" t="s">
        <v>1080</v>
      </c>
      <c r="O2277" t="s">
        <v>2396</v>
      </c>
      <c r="P2277" s="17">
        <v>123700.99</v>
      </c>
      <c r="Q2277" s="17">
        <v>130277.7</v>
      </c>
      <c r="R2277" s="2">
        <f t="shared" si="42"/>
        <v>5.3166187271419529E-2</v>
      </c>
    </row>
    <row r="2278" spans="14:18">
      <c r="N2278" t="s">
        <v>1072</v>
      </c>
      <c r="O2278" t="s">
        <v>2396</v>
      </c>
      <c r="P2278" s="17">
        <v>118298.8</v>
      </c>
      <c r="Q2278" s="17">
        <v>114203.75</v>
      </c>
      <c r="R2278" s="2">
        <f t="shared" si="42"/>
        <v>-3.4616158405664343E-2</v>
      </c>
    </row>
    <row r="2279" spans="14:18">
      <c r="N2279" t="s">
        <v>1064</v>
      </c>
      <c r="O2279" t="s">
        <v>2396</v>
      </c>
      <c r="P2279" s="17">
        <v>126530.44</v>
      </c>
      <c r="Q2279" s="17">
        <v>123859.29</v>
      </c>
      <c r="R2279" s="2">
        <f t="shared" si="42"/>
        <v>-2.1110730350736184E-2</v>
      </c>
    </row>
    <row r="2280" spans="14:18">
      <c r="N2280" t="s">
        <v>1056</v>
      </c>
      <c r="O2280" t="s">
        <v>2396</v>
      </c>
      <c r="P2280" s="17">
        <v>120116.02</v>
      </c>
      <c r="Q2280" s="17">
        <v>124378.96</v>
      </c>
      <c r="R2280" s="2">
        <f t="shared" si="42"/>
        <v>3.5490186904294729E-2</v>
      </c>
    </row>
    <row r="2281" spans="14:18">
      <c r="N2281" t="s">
        <v>1428</v>
      </c>
      <c r="O2281" t="s">
        <v>2397</v>
      </c>
      <c r="P2281" s="17">
        <v>622256</v>
      </c>
      <c r="Q2281" s="17">
        <v>593339.15</v>
      </c>
      <c r="R2281" s="2">
        <f t="shared" si="42"/>
        <v>-4.647098621789103E-2</v>
      </c>
    </row>
    <row r="2282" spans="14:18">
      <c r="N2282" t="s">
        <v>1433</v>
      </c>
      <c r="O2282" t="s">
        <v>2397</v>
      </c>
      <c r="P2282" s="17">
        <v>578408.97</v>
      </c>
      <c r="Q2282" s="17">
        <v>636178.80000000005</v>
      </c>
      <c r="R2282" s="2">
        <f t="shared" si="42"/>
        <v>9.9877133648186733E-2</v>
      </c>
    </row>
    <row r="2283" spans="14:18">
      <c r="N2283" t="s">
        <v>1423</v>
      </c>
      <c r="O2283" t="s">
        <v>2397</v>
      </c>
      <c r="P2283" s="17">
        <v>659183.43999999994</v>
      </c>
      <c r="Q2283" s="17">
        <v>590499.6</v>
      </c>
      <c r="R2283" s="2">
        <f t="shared" si="42"/>
        <v>-0.10419533597506636</v>
      </c>
    </row>
    <row r="2284" spans="14:18">
      <c r="N2284" t="s">
        <v>1437</v>
      </c>
      <c r="O2284" t="s">
        <v>2397</v>
      </c>
      <c r="P2284" s="17">
        <v>571234.18999999994</v>
      </c>
      <c r="Q2284" s="17">
        <v>641888.71</v>
      </c>
      <c r="R2284" s="2">
        <f t="shared" si="42"/>
        <v>0.12368748446237099</v>
      </c>
    </row>
    <row r="2285" spans="14:18">
      <c r="N2285" t="s">
        <v>1429</v>
      </c>
      <c r="O2285" t="s">
        <v>2397</v>
      </c>
      <c r="P2285" s="17">
        <v>617414.79</v>
      </c>
      <c r="Q2285" s="17">
        <v>792053.71</v>
      </c>
      <c r="R2285" s="2">
        <f t="shared" si="42"/>
        <v>0.2828550964903187</v>
      </c>
    </row>
    <row r="2286" spans="14:18">
      <c r="N2286" t="s">
        <v>1424</v>
      </c>
      <c r="O2286" t="s">
        <v>2397</v>
      </c>
      <c r="P2286" s="17">
        <v>557063.75</v>
      </c>
      <c r="Q2286" s="17">
        <v>686690.55</v>
      </c>
      <c r="R2286" s="2">
        <f t="shared" si="42"/>
        <v>0.232696527103047</v>
      </c>
    </row>
    <row r="2287" spans="14:18">
      <c r="N2287" t="s">
        <v>1434</v>
      </c>
      <c r="O2287" t="s">
        <v>2397</v>
      </c>
      <c r="P2287" s="17">
        <v>607439.41</v>
      </c>
      <c r="Q2287" s="17">
        <v>649922.63</v>
      </c>
      <c r="R2287" s="2">
        <f t="shared" si="42"/>
        <v>6.9938201737684391E-2</v>
      </c>
    </row>
    <row r="2288" spans="14:18">
      <c r="N2288" t="s">
        <v>1438</v>
      </c>
      <c r="O2288" t="s">
        <v>2397</v>
      </c>
      <c r="P2288" s="17">
        <v>633744.59</v>
      </c>
      <c r="Q2288" s="17">
        <v>666661.67000000004</v>
      </c>
      <c r="R2288" s="2">
        <f t="shared" si="42"/>
        <v>5.1940609070919352E-2</v>
      </c>
    </row>
    <row r="2289" spans="14:18">
      <c r="N2289" t="s">
        <v>1430</v>
      </c>
      <c r="O2289" t="s">
        <v>2397</v>
      </c>
      <c r="P2289" s="17">
        <v>782189.05</v>
      </c>
      <c r="Q2289" s="17">
        <v>739636.59</v>
      </c>
      <c r="R2289" s="2">
        <f t="shared" si="42"/>
        <v>-5.4401758756403074E-2</v>
      </c>
    </row>
    <row r="2290" spans="14:18">
      <c r="N2290" t="s">
        <v>1435</v>
      </c>
      <c r="O2290" t="s">
        <v>2397</v>
      </c>
      <c r="P2290" s="17">
        <v>773495.58</v>
      </c>
      <c r="Q2290" s="17">
        <v>694852.07</v>
      </c>
      <c r="R2290" s="2">
        <f t="shared" si="42"/>
        <v>-0.10167286282359878</v>
      </c>
    </row>
    <row r="2291" spans="14:18">
      <c r="N2291" t="s">
        <v>1425</v>
      </c>
      <c r="O2291" t="s">
        <v>2397</v>
      </c>
      <c r="P2291" s="17">
        <v>868913.33</v>
      </c>
      <c r="Q2291" s="17">
        <v>685629.62</v>
      </c>
      <c r="R2291" s="2">
        <f t="shared" si="42"/>
        <v>-0.21093439779546252</v>
      </c>
    </row>
    <row r="2292" spans="14:18">
      <c r="N2292" t="s">
        <v>1439</v>
      </c>
      <c r="O2292" t="s">
        <v>2397</v>
      </c>
      <c r="P2292" s="17">
        <v>817651.19</v>
      </c>
      <c r="Q2292" s="17">
        <v>784105.3</v>
      </c>
      <c r="R2292" s="2">
        <f t="shared" si="42"/>
        <v>-4.1027140191650546E-2</v>
      </c>
    </row>
    <row r="2293" spans="14:18">
      <c r="N2293" t="s">
        <v>1440</v>
      </c>
      <c r="O2293" t="s">
        <v>2397</v>
      </c>
      <c r="P2293" s="17">
        <v>943788.25</v>
      </c>
      <c r="Q2293" s="17">
        <v>843183.74</v>
      </c>
      <c r="R2293" s="2">
        <f t="shared" si="42"/>
        <v>-0.10659648496365581</v>
      </c>
    </row>
    <row r="2294" spans="14:18">
      <c r="N2294" t="s">
        <v>1427</v>
      </c>
      <c r="O2294" t="s">
        <v>2397</v>
      </c>
      <c r="P2294" s="17">
        <v>822859.18</v>
      </c>
      <c r="Q2294" s="17">
        <v>771867.2</v>
      </c>
      <c r="R2294" s="2">
        <f t="shared" si="42"/>
        <v>-6.1969266721919603E-2</v>
      </c>
    </row>
    <row r="2295" spans="14:18">
      <c r="N2295" t="s">
        <v>1422</v>
      </c>
      <c r="O2295" t="s">
        <v>2397</v>
      </c>
      <c r="P2295" s="17">
        <v>662800.71</v>
      </c>
      <c r="Q2295" s="17">
        <v>726481.99</v>
      </c>
      <c r="R2295" s="2">
        <f t="shared" si="42"/>
        <v>9.6079076318430712E-2</v>
      </c>
    </row>
    <row r="2296" spans="14:18">
      <c r="N2296" t="s">
        <v>1432</v>
      </c>
      <c r="O2296" t="s">
        <v>2397</v>
      </c>
      <c r="P2296" s="17">
        <v>649764.82999999996</v>
      </c>
      <c r="Q2296" s="17">
        <v>694764.33</v>
      </c>
      <c r="R2296" s="2">
        <f t="shared" si="42"/>
        <v>6.9255056479434307E-2</v>
      </c>
    </row>
    <row r="2297" spans="14:18">
      <c r="N2297" t="s">
        <v>1436</v>
      </c>
      <c r="O2297" t="s">
        <v>2397</v>
      </c>
      <c r="P2297" s="17">
        <v>518109.15</v>
      </c>
      <c r="Q2297" s="17">
        <v>768625</v>
      </c>
      <c r="R2297" s="2">
        <f t="shared" si="42"/>
        <v>0.48351944759130383</v>
      </c>
    </row>
    <row r="2298" spans="14:18">
      <c r="N2298" t="s">
        <v>1431</v>
      </c>
      <c r="O2298" t="s">
        <v>2397</v>
      </c>
      <c r="P2298" s="17">
        <v>442769.32</v>
      </c>
      <c r="Q2298" s="17">
        <v>1215200.55</v>
      </c>
      <c r="R2298" s="2">
        <f t="shared" si="42"/>
        <v>1.7445455118706059</v>
      </c>
    </row>
    <row r="2299" spans="14:18">
      <c r="N2299" t="s">
        <v>1426</v>
      </c>
      <c r="O2299" t="s">
        <v>2397</v>
      </c>
      <c r="P2299" s="17">
        <v>469530.64</v>
      </c>
      <c r="Q2299" s="17">
        <v>1120621.55</v>
      </c>
      <c r="R2299" s="2">
        <f t="shared" si="42"/>
        <v>1.3866846048641257</v>
      </c>
    </row>
    <row r="2300" spans="14:18">
      <c r="N2300" t="s">
        <v>1043</v>
      </c>
      <c r="O2300" t="s">
        <v>2396</v>
      </c>
      <c r="P2300" s="17">
        <v>220672.05</v>
      </c>
      <c r="Q2300" s="17">
        <v>236001.63</v>
      </c>
      <c r="R2300" s="2">
        <f t="shared" si="42"/>
        <v>6.9467701052308151E-2</v>
      </c>
    </row>
    <row r="2301" spans="14:18">
      <c r="N2301" t="s">
        <v>1075</v>
      </c>
      <c r="O2301" t="s">
        <v>2396</v>
      </c>
      <c r="P2301" s="17">
        <v>271111.86</v>
      </c>
      <c r="Q2301" s="17">
        <v>190823.1</v>
      </c>
      <c r="R2301" s="2">
        <f t="shared" si="42"/>
        <v>-0.29614624753044738</v>
      </c>
    </row>
    <row r="2302" spans="14:18">
      <c r="N2302" t="s">
        <v>1067</v>
      </c>
      <c r="O2302" t="s">
        <v>2396</v>
      </c>
      <c r="P2302" s="17">
        <v>332840.37</v>
      </c>
      <c r="Q2302" s="17">
        <v>272027.15999999997</v>
      </c>
      <c r="R2302" s="2">
        <f t="shared" si="42"/>
        <v>-0.18270983775195304</v>
      </c>
    </row>
    <row r="2303" spans="14:18">
      <c r="N2303" t="s">
        <v>1059</v>
      </c>
      <c r="O2303" t="s">
        <v>2396</v>
      </c>
      <c r="P2303" s="17">
        <v>258599.37</v>
      </c>
      <c r="Q2303" s="17">
        <v>173486.64</v>
      </c>
      <c r="R2303" s="2">
        <f t="shared" si="42"/>
        <v>-0.32912968813497101</v>
      </c>
    </row>
    <row r="2304" spans="14:18">
      <c r="N2304" t="s">
        <v>1051</v>
      </c>
      <c r="O2304" t="s">
        <v>2396</v>
      </c>
      <c r="P2304" s="17">
        <v>233455.74</v>
      </c>
      <c r="Q2304" s="17">
        <v>263165.7</v>
      </c>
      <c r="R2304" s="2">
        <f t="shared" si="42"/>
        <v>0.12726163854441963</v>
      </c>
    </row>
    <row r="2305" spans="14:18">
      <c r="N2305" t="s">
        <v>1042</v>
      </c>
      <c r="O2305" t="s">
        <v>2396</v>
      </c>
      <c r="P2305" s="17">
        <v>1121415.53</v>
      </c>
      <c r="Q2305" s="17">
        <v>880273.64</v>
      </c>
      <c r="R2305" s="2">
        <f t="shared" si="42"/>
        <v>-0.21503348540215061</v>
      </c>
    </row>
    <row r="2306" spans="14:18">
      <c r="N2306" t="s">
        <v>1074</v>
      </c>
      <c r="O2306" t="s">
        <v>2396</v>
      </c>
      <c r="P2306" s="17">
        <v>1167410.32</v>
      </c>
      <c r="Q2306" s="17">
        <v>1035436.07</v>
      </c>
      <c r="R2306" s="2">
        <f t="shared" si="42"/>
        <v>-0.113048726518025</v>
      </c>
    </row>
    <row r="2307" spans="14:18">
      <c r="N2307" t="s">
        <v>1066</v>
      </c>
      <c r="O2307" t="s">
        <v>2396</v>
      </c>
      <c r="P2307" s="17">
        <v>1204335.8600000001</v>
      </c>
      <c r="Q2307" s="17">
        <v>1049357.8500000001</v>
      </c>
      <c r="R2307" s="2">
        <f t="shared" si="42"/>
        <v>-0.12868338073068752</v>
      </c>
    </row>
    <row r="2308" spans="14:18">
      <c r="N2308" t="s">
        <v>1058</v>
      </c>
      <c r="O2308" t="s">
        <v>2396</v>
      </c>
      <c r="P2308" s="17">
        <v>948394.49</v>
      </c>
      <c r="Q2308" s="17">
        <v>1054579.3899999999</v>
      </c>
      <c r="R2308" s="2">
        <f t="shared" si="42"/>
        <v>0.11196279725328218</v>
      </c>
    </row>
    <row r="2309" spans="14:18">
      <c r="N2309" t="s">
        <v>1050</v>
      </c>
      <c r="O2309" t="s">
        <v>2396</v>
      </c>
      <c r="P2309" s="17">
        <v>1077570.3700000001</v>
      </c>
      <c r="Q2309" s="17">
        <v>1137785.92</v>
      </c>
      <c r="R2309" s="2">
        <f t="shared" si="42"/>
        <v>5.5880851660759623E-2</v>
      </c>
    </row>
    <row r="2310" spans="14:18">
      <c r="N2310" t="s">
        <v>2368</v>
      </c>
      <c r="O2310" t="s">
        <v>2397</v>
      </c>
      <c r="P2310" s="17">
        <v>635352.21</v>
      </c>
      <c r="Q2310" s="17">
        <v>556127.46</v>
      </c>
      <c r="R2310" s="2">
        <f t="shared" ref="R2310:R2373" si="43">IFERROR(Q2310/P2310-1,100%)</f>
        <v>-0.12469422275244779</v>
      </c>
    </row>
    <row r="2311" spans="14:18">
      <c r="N2311" t="s">
        <v>2374</v>
      </c>
      <c r="O2311" t="s">
        <v>2397</v>
      </c>
      <c r="P2311" s="17">
        <v>710674.65</v>
      </c>
      <c r="Q2311" s="17">
        <v>550574.68000000005</v>
      </c>
      <c r="R2311" s="2">
        <f t="shared" si="43"/>
        <v>-0.2252788529884947</v>
      </c>
    </row>
    <row r="2312" spans="14:18">
      <c r="N2312" t="s">
        <v>2367</v>
      </c>
      <c r="O2312" t="s">
        <v>2397</v>
      </c>
      <c r="P2312" s="17">
        <v>1027725.72</v>
      </c>
      <c r="Q2312" s="17">
        <v>1047626.25</v>
      </c>
      <c r="R2312" s="2">
        <f t="shared" si="43"/>
        <v>1.9363658622847391E-2</v>
      </c>
    </row>
    <row r="2313" spans="14:18">
      <c r="N2313" t="s">
        <v>2379</v>
      </c>
      <c r="O2313" t="s">
        <v>2397</v>
      </c>
      <c r="P2313" s="17">
        <v>535916.31000000006</v>
      </c>
      <c r="Q2313" s="17">
        <v>1152427.32</v>
      </c>
      <c r="R2313" s="2">
        <f t="shared" si="43"/>
        <v>1.1503867273604715</v>
      </c>
    </row>
    <row r="2314" spans="14:18">
      <c r="N2314" t="s">
        <v>2373</v>
      </c>
      <c r="O2314" t="s">
        <v>2397</v>
      </c>
      <c r="P2314" s="17">
        <v>1186517.55</v>
      </c>
      <c r="Q2314" s="17">
        <v>1168420.44</v>
      </c>
      <c r="R2314" s="2">
        <f t="shared" si="43"/>
        <v>-1.5252290200005958E-2</v>
      </c>
    </row>
    <row r="2315" spans="14:18">
      <c r="N2315" t="s">
        <v>2370</v>
      </c>
      <c r="O2315" t="s">
        <v>2397</v>
      </c>
      <c r="P2315" s="17">
        <v>1295331.04</v>
      </c>
      <c r="Q2315" s="17">
        <v>1111000.6000000001</v>
      </c>
      <c r="R2315" s="2">
        <f t="shared" si="43"/>
        <v>-0.14230373109873129</v>
      </c>
    </row>
    <row r="2316" spans="14:18">
      <c r="N2316" t="s">
        <v>2376</v>
      </c>
      <c r="O2316" t="s">
        <v>2397</v>
      </c>
      <c r="P2316" s="17">
        <v>1363353.96</v>
      </c>
      <c r="Q2316" s="17">
        <v>1228551.24</v>
      </c>
      <c r="R2316" s="2">
        <f t="shared" si="43"/>
        <v>-9.887580478366742E-2</v>
      </c>
    </row>
    <row r="2317" spans="14:18">
      <c r="N2317" t="s">
        <v>2369</v>
      </c>
      <c r="O2317" t="s">
        <v>2397</v>
      </c>
      <c r="P2317" s="17">
        <v>972302.79</v>
      </c>
      <c r="Q2317" s="17">
        <v>1002168.93</v>
      </c>
      <c r="R2317" s="2">
        <f t="shared" si="43"/>
        <v>3.0716912783928185E-2</v>
      </c>
    </row>
    <row r="2318" spans="14:18">
      <c r="N2318" t="s">
        <v>2375</v>
      </c>
      <c r="O2318" t="s">
        <v>2397</v>
      </c>
      <c r="P2318" s="17">
        <v>576723.18999999994</v>
      </c>
      <c r="Q2318" s="17">
        <v>427230.76</v>
      </c>
      <c r="R2318" s="2">
        <f t="shared" si="43"/>
        <v>-0.25921002066866772</v>
      </c>
    </row>
    <row r="2319" spans="14:18">
      <c r="N2319" t="s">
        <v>2366</v>
      </c>
      <c r="O2319" t="s">
        <v>2397</v>
      </c>
      <c r="P2319" s="17">
        <v>1248183.1200000001</v>
      </c>
      <c r="Q2319" s="17">
        <v>1191572.7</v>
      </c>
      <c r="R2319" s="2">
        <f t="shared" si="43"/>
        <v>-4.5354258596286834E-2</v>
      </c>
    </row>
    <row r="2320" spans="14:18">
      <c r="N2320" t="s">
        <v>2378</v>
      </c>
      <c r="O2320" t="s">
        <v>2397</v>
      </c>
      <c r="P2320" s="17">
        <v>1020143.67</v>
      </c>
      <c r="Q2320" s="17">
        <v>961480.83</v>
      </c>
      <c r="R2320" s="2">
        <f t="shared" si="43"/>
        <v>-5.7504488558949851E-2</v>
      </c>
    </row>
    <row r="2321" spans="14:18">
      <c r="N2321" t="s">
        <v>2372</v>
      </c>
      <c r="O2321" t="s">
        <v>2397</v>
      </c>
      <c r="P2321" s="17">
        <v>996917.55</v>
      </c>
      <c r="Q2321" s="17">
        <v>1189338.42</v>
      </c>
      <c r="R2321" s="2">
        <f t="shared" si="43"/>
        <v>0.19301583165027014</v>
      </c>
    </row>
    <row r="2322" spans="14:18">
      <c r="N2322" t="s">
        <v>2371</v>
      </c>
      <c r="O2322" t="s">
        <v>2397</v>
      </c>
      <c r="P2322" s="17">
        <v>176832.18</v>
      </c>
      <c r="Q2322" s="17">
        <v>579549.76</v>
      </c>
      <c r="R2322" s="2">
        <f t="shared" si="43"/>
        <v>2.2773998488284204</v>
      </c>
    </row>
    <row r="2323" spans="14:18">
      <c r="N2323" t="s">
        <v>2377</v>
      </c>
      <c r="O2323" t="s">
        <v>2397</v>
      </c>
      <c r="P2323" s="17">
        <v>842882.78</v>
      </c>
      <c r="Q2323" s="17">
        <v>828421.42</v>
      </c>
      <c r="R2323" s="2">
        <f t="shared" si="43"/>
        <v>-1.7157023898388357E-2</v>
      </c>
    </row>
    <row r="2324" spans="14:18">
      <c r="N2324" t="s">
        <v>813</v>
      </c>
      <c r="O2324" t="s">
        <v>2397</v>
      </c>
      <c r="P2324" s="17">
        <v>170257.23</v>
      </c>
      <c r="Q2324" s="17">
        <v>145351.79999999999</v>
      </c>
      <c r="R2324" s="2">
        <f t="shared" si="43"/>
        <v>-0.14628118876361385</v>
      </c>
    </row>
    <row r="2325" spans="14:18">
      <c r="N2325" t="s">
        <v>824</v>
      </c>
      <c r="O2325" t="s">
        <v>2397</v>
      </c>
      <c r="P2325" s="17">
        <v>154471.67999999999</v>
      </c>
      <c r="Q2325" s="17">
        <v>156338.82</v>
      </c>
      <c r="R2325" s="2">
        <f t="shared" si="43"/>
        <v>1.2087264150943522E-2</v>
      </c>
    </row>
    <row r="2326" spans="14:18">
      <c r="N2326" t="s">
        <v>814</v>
      </c>
      <c r="O2326" t="s">
        <v>2397</v>
      </c>
      <c r="P2326" s="17">
        <v>171711.9</v>
      </c>
      <c r="Q2326" s="17">
        <v>224294.88</v>
      </c>
      <c r="R2326" s="2">
        <f t="shared" si="43"/>
        <v>0.30622793178574126</v>
      </c>
    </row>
    <row r="2327" spans="14:18">
      <c r="N2327" t="s">
        <v>825</v>
      </c>
      <c r="O2327" t="s">
        <v>2397</v>
      </c>
      <c r="P2327" s="17">
        <v>197140.38</v>
      </c>
      <c r="Q2327" s="17">
        <v>200247.99</v>
      </c>
      <c r="R2327" s="2">
        <f t="shared" si="43"/>
        <v>1.5763437201449904E-2</v>
      </c>
    </row>
    <row r="2328" spans="14:18">
      <c r="N2328" t="s">
        <v>811</v>
      </c>
      <c r="O2328" t="s">
        <v>2397</v>
      </c>
      <c r="P2328" s="17">
        <v>171350.86</v>
      </c>
      <c r="Q2328" s="17">
        <v>143888.63</v>
      </c>
      <c r="R2328" s="2">
        <f t="shared" si="43"/>
        <v>-0.16026899427292041</v>
      </c>
    </row>
    <row r="2329" spans="14:18">
      <c r="N2329" t="s">
        <v>822</v>
      </c>
      <c r="O2329" t="s">
        <v>2397</v>
      </c>
      <c r="P2329" s="17">
        <v>115114.24000000001</v>
      </c>
      <c r="Q2329" s="17">
        <v>128427.66</v>
      </c>
      <c r="R2329" s="2">
        <f t="shared" si="43"/>
        <v>0.11565397990726423</v>
      </c>
    </row>
    <row r="2330" spans="14:18">
      <c r="N2330" t="s">
        <v>812</v>
      </c>
      <c r="O2330" t="s">
        <v>2397</v>
      </c>
      <c r="P2330" s="17">
        <v>117282.59</v>
      </c>
      <c r="Q2330" s="17">
        <v>96395.08</v>
      </c>
      <c r="R2330" s="2">
        <f t="shared" si="43"/>
        <v>-0.17809557241189844</v>
      </c>
    </row>
    <row r="2331" spans="14:18">
      <c r="N2331" t="s">
        <v>823</v>
      </c>
      <c r="O2331" t="s">
        <v>2397</v>
      </c>
      <c r="P2331" s="17">
        <v>142160.01</v>
      </c>
      <c r="Q2331" s="17">
        <v>94905.8</v>
      </c>
      <c r="R2331" s="2">
        <f t="shared" si="43"/>
        <v>-0.33240156637580431</v>
      </c>
    </row>
    <row r="2332" spans="14:18">
      <c r="N2332" t="s">
        <v>809</v>
      </c>
      <c r="O2332" t="s">
        <v>2397</v>
      </c>
      <c r="P2332" s="17">
        <v>111196.47</v>
      </c>
      <c r="Q2332" s="17">
        <v>208443.2</v>
      </c>
      <c r="R2332" s="2">
        <f t="shared" si="43"/>
        <v>0.8745487154403373</v>
      </c>
    </row>
    <row r="2333" spans="14:18">
      <c r="N2333" t="s">
        <v>820</v>
      </c>
      <c r="O2333" t="s">
        <v>2397</v>
      </c>
      <c r="P2333" s="17">
        <v>153151.88</v>
      </c>
      <c r="Q2333" s="17">
        <v>175638.26</v>
      </c>
      <c r="R2333" s="2">
        <f t="shared" si="43"/>
        <v>0.14682405465737669</v>
      </c>
    </row>
    <row r="2334" spans="14:18">
      <c r="N2334" t="s">
        <v>810</v>
      </c>
      <c r="O2334" t="s">
        <v>2397</v>
      </c>
      <c r="P2334" s="17">
        <v>104449.23</v>
      </c>
      <c r="Q2334" s="17">
        <v>200573.1</v>
      </c>
      <c r="R2334" s="2">
        <f t="shared" si="43"/>
        <v>0.92029275850094838</v>
      </c>
    </row>
    <row r="2335" spans="14:18">
      <c r="N2335" t="s">
        <v>821</v>
      </c>
      <c r="O2335" t="s">
        <v>2397</v>
      </c>
      <c r="P2335" s="17">
        <v>73868.039999999994</v>
      </c>
      <c r="Q2335" s="17">
        <v>249504.12</v>
      </c>
      <c r="R2335" s="2">
        <f t="shared" si="43"/>
        <v>2.3777005589968274</v>
      </c>
    </row>
    <row r="2336" spans="14:18">
      <c r="N2336" t="s">
        <v>807</v>
      </c>
      <c r="O2336" t="s">
        <v>2397</v>
      </c>
      <c r="P2336" s="17">
        <v>133375.93</v>
      </c>
      <c r="Q2336" s="17">
        <v>184901.49</v>
      </c>
      <c r="R2336" s="2">
        <f t="shared" si="43"/>
        <v>0.38631828096718812</v>
      </c>
    </row>
    <row r="2337" spans="14:18">
      <c r="N2337" t="s">
        <v>818</v>
      </c>
      <c r="O2337" t="s">
        <v>2397</v>
      </c>
      <c r="P2337" s="17">
        <v>197640.51</v>
      </c>
      <c r="Q2337" s="17">
        <v>226213.55</v>
      </c>
      <c r="R2337" s="2">
        <f t="shared" si="43"/>
        <v>0.14457076638792299</v>
      </c>
    </row>
    <row r="2338" spans="14:18">
      <c r="N2338" t="s">
        <v>808</v>
      </c>
      <c r="O2338" t="s">
        <v>2397</v>
      </c>
      <c r="P2338" s="17">
        <v>277955.44</v>
      </c>
      <c r="Q2338" s="17">
        <v>215202.26</v>
      </c>
      <c r="R2338" s="2">
        <f t="shared" si="43"/>
        <v>-0.22576705100644912</v>
      </c>
    </row>
    <row r="2339" spans="14:18">
      <c r="N2339" t="s">
        <v>819</v>
      </c>
      <c r="O2339" t="s">
        <v>2397</v>
      </c>
      <c r="P2339" s="17">
        <v>218841.7</v>
      </c>
      <c r="Q2339" s="17">
        <v>209267.8</v>
      </c>
      <c r="R2339" s="2">
        <f t="shared" si="43"/>
        <v>-4.3748060812907386E-2</v>
      </c>
    </row>
    <row r="2340" spans="14:18">
      <c r="N2340" t="s">
        <v>805</v>
      </c>
      <c r="O2340" t="s">
        <v>2397</v>
      </c>
      <c r="P2340" s="17">
        <v>1563667.56</v>
      </c>
      <c r="Q2340" s="17">
        <v>1215264.96</v>
      </c>
      <c r="R2340" s="2">
        <f t="shared" si="43"/>
        <v>-0.22281117093712688</v>
      </c>
    </row>
    <row r="2341" spans="14:18">
      <c r="N2341" t="s">
        <v>816</v>
      </c>
      <c r="O2341" t="s">
        <v>2397</v>
      </c>
      <c r="P2341" s="17">
        <v>1510899.39</v>
      </c>
      <c r="Q2341" s="17">
        <v>1439793.81</v>
      </c>
      <c r="R2341" s="2">
        <f t="shared" si="43"/>
        <v>-4.706175703730997E-2</v>
      </c>
    </row>
    <row r="2342" spans="14:18">
      <c r="N2342" t="s">
        <v>806</v>
      </c>
      <c r="O2342" t="s">
        <v>2397</v>
      </c>
      <c r="P2342" s="17">
        <v>41373.089999999997</v>
      </c>
      <c r="Q2342" s="17">
        <v>363606.98</v>
      </c>
      <c r="R2342" s="2">
        <f t="shared" si="43"/>
        <v>7.7884898130644817</v>
      </c>
    </row>
    <row r="2343" spans="14:18">
      <c r="N2343" t="s">
        <v>817</v>
      </c>
      <c r="O2343" t="s">
        <v>2397</v>
      </c>
      <c r="P2343" s="17">
        <v>23202.3</v>
      </c>
      <c r="Q2343" s="17">
        <v>207734.45</v>
      </c>
      <c r="R2343" s="2">
        <f t="shared" si="43"/>
        <v>7.9531835205992518</v>
      </c>
    </row>
    <row r="2344" spans="14:18">
      <c r="N2344" t="s">
        <v>828</v>
      </c>
      <c r="O2344" t="s">
        <v>2397</v>
      </c>
      <c r="P2344" s="17">
        <v>395216.85</v>
      </c>
      <c r="Q2344" s="17">
        <v>701894.13</v>
      </c>
      <c r="R2344" s="2">
        <f t="shared" si="43"/>
        <v>0.77597217831172949</v>
      </c>
    </row>
    <row r="2345" spans="14:18">
      <c r="N2345" t="s">
        <v>848</v>
      </c>
      <c r="O2345" t="s">
        <v>2397</v>
      </c>
      <c r="P2345" s="17">
        <v>902863.71</v>
      </c>
      <c r="Q2345" s="17">
        <v>485730.63</v>
      </c>
      <c r="R2345" s="2">
        <f t="shared" si="43"/>
        <v>-0.46201112679564893</v>
      </c>
    </row>
    <row r="2346" spans="14:18">
      <c r="N2346" t="s">
        <v>838</v>
      </c>
      <c r="O2346" t="s">
        <v>2397</v>
      </c>
      <c r="P2346" s="17">
        <v>715363.74</v>
      </c>
      <c r="Q2346" s="17">
        <v>520691.64</v>
      </c>
      <c r="R2346" s="2">
        <f t="shared" si="43"/>
        <v>-0.27213023125829661</v>
      </c>
    </row>
    <row r="2347" spans="14:18">
      <c r="N2347" t="s">
        <v>827</v>
      </c>
      <c r="O2347" t="s">
        <v>2397</v>
      </c>
      <c r="P2347" s="17">
        <v>737108.1</v>
      </c>
      <c r="Q2347" s="17">
        <v>698184.9</v>
      </c>
      <c r="R2347" s="2">
        <f t="shared" si="43"/>
        <v>-5.2805280528052778E-2</v>
      </c>
    </row>
    <row r="2348" spans="14:18">
      <c r="N2348" t="s">
        <v>847</v>
      </c>
      <c r="O2348" t="s">
        <v>2397</v>
      </c>
      <c r="P2348" s="17">
        <v>552085.19999999995</v>
      </c>
      <c r="Q2348" s="17">
        <v>700434</v>
      </c>
      <c r="R2348" s="2">
        <f t="shared" si="43"/>
        <v>0.26870635184569358</v>
      </c>
    </row>
    <row r="2349" spans="14:18">
      <c r="N2349" t="s">
        <v>837</v>
      </c>
      <c r="O2349" t="s">
        <v>2397</v>
      </c>
      <c r="P2349" s="17">
        <v>522479.7</v>
      </c>
      <c r="Q2349" s="17">
        <v>701053.65</v>
      </c>
      <c r="R2349" s="2">
        <f t="shared" si="43"/>
        <v>0.34178160414653425</v>
      </c>
    </row>
    <row r="2350" spans="14:18">
      <c r="N2350" t="s">
        <v>832</v>
      </c>
      <c r="O2350" t="s">
        <v>2397</v>
      </c>
      <c r="P2350" s="17">
        <v>843285.05</v>
      </c>
      <c r="Q2350" s="17">
        <v>791573.68</v>
      </c>
      <c r="R2350" s="2">
        <f t="shared" si="43"/>
        <v>-6.132134086807306E-2</v>
      </c>
    </row>
    <row r="2351" spans="14:18">
      <c r="N2351" t="s">
        <v>852</v>
      </c>
      <c r="O2351" t="s">
        <v>2397</v>
      </c>
      <c r="P2351" s="17">
        <v>996033.94</v>
      </c>
      <c r="Q2351" s="17">
        <v>645062.29</v>
      </c>
      <c r="R2351" s="2">
        <f t="shared" si="43"/>
        <v>-0.35236916725950118</v>
      </c>
    </row>
    <row r="2352" spans="14:18">
      <c r="N2352" t="s">
        <v>842</v>
      </c>
      <c r="O2352" t="s">
        <v>2397</v>
      </c>
      <c r="P2352" s="17">
        <v>756783.4</v>
      </c>
      <c r="Q2352" s="17">
        <v>948703.79</v>
      </c>
      <c r="R2352" s="2">
        <f t="shared" si="43"/>
        <v>0.25360015824871418</v>
      </c>
    </row>
    <row r="2353" spans="14:18">
      <c r="N2353" t="s">
        <v>831</v>
      </c>
      <c r="O2353" t="s">
        <v>2397</v>
      </c>
      <c r="P2353" s="17">
        <v>377114.91</v>
      </c>
      <c r="Q2353" s="17">
        <v>353699.66</v>
      </c>
      <c r="R2353" s="2">
        <f t="shared" si="43"/>
        <v>-6.2090491198027675E-2</v>
      </c>
    </row>
    <row r="2354" spans="14:18">
      <c r="N2354" t="s">
        <v>851</v>
      </c>
      <c r="O2354" t="s">
        <v>2397</v>
      </c>
      <c r="P2354" s="17">
        <v>390044.25</v>
      </c>
      <c r="Q2354" s="17">
        <v>395084.54</v>
      </c>
      <c r="R2354" s="2">
        <f t="shared" si="43"/>
        <v>1.2922354322618457E-2</v>
      </c>
    </row>
    <row r="2355" spans="14:18">
      <c r="N2355" t="s">
        <v>841</v>
      </c>
      <c r="O2355" t="s">
        <v>2397</v>
      </c>
      <c r="P2355" s="17">
        <v>347399.87</v>
      </c>
      <c r="Q2355" s="17">
        <v>400056.13</v>
      </c>
      <c r="R2355" s="2">
        <f t="shared" si="43"/>
        <v>0.15157248043875216</v>
      </c>
    </row>
    <row r="2356" spans="14:18">
      <c r="N2356" t="s">
        <v>830</v>
      </c>
      <c r="O2356" t="s">
        <v>2397</v>
      </c>
      <c r="P2356" s="17">
        <v>894614.49</v>
      </c>
      <c r="Q2356" s="17">
        <v>1255633.1100000001</v>
      </c>
      <c r="R2356" s="2">
        <f t="shared" si="43"/>
        <v>0.40354658239439001</v>
      </c>
    </row>
    <row r="2357" spans="14:18">
      <c r="N2357" t="s">
        <v>850</v>
      </c>
      <c r="O2357" t="s">
        <v>2397</v>
      </c>
      <c r="P2357" s="17">
        <v>653076.27</v>
      </c>
      <c r="Q2357" s="17">
        <v>1582416</v>
      </c>
      <c r="R2357" s="2">
        <f t="shared" si="43"/>
        <v>1.4230186774356386</v>
      </c>
    </row>
    <row r="2358" spans="14:18">
      <c r="N2358" t="s">
        <v>840</v>
      </c>
      <c r="O2358" t="s">
        <v>2397</v>
      </c>
      <c r="P2358" s="17">
        <v>803355.84</v>
      </c>
      <c r="Q2358" s="17">
        <v>1298869.83</v>
      </c>
      <c r="R2358" s="2">
        <f t="shared" si="43"/>
        <v>0.61680511341026678</v>
      </c>
    </row>
    <row r="2359" spans="14:18">
      <c r="N2359" t="s">
        <v>829</v>
      </c>
      <c r="O2359" t="s">
        <v>2397</v>
      </c>
      <c r="P2359" s="17">
        <v>642038.49</v>
      </c>
      <c r="Q2359" s="17">
        <v>937393.95</v>
      </c>
      <c r="R2359" s="2">
        <f t="shared" si="43"/>
        <v>0.46002765348227004</v>
      </c>
    </row>
    <row r="2360" spans="14:18">
      <c r="N2360" t="s">
        <v>849</v>
      </c>
      <c r="O2360" t="s">
        <v>2397</v>
      </c>
      <c r="P2360" s="17">
        <v>513967.71</v>
      </c>
      <c r="Q2360" s="17">
        <v>900808.29</v>
      </c>
      <c r="R2360" s="2">
        <f t="shared" si="43"/>
        <v>0.75265541487032328</v>
      </c>
    </row>
    <row r="2361" spans="14:18">
      <c r="N2361" t="s">
        <v>839</v>
      </c>
      <c r="O2361" t="s">
        <v>2397</v>
      </c>
      <c r="P2361" s="17">
        <v>569664.03</v>
      </c>
      <c r="Q2361" s="17">
        <v>1118400</v>
      </c>
      <c r="R2361" s="2">
        <f t="shared" si="43"/>
        <v>0.96326245137857835</v>
      </c>
    </row>
    <row r="2362" spans="14:18">
      <c r="N2362" t="s">
        <v>835</v>
      </c>
      <c r="O2362" t="s">
        <v>2397</v>
      </c>
      <c r="P2362" s="17">
        <v>322044.3</v>
      </c>
      <c r="Q2362" s="17">
        <v>266609.90000000002</v>
      </c>
      <c r="R2362" s="2">
        <f t="shared" si="43"/>
        <v>-0.17213284010926433</v>
      </c>
    </row>
    <row r="2363" spans="14:18">
      <c r="N2363" t="s">
        <v>845</v>
      </c>
      <c r="O2363" t="s">
        <v>2397</v>
      </c>
      <c r="P2363" s="17">
        <v>289539.09999999998</v>
      </c>
      <c r="Q2363" s="17">
        <v>296772.40000000002</v>
      </c>
      <c r="R2363" s="2">
        <f t="shared" si="43"/>
        <v>2.4982118131886333E-2</v>
      </c>
    </row>
    <row r="2364" spans="14:18">
      <c r="N2364" t="s">
        <v>834</v>
      </c>
      <c r="O2364" t="s">
        <v>2397</v>
      </c>
      <c r="P2364" s="17">
        <v>198084.18</v>
      </c>
      <c r="Q2364" s="17">
        <v>155246.01</v>
      </c>
      <c r="R2364" s="2">
        <f t="shared" si="43"/>
        <v>-0.21626244963126273</v>
      </c>
    </row>
    <row r="2365" spans="14:18">
      <c r="N2365" t="s">
        <v>854</v>
      </c>
      <c r="O2365" t="s">
        <v>2397</v>
      </c>
      <c r="P2365" s="17">
        <v>220172.18</v>
      </c>
      <c r="Q2365" s="17">
        <v>210317.92</v>
      </c>
      <c r="R2365" s="2">
        <f t="shared" si="43"/>
        <v>-4.4757062404523484E-2</v>
      </c>
    </row>
    <row r="2366" spans="14:18">
      <c r="N2366" t="s">
        <v>844</v>
      </c>
      <c r="O2366" t="s">
        <v>2397</v>
      </c>
      <c r="P2366" s="17">
        <v>194783.53</v>
      </c>
      <c r="Q2366" s="17">
        <v>216773.64</v>
      </c>
      <c r="R2366" s="2">
        <f t="shared" si="43"/>
        <v>0.11289512003401936</v>
      </c>
    </row>
    <row r="2367" spans="14:18">
      <c r="N2367" t="s">
        <v>833</v>
      </c>
      <c r="O2367" t="s">
        <v>2397</v>
      </c>
      <c r="P2367" s="17">
        <v>95745.78</v>
      </c>
      <c r="Q2367" s="17">
        <v>161041.4</v>
      </c>
      <c r="R2367" s="2">
        <f t="shared" si="43"/>
        <v>0.68196864655549305</v>
      </c>
    </row>
    <row r="2368" spans="14:18">
      <c r="N2368" t="s">
        <v>853</v>
      </c>
      <c r="O2368" t="s">
        <v>2397</v>
      </c>
      <c r="P2368" s="17">
        <v>50650.6</v>
      </c>
      <c r="Q2368" s="17">
        <v>215818.2</v>
      </c>
      <c r="R2368" s="2">
        <f t="shared" si="43"/>
        <v>3.2609208972845343</v>
      </c>
    </row>
    <row r="2369" spans="14:18">
      <c r="N2369" t="s">
        <v>843</v>
      </c>
      <c r="O2369" t="s">
        <v>2397</v>
      </c>
      <c r="P2369" s="17">
        <v>107753.62</v>
      </c>
      <c r="Q2369" s="17">
        <v>257083.19</v>
      </c>
      <c r="R2369" s="2">
        <f t="shared" si="43"/>
        <v>1.3858427215716747</v>
      </c>
    </row>
    <row r="2370" spans="14:18">
      <c r="N2370" t="s">
        <v>836</v>
      </c>
      <c r="O2370" t="s">
        <v>2397</v>
      </c>
      <c r="P2370" s="17">
        <v>225922.26</v>
      </c>
      <c r="Q2370" s="17">
        <v>192955.63</v>
      </c>
      <c r="R2370" s="2">
        <f t="shared" si="43"/>
        <v>-0.14592023822707867</v>
      </c>
    </row>
    <row r="2371" spans="14:18">
      <c r="N2371" t="s">
        <v>846</v>
      </c>
      <c r="O2371" t="s">
        <v>2397</v>
      </c>
      <c r="P2371" s="17">
        <v>206346.89</v>
      </c>
      <c r="Q2371" s="17">
        <v>176641.2</v>
      </c>
      <c r="R2371" s="2">
        <f t="shared" si="43"/>
        <v>-0.14395995985207244</v>
      </c>
    </row>
    <row r="2372" spans="14:18">
      <c r="N2372" t="s">
        <v>1346</v>
      </c>
      <c r="O2372" t="s">
        <v>2399</v>
      </c>
      <c r="P2372" s="17">
        <v>63639.76</v>
      </c>
      <c r="Q2372" s="17">
        <v>89067.76</v>
      </c>
      <c r="R2372" s="2">
        <f t="shared" si="43"/>
        <v>0.39956153197309341</v>
      </c>
    </row>
    <row r="2373" spans="14:18">
      <c r="N2373" t="s">
        <v>1345</v>
      </c>
      <c r="O2373" t="s">
        <v>2399</v>
      </c>
      <c r="P2373" s="17">
        <v>89982.36</v>
      </c>
      <c r="Q2373" s="17">
        <v>72867.490000000005</v>
      </c>
      <c r="R2373" s="2">
        <f t="shared" si="43"/>
        <v>-0.19020250191259702</v>
      </c>
    </row>
    <row r="2374" spans="14:18">
      <c r="N2374" t="s">
        <v>1349</v>
      </c>
      <c r="O2374" t="s">
        <v>2399</v>
      </c>
      <c r="P2374" s="17">
        <v>93339.56</v>
      </c>
      <c r="Q2374" s="17">
        <v>67834.06</v>
      </c>
      <c r="R2374" s="2">
        <f t="shared" ref="R2374:R2437" si="44">IFERROR(Q2374/P2374-1,100%)</f>
        <v>-0.27325498427462058</v>
      </c>
    </row>
    <row r="2375" spans="14:18">
      <c r="N2375" t="s">
        <v>1347</v>
      </c>
      <c r="O2375" t="s">
        <v>2399</v>
      </c>
      <c r="P2375" s="17">
        <v>76489.570000000007</v>
      </c>
      <c r="Q2375" s="17">
        <v>76334.539999999994</v>
      </c>
      <c r="R2375" s="2">
        <f t="shared" si="44"/>
        <v>-2.0268122830343627E-3</v>
      </c>
    </row>
    <row r="2376" spans="14:18">
      <c r="N2376" t="s">
        <v>1348</v>
      </c>
      <c r="O2376" t="s">
        <v>2399</v>
      </c>
      <c r="P2376" s="17">
        <v>83291.570000000007</v>
      </c>
      <c r="Q2376" s="17">
        <v>65093.57</v>
      </c>
      <c r="R2376" s="2">
        <f t="shared" si="44"/>
        <v>-0.21848549619127133</v>
      </c>
    </row>
    <row r="2377" spans="14:18">
      <c r="N2377" t="s">
        <v>1046</v>
      </c>
      <c r="O2377" t="s">
        <v>2396</v>
      </c>
      <c r="P2377" s="17">
        <v>146225.76</v>
      </c>
      <c r="Q2377" s="17">
        <v>134287.97</v>
      </c>
      <c r="R2377" s="2">
        <f t="shared" si="44"/>
        <v>-8.1639445744716932E-2</v>
      </c>
    </row>
    <row r="2378" spans="14:18">
      <c r="N2378" t="s">
        <v>1078</v>
      </c>
      <c r="O2378" t="s">
        <v>2396</v>
      </c>
      <c r="P2378" s="17">
        <v>98682.14</v>
      </c>
      <c r="Q2378" s="17">
        <v>149829.07999999999</v>
      </c>
      <c r="R2378" s="2">
        <f t="shared" si="44"/>
        <v>0.51829986662226801</v>
      </c>
    </row>
    <row r="2379" spans="14:18">
      <c r="N2379" t="s">
        <v>1070</v>
      </c>
      <c r="O2379" t="s">
        <v>2396</v>
      </c>
      <c r="P2379" s="17">
        <v>125018.76</v>
      </c>
      <c r="Q2379" s="17">
        <v>196593.96</v>
      </c>
      <c r="R2379" s="2">
        <f t="shared" si="44"/>
        <v>0.57251567684721882</v>
      </c>
    </row>
    <row r="2380" spans="14:18">
      <c r="N2380" t="s">
        <v>1062</v>
      </c>
      <c r="O2380" t="s">
        <v>2396</v>
      </c>
      <c r="P2380" s="17">
        <v>122360.95</v>
      </c>
      <c r="Q2380" s="17">
        <v>152042.88</v>
      </c>
      <c r="R2380" s="2">
        <f t="shared" si="44"/>
        <v>0.24257681882986359</v>
      </c>
    </row>
    <row r="2381" spans="14:18">
      <c r="N2381" t="s">
        <v>1054</v>
      </c>
      <c r="O2381" t="s">
        <v>2396</v>
      </c>
      <c r="P2381" s="17">
        <v>156670.85999999999</v>
      </c>
      <c r="Q2381" s="17">
        <v>202545.45</v>
      </c>
      <c r="R2381" s="2">
        <f t="shared" si="44"/>
        <v>0.29280869460983383</v>
      </c>
    </row>
    <row r="2382" spans="14:18">
      <c r="N2382" t="s">
        <v>1047</v>
      </c>
      <c r="O2382" t="s">
        <v>2396</v>
      </c>
      <c r="P2382" s="17">
        <v>176551.81</v>
      </c>
      <c r="Q2382" s="17">
        <v>152327.1</v>
      </c>
      <c r="R2382" s="2">
        <f t="shared" si="44"/>
        <v>-0.1372102047551933</v>
      </c>
    </row>
    <row r="2383" spans="14:18">
      <c r="N2383" t="s">
        <v>1079</v>
      </c>
      <c r="O2383" t="s">
        <v>2396</v>
      </c>
      <c r="P2383" s="17">
        <v>153075.75</v>
      </c>
      <c r="Q2383" s="17">
        <v>154115.01</v>
      </c>
      <c r="R2383" s="2">
        <f t="shared" si="44"/>
        <v>6.78918770608683E-3</v>
      </c>
    </row>
    <row r="2384" spans="14:18">
      <c r="N2384" t="s">
        <v>1071</v>
      </c>
      <c r="O2384" t="s">
        <v>2396</v>
      </c>
      <c r="P2384" s="17">
        <v>173604.26</v>
      </c>
      <c r="Q2384" s="17">
        <v>166148.81</v>
      </c>
      <c r="R2384" s="2">
        <f t="shared" si="44"/>
        <v>-4.2945086716190128E-2</v>
      </c>
    </row>
    <row r="2385" spans="14:18">
      <c r="N2385" t="s">
        <v>1063</v>
      </c>
      <c r="O2385" t="s">
        <v>2396</v>
      </c>
      <c r="P2385" s="17">
        <v>168376.27</v>
      </c>
      <c r="Q2385" s="17">
        <v>146957.34</v>
      </c>
      <c r="R2385" s="2">
        <f t="shared" si="44"/>
        <v>-0.1272087212764601</v>
      </c>
    </row>
    <row r="2386" spans="14:18">
      <c r="N2386" t="s">
        <v>1055</v>
      </c>
      <c r="O2386" t="s">
        <v>2396</v>
      </c>
      <c r="P2386" s="17">
        <v>179297.36</v>
      </c>
      <c r="Q2386" s="17">
        <v>163602.09</v>
      </c>
      <c r="R2386" s="2">
        <f t="shared" si="44"/>
        <v>-8.7537652534315002E-2</v>
      </c>
    </row>
    <row r="2387" spans="14:18">
      <c r="N2387" t="s">
        <v>1351</v>
      </c>
      <c r="O2387" t="s">
        <v>2399</v>
      </c>
      <c r="P2387" s="17">
        <v>3624</v>
      </c>
      <c r="Q2387" s="17">
        <v>21918</v>
      </c>
      <c r="R2387" s="2">
        <f t="shared" si="44"/>
        <v>5.048013245033113</v>
      </c>
    </row>
    <row r="2388" spans="14:18">
      <c r="N2388" t="s">
        <v>1353</v>
      </c>
      <c r="O2388" t="s">
        <v>2399</v>
      </c>
      <c r="P2388" s="17">
        <v>8978.4</v>
      </c>
      <c r="Q2388" s="17">
        <v>28758</v>
      </c>
      <c r="R2388" s="2">
        <f t="shared" si="44"/>
        <v>2.2030205827318898</v>
      </c>
    </row>
    <row r="2389" spans="14:18">
      <c r="N2389" t="s">
        <v>1350</v>
      </c>
      <c r="O2389" t="s">
        <v>2399</v>
      </c>
      <c r="P2389" s="17">
        <v>7350</v>
      </c>
      <c r="Q2389" s="17">
        <v>25093.200000000001</v>
      </c>
      <c r="R2389" s="2">
        <f t="shared" si="44"/>
        <v>2.4140408163265308</v>
      </c>
    </row>
    <row r="2390" spans="14:18">
      <c r="N2390" t="s">
        <v>1352</v>
      </c>
      <c r="O2390" t="s">
        <v>2399</v>
      </c>
      <c r="P2390" s="17">
        <v>3120</v>
      </c>
      <c r="Q2390" s="17">
        <v>40002</v>
      </c>
      <c r="R2390" s="2">
        <f t="shared" si="44"/>
        <v>11.821153846153846</v>
      </c>
    </row>
    <row r="2391" spans="14:18">
      <c r="N2391" t="s">
        <v>1355</v>
      </c>
      <c r="O2391" t="s">
        <v>2399</v>
      </c>
      <c r="P2391" s="17">
        <v>36947.199999999997</v>
      </c>
      <c r="Q2391" s="17">
        <v>28801.75</v>
      </c>
      <c r="R2391" s="2">
        <f t="shared" si="44"/>
        <v>-0.22046190239043817</v>
      </c>
    </row>
    <row r="2392" spans="14:18">
      <c r="N2392" t="s">
        <v>1357</v>
      </c>
      <c r="O2392" t="s">
        <v>2399</v>
      </c>
      <c r="P2392" s="17">
        <v>36721.800000000003</v>
      </c>
      <c r="Q2392" s="17">
        <v>28551.05</v>
      </c>
      <c r="R2392" s="2">
        <f t="shared" si="44"/>
        <v>-0.22250407115119641</v>
      </c>
    </row>
    <row r="2393" spans="14:18">
      <c r="N2393" t="s">
        <v>1354</v>
      </c>
      <c r="O2393" t="s">
        <v>2399</v>
      </c>
      <c r="P2393" s="17">
        <v>46913.1</v>
      </c>
      <c r="Q2393" s="17">
        <v>19826</v>
      </c>
      <c r="R2393" s="2">
        <f t="shared" si="44"/>
        <v>-0.57738883169093491</v>
      </c>
    </row>
    <row r="2394" spans="14:18">
      <c r="N2394" t="s">
        <v>1356</v>
      </c>
      <c r="O2394" t="s">
        <v>2399</v>
      </c>
      <c r="P2394" s="17">
        <v>40186.75</v>
      </c>
      <c r="Q2394" s="17">
        <v>42101.5</v>
      </c>
      <c r="R2394" s="2">
        <f t="shared" si="44"/>
        <v>4.7646301330662499E-2</v>
      </c>
    </row>
    <row r="2395" spans="14:18">
      <c r="N2395" t="s">
        <v>1920</v>
      </c>
      <c r="O2395" t="s">
        <v>2399</v>
      </c>
      <c r="P2395" s="17">
        <v>72022.080000000002</v>
      </c>
      <c r="Q2395" s="17">
        <v>64202.41</v>
      </c>
      <c r="R2395" s="2">
        <f t="shared" si="44"/>
        <v>-0.10857323198663515</v>
      </c>
    </row>
    <row r="2396" spans="14:18">
      <c r="N2396" t="s">
        <v>1921</v>
      </c>
      <c r="O2396" t="s">
        <v>2399</v>
      </c>
      <c r="P2396" s="17">
        <v>75181.95</v>
      </c>
      <c r="Q2396" s="17">
        <v>60090.06</v>
      </c>
      <c r="R2396" s="2">
        <f t="shared" si="44"/>
        <v>-0.20073820910471196</v>
      </c>
    </row>
    <row r="2397" spans="14:18">
      <c r="N2397" t="s">
        <v>1923</v>
      </c>
      <c r="O2397" t="s">
        <v>2399</v>
      </c>
      <c r="P2397" s="17">
        <v>76236.91</v>
      </c>
      <c r="Q2397" s="17">
        <v>81109.240000000005</v>
      </c>
      <c r="R2397" s="2">
        <f t="shared" si="44"/>
        <v>6.3910381467454647E-2</v>
      </c>
    </row>
    <row r="2398" spans="14:18">
      <c r="N2398" t="s">
        <v>1924</v>
      </c>
      <c r="O2398" t="s">
        <v>2399</v>
      </c>
      <c r="P2398" s="17">
        <v>62112.51</v>
      </c>
      <c r="Q2398" s="17">
        <v>65859.850000000006</v>
      </c>
      <c r="R2398" s="2">
        <f t="shared" si="44"/>
        <v>6.0331485557418407E-2</v>
      </c>
    </row>
    <row r="2399" spans="14:18">
      <c r="N2399" t="s">
        <v>1922</v>
      </c>
      <c r="O2399" t="s">
        <v>2399</v>
      </c>
      <c r="P2399" s="17">
        <v>59245.09</v>
      </c>
      <c r="Q2399" s="17">
        <v>43938.239999999998</v>
      </c>
      <c r="R2399" s="2">
        <f t="shared" si="44"/>
        <v>-0.25836487040529432</v>
      </c>
    </row>
  </sheetData>
  <mergeCells count="2">
    <mergeCell ref="B3:B4"/>
    <mergeCell ref="N3:N4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2:A128"/>
  <sheetViews>
    <sheetView topLeftCell="A16" workbookViewId="0">
      <selection activeCell="A2" sqref="A2"/>
    </sheetView>
  </sheetViews>
  <sheetFormatPr defaultRowHeight="15"/>
  <cols>
    <col min="1" max="1" width="109.7109375" customWidth="1"/>
  </cols>
  <sheetData>
    <row r="2" spans="1:1" ht="55.5">
      <c r="A2" s="22" t="s">
        <v>2419</v>
      </c>
    </row>
    <row r="4" spans="1:1" ht="35.25">
      <c r="A4" s="23" t="s">
        <v>2420</v>
      </c>
    </row>
    <row r="5" spans="1:1" ht="24">
      <c r="A5" s="23" t="s">
        <v>2421</v>
      </c>
    </row>
    <row r="6" spans="1:1" ht="24">
      <c r="A6" s="23" t="s">
        <v>2422</v>
      </c>
    </row>
    <row r="7" spans="1:1">
      <c r="A7" s="23"/>
    </row>
    <row r="8" spans="1:1">
      <c r="A8" s="21"/>
    </row>
    <row r="9" spans="1:1">
      <c r="A9" s="21"/>
    </row>
    <row r="10" spans="1:1">
      <c r="A10" s="21"/>
    </row>
    <row r="11" spans="1:1">
      <c r="A11" s="21"/>
    </row>
    <row r="12" spans="1:1">
      <c r="A12" s="21"/>
    </row>
    <row r="13" spans="1:1">
      <c r="A13" s="21"/>
    </row>
    <row r="14" spans="1:1">
      <c r="A14" s="21"/>
    </row>
    <row r="15" spans="1:1">
      <c r="A15" s="21"/>
    </row>
    <row r="16" spans="1:1">
      <c r="A16" s="21"/>
    </row>
    <row r="17" spans="1:1">
      <c r="A17" s="21"/>
    </row>
    <row r="18" spans="1:1">
      <c r="A18" s="21"/>
    </row>
    <row r="19" spans="1:1">
      <c r="A19" s="21"/>
    </row>
    <row r="20" spans="1:1">
      <c r="A20" s="21"/>
    </row>
    <row r="22" spans="1:1" ht="26.25">
      <c r="A22" s="24" t="s">
        <v>2423</v>
      </c>
    </row>
    <row r="23" spans="1:1" ht="24">
      <c r="A23" s="23" t="s">
        <v>2424</v>
      </c>
    </row>
    <row r="24" spans="1:1">
      <c r="A24" s="25" t="s">
        <v>2425</v>
      </c>
    </row>
    <row r="25" spans="1:1">
      <c r="A25" s="25" t="s">
        <v>2426</v>
      </c>
    </row>
    <row r="26" spans="1:1" ht="26.25">
      <c r="A26" s="24" t="s">
        <v>2427</v>
      </c>
    </row>
    <row r="27" spans="1:1">
      <c r="A27" s="23" t="s">
        <v>2428</v>
      </c>
    </row>
    <row r="28" spans="1:1" ht="20.25">
      <c r="A28" s="26" t="s">
        <v>2429</v>
      </c>
    </row>
    <row r="29" spans="1:1">
      <c r="A29" s="23" t="s">
        <v>2430</v>
      </c>
    </row>
    <row r="30" spans="1:1">
      <c r="A30" s="23" t="s">
        <v>2431</v>
      </c>
    </row>
    <row r="31" spans="1:1">
      <c r="A31" s="23"/>
    </row>
    <row r="32" spans="1:1">
      <c r="A32" s="21"/>
    </row>
    <row r="33" spans="1:1">
      <c r="A33" s="21"/>
    </row>
    <row r="34" spans="1:1">
      <c r="A34" s="21"/>
    </row>
    <row r="35" spans="1:1">
      <c r="A35" s="21"/>
    </row>
    <row r="36" spans="1:1">
      <c r="A36" s="21"/>
    </row>
    <row r="37" spans="1:1">
      <c r="A37" s="21"/>
    </row>
    <row r="39" spans="1:1" ht="20.25">
      <c r="A39" s="26" t="s">
        <v>2432</v>
      </c>
    </row>
    <row r="40" spans="1:1" ht="24">
      <c r="A40" s="23" t="s">
        <v>2433</v>
      </c>
    </row>
    <row r="41" spans="1:1">
      <c r="A41" s="27" t="s">
        <v>2434</v>
      </c>
    </row>
    <row r="42" spans="1:1">
      <c r="A42" s="23" t="s">
        <v>2435</v>
      </c>
    </row>
    <row r="43" spans="1:1">
      <c r="A43" s="23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5" spans="1:1" ht="20.25">
      <c r="A55" s="26" t="s">
        <v>2436</v>
      </c>
    </row>
    <row r="56" spans="1:1">
      <c r="A56" s="23" t="s">
        <v>2437</v>
      </c>
    </row>
    <row r="57" spans="1:1">
      <c r="A57" s="23"/>
    </row>
    <row r="58" spans="1:1">
      <c r="A58" s="21"/>
    </row>
    <row r="59" spans="1:1">
      <c r="A59" s="21"/>
    </row>
    <row r="60" spans="1:1">
      <c r="A60" s="21"/>
    </row>
    <row r="61" spans="1:1">
      <c r="A61" s="21"/>
    </row>
    <row r="62" spans="1:1">
      <c r="A62" s="21"/>
    </row>
    <row r="63" spans="1:1">
      <c r="A63" s="21"/>
    </row>
    <row r="64" spans="1:1">
      <c r="A64" s="21"/>
    </row>
    <row r="65" spans="1:1">
      <c r="A65" s="21"/>
    </row>
    <row r="66" spans="1:1">
      <c r="A66" s="21"/>
    </row>
    <row r="68" spans="1:1" ht="24">
      <c r="A68" s="28" t="s">
        <v>2438</v>
      </c>
    </row>
    <row r="69" spans="1:1" ht="20.25">
      <c r="A69" s="26" t="s">
        <v>2439</v>
      </c>
    </row>
    <row r="70" spans="1:1" ht="24">
      <c r="A70" s="23" t="s">
        <v>2440</v>
      </c>
    </row>
    <row r="71" spans="1:1">
      <c r="A71" s="23"/>
    </row>
    <row r="72" spans="1:1">
      <c r="A72" s="21"/>
    </row>
    <row r="73" spans="1:1">
      <c r="A73" s="21"/>
    </row>
    <row r="74" spans="1:1">
      <c r="A74" s="21"/>
    </row>
    <row r="75" spans="1:1">
      <c r="A75" s="21"/>
    </row>
    <row r="76" spans="1:1">
      <c r="A76" s="21"/>
    </row>
    <row r="77" spans="1:1">
      <c r="A77" s="21"/>
    </row>
    <row r="78" spans="1:1">
      <c r="A78" s="21"/>
    </row>
    <row r="79" spans="1:1">
      <c r="A79" s="21"/>
    </row>
    <row r="80" spans="1:1">
      <c r="A80" s="21"/>
    </row>
    <row r="81" spans="1:1">
      <c r="A81" s="21"/>
    </row>
    <row r="82" spans="1:1">
      <c r="A82" s="21"/>
    </row>
    <row r="83" spans="1:1">
      <c r="A83" s="21"/>
    </row>
    <row r="85" spans="1:1" ht="20.25">
      <c r="A85" s="26" t="s">
        <v>2441</v>
      </c>
    </row>
    <row r="86" spans="1:1" ht="24">
      <c r="A86" s="23" t="s">
        <v>2442</v>
      </c>
    </row>
    <row r="87" spans="1:1">
      <c r="A87" s="29" t="s">
        <v>2443</v>
      </c>
    </row>
    <row r="88" spans="1:1">
      <c r="A88" s="29" t="s">
        <v>2444</v>
      </c>
    </row>
    <row r="89" spans="1:1">
      <c r="A89" s="29" t="s">
        <v>2445</v>
      </c>
    </row>
    <row r="90" spans="1:1">
      <c r="A90" s="29" t="s">
        <v>2446</v>
      </c>
    </row>
    <row r="91" spans="1:1">
      <c r="A91" s="29" t="s">
        <v>2447</v>
      </c>
    </row>
    <row r="92" spans="1:1">
      <c r="A92" s="28" t="s">
        <v>2448</v>
      </c>
    </row>
    <row r="93" spans="1:1">
      <c r="A93" s="23"/>
    </row>
    <row r="94" spans="1:1">
      <c r="A94" s="21"/>
    </row>
    <row r="95" spans="1:1">
      <c r="A95" s="21"/>
    </row>
    <row r="96" spans="1:1">
      <c r="A96" s="21"/>
    </row>
    <row r="97" spans="1:1">
      <c r="A97" s="21"/>
    </row>
    <row r="98" spans="1:1">
      <c r="A98" s="21"/>
    </row>
    <row r="99" spans="1:1">
      <c r="A99" s="21"/>
    </row>
    <row r="100" spans="1:1">
      <c r="A100" s="21"/>
    </row>
    <row r="101" spans="1:1">
      <c r="A101" s="21"/>
    </row>
    <row r="102" spans="1:1">
      <c r="A102" s="21"/>
    </row>
    <row r="103" spans="1:1">
      <c r="A103" s="21"/>
    </row>
    <row r="104" spans="1:1">
      <c r="A104" s="21"/>
    </row>
    <row r="105" spans="1:1">
      <c r="A105" s="21"/>
    </row>
    <row r="106" spans="1:1">
      <c r="A106" s="21"/>
    </row>
    <row r="107" spans="1:1">
      <c r="A107" s="21"/>
    </row>
    <row r="108" spans="1:1">
      <c r="A108" s="21"/>
    </row>
    <row r="109" spans="1:1">
      <c r="A109" s="21"/>
    </row>
    <row r="110" spans="1:1">
      <c r="A110" s="21"/>
    </row>
    <row r="111" spans="1:1">
      <c r="A111" s="21"/>
    </row>
    <row r="112" spans="1:1">
      <c r="A112" s="21"/>
    </row>
    <row r="114" spans="1:1" ht="20.25">
      <c r="A114" s="26" t="s">
        <v>2449</v>
      </c>
    </row>
    <row r="115" spans="1:1" ht="24">
      <c r="A115" s="23" t="s">
        <v>2450</v>
      </c>
    </row>
    <row r="116" spans="1:1">
      <c r="A116" s="23"/>
    </row>
    <row r="117" spans="1:1">
      <c r="A117" s="21"/>
    </row>
    <row r="118" spans="1:1">
      <c r="A118" s="21"/>
    </row>
    <row r="119" spans="1:1">
      <c r="A119" s="21"/>
    </row>
    <row r="120" spans="1:1">
      <c r="A120" s="21"/>
    </row>
    <row r="121" spans="1:1">
      <c r="A121" s="21"/>
    </row>
    <row r="122" spans="1:1">
      <c r="A122" s="21"/>
    </row>
    <row r="123" spans="1:1">
      <c r="A123" s="21"/>
    </row>
    <row r="124" spans="1:1">
      <c r="A124" s="21"/>
    </row>
    <row r="125" spans="1:1">
      <c r="A125" s="21"/>
    </row>
    <row r="126" spans="1:1">
      <c r="A126" s="21"/>
    </row>
    <row r="127" spans="1:1">
      <c r="A127" s="21"/>
    </row>
    <row r="128" spans="1:1">
      <c r="A128" s="21"/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Advances vs. Declines Chart</vt:lpstr>
      <vt:lpstr>Procedure</vt:lpstr>
    </vt:vector>
  </TitlesOfParts>
  <Company>Chandoo.org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Purnachandra Rao Duggirala</dc:creator>
  <cp:lastModifiedBy>HOME</cp:lastModifiedBy>
  <dcterms:created xsi:type="dcterms:W3CDTF">2013-02-20T04:53:16Z</dcterms:created>
  <dcterms:modified xsi:type="dcterms:W3CDTF">2013-02-22T06:37:33Z</dcterms:modified>
</cp:coreProperties>
</file>