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75" windowWidth="20055" windowHeight="7935"/>
  </bookViews>
  <sheets>
    <sheet name="MESSAGE" sheetId="10" r:id="rId1"/>
    <sheet name="SUMMARY" sheetId="3" r:id="rId2"/>
    <sheet name="GROUP I" sheetId="7" r:id="rId3"/>
    <sheet name="GROUP II" sheetId="1" r:id="rId4"/>
    <sheet name="FEBRUARY" sheetId="2" r:id="rId5"/>
    <sheet name="MARCH" sheetId="8" r:id="rId6"/>
    <sheet name="APRIL" sheetId="9" r:id="rId7"/>
  </sheets>
  <calcPr calcId="125725"/>
</workbook>
</file>

<file path=xl/calcChain.xml><?xml version="1.0" encoding="utf-8"?>
<calcChain xmlns="http://schemas.openxmlformats.org/spreadsheetml/2006/main">
  <c r="R5" i="3"/>
  <c r="P11"/>
  <c r="O10"/>
  <c r="O12" s="1"/>
  <c r="N10"/>
  <c r="N12" s="1"/>
  <c r="M10"/>
  <c r="M12" s="1"/>
  <c r="L10"/>
  <c r="L12" s="1"/>
  <c r="E13"/>
  <c r="M33" i="9"/>
  <c r="M34"/>
  <c r="M35"/>
  <c r="M36"/>
  <c r="M34" i="8"/>
  <c r="M35"/>
  <c r="M36"/>
  <c r="M37"/>
  <c r="L37" i="9"/>
  <c r="K37"/>
  <c r="J37"/>
  <c r="I37"/>
  <c r="H37"/>
  <c r="G37"/>
  <c r="F37"/>
  <c r="E37"/>
  <c r="M32"/>
  <c r="M31"/>
  <c r="M30"/>
  <c r="M29"/>
  <c r="M28"/>
  <c r="M27"/>
  <c r="M26"/>
  <c r="M25"/>
  <c r="M24"/>
  <c r="M23"/>
  <c r="M22"/>
  <c r="M21"/>
  <c r="M20"/>
  <c r="M19"/>
  <c r="M18"/>
  <c r="M17"/>
  <c r="M16"/>
  <c r="M15"/>
  <c r="M14"/>
  <c r="M13"/>
  <c r="M12"/>
  <c r="M11"/>
  <c r="M10"/>
  <c r="M9"/>
  <c r="M8"/>
  <c r="M7"/>
  <c r="L38" i="8"/>
  <c r="K38"/>
  <c r="J38"/>
  <c r="I38"/>
  <c r="H38"/>
  <c r="G38"/>
  <c r="F38"/>
  <c r="E38"/>
  <c r="M33"/>
  <c r="M32"/>
  <c r="M31"/>
  <c r="M30"/>
  <c r="M29"/>
  <c r="M28"/>
  <c r="M27"/>
  <c r="M26"/>
  <c r="M25"/>
  <c r="M24"/>
  <c r="M23"/>
  <c r="M22"/>
  <c r="M21"/>
  <c r="M20"/>
  <c r="M19"/>
  <c r="M18"/>
  <c r="M17"/>
  <c r="M16"/>
  <c r="M15"/>
  <c r="M14"/>
  <c r="M13"/>
  <c r="M12"/>
  <c r="M11"/>
  <c r="M10"/>
  <c r="M9"/>
  <c r="M8"/>
  <c r="M7"/>
  <c r="H11" i="3"/>
  <c r="F35" i="2"/>
  <c r="G35"/>
  <c r="F13" i="3" s="1"/>
  <c r="H35" i="2"/>
  <c r="G13" i="3" s="1"/>
  <c r="I35" i="2"/>
  <c r="L13" i="3" s="1"/>
  <c r="J35" i="2"/>
  <c r="M13" i="3" s="1"/>
  <c r="K35" i="2"/>
  <c r="N13" i="3" s="1"/>
  <c r="L35" i="2"/>
  <c r="O13" i="3" s="1"/>
  <c r="E35" i="2"/>
  <c r="D13" i="3" s="1"/>
  <c r="M8" i="2"/>
  <c r="G10" i="3"/>
  <c r="G12" s="1"/>
  <c r="F10"/>
  <c r="F12" s="1"/>
  <c r="D10"/>
  <c r="D12" s="1"/>
  <c r="P28" i="7"/>
  <c r="L28"/>
  <c r="H28"/>
  <c r="E10" i="3" s="1"/>
  <c r="E12" s="1"/>
  <c r="D28" i="7"/>
  <c r="M9" i="2"/>
  <c r="M10"/>
  <c r="M11"/>
  <c r="M12"/>
  <c r="M13"/>
  <c r="M14"/>
  <c r="M15"/>
  <c r="M16"/>
  <c r="M17"/>
  <c r="M18"/>
  <c r="M19"/>
  <c r="M20"/>
  <c r="M21"/>
  <c r="M22"/>
  <c r="M23"/>
  <c r="M24"/>
  <c r="M25"/>
  <c r="M26"/>
  <c r="M27"/>
  <c r="M28"/>
  <c r="M29"/>
  <c r="M30"/>
  <c r="M31"/>
  <c r="M32"/>
  <c r="M33"/>
  <c r="M34"/>
  <c r="M7"/>
  <c r="M35" l="1"/>
  <c r="E14" i="3"/>
  <c r="E15" s="1"/>
  <c r="P12"/>
  <c r="P16" s="1"/>
  <c r="P10"/>
  <c r="L14"/>
  <c r="L15" s="1"/>
  <c r="O14"/>
  <c r="O15" s="1"/>
  <c r="M14"/>
  <c r="M15" s="1"/>
  <c r="N14"/>
  <c r="P13"/>
  <c r="G14"/>
  <c r="G15" s="1"/>
  <c r="H12"/>
  <c r="H16" s="1"/>
  <c r="F14"/>
  <c r="F15" s="1"/>
  <c r="H10"/>
  <c r="D14"/>
  <c r="H13"/>
  <c r="M37" i="9"/>
  <c r="M38" i="8"/>
  <c r="H14" i="3" l="1"/>
  <c r="N35" i="9"/>
  <c r="N33"/>
  <c r="N31"/>
  <c r="N29"/>
  <c r="N27"/>
  <c r="N25"/>
  <c r="N23"/>
  <c r="N21"/>
  <c r="N19"/>
  <c r="N17"/>
  <c r="N15"/>
  <c r="N13"/>
  <c r="N11"/>
  <c r="N9"/>
  <c r="N7"/>
  <c r="N36" i="8"/>
  <c r="N34"/>
  <c r="N32"/>
  <c r="N30"/>
  <c r="N28"/>
  <c r="N26"/>
  <c r="N24"/>
  <c r="N22"/>
  <c r="N20"/>
  <c r="N18"/>
  <c r="N16"/>
  <c r="N14"/>
  <c r="N12"/>
  <c r="N10"/>
  <c r="N8"/>
  <c r="N34" i="2"/>
  <c r="N32"/>
  <c r="N30"/>
  <c r="N28"/>
  <c r="N26"/>
  <c r="N24"/>
  <c r="N22"/>
  <c r="N20"/>
  <c r="N18"/>
  <c r="N16"/>
  <c r="N14"/>
  <c r="N12"/>
  <c r="N10"/>
  <c r="N8"/>
  <c r="N36" i="9"/>
  <c r="N34"/>
  <c r="N32"/>
  <c r="N30"/>
  <c r="N28"/>
  <c r="N26"/>
  <c r="N24"/>
  <c r="N22"/>
  <c r="N20"/>
  <c r="N18"/>
  <c r="N16"/>
  <c r="N14"/>
  <c r="N12"/>
  <c r="N10"/>
  <c r="N8"/>
  <c r="N37" i="8"/>
  <c r="N35"/>
  <c r="N33"/>
  <c r="N31"/>
  <c r="N29"/>
  <c r="N27"/>
  <c r="N25"/>
  <c r="N23"/>
  <c r="N21"/>
  <c r="N19"/>
  <c r="N17"/>
  <c r="N15"/>
  <c r="N13"/>
  <c r="N11"/>
  <c r="N9"/>
  <c r="N7"/>
  <c r="N33" i="2"/>
  <c r="N31"/>
  <c r="N29"/>
  <c r="N27"/>
  <c r="N25"/>
  <c r="N23"/>
  <c r="N21"/>
  <c r="N19"/>
  <c r="N17"/>
  <c r="N15"/>
  <c r="N13"/>
  <c r="N11"/>
  <c r="N9"/>
  <c r="N7"/>
  <c r="P14" i="3"/>
  <c r="P15" s="1"/>
  <c r="N15"/>
  <c r="H15"/>
  <c r="D15"/>
  <c r="P9" i="2" l="1"/>
  <c r="Q9" s="1"/>
  <c r="O9"/>
  <c r="P13"/>
  <c r="Q13" s="1"/>
  <c r="O13"/>
  <c r="P17"/>
  <c r="Q17" s="1"/>
  <c r="O17"/>
  <c r="P21"/>
  <c r="Q21" s="1"/>
  <c r="O21"/>
  <c r="P25"/>
  <c r="Q25" s="1"/>
  <c r="O25"/>
  <c r="P29"/>
  <c r="Q29" s="1"/>
  <c r="O29"/>
  <c r="P33"/>
  <c r="Q33" s="1"/>
  <c r="O33"/>
  <c r="O9" i="8"/>
  <c r="P9"/>
  <c r="Q9" s="1"/>
  <c r="O13"/>
  <c r="P13"/>
  <c r="Q13" s="1"/>
  <c r="O17"/>
  <c r="P17"/>
  <c r="Q17" s="1"/>
  <c r="O21"/>
  <c r="P21"/>
  <c r="Q21" s="1"/>
  <c r="O25"/>
  <c r="P25"/>
  <c r="Q25" s="1"/>
  <c r="O29"/>
  <c r="P29"/>
  <c r="Q29" s="1"/>
  <c r="O33"/>
  <c r="P33"/>
  <c r="Q33" s="1"/>
  <c r="O37"/>
  <c r="P37"/>
  <c r="Q37" s="1"/>
  <c r="P10" i="9"/>
  <c r="Q10" s="1"/>
  <c r="O10"/>
  <c r="P14"/>
  <c r="Q14" s="1"/>
  <c r="O14"/>
  <c r="P18"/>
  <c r="Q18" s="1"/>
  <c r="O18"/>
  <c r="P22"/>
  <c r="Q22" s="1"/>
  <c r="O22"/>
  <c r="P26"/>
  <c r="Q26" s="1"/>
  <c r="O26"/>
  <c r="P30"/>
  <c r="Q30" s="1"/>
  <c r="O30"/>
  <c r="P8" i="2"/>
  <c r="Q8" s="1"/>
  <c r="O8"/>
  <c r="P12"/>
  <c r="Q12" s="1"/>
  <c r="O12"/>
  <c r="P16"/>
  <c r="Q16" s="1"/>
  <c r="O16"/>
  <c r="P20"/>
  <c r="Q20" s="1"/>
  <c r="O20"/>
  <c r="P24"/>
  <c r="Q24" s="1"/>
  <c r="O24"/>
  <c r="P28"/>
  <c r="Q28" s="1"/>
  <c r="O28"/>
  <c r="P32"/>
  <c r="Q32" s="1"/>
  <c r="O32"/>
  <c r="P8" i="8"/>
  <c r="Q8" s="1"/>
  <c r="O8"/>
  <c r="P12"/>
  <c r="Q12" s="1"/>
  <c r="O12"/>
  <c r="P16"/>
  <c r="Q16" s="1"/>
  <c r="O16"/>
  <c r="P20"/>
  <c r="Q20" s="1"/>
  <c r="O20"/>
  <c r="P24"/>
  <c r="Q24" s="1"/>
  <c r="O24"/>
  <c r="P28"/>
  <c r="Q28" s="1"/>
  <c r="O28"/>
  <c r="P32"/>
  <c r="Q32" s="1"/>
  <c r="O32"/>
  <c r="P36"/>
  <c r="Q36" s="1"/>
  <c r="O36"/>
  <c r="P9" i="9"/>
  <c r="Q9" s="1"/>
  <c r="O9"/>
  <c r="P13"/>
  <c r="Q13" s="1"/>
  <c r="O13"/>
  <c r="P17"/>
  <c r="Q17" s="1"/>
  <c r="O17"/>
  <c r="P21"/>
  <c r="Q21" s="1"/>
  <c r="O21"/>
  <c r="P25"/>
  <c r="Q25" s="1"/>
  <c r="O25"/>
  <c r="P29"/>
  <c r="Q29" s="1"/>
  <c r="O29"/>
  <c r="P33"/>
  <c r="Q33" s="1"/>
  <c r="O33"/>
  <c r="N35" i="2"/>
  <c r="P35" s="1"/>
  <c r="Q35" s="1"/>
  <c r="P7"/>
  <c r="Q7" s="1"/>
  <c r="O7"/>
  <c r="P11"/>
  <c r="Q11" s="1"/>
  <c r="O11"/>
  <c r="P15"/>
  <c r="Q15" s="1"/>
  <c r="O15"/>
  <c r="P19"/>
  <c r="Q19" s="1"/>
  <c r="O19"/>
  <c r="P23"/>
  <c r="Q23" s="1"/>
  <c r="O23"/>
  <c r="P27"/>
  <c r="Q27" s="1"/>
  <c r="O27"/>
  <c r="P31"/>
  <c r="Q31" s="1"/>
  <c r="O31"/>
  <c r="O7" i="8"/>
  <c r="P7"/>
  <c r="Q7" s="1"/>
  <c r="N38"/>
  <c r="P38" s="1"/>
  <c r="Q38" s="1"/>
  <c r="O11"/>
  <c r="P11"/>
  <c r="Q11" s="1"/>
  <c r="O15"/>
  <c r="P15"/>
  <c r="Q15" s="1"/>
  <c r="O19"/>
  <c r="P19"/>
  <c r="Q19" s="1"/>
  <c r="O23"/>
  <c r="P23"/>
  <c r="Q23" s="1"/>
  <c r="O27"/>
  <c r="P27"/>
  <c r="Q27" s="1"/>
  <c r="O31"/>
  <c r="P31"/>
  <c r="Q31" s="1"/>
  <c r="O35"/>
  <c r="P35"/>
  <c r="Q35" s="1"/>
  <c r="P8" i="9"/>
  <c r="Q8" s="1"/>
  <c r="O8"/>
  <c r="P12"/>
  <c r="Q12" s="1"/>
  <c r="O12"/>
  <c r="P16"/>
  <c r="Q16" s="1"/>
  <c r="O16"/>
  <c r="P20"/>
  <c r="Q20" s="1"/>
  <c r="O20"/>
  <c r="P24"/>
  <c r="Q24" s="1"/>
  <c r="O24"/>
  <c r="P28"/>
  <c r="Q28" s="1"/>
  <c r="O28"/>
  <c r="P32"/>
  <c r="Q32" s="1"/>
  <c r="O32"/>
  <c r="P36"/>
  <c r="Q36" s="1"/>
  <c r="O36"/>
  <c r="P10" i="2"/>
  <c r="Q10" s="1"/>
  <c r="O10"/>
  <c r="P14"/>
  <c r="Q14" s="1"/>
  <c r="O14"/>
  <c r="P18"/>
  <c r="Q18" s="1"/>
  <c r="O18"/>
  <c r="P22"/>
  <c r="Q22" s="1"/>
  <c r="O22"/>
  <c r="P26"/>
  <c r="Q26" s="1"/>
  <c r="O26"/>
  <c r="P30"/>
  <c r="Q30" s="1"/>
  <c r="O30"/>
  <c r="P34"/>
  <c r="Q34" s="1"/>
  <c r="O34"/>
  <c r="P10" i="8"/>
  <c r="Q10" s="1"/>
  <c r="O10"/>
  <c r="P14"/>
  <c r="Q14" s="1"/>
  <c r="O14"/>
  <c r="P18"/>
  <c r="Q18" s="1"/>
  <c r="O18"/>
  <c r="P22"/>
  <c r="Q22" s="1"/>
  <c r="O22"/>
  <c r="P26"/>
  <c r="Q26" s="1"/>
  <c r="O26"/>
  <c r="P30"/>
  <c r="Q30" s="1"/>
  <c r="O30"/>
  <c r="P34"/>
  <c r="Q34" s="1"/>
  <c r="O34"/>
  <c r="P7" i="9"/>
  <c r="Q7" s="1"/>
  <c r="N37"/>
  <c r="P37" s="1"/>
  <c r="Q37" s="1"/>
  <c r="O7"/>
  <c r="P11"/>
  <c r="Q11" s="1"/>
  <c r="O11"/>
  <c r="P15"/>
  <c r="Q15" s="1"/>
  <c r="O15"/>
  <c r="P19"/>
  <c r="Q19" s="1"/>
  <c r="O19"/>
  <c r="P23"/>
  <c r="Q23" s="1"/>
  <c r="O23"/>
  <c r="P27"/>
  <c r="Q27" s="1"/>
  <c r="O27"/>
  <c r="P31"/>
  <c r="Q31" s="1"/>
  <c r="O31"/>
  <c r="P35"/>
  <c r="Q35" s="1"/>
  <c r="O35"/>
  <c r="P34"/>
  <c r="Q34" s="1"/>
  <c r="O34"/>
  <c r="O37" l="1"/>
  <c r="O35" i="2"/>
  <c r="O38" i="8"/>
  <c r="P28" i="1"/>
  <c r="L28"/>
  <c r="H28"/>
  <c r="D28"/>
</calcChain>
</file>

<file path=xl/sharedStrings.xml><?xml version="1.0" encoding="utf-8"?>
<sst xmlns="http://schemas.openxmlformats.org/spreadsheetml/2006/main" count="382" uniqueCount="207">
  <si>
    <t>PAPER 6 : ISCA</t>
  </si>
  <si>
    <t>PAPER 7 : DIRECT TAX</t>
  </si>
  <si>
    <t>PAPER 8 : INDIRECT TAX</t>
  </si>
  <si>
    <t>SR NO</t>
  </si>
  <si>
    <t>TOPIC</t>
  </si>
  <si>
    <t>HRS</t>
  </si>
  <si>
    <t>PAPER 5 : COSTING &amp; OR</t>
  </si>
  <si>
    <t>Concepts Decision Making</t>
  </si>
  <si>
    <t>Marginal Costing</t>
  </si>
  <si>
    <t>Decision Making</t>
  </si>
  <si>
    <t>Standard Costing</t>
  </si>
  <si>
    <t>Pricing Decisions</t>
  </si>
  <si>
    <t>Service Sector Costing</t>
  </si>
  <si>
    <t>Transfer Pricing</t>
  </si>
  <si>
    <t>Target &amp; Life Cycle Costing</t>
  </si>
  <si>
    <t>Joint Product &amp; By Product</t>
  </si>
  <si>
    <t>Activity Based Costing</t>
  </si>
  <si>
    <t>Budgetary Control</t>
  </si>
  <si>
    <t>Relevant Costing</t>
  </si>
  <si>
    <t>Linear Programming</t>
  </si>
  <si>
    <t>The Transition Problem</t>
  </si>
  <si>
    <t>Critical path Analysis</t>
  </si>
  <si>
    <t>Simulation</t>
  </si>
  <si>
    <t>CPM &amp; PERT</t>
  </si>
  <si>
    <t>Learning Curve</t>
  </si>
  <si>
    <t>Total Hours Required</t>
  </si>
  <si>
    <t>SDLC Methodology</t>
  </si>
  <si>
    <t>Info Systems Concepts</t>
  </si>
  <si>
    <t>Control Objectives</t>
  </si>
  <si>
    <t>Testing - G and A Controls</t>
  </si>
  <si>
    <t>Risk Assesment</t>
  </si>
  <si>
    <t>BCP and DRP</t>
  </si>
  <si>
    <t>ERP</t>
  </si>
  <si>
    <t>Sec &amp; Audit Policies</t>
  </si>
  <si>
    <t>IFS AS - Guidelines</t>
  </si>
  <si>
    <t xml:space="preserve">Info Technology Act 2008
</t>
  </si>
  <si>
    <t>Basics &amp; Preliminary</t>
  </si>
  <si>
    <t>PGBP</t>
  </si>
  <si>
    <t>Capital Gains</t>
  </si>
  <si>
    <t>Deductions</t>
  </si>
  <si>
    <t>Rebates and Relief</t>
  </si>
  <si>
    <t>Double Taxation Relief</t>
  </si>
  <si>
    <t>Special Pro - Co &amp; Firms</t>
  </si>
  <si>
    <t>Wealth- tax Act</t>
  </si>
  <si>
    <t>Salaries &amp; House Property</t>
  </si>
  <si>
    <t>Income not Part of TI</t>
  </si>
  <si>
    <t xml:space="preserve">Clubbing of Income </t>
  </si>
  <si>
    <t>Sett off and Carry Forward</t>
  </si>
  <si>
    <t>Special Pro- Avoid of Tax</t>
  </si>
  <si>
    <t>IT Auth &amp; Pro - Assessment</t>
  </si>
  <si>
    <t>Collection, Reco, Refunds</t>
  </si>
  <si>
    <t>Appeals and Revisions</t>
  </si>
  <si>
    <t>Offences and prosecutions</t>
  </si>
  <si>
    <t>Miscellaneous</t>
  </si>
  <si>
    <t>Penalties imposable</t>
  </si>
  <si>
    <t>TQM &amp; Inventory Mgmt</t>
  </si>
  <si>
    <t>CE - Basic Concepts</t>
  </si>
  <si>
    <t xml:space="preserve">CE - Classification </t>
  </si>
  <si>
    <t>CE - Valuation</t>
  </si>
  <si>
    <t>CE - CENVAT Credit</t>
  </si>
  <si>
    <t>CE - General Procedures</t>
  </si>
  <si>
    <t>CE - Export, WH, SSI</t>
  </si>
  <si>
    <t>CUS - Basic Concepts</t>
  </si>
  <si>
    <t>CUS - Tariff &amp; Duty Types</t>
  </si>
  <si>
    <t>CUS- Valuation</t>
  </si>
  <si>
    <t>CUS - Import Export</t>
  </si>
  <si>
    <t>CUS - Duty Drawback</t>
  </si>
  <si>
    <t>ST - Charge &amp; Valuation</t>
  </si>
  <si>
    <t>ST - Procedures</t>
  </si>
  <si>
    <t>ST - Scope Taxable Service</t>
  </si>
  <si>
    <t>VAT - Entire Chapter</t>
  </si>
  <si>
    <t>COMMON  - Reco, Refund</t>
  </si>
  <si>
    <t>COMMON -Appeals, Rev</t>
  </si>
  <si>
    <t>COMMON - Exemptions</t>
  </si>
  <si>
    <t>COMMON - Off &amp; Pros</t>
  </si>
  <si>
    <t>Days Left</t>
  </si>
  <si>
    <t>GROUP - II - Hours Estimation</t>
  </si>
  <si>
    <t>Inc from Other Sources</t>
  </si>
  <si>
    <t>Date</t>
  </si>
  <si>
    <t>Day</t>
  </si>
  <si>
    <t>FEBRUARY</t>
  </si>
  <si>
    <t>Subject</t>
  </si>
  <si>
    <t>Total Hours</t>
  </si>
  <si>
    <t>Total Targeted</t>
  </si>
  <si>
    <t>More Less</t>
  </si>
  <si>
    <t>Percent Achieved</t>
  </si>
  <si>
    <t>Percent Lost</t>
  </si>
  <si>
    <t>F.R</t>
  </si>
  <si>
    <t>S.F.M.</t>
  </si>
  <si>
    <t>Audit</t>
  </si>
  <si>
    <t>Law</t>
  </si>
  <si>
    <t>Cost</t>
  </si>
  <si>
    <t>I.S.C.A.</t>
  </si>
  <si>
    <t>D.T.</t>
  </si>
  <si>
    <t>I.D.T.</t>
  </si>
  <si>
    <t xml:space="preserve">Fri </t>
  </si>
  <si>
    <t>Sat</t>
  </si>
  <si>
    <t>Sun</t>
  </si>
  <si>
    <t>Mon</t>
  </si>
  <si>
    <t>Tue</t>
  </si>
  <si>
    <t>Wed</t>
  </si>
  <si>
    <t>Thu</t>
  </si>
  <si>
    <t>Fri</t>
  </si>
  <si>
    <t>Subject Study in Hours</t>
  </si>
  <si>
    <t>GROUP - I - Hours Estimation</t>
  </si>
  <si>
    <t>PAPER 1 : FINANCIAL REPORTING</t>
  </si>
  <si>
    <t>PAPER 2 : STRATEGIC FINANCIAL MGMT</t>
  </si>
  <si>
    <t>PAPER 3 : AUDIT</t>
  </si>
  <si>
    <t>PAPER 4 : LAW</t>
  </si>
  <si>
    <t>IAS, IFRS &amp; US GAAP</t>
  </si>
  <si>
    <t>Corporate Fin Reporting</t>
  </si>
  <si>
    <t>Corporate Restructring</t>
  </si>
  <si>
    <t xml:space="preserve">Consolidated Fin Statement </t>
  </si>
  <si>
    <t>Acc/Rep of Fin Instruments</t>
  </si>
  <si>
    <t>Share Based Payments</t>
  </si>
  <si>
    <t>Valutation</t>
  </si>
  <si>
    <t>Accounting Standards</t>
  </si>
  <si>
    <t>FR for Fin Insititutions</t>
  </si>
  <si>
    <t>Develop in Fin Reporting</t>
  </si>
  <si>
    <t>Practice Mannual</t>
  </si>
  <si>
    <t>Amendments (if any)</t>
  </si>
  <si>
    <t>Revision Test Papers</t>
  </si>
  <si>
    <t>Capital Budgeting</t>
  </si>
  <si>
    <t>Risk Analysis</t>
  </si>
  <si>
    <t>Corporate Dividend policy</t>
  </si>
  <si>
    <t>Capital Market Overview</t>
  </si>
  <si>
    <t>Mutual Funds</t>
  </si>
  <si>
    <t>Portfolio Management</t>
  </si>
  <si>
    <t>Derivatives</t>
  </si>
  <si>
    <t>Financial Services</t>
  </si>
  <si>
    <t>International Finance</t>
  </si>
  <si>
    <t>Leasing</t>
  </si>
  <si>
    <t>Mergers &amp; Accquisitions</t>
  </si>
  <si>
    <t>Bond Valuation</t>
  </si>
  <si>
    <t>Audit Strategy, Planning</t>
  </si>
  <si>
    <t>Risk Assessment</t>
  </si>
  <si>
    <t>Audit Under Comp I S</t>
  </si>
  <si>
    <t>Special Audit</t>
  </si>
  <si>
    <t>Company Audit</t>
  </si>
  <si>
    <t>Liabilties of Auditors</t>
  </si>
  <si>
    <t>Audit report</t>
  </si>
  <si>
    <t>Audit Committee &amp; Corp G</t>
  </si>
  <si>
    <t>Consolidated Fin Statemen</t>
  </si>
  <si>
    <t>Audit of banks</t>
  </si>
  <si>
    <t>Audit under Fiscal Laws</t>
  </si>
  <si>
    <t>Standards of Auditing</t>
  </si>
  <si>
    <t>Professional Ethics</t>
  </si>
  <si>
    <t>Audit of Co Operative Soc</t>
  </si>
  <si>
    <t>Audit of General Insurance</t>
  </si>
  <si>
    <t>Audit of Non Bank Fin Co.</t>
  </si>
  <si>
    <t>Audit of Public Sector</t>
  </si>
  <si>
    <t>Sarbanes - Oxley Act 2002</t>
  </si>
  <si>
    <t>Cost Audit &amp; Internal Audit</t>
  </si>
  <si>
    <t>Peer Review / Investigation</t>
  </si>
  <si>
    <t>Directors</t>
  </si>
  <si>
    <t>Board Meetings</t>
  </si>
  <si>
    <t>Inter Corp Loans &amp; Invest</t>
  </si>
  <si>
    <t>Accounts &amp; Audit</t>
  </si>
  <si>
    <t>Inspection &amp; Investigation</t>
  </si>
  <si>
    <t>Sole Selling Agents</t>
  </si>
  <si>
    <t>Amalgamation of Co.</t>
  </si>
  <si>
    <t>Oppression &amp; Mismgmt</t>
  </si>
  <si>
    <t>Winding Up</t>
  </si>
  <si>
    <t>Government Companies</t>
  </si>
  <si>
    <t>Foregin Companies</t>
  </si>
  <si>
    <t>Misc. Provsions</t>
  </si>
  <si>
    <t>Secratarial Practice</t>
  </si>
  <si>
    <t>Producer Companies</t>
  </si>
  <si>
    <t>Div Profits &amp; Dividend</t>
  </si>
  <si>
    <t>Sick Industrial Companies</t>
  </si>
  <si>
    <t>SEBI Act 1992</t>
  </si>
  <si>
    <t>The competition Act 2002</t>
  </si>
  <si>
    <t>Banking Reg Act 1949</t>
  </si>
  <si>
    <t>Insurance &amp; Other Acts</t>
  </si>
  <si>
    <t>Group I</t>
  </si>
  <si>
    <t>Group II</t>
  </si>
  <si>
    <t>Particulars</t>
  </si>
  <si>
    <t>F.R.</t>
  </si>
  <si>
    <t>TOTAL HOURS</t>
  </si>
  <si>
    <t>Total Hours Estimated</t>
  </si>
  <si>
    <t>Total Hours Studied</t>
  </si>
  <si>
    <t>Additional Hours Required</t>
  </si>
  <si>
    <t>Actual Hours Required</t>
  </si>
  <si>
    <t>Total Hours Remaining</t>
  </si>
  <si>
    <t>Percentage Completed</t>
  </si>
  <si>
    <t xml:space="preserve">Total </t>
  </si>
  <si>
    <t>I.S.C.A</t>
  </si>
  <si>
    <t>OVERVIEW</t>
  </si>
  <si>
    <t>This planner contains calculation of time required for each subject along with day to day study schedule which at the end gives remaining time in hours for the completion of the same.</t>
  </si>
  <si>
    <t>Only cells in white colour are editable i.e. you can input data.</t>
  </si>
  <si>
    <t>I have prepared this Study planner inorder to enable productive study schedule for students appearing CA Final May 2013 attempt.</t>
  </si>
  <si>
    <t>Remember :</t>
  </si>
  <si>
    <t>….Sarabjeet Singh Muddar</t>
  </si>
  <si>
    <r>
      <t xml:space="preserve">You have the courage...you have everything that it takes to do it... all you need is </t>
    </r>
    <r>
      <rPr>
        <sz val="16"/>
        <color rgb="FFFF0000"/>
        <rFont val="Calibri"/>
        <family val="2"/>
        <scheme val="minor"/>
      </rPr>
      <t>DEDICATION</t>
    </r>
    <r>
      <rPr>
        <sz val="16"/>
        <color theme="1"/>
        <rFont val="Calibri"/>
        <family val="2"/>
        <scheme val="minor"/>
      </rPr>
      <t xml:space="preserve"> so get dedicated to your dream and make it come true. You have made everyone proud and everyone believe in you so… Always </t>
    </r>
    <r>
      <rPr>
        <sz val="16"/>
        <color rgb="FFFF0000"/>
        <rFont val="Calibri"/>
        <family val="2"/>
        <scheme val="minor"/>
      </rPr>
      <t>BELIEVE IN YOURSELF</t>
    </r>
    <r>
      <rPr>
        <sz val="16"/>
        <color theme="1"/>
        <rFont val="Calibri"/>
        <family val="2"/>
        <scheme val="minor"/>
      </rPr>
      <t xml:space="preserve"> and Remember you have everything what it takes to be </t>
    </r>
    <r>
      <rPr>
        <sz val="16"/>
        <color rgb="FFFF0000"/>
        <rFont val="Calibri"/>
        <family val="2"/>
        <scheme val="minor"/>
      </rPr>
      <t>A</t>
    </r>
    <r>
      <rPr>
        <sz val="16"/>
        <color theme="1"/>
        <rFont val="Calibri"/>
        <family val="2"/>
        <scheme val="minor"/>
      </rPr>
      <t xml:space="preserve"> </t>
    </r>
    <r>
      <rPr>
        <sz val="16"/>
        <color rgb="FFFF0000"/>
        <rFont val="Calibri"/>
        <family val="2"/>
        <scheme val="minor"/>
      </rPr>
      <t>CHARTERED ACCOUNTANT</t>
    </r>
    <r>
      <rPr>
        <sz val="16"/>
        <color theme="1"/>
        <rFont val="Calibri"/>
        <family val="2"/>
        <scheme val="minor"/>
      </rPr>
      <t xml:space="preserve">. This is it... only </t>
    </r>
    <r>
      <rPr>
        <sz val="16"/>
        <color rgb="FFFF0000"/>
        <rFont val="Calibri"/>
        <family val="2"/>
        <scheme val="minor"/>
      </rPr>
      <t>ONE AIM -ONE GOAL</t>
    </r>
    <r>
      <rPr>
        <sz val="16"/>
        <color theme="1"/>
        <rFont val="Calibri"/>
        <family val="2"/>
        <scheme val="minor"/>
      </rPr>
      <t xml:space="preserve">. All you have to do is </t>
    </r>
    <r>
      <rPr>
        <sz val="16"/>
        <color rgb="FFFF0000"/>
        <rFont val="Calibri"/>
        <family val="2"/>
        <scheme val="minor"/>
      </rPr>
      <t>WORK HARD</t>
    </r>
    <r>
      <rPr>
        <sz val="16"/>
        <color theme="1"/>
        <rFont val="Calibri"/>
        <family val="2"/>
        <scheme val="minor"/>
      </rPr>
      <t xml:space="preserve"> and </t>
    </r>
    <r>
      <rPr>
        <sz val="16"/>
        <color rgb="FFFF0000"/>
        <rFont val="Calibri"/>
        <family val="2"/>
        <scheme val="minor"/>
      </rPr>
      <t>GIVE YOUR BEST</t>
    </r>
    <r>
      <rPr>
        <sz val="16"/>
        <color theme="1"/>
        <rFont val="Calibri"/>
        <family val="2"/>
        <scheme val="minor"/>
      </rPr>
      <t xml:space="preserve">. No matter whatever comes your way, however hard it becomes but no matter what you will not let anybody down </t>
    </r>
    <r>
      <rPr>
        <sz val="16"/>
        <color rgb="FFFF0000"/>
        <rFont val="Calibri"/>
        <family val="2"/>
        <scheme val="minor"/>
      </rPr>
      <t>YOU WILL ACHIEVE IT</t>
    </r>
    <r>
      <rPr>
        <sz val="16"/>
        <color theme="1"/>
        <rFont val="Calibri"/>
        <family val="2"/>
        <scheme val="minor"/>
      </rPr>
      <t xml:space="preserve"> so Let's </t>
    </r>
    <r>
      <rPr>
        <sz val="16"/>
        <color rgb="FFFF0000"/>
        <rFont val="Calibri"/>
        <family val="2"/>
        <scheme val="minor"/>
      </rPr>
      <t>DO IT !!!</t>
    </r>
  </si>
  <si>
    <t>MARCH</t>
  </si>
  <si>
    <t>APRIL</t>
  </si>
  <si>
    <t>CA FINAL MAY 2013</t>
  </si>
  <si>
    <t xml:space="preserve">Total Hours Required to Complete the Group             </t>
  </si>
  <si>
    <t>Ending Date</t>
  </si>
  <si>
    <t>SUMMARY REPORT</t>
  </si>
  <si>
    <t>Second Input number of hours in front of topics in GROUP I &amp; GROUP II worksheet.If you are appearing for any one of the group or subjects than enter required hours only against the subject you need to prepare and rest must be entered as 0 (zero).</t>
  </si>
  <si>
    <t>Third after estimating the number of hours required for each subject you may add additional hours required for that subject in above Summary Report.</t>
  </si>
  <si>
    <t>Fourth you must enter number of hours studied for a particular subject on the day you study in the months worksheet the same has to be done on regular basis or as and when feasible for you as it is required to calculate remaining time and completion of the subjects / groups.</t>
  </si>
  <si>
    <t>Fifth Study hard and Achieve the targets set.</t>
  </si>
  <si>
    <t>Start Date</t>
  </si>
  <si>
    <t>First enter Start date and End date of your Study Period</t>
  </si>
  <si>
    <t>Kindly go through this planner and let me know for any changes that can be implemented for the same.</t>
  </si>
</sst>
</file>

<file path=xl/styles.xml><?xml version="1.0" encoding="utf-8"?>
<styleSheet xmlns="http://schemas.openxmlformats.org/spreadsheetml/2006/main">
  <numFmts count="2">
    <numFmt numFmtId="164" formatCode="0.0"/>
    <numFmt numFmtId="165" formatCode="[$-409]d\-mmm\-yy;@"/>
  </numFmts>
  <fonts count="18">
    <font>
      <sz val="11"/>
      <color theme="1"/>
      <name val="Calibri"/>
      <family val="2"/>
      <scheme val="minor"/>
    </font>
    <font>
      <b/>
      <sz val="11"/>
      <color theme="1"/>
      <name val="Calibri"/>
      <family val="2"/>
      <scheme val="minor"/>
    </font>
    <font>
      <b/>
      <sz val="12"/>
      <color theme="1"/>
      <name val="Century Gothic"/>
      <family val="2"/>
    </font>
    <font>
      <b/>
      <sz val="11"/>
      <color theme="1"/>
      <name val="Century Gothic"/>
      <family val="2"/>
    </font>
    <font>
      <b/>
      <sz val="11"/>
      <color theme="0"/>
      <name val="Calibri"/>
      <family val="2"/>
      <scheme val="minor"/>
    </font>
    <font>
      <sz val="11"/>
      <color theme="0"/>
      <name val="Calibri"/>
      <family val="2"/>
      <scheme val="minor"/>
    </font>
    <font>
      <sz val="36"/>
      <color theme="0"/>
      <name val="Century Gothic"/>
      <family val="2"/>
    </font>
    <font>
      <b/>
      <sz val="11"/>
      <color theme="0"/>
      <name val="Century Gothic"/>
      <family val="2"/>
    </font>
    <font>
      <sz val="18"/>
      <color theme="1"/>
      <name val="Century Gothic"/>
      <family val="2"/>
    </font>
    <font>
      <sz val="24"/>
      <color theme="0"/>
      <name val="Century Gothic"/>
      <family val="2"/>
    </font>
    <font>
      <sz val="10"/>
      <color theme="1"/>
      <name val="Calibri"/>
      <family val="2"/>
      <scheme val="minor"/>
    </font>
    <font>
      <sz val="14"/>
      <color theme="1"/>
      <name val="Century Gothic"/>
      <family val="2"/>
    </font>
    <font>
      <sz val="14"/>
      <color theme="1"/>
      <name val="Calibri"/>
      <family val="2"/>
      <scheme val="minor"/>
    </font>
    <font>
      <sz val="20"/>
      <color theme="1"/>
      <name val="Calibri"/>
      <family val="2"/>
      <scheme val="minor"/>
    </font>
    <font>
      <sz val="16"/>
      <color theme="1"/>
      <name val="Calibri"/>
      <family val="2"/>
      <scheme val="minor"/>
    </font>
    <font>
      <sz val="16"/>
      <color rgb="FFFF0000"/>
      <name val="Calibri"/>
      <family val="2"/>
      <scheme val="minor"/>
    </font>
    <font>
      <sz val="14"/>
      <name val="Century Gothic"/>
      <family val="2"/>
    </font>
    <font>
      <sz val="24"/>
      <color rgb="FFFF0000"/>
      <name val="Century Gothic"/>
      <family val="2"/>
    </font>
  </fonts>
  <fills count="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27">
    <xf numFmtId="0" fontId="0" fillId="0" borderId="0" xfId="0"/>
    <xf numFmtId="0" fontId="0" fillId="0" borderId="0" xfId="0" applyAlignment="1">
      <alignment horizontal="center"/>
    </xf>
    <xf numFmtId="0" fontId="0" fillId="0" borderId="1" xfId="0" applyBorder="1" applyAlignment="1">
      <alignment horizontal="center" vertical="center"/>
    </xf>
    <xf numFmtId="0" fontId="0" fillId="0" borderId="1" xfId="0" applyBorder="1" applyAlignment="1">
      <alignment horizont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0" xfId="0" applyAlignment="1">
      <alignment vertical="center"/>
    </xf>
    <xf numFmtId="0" fontId="0" fillId="0" borderId="0" xfId="0"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10" fillId="0" borderId="1" xfId="0" applyFont="1" applyBorder="1" applyAlignment="1">
      <alignment horizontal="center" vertical="center"/>
    </xf>
    <xf numFmtId="0" fontId="10" fillId="0" borderId="0" xfId="0" applyFont="1"/>
    <xf numFmtId="164" fontId="5" fillId="2" borderId="1" xfId="0" applyNumberFormat="1" applyFont="1" applyFill="1" applyBorder="1" applyAlignment="1">
      <alignment horizontal="center" vertical="center"/>
    </xf>
    <xf numFmtId="1" fontId="5" fillId="2" borderId="1" xfId="0" applyNumberFormat="1" applyFont="1" applyFill="1" applyBorder="1" applyAlignment="1">
      <alignment horizontal="center" vertical="center"/>
    </xf>
    <xf numFmtId="10" fontId="5" fillId="2" borderId="1" xfId="0" applyNumberFormat="1" applyFont="1" applyFill="1" applyBorder="1" applyAlignment="1">
      <alignment horizontal="center" vertical="center"/>
    </xf>
    <xf numFmtId="164" fontId="0" fillId="0" borderId="0" xfId="0" applyNumberFormat="1"/>
    <xf numFmtId="10" fontId="4" fillId="2" borderId="1" xfId="0" applyNumberFormat="1" applyFont="1"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1" fillId="4" borderId="1" xfId="0" applyFont="1" applyFill="1" applyBorder="1" applyAlignment="1">
      <alignment horizontal="center" vertical="center"/>
    </xf>
    <xf numFmtId="10" fontId="1" fillId="4" borderId="1" xfId="0" applyNumberFormat="1" applyFont="1" applyFill="1" applyBorder="1" applyAlignment="1">
      <alignment horizontal="center" vertical="center"/>
    </xf>
    <xf numFmtId="164" fontId="1" fillId="4" borderId="1" xfId="0" applyNumberFormat="1" applyFont="1" applyFill="1" applyBorder="1" applyAlignment="1">
      <alignment horizontal="center" vertical="center"/>
    </xf>
    <xf numFmtId="0" fontId="1" fillId="4" borderId="3" xfId="0" applyFont="1" applyFill="1" applyBorder="1" applyAlignment="1">
      <alignment horizontal="center" vertical="center"/>
    </xf>
    <xf numFmtId="0" fontId="3"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15" fontId="0" fillId="4" borderId="1" xfId="0" applyNumberFormat="1" applyFill="1" applyBorder="1" applyAlignment="1">
      <alignment horizontal="center" vertical="center"/>
    </xf>
    <xf numFmtId="164" fontId="4" fillId="2" borderId="1" xfId="0" applyNumberFormat="1" applyFont="1" applyFill="1" applyBorder="1" applyAlignment="1">
      <alignment horizontal="center" vertical="center"/>
    </xf>
    <xf numFmtId="164" fontId="0" fillId="4" borderId="1" xfId="0" applyNumberFormat="1" applyFill="1" applyBorder="1" applyAlignment="1">
      <alignment horizontal="center" vertical="center"/>
    </xf>
    <xf numFmtId="10" fontId="0" fillId="4" borderId="1" xfId="0" applyNumberFormat="1" applyFill="1" applyBorder="1" applyAlignment="1">
      <alignment horizontal="center" vertical="center"/>
    </xf>
    <xf numFmtId="15" fontId="10" fillId="4" borderId="1" xfId="0" applyNumberFormat="1" applyFont="1" applyFill="1" applyBorder="1" applyAlignment="1">
      <alignment horizontal="center" vertical="center"/>
    </xf>
    <xf numFmtId="0" fontId="10" fillId="4" borderId="1" xfId="0" applyFont="1" applyFill="1" applyBorder="1" applyAlignment="1">
      <alignment horizontal="center" vertical="center"/>
    </xf>
    <xf numFmtId="164" fontId="10" fillId="4" borderId="1" xfId="0" applyNumberFormat="1" applyFont="1" applyFill="1" applyBorder="1" applyAlignment="1">
      <alignment horizontal="center" vertical="center"/>
    </xf>
    <xf numFmtId="1" fontId="0" fillId="4" borderId="1" xfId="0" applyNumberForma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5" xfId="0" applyBorder="1"/>
    <xf numFmtId="0" fontId="0" fillId="0" borderId="2" xfId="0" applyBorder="1"/>
    <xf numFmtId="0" fontId="0" fillId="0" borderId="6" xfId="0" applyBorder="1"/>
    <xf numFmtId="0" fontId="12" fillId="0" borderId="7" xfId="0" applyFont="1" applyBorder="1"/>
    <xf numFmtId="0" fontId="0" fillId="0" borderId="0" xfId="0" applyBorder="1"/>
    <xf numFmtId="0" fontId="0" fillId="0" borderId="8" xfId="0" applyBorder="1"/>
    <xf numFmtId="0" fontId="0" fillId="0" borderId="7" xfId="0" applyBorder="1"/>
    <xf numFmtId="0" fontId="13" fillId="0" borderId="7" xfId="0" applyFont="1" applyBorder="1"/>
    <xf numFmtId="0" fontId="4" fillId="2" borderId="1" xfId="0" applyFont="1" applyFill="1" applyBorder="1" applyAlignment="1">
      <alignment horizontal="center" vertical="center"/>
    </xf>
    <xf numFmtId="0" fontId="16" fillId="4" borderId="12" xfId="0" applyFont="1" applyFill="1" applyBorder="1" applyAlignment="1">
      <alignment vertical="center"/>
    </xf>
    <xf numFmtId="0" fontId="0" fillId="0" borderId="1" xfId="0" applyBorder="1" applyAlignment="1" applyProtection="1">
      <alignment horizontal="center"/>
    </xf>
    <xf numFmtId="0" fontId="6" fillId="2" borderId="5"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14" fillId="0" borderId="0" xfId="0" applyNumberFormat="1" applyFont="1" applyBorder="1" applyAlignment="1">
      <alignment horizontal="justify" vertical="center" wrapText="1"/>
    </xf>
    <xf numFmtId="0" fontId="14" fillId="0" borderId="8" xfId="0" applyNumberFormat="1" applyFont="1" applyBorder="1" applyAlignment="1">
      <alignment horizontal="justify" vertical="center" wrapText="1"/>
    </xf>
    <xf numFmtId="0" fontId="8" fillId="0" borderId="0" xfId="0" applyFont="1" applyBorder="1" applyAlignment="1">
      <alignment horizontal="right"/>
    </xf>
    <xf numFmtId="0" fontId="8" fillId="0" borderId="8" xfId="0" applyFont="1" applyBorder="1" applyAlignment="1">
      <alignment horizontal="right"/>
    </xf>
    <xf numFmtId="0" fontId="0" fillId="2" borderId="4" xfId="0" applyFill="1" applyBorder="1" applyAlignment="1">
      <alignment horizontal="center"/>
    </xf>
    <xf numFmtId="0" fontId="0" fillId="2" borderId="12" xfId="0" applyFill="1" applyBorder="1" applyAlignment="1">
      <alignment horizontal="center"/>
    </xf>
    <xf numFmtId="0" fontId="0" fillId="2" borderId="3" xfId="0" applyFill="1" applyBorder="1" applyAlignment="1">
      <alignment horizontal="center"/>
    </xf>
    <xf numFmtId="0" fontId="1" fillId="4" borderId="1" xfId="0" applyFont="1" applyFill="1" applyBorder="1" applyAlignment="1">
      <alignment horizontal="left" vertical="center"/>
    </xf>
    <xf numFmtId="0" fontId="4" fillId="2" borderId="1" xfId="0" applyFont="1" applyFill="1" applyBorder="1" applyAlignment="1">
      <alignment horizontal="left" vertical="center"/>
    </xf>
    <xf numFmtId="0" fontId="1" fillId="4" borderId="1" xfId="0" applyFont="1" applyFill="1" applyBorder="1" applyAlignment="1">
      <alignment horizontal="center" vertical="center" wrapText="1"/>
    </xf>
    <xf numFmtId="0" fontId="4" fillId="2" borderId="5" xfId="0" applyFont="1" applyFill="1" applyBorder="1" applyAlignment="1">
      <alignment horizontal="left" vertical="center"/>
    </xf>
    <xf numFmtId="0" fontId="4" fillId="2" borderId="2" xfId="0" applyFont="1" applyFill="1" applyBorder="1" applyAlignment="1">
      <alignment horizontal="left" vertical="center"/>
    </xf>
    <xf numFmtId="0" fontId="4" fillId="2" borderId="6"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16" fillId="4" borderId="12" xfId="0" applyFont="1" applyFill="1" applyBorder="1" applyAlignment="1">
      <alignment horizontal="left" vertical="center"/>
    </xf>
    <xf numFmtId="0" fontId="0" fillId="2" borderId="4" xfId="0" applyFill="1" applyBorder="1" applyAlignment="1">
      <alignment horizontal="center" vertical="center"/>
    </xf>
    <xf numFmtId="0" fontId="0" fillId="2" borderId="12" xfId="0" applyFill="1" applyBorder="1" applyAlignment="1">
      <alignment horizontal="center" vertical="center"/>
    </xf>
    <xf numFmtId="0" fontId="0" fillId="2" borderId="3" xfId="0" applyFill="1" applyBorder="1" applyAlignment="1">
      <alignment horizontal="center" vertical="center"/>
    </xf>
    <xf numFmtId="0" fontId="5" fillId="2" borderId="1" xfId="0" applyFont="1" applyFill="1" applyBorder="1" applyAlignment="1">
      <alignment horizontal="center" vertical="center"/>
    </xf>
    <xf numFmtId="0" fontId="0" fillId="0" borderId="2" xfId="0" applyBorder="1" applyAlignment="1">
      <alignment horizontal="justify" vertical="center" wrapText="1"/>
    </xf>
    <xf numFmtId="0" fontId="0" fillId="0" borderId="6" xfId="0" applyBorder="1" applyAlignment="1">
      <alignment horizontal="justify" vertical="center" wrapText="1"/>
    </xf>
    <xf numFmtId="0" fontId="0" fillId="0" borderId="0" xfId="0" applyBorder="1" applyAlignment="1">
      <alignment horizontal="left" vertical="center"/>
    </xf>
    <xf numFmtId="0" fontId="0" fillId="0" borderId="8" xfId="0" applyBorder="1" applyAlignment="1">
      <alignment horizontal="left" vertical="center"/>
    </xf>
    <xf numFmtId="0" fontId="0" fillId="0" borderId="0" xfId="0" applyBorder="1" applyAlignment="1">
      <alignment horizontal="justify" vertical="center" wrapText="1"/>
    </xf>
    <xf numFmtId="0" fontId="0" fillId="0" borderId="8" xfId="0" applyBorder="1" applyAlignment="1">
      <alignment horizontal="justify" vertical="center" wrapText="1"/>
    </xf>
    <xf numFmtId="0" fontId="0" fillId="0" borderId="7" xfId="0" applyBorder="1" applyAlignment="1">
      <alignment horizontal="left" vertical="center"/>
    </xf>
    <xf numFmtId="165" fontId="11" fillId="3" borderId="4" xfId="0" applyNumberFormat="1" applyFont="1" applyFill="1" applyBorder="1" applyAlignment="1">
      <alignment horizontal="center" vertical="center"/>
    </xf>
    <xf numFmtId="165" fontId="11" fillId="3" borderId="12" xfId="0" applyNumberFormat="1" applyFont="1" applyFill="1" applyBorder="1" applyAlignment="1">
      <alignment horizontal="center" vertical="center"/>
    </xf>
    <xf numFmtId="165" fontId="11" fillId="3" borderId="3" xfId="0" applyNumberFormat="1" applyFont="1" applyFill="1" applyBorder="1" applyAlignment="1">
      <alignment horizontal="center" vertical="center"/>
    </xf>
    <xf numFmtId="0" fontId="17" fillId="3" borderId="5"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10" xfId="0" applyFont="1" applyFill="1" applyBorder="1" applyAlignment="1">
      <alignment horizontal="center" vertical="center"/>
    </xf>
    <xf numFmtId="0" fontId="17" fillId="3" borderId="11" xfId="0" applyFont="1" applyFill="1" applyBorder="1" applyAlignment="1">
      <alignment horizontal="center" vertical="center"/>
    </xf>
    <xf numFmtId="0" fontId="2" fillId="4" borderId="1" xfId="0" applyFont="1" applyFill="1" applyBorder="1" applyAlignment="1">
      <alignment horizontal="center" vertical="center"/>
    </xf>
    <xf numFmtId="0" fontId="4" fillId="2" borderId="3" xfId="0" applyFont="1" applyFill="1" applyBorder="1" applyAlignment="1">
      <alignment horizontal="center" vertical="center"/>
    </xf>
    <xf numFmtId="0" fontId="1" fillId="4" borderId="1" xfId="0" applyFont="1" applyFill="1" applyBorder="1" applyAlignment="1">
      <alignment horizontal="center" vertical="center"/>
    </xf>
    <xf numFmtId="0" fontId="0" fillId="0" borderId="4" xfId="0" applyBorder="1" applyAlignment="1">
      <alignment vertical="center"/>
    </xf>
    <xf numFmtId="0" fontId="0" fillId="0" borderId="3" xfId="0" applyBorder="1" applyAlignment="1">
      <alignment vertical="center"/>
    </xf>
    <xf numFmtId="0" fontId="0" fillId="0" borderId="1" xfId="0" applyBorder="1" applyAlignment="1">
      <alignment horizontal="left" vertical="center"/>
    </xf>
    <xf numFmtId="0" fontId="0" fillId="0" borderId="4" xfId="0"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vertical="center" wrapText="1"/>
    </xf>
    <xf numFmtId="0" fontId="0" fillId="3" borderId="1" xfId="0" applyFill="1" applyBorder="1" applyAlignment="1">
      <alignment horizontal="left" vertical="center"/>
    </xf>
    <xf numFmtId="0" fontId="0" fillId="0" borderId="4" xfId="0" applyBorder="1" applyAlignment="1">
      <alignment horizontal="left"/>
    </xf>
    <xf numFmtId="0" fontId="0" fillId="0" borderId="3" xfId="0" applyBorder="1" applyAlignment="1">
      <alignment horizontal="left"/>
    </xf>
    <xf numFmtId="0" fontId="0" fillId="0" borderId="1" xfId="0" applyBorder="1" applyAlignment="1">
      <alignment horizontal="left"/>
    </xf>
    <xf numFmtId="0" fontId="0" fillId="0" borderId="4" xfId="0" applyBorder="1" applyAlignment="1">
      <alignment horizontal="center" vertical="center"/>
    </xf>
    <xf numFmtId="0" fontId="0" fillId="0" borderId="3" xfId="0" applyBorder="1" applyAlignment="1">
      <alignment horizontal="center" vertical="center"/>
    </xf>
    <xf numFmtId="0" fontId="7" fillId="2" borderId="1"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8" xfId="0" applyFont="1" applyFill="1" applyBorder="1" applyAlignment="1">
      <alignment horizontal="center" vertical="center"/>
    </xf>
    <xf numFmtId="164" fontId="4" fillId="2"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FFFF99"/>
      <color rgb="FF3BD8F7"/>
      <color rgb="FF9900FF"/>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P13"/>
  <sheetViews>
    <sheetView showGridLines="0" tabSelected="1" workbookViewId="0">
      <selection activeCell="G7" sqref="G7"/>
    </sheetView>
  </sheetViews>
  <sheetFormatPr defaultRowHeight="15"/>
  <sheetData>
    <row r="1" spans="1:16">
      <c r="A1" s="49" t="s">
        <v>196</v>
      </c>
      <c r="B1" s="50"/>
      <c r="C1" s="50"/>
      <c r="D1" s="50"/>
      <c r="E1" s="50"/>
      <c r="F1" s="50"/>
      <c r="G1" s="50"/>
      <c r="H1" s="50"/>
      <c r="I1" s="50"/>
      <c r="J1" s="50"/>
      <c r="K1" s="50"/>
      <c r="L1" s="50"/>
      <c r="M1" s="50"/>
      <c r="N1" s="50"/>
      <c r="O1" s="50"/>
      <c r="P1" s="51"/>
    </row>
    <row r="2" spans="1:16">
      <c r="A2" s="52"/>
      <c r="B2" s="53"/>
      <c r="C2" s="53"/>
      <c r="D2" s="53"/>
      <c r="E2" s="53"/>
      <c r="F2" s="53"/>
      <c r="G2" s="53"/>
      <c r="H2" s="53"/>
      <c r="I2" s="53"/>
      <c r="J2" s="53"/>
      <c r="K2" s="53"/>
      <c r="L2" s="53"/>
      <c r="M2" s="53"/>
      <c r="N2" s="53"/>
      <c r="O2" s="53"/>
      <c r="P2" s="54"/>
    </row>
    <row r="3" spans="1:16">
      <c r="A3" s="52"/>
      <c r="B3" s="53"/>
      <c r="C3" s="53"/>
      <c r="D3" s="53"/>
      <c r="E3" s="53"/>
      <c r="F3" s="53"/>
      <c r="G3" s="53"/>
      <c r="H3" s="53"/>
      <c r="I3" s="53"/>
      <c r="J3" s="53"/>
      <c r="K3" s="53"/>
      <c r="L3" s="53"/>
      <c r="M3" s="53"/>
      <c r="N3" s="53"/>
      <c r="O3" s="53"/>
      <c r="P3" s="54"/>
    </row>
    <row r="4" spans="1:16">
      <c r="A4" s="55"/>
      <c r="B4" s="56"/>
      <c r="C4" s="56"/>
      <c r="D4" s="56"/>
      <c r="E4" s="56"/>
      <c r="F4" s="56"/>
      <c r="G4" s="56"/>
      <c r="H4" s="56"/>
      <c r="I4" s="56"/>
      <c r="J4" s="56"/>
      <c r="K4" s="56"/>
      <c r="L4" s="56"/>
      <c r="M4" s="56"/>
      <c r="N4" s="56"/>
      <c r="O4" s="56"/>
      <c r="P4" s="57"/>
    </row>
    <row r="5" spans="1:16">
      <c r="A5" s="38"/>
      <c r="B5" s="39"/>
      <c r="C5" s="39"/>
      <c r="D5" s="39"/>
      <c r="E5" s="39"/>
      <c r="F5" s="39"/>
      <c r="G5" s="39"/>
      <c r="H5" s="39"/>
      <c r="I5" s="39"/>
      <c r="J5" s="39"/>
      <c r="K5" s="39"/>
      <c r="L5" s="39"/>
      <c r="M5" s="39"/>
      <c r="N5" s="39"/>
      <c r="O5" s="39"/>
      <c r="P5" s="40"/>
    </row>
    <row r="6" spans="1:16" ht="28.5" customHeight="1">
      <c r="A6" s="41" t="s">
        <v>190</v>
      </c>
      <c r="B6" s="42"/>
      <c r="C6" s="42"/>
      <c r="D6" s="42"/>
      <c r="E6" s="42"/>
      <c r="F6" s="42"/>
      <c r="G6" s="42"/>
      <c r="H6" s="42"/>
      <c r="I6" s="42"/>
      <c r="J6" s="42"/>
      <c r="K6" s="42"/>
      <c r="L6" s="42"/>
      <c r="M6" s="42"/>
      <c r="N6" s="42"/>
      <c r="O6" s="42"/>
      <c r="P6" s="43"/>
    </row>
    <row r="7" spans="1:16" ht="25.5" customHeight="1">
      <c r="A7" s="41" t="s">
        <v>206</v>
      </c>
      <c r="B7" s="42"/>
      <c r="C7" s="42"/>
      <c r="D7" s="42"/>
      <c r="E7" s="42"/>
      <c r="F7" s="42"/>
      <c r="G7" s="42"/>
      <c r="H7" s="42"/>
      <c r="I7" s="42"/>
      <c r="J7" s="42"/>
      <c r="K7" s="42"/>
      <c r="L7" s="42"/>
      <c r="M7" s="42"/>
      <c r="N7" s="42"/>
      <c r="O7" s="42"/>
      <c r="P7" s="43"/>
    </row>
    <row r="8" spans="1:16">
      <c r="A8" s="44"/>
      <c r="B8" s="42"/>
      <c r="C8" s="42"/>
      <c r="D8" s="42"/>
      <c r="E8" s="42"/>
      <c r="F8" s="42"/>
      <c r="G8" s="42"/>
      <c r="H8" s="42"/>
      <c r="I8" s="42"/>
      <c r="J8" s="42"/>
      <c r="K8" s="42"/>
      <c r="L8" s="42"/>
      <c r="M8" s="42"/>
      <c r="N8" s="42"/>
      <c r="O8" s="42"/>
      <c r="P8" s="43"/>
    </row>
    <row r="9" spans="1:16" ht="26.25">
      <c r="A9" s="45" t="s">
        <v>191</v>
      </c>
      <c r="B9" s="42"/>
      <c r="C9" s="42"/>
      <c r="D9" s="42"/>
      <c r="E9" s="42"/>
      <c r="F9" s="42"/>
      <c r="G9" s="42"/>
      <c r="H9" s="42"/>
      <c r="I9" s="42"/>
      <c r="J9" s="42"/>
      <c r="K9" s="42"/>
      <c r="L9" s="42"/>
      <c r="M9" s="42"/>
      <c r="N9" s="42"/>
      <c r="O9" s="42"/>
      <c r="P9" s="43"/>
    </row>
    <row r="10" spans="1:16" ht="131.25" customHeight="1">
      <c r="A10" s="45"/>
      <c r="B10" s="42"/>
      <c r="C10" s="58" t="s">
        <v>193</v>
      </c>
      <c r="D10" s="58"/>
      <c r="E10" s="58"/>
      <c r="F10" s="58"/>
      <c r="G10" s="58"/>
      <c r="H10" s="58"/>
      <c r="I10" s="58"/>
      <c r="J10" s="58"/>
      <c r="K10" s="58"/>
      <c r="L10" s="58"/>
      <c r="M10" s="58"/>
      <c r="N10" s="58"/>
      <c r="O10" s="58"/>
      <c r="P10" s="59"/>
    </row>
    <row r="11" spans="1:16" ht="32.25" customHeight="1">
      <c r="A11" s="44"/>
      <c r="B11" s="42"/>
      <c r="C11" s="42"/>
      <c r="D11" s="42"/>
      <c r="E11" s="42"/>
      <c r="F11" s="42"/>
      <c r="G11" s="42"/>
      <c r="H11" s="42"/>
      <c r="I11" s="42"/>
      <c r="J11" s="60" t="s">
        <v>192</v>
      </c>
      <c r="K11" s="60"/>
      <c r="L11" s="60"/>
      <c r="M11" s="60"/>
      <c r="N11" s="60"/>
      <c r="O11" s="60"/>
      <c r="P11" s="61"/>
    </row>
    <row r="12" spans="1:16">
      <c r="A12" s="44"/>
      <c r="B12" s="42"/>
      <c r="C12" s="42"/>
      <c r="D12" s="42"/>
      <c r="E12" s="42"/>
      <c r="F12" s="42"/>
      <c r="G12" s="42"/>
      <c r="H12" s="42"/>
      <c r="I12" s="42"/>
      <c r="J12" s="42"/>
      <c r="K12" s="42"/>
      <c r="L12" s="42"/>
      <c r="M12" s="42"/>
      <c r="N12" s="42"/>
      <c r="O12" s="42"/>
      <c r="P12" s="43"/>
    </row>
    <row r="13" spans="1:16">
      <c r="A13" s="62"/>
      <c r="B13" s="63"/>
      <c r="C13" s="63"/>
      <c r="D13" s="63"/>
      <c r="E13" s="63"/>
      <c r="F13" s="63"/>
      <c r="G13" s="63"/>
      <c r="H13" s="63"/>
      <c r="I13" s="63"/>
      <c r="J13" s="63"/>
      <c r="K13" s="63"/>
      <c r="L13" s="63"/>
      <c r="M13" s="63"/>
      <c r="N13" s="63"/>
      <c r="O13" s="63"/>
      <c r="P13" s="64"/>
    </row>
  </sheetData>
  <sheetProtection password="9EE3" sheet="1" objects="1" scenarios="1"/>
  <mergeCells count="4">
    <mergeCell ref="A1:P4"/>
    <mergeCell ref="C10:P10"/>
    <mergeCell ref="J11:P11"/>
    <mergeCell ref="A13:P13"/>
  </mergeCells>
  <pageMargins left="0.1" right="0.1" top="0.25" bottom="0.2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R41"/>
  <sheetViews>
    <sheetView showGridLines="0" topLeftCell="A7" workbookViewId="0">
      <selection activeCell="G13" sqref="G13"/>
    </sheetView>
  </sheetViews>
  <sheetFormatPr defaultRowHeight="15"/>
  <cols>
    <col min="1" max="17" width="9.140625" style="6"/>
    <col min="18" max="18" width="0" style="6" hidden="1" customWidth="1"/>
    <col min="19" max="16384" width="9.140625" style="6"/>
  </cols>
  <sheetData>
    <row r="1" spans="1:18">
      <c r="A1" s="49" t="s">
        <v>196</v>
      </c>
      <c r="B1" s="50"/>
      <c r="C1" s="50"/>
      <c r="D1" s="50"/>
      <c r="E1" s="50"/>
      <c r="F1" s="50"/>
      <c r="G1" s="50"/>
      <c r="H1" s="50"/>
      <c r="I1" s="50"/>
      <c r="J1" s="50"/>
      <c r="K1" s="50"/>
      <c r="L1" s="50"/>
      <c r="M1" s="50"/>
      <c r="N1" s="50"/>
      <c r="O1" s="50"/>
      <c r="P1" s="51"/>
    </row>
    <row r="2" spans="1:18">
      <c r="A2" s="52"/>
      <c r="B2" s="53"/>
      <c r="C2" s="53"/>
      <c r="D2" s="53"/>
      <c r="E2" s="53"/>
      <c r="F2" s="53"/>
      <c r="G2" s="53"/>
      <c r="H2" s="53"/>
      <c r="I2" s="53"/>
      <c r="J2" s="53"/>
      <c r="K2" s="53"/>
      <c r="L2" s="53"/>
      <c r="M2" s="53"/>
      <c r="N2" s="53"/>
      <c r="O2" s="53"/>
      <c r="P2" s="54"/>
    </row>
    <row r="3" spans="1:18">
      <c r="A3" s="52"/>
      <c r="B3" s="53"/>
      <c r="C3" s="53"/>
      <c r="D3" s="53"/>
      <c r="E3" s="53"/>
      <c r="F3" s="53"/>
      <c r="G3" s="53"/>
      <c r="H3" s="53"/>
      <c r="I3" s="53"/>
      <c r="J3" s="53"/>
      <c r="K3" s="53"/>
      <c r="L3" s="53"/>
      <c r="M3" s="53"/>
      <c r="N3" s="53"/>
      <c r="O3" s="53"/>
      <c r="P3" s="54"/>
    </row>
    <row r="4" spans="1:18">
      <c r="A4" s="55"/>
      <c r="B4" s="56"/>
      <c r="C4" s="56"/>
      <c r="D4" s="56"/>
      <c r="E4" s="56"/>
      <c r="F4" s="56"/>
      <c r="G4" s="56"/>
      <c r="H4" s="56"/>
      <c r="I4" s="56"/>
      <c r="J4" s="56"/>
      <c r="K4" s="56"/>
      <c r="L4" s="56"/>
      <c r="M4" s="56"/>
      <c r="N4" s="56"/>
      <c r="O4" s="56"/>
      <c r="P4" s="57"/>
    </row>
    <row r="5" spans="1:18" ht="28.5" customHeight="1">
      <c r="A5" s="91" t="s">
        <v>199</v>
      </c>
      <c r="B5" s="92"/>
      <c r="C5" s="92"/>
      <c r="D5" s="92"/>
      <c r="E5" s="92"/>
      <c r="F5" s="92"/>
      <c r="G5" s="92"/>
      <c r="H5" s="92"/>
      <c r="I5" s="93"/>
      <c r="J5" s="47"/>
      <c r="K5" s="76" t="s">
        <v>204</v>
      </c>
      <c r="L5" s="76"/>
      <c r="M5" s="76"/>
      <c r="N5" s="88">
        <v>41306</v>
      </c>
      <c r="O5" s="89"/>
      <c r="P5" s="90"/>
      <c r="R5" s="6">
        <f>N6-N5</f>
        <v>88</v>
      </c>
    </row>
    <row r="6" spans="1:18" ht="28.5" customHeight="1">
      <c r="A6" s="94"/>
      <c r="B6" s="95"/>
      <c r="C6" s="95"/>
      <c r="D6" s="95"/>
      <c r="E6" s="95"/>
      <c r="F6" s="95"/>
      <c r="G6" s="95"/>
      <c r="H6" s="95"/>
      <c r="I6" s="96"/>
      <c r="J6" s="47"/>
      <c r="K6" s="76" t="s">
        <v>198</v>
      </c>
      <c r="L6" s="76"/>
      <c r="M6" s="76"/>
      <c r="N6" s="88">
        <v>41394</v>
      </c>
      <c r="O6" s="89"/>
      <c r="P6" s="90"/>
    </row>
    <row r="7" spans="1:18" ht="20.100000000000001" customHeight="1">
      <c r="A7" s="67" t="s">
        <v>174</v>
      </c>
      <c r="B7" s="67"/>
      <c r="C7" s="67"/>
      <c r="D7" s="67"/>
      <c r="E7" s="67"/>
      <c r="F7" s="67"/>
      <c r="G7" s="67"/>
      <c r="H7" s="67"/>
      <c r="I7" s="67" t="s">
        <v>175</v>
      </c>
      <c r="J7" s="67"/>
      <c r="K7" s="67"/>
      <c r="L7" s="67"/>
      <c r="M7" s="67"/>
      <c r="N7" s="67"/>
      <c r="O7" s="67"/>
      <c r="P7" s="67"/>
    </row>
    <row r="8" spans="1:18" ht="20.100000000000001" customHeight="1">
      <c r="A8" s="68" t="s">
        <v>176</v>
      </c>
      <c r="B8" s="69"/>
      <c r="C8" s="70"/>
      <c r="D8" s="75" t="s">
        <v>81</v>
      </c>
      <c r="E8" s="75"/>
      <c r="F8" s="75"/>
      <c r="G8" s="75"/>
      <c r="H8" s="74" t="s">
        <v>185</v>
      </c>
      <c r="I8" s="68" t="s">
        <v>176</v>
      </c>
      <c r="J8" s="69"/>
      <c r="K8" s="70"/>
      <c r="L8" s="75" t="s">
        <v>81</v>
      </c>
      <c r="M8" s="75"/>
      <c r="N8" s="75"/>
      <c r="O8" s="75"/>
      <c r="P8" s="74" t="s">
        <v>185</v>
      </c>
    </row>
    <row r="9" spans="1:18" ht="20.100000000000001" customHeight="1">
      <c r="A9" s="71"/>
      <c r="B9" s="72"/>
      <c r="C9" s="73"/>
      <c r="D9" s="19" t="s">
        <v>177</v>
      </c>
      <c r="E9" s="19" t="s">
        <v>88</v>
      </c>
      <c r="F9" s="19" t="s">
        <v>89</v>
      </c>
      <c r="G9" s="19" t="s">
        <v>90</v>
      </c>
      <c r="H9" s="74"/>
      <c r="I9" s="71"/>
      <c r="J9" s="72"/>
      <c r="K9" s="73"/>
      <c r="L9" s="19" t="s">
        <v>91</v>
      </c>
      <c r="M9" s="19" t="s">
        <v>186</v>
      </c>
      <c r="N9" s="19" t="s">
        <v>93</v>
      </c>
      <c r="O9" s="19" t="s">
        <v>94</v>
      </c>
      <c r="P9" s="74"/>
    </row>
    <row r="10" spans="1:18" ht="20.100000000000001" customHeight="1">
      <c r="A10" s="65" t="s">
        <v>179</v>
      </c>
      <c r="B10" s="65"/>
      <c r="C10" s="65"/>
      <c r="D10" s="18">
        <f>'GROUP I'!D28</f>
        <v>95</v>
      </c>
      <c r="E10" s="18">
        <f>'GROUP I'!H28</f>
        <v>115</v>
      </c>
      <c r="F10" s="18">
        <f>'GROUP I'!L28</f>
        <v>90</v>
      </c>
      <c r="G10" s="18">
        <f>'GROUP I'!P28</f>
        <v>90</v>
      </c>
      <c r="H10" s="19">
        <f>SUM(D10:G10)</f>
        <v>390</v>
      </c>
      <c r="I10" s="65" t="s">
        <v>179</v>
      </c>
      <c r="J10" s="65"/>
      <c r="K10" s="65"/>
      <c r="L10" s="18">
        <f>'GROUP II'!D28</f>
        <v>60</v>
      </c>
      <c r="M10" s="18">
        <f>'GROUP II'!H28</f>
        <v>40</v>
      </c>
      <c r="N10" s="18">
        <f>'GROUP II'!L28</f>
        <v>70</v>
      </c>
      <c r="O10" s="18">
        <f>'GROUP II'!P28</f>
        <v>70</v>
      </c>
      <c r="P10" s="19">
        <f>SUM(L10:O10)</f>
        <v>240</v>
      </c>
    </row>
    <row r="11" spans="1:18" ht="20.100000000000001" customHeight="1">
      <c r="A11" s="65" t="s">
        <v>181</v>
      </c>
      <c r="B11" s="65"/>
      <c r="C11" s="65"/>
      <c r="D11" s="17">
        <v>10</v>
      </c>
      <c r="E11" s="17">
        <v>0</v>
      </c>
      <c r="F11" s="17">
        <v>12</v>
      </c>
      <c r="G11" s="17">
        <v>0</v>
      </c>
      <c r="H11" s="19">
        <f>SUM(D11:G11)</f>
        <v>22</v>
      </c>
      <c r="I11" s="65" t="s">
        <v>181</v>
      </c>
      <c r="J11" s="65"/>
      <c r="K11" s="65"/>
      <c r="L11" s="17">
        <v>0</v>
      </c>
      <c r="M11" s="17">
        <v>3</v>
      </c>
      <c r="N11" s="17">
        <v>0</v>
      </c>
      <c r="O11" s="17">
        <v>8</v>
      </c>
      <c r="P11" s="19">
        <f t="shared" ref="P11:P14" si="0">SUM(L11:O11)</f>
        <v>11</v>
      </c>
    </row>
    <row r="12" spans="1:18" ht="20.100000000000001" customHeight="1">
      <c r="A12" s="65" t="s">
        <v>182</v>
      </c>
      <c r="B12" s="65"/>
      <c r="C12" s="65"/>
      <c r="D12" s="18">
        <f>SUM(D10:D11)</f>
        <v>105</v>
      </c>
      <c r="E12" s="18">
        <f t="shared" ref="E12:G12" si="1">SUM(E10:E11)</f>
        <v>115</v>
      </c>
      <c r="F12" s="18">
        <f t="shared" si="1"/>
        <v>102</v>
      </c>
      <c r="G12" s="18">
        <f t="shared" si="1"/>
        <v>90</v>
      </c>
      <c r="H12" s="19">
        <f>SUM(D12:G12)</f>
        <v>412</v>
      </c>
      <c r="I12" s="65" t="s">
        <v>182</v>
      </c>
      <c r="J12" s="65"/>
      <c r="K12" s="65"/>
      <c r="L12" s="18">
        <f>SUM(L10:L11)</f>
        <v>60</v>
      </c>
      <c r="M12" s="18">
        <f t="shared" ref="M12:O12" si="2">SUM(M10:M11)</f>
        <v>43</v>
      </c>
      <c r="N12" s="18">
        <f t="shared" si="2"/>
        <v>70</v>
      </c>
      <c r="O12" s="18">
        <f t="shared" si="2"/>
        <v>78</v>
      </c>
      <c r="P12" s="19">
        <f t="shared" si="0"/>
        <v>251</v>
      </c>
    </row>
    <row r="13" spans="1:18" ht="20.100000000000001" customHeight="1">
      <c r="A13" s="65" t="s">
        <v>180</v>
      </c>
      <c r="B13" s="65"/>
      <c r="C13" s="65"/>
      <c r="D13" s="18">
        <f>FEBRUARY!E35+MARCH!E38+APRIL!E37</f>
        <v>3</v>
      </c>
      <c r="E13" s="18">
        <f>FEBRUARY!F35+MARCH!F38+APRIL!F37</f>
        <v>5</v>
      </c>
      <c r="F13" s="18">
        <f>FEBRUARY!G35+MARCH!G38+APRIL!G37</f>
        <v>3</v>
      </c>
      <c r="G13" s="18">
        <f>FEBRUARY!H35+MARCH!H38+APRIL!H37</f>
        <v>7</v>
      </c>
      <c r="H13" s="19">
        <f>SUM(D13:G13)</f>
        <v>18</v>
      </c>
      <c r="I13" s="65" t="s">
        <v>180</v>
      </c>
      <c r="J13" s="65"/>
      <c r="K13" s="65"/>
      <c r="L13" s="18">
        <f>FEBRUARY!I35+MARCH!I38+APRIL!I37</f>
        <v>2</v>
      </c>
      <c r="M13" s="18">
        <f>FEBRUARY!J35+MARCH!J38+APRIL!J37</f>
        <v>1</v>
      </c>
      <c r="N13" s="18">
        <f>FEBRUARY!K35+MARCH!K38+APRIL!K37</f>
        <v>2</v>
      </c>
      <c r="O13" s="18">
        <f>FEBRUARY!L35+MARCH!L38+APRIL!L37</f>
        <v>1</v>
      </c>
      <c r="P13" s="19">
        <f t="shared" si="0"/>
        <v>6</v>
      </c>
    </row>
    <row r="14" spans="1:18" ht="20.100000000000001" customHeight="1">
      <c r="A14" s="65" t="s">
        <v>183</v>
      </c>
      <c r="B14" s="65"/>
      <c r="C14" s="65"/>
      <c r="D14" s="18">
        <f>D12-D13</f>
        <v>102</v>
      </c>
      <c r="E14" s="18">
        <f t="shared" ref="E14:G14" si="3">E12-E13</f>
        <v>110</v>
      </c>
      <c r="F14" s="18">
        <f t="shared" si="3"/>
        <v>99</v>
      </c>
      <c r="G14" s="18">
        <f t="shared" si="3"/>
        <v>83</v>
      </c>
      <c r="H14" s="19">
        <f>SUM(D14:G14)</f>
        <v>394</v>
      </c>
      <c r="I14" s="65" t="s">
        <v>183</v>
      </c>
      <c r="J14" s="65"/>
      <c r="K14" s="65"/>
      <c r="L14" s="18">
        <f>L12-L13</f>
        <v>58</v>
      </c>
      <c r="M14" s="18">
        <f t="shared" ref="M14:O14" si="4">M12-M13</f>
        <v>42</v>
      </c>
      <c r="N14" s="18">
        <f t="shared" si="4"/>
        <v>68</v>
      </c>
      <c r="O14" s="18">
        <f t="shared" si="4"/>
        <v>77</v>
      </c>
      <c r="P14" s="19">
        <f t="shared" si="0"/>
        <v>245</v>
      </c>
    </row>
    <row r="15" spans="1:18" ht="39" customHeight="1">
      <c r="A15" s="65" t="s">
        <v>184</v>
      </c>
      <c r="B15" s="65"/>
      <c r="C15" s="65"/>
      <c r="D15" s="20">
        <f>D13/D14</f>
        <v>2.9411764705882353E-2</v>
      </c>
      <c r="E15" s="20">
        <f t="shared" ref="E15:H15" si="5">E13/E14</f>
        <v>4.5454545454545456E-2</v>
      </c>
      <c r="F15" s="20">
        <f t="shared" si="5"/>
        <v>3.0303030303030304E-2</v>
      </c>
      <c r="G15" s="20">
        <f t="shared" si="5"/>
        <v>8.4337349397590355E-2</v>
      </c>
      <c r="H15" s="16">
        <f t="shared" si="5"/>
        <v>4.5685279187817257E-2</v>
      </c>
      <c r="I15" s="65" t="s">
        <v>184</v>
      </c>
      <c r="J15" s="65"/>
      <c r="K15" s="65"/>
      <c r="L15" s="20">
        <f>L13/L14</f>
        <v>3.4482758620689655E-2</v>
      </c>
      <c r="M15" s="20">
        <f t="shared" ref="M15:P15" si="6">M13/M14</f>
        <v>2.3809523809523808E-2</v>
      </c>
      <c r="N15" s="20">
        <f t="shared" si="6"/>
        <v>2.9411764705882353E-2</v>
      </c>
      <c r="O15" s="20">
        <f t="shared" si="6"/>
        <v>1.2987012987012988E-2</v>
      </c>
      <c r="P15" s="16">
        <f t="shared" si="6"/>
        <v>2.4489795918367346E-2</v>
      </c>
    </row>
    <row r="16" spans="1:18" ht="20.100000000000001" customHeight="1">
      <c r="A16" s="66" t="s">
        <v>197</v>
      </c>
      <c r="B16" s="66"/>
      <c r="C16" s="66"/>
      <c r="D16" s="66"/>
      <c r="E16" s="66"/>
      <c r="F16" s="66"/>
      <c r="G16" s="66"/>
      <c r="H16" s="21">
        <f>H12/R5</f>
        <v>4.6818181818181817</v>
      </c>
      <c r="I16" s="66" t="s">
        <v>197</v>
      </c>
      <c r="J16" s="66"/>
      <c r="K16" s="66"/>
      <c r="L16" s="66"/>
      <c r="M16" s="66"/>
      <c r="N16" s="66"/>
      <c r="O16" s="66"/>
      <c r="P16" s="21">
        <f>P12/R5</f>
        <v>2.8522727272727271</v>
      </c>
    </row>
    <row r="17" spans="1:16" ht="20.100000000000001" customHeight="1"/>
    <row r="18" spans="1:16" ht="20.100000000000001" customHeight="1"/>
    <row r="19" spans="1:16" ht="20.100000000000001" customHeight="1">
      <c r="A19" s="80" t="s">
        <v>187</v>
      </c>
      <c r="B19" s="80"/>
      <c r="C19" s="80"/>
      <c r="D19" s="80"/>
      <c r="E19" s="80"/>
      <c r="F19" s="80"/>
      <c r="G19" s="80"/>
      <c r="H19" s="80"/>
      <c r="I19" s="80"/>
      <c r="J19" s="80"/>
      <c r="K19" s="80"/>
      <c r="L19" s="80"/>
      <c r="M19" s="80"/>
      <c r="N19" s="80"/>
      <c r="O19" s="80"/>
      <c r="P19" s="80"/>
    </row>
    <row r="20" spans="1:16" ht="33" customHeight="1">
      <c r="A20" s="35">
        <v>1</v>
      </c>
      <c r="B20" s="81" t="s">
        <v>188</v>
      </c>
      <c r="C20" s="81"/>
      <c r="D20" s="81"/>
      <c r="E20" s="81"/>
      <c r="F20" s="81"/>
      <c r="G20" s="81"/>
      <c r="H20" s="81"/>
      <c r="I20" s="81"/>
      <c r="J20" s="81"/>
      <c r="K20" s="81"/>
      <c r="L20" s="81"/>
      <c r="M20" s="81"/>
      <c r="N20" s="81"/>
      <c r="O20" s="81"/>
      <c r="P20" s="82"/>
    </row>
    <row r="21" spans="1:16" ht="21.75" customHeight="1">
      <c r="A21" s="36">
        <v>2</v>
      </c>
      <c r="B21" s="83" t="s">
        <v>189</v>
      </c>
      <c r="C21" s="83"/>
      <c r="D21" s="83"/>
      <c r="E21" s="83"/>
      <c r="F21" s="83"/>
      <c r="G21" s="83"/>
      <c r="H21" s="83"/>
      <c r="I21" s="83"/>
      <c r="J21" s="83"/>
      <c r="K21" s="83"/>
      <c r="L21" s="83"/>
      <c r="M21" s="83"/>
      <c r="N21" s="83"/>
      <c r="O21" s="83"/>
      <c r="P21" s="84"/>
    </row>
    <row r="22" spans="1:16" ht="21.75" customHeight="1">
      <c r="A22" s="36">
        <v>3</v>
      </c>
      <c r="B22" s="87" t="s">
        <v>205</v>
      </c>
      <c r="C22" s="83"/>
      <c r="D22" s="83"/>
      <c r="E22" s="83"/>
      <c r="F22" s="83"/>
      <c r="G22" s="83"/>
      <c r="H22" s="83"/>
      <c r="I22" s="83"/>
      <c r="J22" s="83"/>
      <c r="K22" s="83"/>
      <c r="L22" s="83"/>
      <c r="M22" s="83"/>
      <c r="N22" s="83"/>
      <c r="O22" s="83"/>
      <c r="P22" s="84"/>
    </row>
    <row r="23" spans="1:16" ht="33.75" customHeight="1">
      <c r="A23" s="36">
        <v>4</v>
      </c>
      <c r="B23" s="85" t="s">
        <v>200</v>
      </c>
      <c r="C23" s="85"/>
      <c r="D23" s="85"/>
      <c r="E23" s="85"/>
      <c r="F23" s="85"/>
      <c r="G23" s="85"/>
      <c r="H23" s="85"/>
      <c r="I23" s="85"/>
      <c r="J23" s="85"/>
      <c r="K23" s="85"/>
      <c r="L23" s="85"/>
      <c r="M23" s="85"/>
      <c r="N23" s="85"/>
      <c r="O23" s="85"/>
      <c r="P23" s="86"/>
    </row>
    <row r="24" spans="1:16" ht="23.25" customHeight="1">
      <c r="A24" s="36">
        <v>5</v>
      </c>
      <c r="B24" s="85" t="s">
        <v>201</v>
      </c>
      <c r="C24" s="85"/>
      <c r="D24" s="85"/>
      <c r="E24" s="85"/>
      <c r="F24" s="85"/>
      <c r="G24" s="85"/>
      <c r="H24" s="85"/>
      <c r="I24" s="85"/>
      <c r="J24" s="85"/>
      <c r="K24" s="85"/>
      <c r="L24" s="85"/>
      <c r="M24" s="85"/>
      <c r="N24" s="85"/>
      <c r="O24" s="85"/>
      <c r="P24" s="86"/>
    </row>
    <row r="25" spans="1:16" ht="30.75" customHeight="1">
      <c r="A25" s="36">
        <v>6</v>
      </c>
      <c r="B25" s="85" t="s">
        <v>202</v>
      </c>
      <c r="C25" s="85"/>
      <c r="D25" s="85"/>
      <c r="E25" s="85"/>
      <c r="F25" s="85"/>
      <c r="G25" s="85"/>
      <c r="H25" s="85"/>
      <c r="I25" s="85"/>
      <c r="J25" s="85"/>
      <c r="K25" s="85"/>
      <c r="L25" s="85"/>
      <c r="M25" s="85"/>
      <c r="N25" s="85"/>
      <c r="O25" s="85"/>
      <c r="P25" s="86"/>
    </row>
    <row r="26" spans="1:16" ht="21.75" customHeight="1">
      <c r="A26" s="37">
        <v>7</v>
      </c>
      <c r="B26" s="33" t="s">
        <v>203</v>
      </c>
      <c r="C26" s="33"/>
      <c r="D26" s="33"/>
      <c r="E26" s="33"/>
      <c r="F26" s="33"/>
      <c r="G26" s="33"/>
      <c r="H26" s="33"/>
      <c r="I26" s="33"/>
      <c r="J26" s="33"/>
      <c r="K26" s="33"/>
      <c r="L26" s="33"/>
      <c r="M26" s="33"/>
      <c r="N26" s="33"/>
      <c r="O26" s="33"/>
      <c r="P26" s="34"/>
    </row>
    <row r="27" spans="1:16" ht="19.5" customHeight="1">
      <c r="A27" s="77"/>
      <c r="B27" s="78"/>
      <c r="C27" s="78"/>
      <c r="D27" s="78"/>
      <c r="E27" s="78"/>
      <c r="F27" s="78"/>
      <c r="G27" s="78"/>
      <c r="H27" s="78"/>
      <c r="I27" s="78"/>
      <c r="J27" s="78"/>
      <c r="K27" s="78"/>
      <c r="L27" s="78"/>
      <c r="M27" s="78"/>
      <c r="N27" s="78"/>
      <c r="O27" s="78"/>
      <c r="P27" s="79"/>
    </row>
    <row r="28" spans="1:16" ht="20.100000000000001" customHeight="1"/>
    <row r="29" spans="1:16" ht="20.100000000000001" customHeight="1"/>
    <row r="30" spans="1:16" ht="20.100000000000001" customHeight="1"/>
    <row r="31" spans="1:16" ht="20.100000000000001" customHeight="1"/>
    <row r="32" spans="1:16"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sheetData>
  <sheetProtection password="9EE3" sheet="1" objects="1" scenarios="1"/>
  <protectedRanges>
    <protectedRange sqref="L11:O11" name="additional hours gr2"/>
    <protectedRange sqref="D11:G11" name="additional hours gr1"/>
    <protectedRange sqref="N5:P5 N6:P6" name="date"/>
  </protectedRanges>
  <mergeCells count="36">
    <mergeCell ref="N5:P5"/>
    <mergeCell ref="B25:P25"/>
    <mergeCell ref="A13:C13"/>
    <mergeCell ref="A16:G16"/>
    <mergeCell ref="I8:K9"/>
    <mergeCell ref="I10:K10"/>
    <mergeCell ref="I11:K11"/>
    <mergeCell ref="I12:K12"/>
    <mergeCell ref="I13:K13"/>
    <mergeCell ref="A10:C10"/>
    <mergeCell ref="A12:C12"/>
    <mergeCell ref="A11:C11"/>
    <mergeCell ref="A14:C14"/>
    <mergeCell ref="A27:P27"/>
    <mergeCell ref="A19:P19"/>
    <mergeCell ref="B20:P20"/>
    <mergeCell ref="B21:P21"/>
    <mergeCell ref="B23:P23"/>
    <mergeCell ref="B24:P24"/>
    <mergeCell ref="B22:P22"/>
    <mergeCell ref="A15:C15"/>
    <mergeCell ref="I14:K14"/>
    <mergeCell ref="I15:K15"/>
    <mergeCell ref="I16:O16"/>
    <mergeCell ref="A1:P4"/>
    <mergeCell ref="A7:H7"/>
    <mergeCell ref="I7:P7"/>
    <mergeCell ref="A8:C9"/>
    <mergeCell ref="H8:H9"/>
    <mergeCell ref="D8:G8"/>
    <mergeCell ref="L8:O8"/>
    <mergeCell ref="P8:P9"/>
    <mergeCell ref="K5:M5"/>
    <mergeCell ref="N6:P6"/>
    <mergeCell ref="K6:M6"/>
    <mergeCell ref="A5:I6"/>
  </mergeCells>
  <pageMargins left="0.1" right="0.1" top="0.25" bottom="0.25" header="0.3" footer="0.3"/>
  <pageSetup paperSize="9" orientation="landscape" r:id="rId1"/>
</worksheet>
</file>

<file path=xl/worksheets/sheet3.xml><?xml version="1.0" encoding="utf-8"?>
<worksheet xmlns="http://schemas.openxmlformats.org/spreadsheetml/2006/main" xmlns:r="http://schemas.openxmlformats.org/officeDocument/2006/relationships">
  <dimension ref="A1:P28"/>
  <sheetViews>
    <sheetView showGridLines="0" topLeftCell="A8" zoomScale="90" zoomScaleNormal="90" workbookViewId="0">
      <selection activeCell="D8" sqref="D8:D27"/>
    </sheetView>
  </sheetViews>
  <sheetFormatPr defaultRowHeight="20.100000000000001" customHeight="1"/>
  <cols>
    <col min="1" max="1" width="7.140625" style="1" customWidth="1"/>
    <col min="2" max="3" width="12.140625" customWidth="1"/>
    <col min="4" max="4" width="5.140625" style="1" customWidth="1"/>
    <col min="5" max="5" width="7.140625" style="1" customWidth="1"/>
    <col min="6" max="7" width="12.140625" customWidth="1"/>
    <col min="8" max="8" width="5.140625" style="1" customWidth="1"/>
    <col min="9" max="9" width="7.140625" style="1" customWidth="1"/>
    <col min="10" max="11" width="12.140625" customWidth="1"/>
    <col min="12" max="12" width="5.140625" style="1" customWidth="1"/>
    <col min="13" max="13" width="7.140625" style="1" customWidth="1"/>
    <col min="14" max="15" width="12.140625" customWidth="1"/>
    <col min="16" max="16" width="5.140625" style="1" customWidth="1"/>
  </cols>
  <sheetData>
    <row r="1" spans="1:16" ht="20.100000000000001" customHeight="1">
      <c r="A1" s="49" t="s">
        <v>196</v>
      </c>
      <c r="B1" s="50"/>
      <c r="C1" s="50"/>
      <c r="D1" s="50"/>
      <c r="E1" s="50"/>
      <c r="F1" s="50"/>
      <c r="G1" s="50"/>
      <c r="H1" s="50"/>
      <c r="I1" s="50"/>
      <c r="J1" s="50"/>
      <c r="K1" s="50"/>
      <c r="L1" s="50"/>
      <c r="M1" s="50"/>
      <c r="N1" s="50"/>
      <c r="O1" s="50"/>
      <c r="P1" s="51"/>
    </row>
    <row r="2" spans="1:16" ht="20.100000000000001" customHeight="1">
      <c r="A2" s="52"/>
      <c r="B2" s="53"/>
      <c r="C2" s="53"/>
      <c r="D2" s="53"/>
      <c r="E2" s="53"/>
      <c r="F2" s="53"/>
      <c r="G2" s="53"/>
      <c r="H2" s="53"/>
      <c r="I2" s="53"/>
      <c r="J2" s="53"/>
      <c r="K2" s="53"/>
      <c r="L2" s="53"/>
      <c r="M2" s="53"/>
      <c r="N2" s="53"/>
      <c r="O2" s="53"/>
      <c r="P2" s="54"/>
    </row>
    <row r="3" spans="1:16" ht="20.100000000000001" customHeight="1">
      <c r="A3" s="52"/>
      <c r="B3" s="53"/>
      <c r="C3" s="53"/>
      <c r="D3" s="53"/>
      <c r="E3" s="53"/>
      <c r="F3" s="53"/>
      <c r="G3" s="53"/>
      <c r="H3" s="53"/>
      <c r="I3" s="53"/>
      <c r="J3" s="53"/>
      <c r="K3" s="53"/>
      <c r="L3" s="53"/>
      <c r="M3" s="53"/>
      <c r="N3" s="53"/>
      <c r="O3" s="53"/>
      <c r="P3" s="54"/>
    </row>
    <row r="4" spans="1:16" ht="20.100000000000001" customHeight="1">
      <c r="A4" s="55"/>
      <c r="B4" s="56"/>
      <c r="C4" s="56"/>
      <c r="D4" s="56"/>
      <c r="E4" s="56"/>
      <c r="F4" s="56"/>
      <c r="G4" s="56"/>
      <c r="H4" s="56"/>
      <c r="I4" s="56"/>
      <c r="J4" s="56"/>
      <c r="K4" s="56"/>
      <c r="L4" s="56"/>
      <c r="M4" s="56"/>
      <c r="N4" s="56"/>
      <c r="O4" s="56"/>
      <c r="P4" s="57"/>
    </row>
    <row r="5" spans="1:16" ht="20.100000000000001" customHeight="1">
      <c r="A5" s="97" t="s">
        <v>104</v>
      </c>
      <c r="B5" s="97"/>
      <c r="C5" s="97"/>
      <c r="D5" s="97"/>
      <c r="E5" s="97"/>
      <c r="F5" s="97"/>
      <c r="G5" s="97"/>
      <c r="H5" s="97"/>
      <c r="I5" s="97"/>
      <c r="J5" s="97"/>
      <c r="K5" s="97"/>
      <c r="L5" s="97"/>
      <c r="M5" s="97"/>
      <c r="N5" s="97"/>
      <c r="O5" s="97"/>
      <c r="P5" s="97"/>
    </row>
    <row r="6" spans="1:16" ht="20.100000000000001" customHeight="1">
      <c r="A6" s="75" t="s">
        <v>105</v>
      </c>
      <c r="B6" s="75"/>
      <c r="C6" s="75"/>
      <c r="D6" s="75"/>
      <c r="E6" s="98" t="s">
        <v>106</v>
      </c>
      <c r="F6" s="75"/>
      <c r="G6" s="75"/>
      <c r="H6" s="75"/>
      <c r="I6" s="75" t="s">
        <v>107</v>
      </c>
      <c r="J6" s="75"/>
      <c r="K6" s="75"/>
      <c r="L6" s="75"/>
      <c r="M6" s="75" t="s">
        <v>108</v>
      </c>
      <c r="N6" s="75"/>
      <c r="O6" s="75"/>
      <c r="P6" s="75"/>
    </row>
    <row r="7" spans="1:16" ht="20.100000000000001" customHeight="1">
      <c r="A7" s="19" t="s">
        <v>3</v>
      </c>
      <c r="B7" s="99" t="s">
        <v>4</v>
      </c>
      <c r="C7" s="99"/>
      <c r="D7" s="19" t="s">
        <v>5</v>
      </c>
      <c r="E7" s="22" t="s">
        <v>3</v>
      </c>
      <c r="F7" s="99" t="s">
        <v>4</v>
      </c>
      <c r="G7" s="99"/>
      <c r="H7" s="19" t="s">
        <v>5</v>
      </c>
      <c r="I7" s="19" t="s">
        <v>3</v>
      </c>
      <c r="J7" s="99" t="s">
        <v>4</v>
      </c>
      <c r="K7" s="99"/>
      <c r="L7" s="19" t="s">
        <v>5</v>
      </c>
      <c r="M7" s="19" t="s">
        <v>3</v>
      </c>
      <c r="N7" s="99" t="s">
        <v>4</v>
      </c>
      <c r="O7" s="99"/>
      <c r="P7" s="19" t="s">
        <v>5</v>
      </c>
    </row>
    <row r="8" spans="1:16" ht="20.100000000000001" customHeight="1">
      <c r="A8" s="2">
        <v>1</v>
      </c>
      <c r="B8" s="100" t="s">
        <v>109</v>
      </c>
      <c r="C8" s="101"/>
      <c r="D8" s="3">
        <v>12</v>
      </c>
      <c r="E8" s="2">
        <v>1</v>
      </c>
      <c r="F8" s="102" t="s">
        <v>122</v>
      </c>
      <c r="G8" s="102"/>
      <c r="H8" s="3">
        <v>7</v>
      </c>
      <c r="I8" s="2">
        <v>1</v>
      </c>
      <c r="J8" s="103" t="s">
        <v>145</v>
      </c>
      <c r="K8" s="104"/>
      <c r="L8" s="3">
        <v>2</v>
      </c>
      <c r="M8" s="2">
        <v>1</v>
      </c>
      <c r="N8" s="105" t="s">
        <v>154</v>
      </c>
      <c r="O8" s="104"/>
      <c r="P8" s="3">
        <v>15</v>
      </c>
    </row>
    <row r="9" spans="1:16" ht="20.100000000000001" customHeight="1">
      <c r="A9" s="2">
        <v>2</v>
      </c>
      <c r="B9" s="100" t="s">
        <v>110</v>
      </c>
      <c r="C9" s="101"/>
      <c r="D9" s="3">
        <v>5</v>
      </c>
      <c r="E9" s="2">
        <v>2</v>
      </c>
      <c r="F9" s="102" t="s">
        <v>123</v>
      </c>
      <c r="G9" s="102"/>
      <c r="H9" s="3">
        <v>5</v>
      </c>
      <c r="I9" s="2">
        <v>2</v>
      </c>
      <c r="J9" s="105" t="s">
        <v>134</v>
      </c>
      <c r="K9" s="104"/>
      <c r="L9" s="3">
        <v>1</v>
      </c>
      <c r="M9" s="2">
        <v>2</v>
      </c>
      <c r="N9" s="105" t="s">
        <v>155</v>
      </c>
      <c r="O9" s="104"/>
      <c r="P9" s="3">
        <v>4</v>
      </c>
    </row>
    <row r="10" spans="1:16" ht="20.100000000000001" customHeight="1">
      <c r="A10" s="2">
        <v>3</v>
      </c>
      <c r="B10" s="100" t="s">
        <v>111</v>
      </c>
      <c r="C10" s="101"/>
      <c r="D10" s="3">
        <v>5</v>
      </c>
      <c r="E10" s="2">
        <v>3</v>
      </c>
      <c r="F10" s="102" t="s">
        <v>124</v>
      </c>
      <c r="G10" s="102"/>
      <c r="H10" s="3">
        <v>5</v>
      </c>
      <c r="I10" s="2">
        <v>3</v>
      </c>
      <c r="J10" s="105" t="s">
        <v>135</v>
      </c>
      <c r="K10" s="104"/>
      <c r="L10" s="3">
        <v>2</v>
      </c>
      <c r="M10" s="2">
        <v>3</v>
      </c>
      <c r="N10" s="105" t="s">
        <v>156</v>
      </c>
      <c r="O10" s="104"/>
      <c r="P10" s="3">
        <v>4</v>
      </c>
    </row>
    <row r="11" spans="1:16" ht="20.100000000000001" customHeight="1">
      <c r="A11" s="2">
        <v>4</v>
      </c>
      <c r="B11" s="100" t="s">
        <v>112</v>
      </c>
      <c r="C11" s="101"/>
      <c r="D11" s="3">
        <v>12</v>
      </c>
      <c r="E11" s="2">
        <v>4</v>
      </c>
      <c r="F11" s="102" t="s">
        <v>125</v>
      </c>
      <c r="G11" s="102"/>
      <c r="H11" s="3">
        <v>2</v>
      </c>
      <c r="I11" s="2">
        <v>4</v>
      </c>
      <c r="J11" s="105" t="s">
        <v>136</v>
      </c>
      <c r="K11" s="104"/>
      <c r="L11" s="3">
        <v>4</v>
      </c>
      <c r="M11" s="2">
        <v>4</v>
      </c>
      <c r="N11" s="105" t="s">
        <v>157</v>
      </c>
      <c r="O11" s="104"/>
      <c r="P11" s="3">
        <v>8</v>
      </c>
    </row>
    <row r="12" spans="1:16" ht="20.100000000000001" customHeight="1">
      <c r="A12" s="2">
        <v>5</v>
      </c>
      <c r="B12" s="100" t="s">
        <v>113</v>
      </c>
      <c r="C12" s="101"/>
      <c r="D12" s="3">
        <v>6</v>
      </c>
      <c r="E12" s="2">
        <v>5</v>
      </c>
      <c r="F12" s="106" t="s">
        <v>127</v>
      </c>
      <c r="G12" s="102"/>
      <c r="H12" s="3">
        <v>8</v>
      </c>
      <c r="I12" s="2">
        <v>5</v>
      </c>
      <c r="J12" s="105" t="s">
        <v>137</v>
      </c>
      <c r="K12" s="104"/>
      <c r="L12" s="3">
        <v>3</v>
      </c>
      <c r="M12" s="2">
        <v>5</v>
      </c>
      <c r="N12" s="105" t="s">
        <v>158</v>
      </c>
      <c r="O12" s="104"/>
      <c r="P12" s="3">
        <v>3</v>
      </c>
    </row>
    <row r="13" spans="1:16" ht="20.100000000000001" customHeight="1">
      <c r="A13" s="2">
        <v>6</v>
      </c>
      <c r="B13" s="100" t="s">
        <v>114</v>
      </c>
      <c r="C13" s="101"/>
      <c r="D13" s="3">
        <v>8</v>
      </c>
      <c r="E13" s="2">
        <v>6</v>
      </c>
      <c r="F13" s="107" t="s">
        <v>126</v>
      </c>
      <c r="G13" s="107"/>
      <c r="H13" s="48">
        <v>8</v>
      </c>
      <c r="I13" s="2">
        <v>6</v>
      </c>
      <c r="J13" s="105" t="s">
        <v>138</v>
      </c>
      <c r="K13" s="104"/>
      <c r="L13" s="3">
        <v>5</v>
      </c>
      <c r="M13" s="2">
        <v>6</v>
      </c>
      <c r="N13" s="105" t="s">
        <v>159</v>
      </c>
      <c r="O13" s="104"/>
      <c r="P13" s="3">
        <v>3</v>
      </c>
    </row>
    <row r="14" spans="1:16" ht="20.100000000000001" customHeight="1">
      <c r="A14" s="2">
        <v>7</v>
      </c>
      <c r="B14" s="105" t="s">
        <v>117</v>
      </c>
      <c r="C14" s="104"/>
      <c r="D14" s="3">
        <v>10</v>
      </c>
      <c r="E14" s="2">
        <v>7</v>
      </c>
      <c r="F14" s="102" t="s">
        <v>128</v>
      </c>
      <c r="G14" s="102"/>
      <c r="H14" s="48">
        <v>8</v>
      </c>
      <c r="I14" s="2">
        <v>7</v>
      </c>
      <c r="J14" s="105" t="s">
        <v>139</v>
      </c>
      <c r="K14" s="104"/>
      <c r="L14" s="3">
        <v>3</v>
      </c>
      <c r="M14" s="2">
        <v>7</v>
      </c>
      <c r="N14" s="105" t="s">
        <v>160</v>
      </c>
      <c r="O14" s="104"/>
      <c r="P14" s="3">
        <v>3</v>
      </c>
    </row>
    <row r="15" spans="1:16" ht="20.100000000000001" customHeight="1">
      <c r="A15" s="2">
        <v>8</v>
      </c>
      <c r="B15" s="105" t="s">
        <v>115</v>
      </c>
      <c r="C15" s="104"/>
      <c r="D15" s="3">
        <v>7</v>
      </c>
      <c r="E15" s="2">
        <v>8</v>
      </c>
      <c r="F15" s="106" t="s">
        <v>130</v>
      </c>
      <c r="G15" s="102"/>
      <c r="H15" s="48">
        <v>8</v>
      </c>
      <c r="I15" s="2">
        <v>8</v>
      </c>
      <c r="J15" s="105" t="s">
        <v>140</v>
      </c>
      <c r="K15" s="104"/>
      <c r="L15" s="3">
        <v>4</v>
      </c>
      <c r="M15" s="2">
        <v>8</v>
      </c>
      <c r="N15" s="105" t="s">
        <v>161</v>
      </c>
      <c r="O15" s="104"/>
      <c r="P15" s="3">
        <v>4</v>
      </c>
    </row>
    <row r="16" spans="1:16" ht="20.100000000000001" customHeight="1">
      <c r="A16" s="2">
        <v>9</v>
      </c>
      <c r="B16" s="105" t="s">
        <v>118</v>
      </c>
      <c r="C16" s="104"/>
      <c r="D16" s="3">
        <v>7</v>
      </c>
      <c r="E16" s="2">
        <v>9</v>
      </c>
      <c r="F16" s="102" t="s">
        <v>129</v>
      </c>
      <c r="G16" s="102"/>
      <c r="H16" s="48">
        <v>8</v>
      </c>
      <c r="I16" s="2">
        <v>9</v>
      </c>
      <c r="J16" s="105" t="s">
        <v>141</v>
      </c>
      <c r="K16" s="104"/>
      <c r="L16" s="3">
        <v>3</v>
      </c>
      <c r="M16" s="2">
        <v>9</v>
      </c>
      <c r="N16" s="105" t="s">
        <v>162</v>
      </c>
      <c r="O16" s="104"/>
      <c r="P16" s="3">
        <v>8</v>
      </c>
    </row>
    <row r="17" spans="1:16" ht="20.100000000000001" customHeight="1">
      <c r="A17" s="2">
        <v>10</v>
      </c>
      <c r="B17" s="105" t="s">
        <v>116</v>
      </c>
      <c r="C17" s="104"/>
      <c r="D17" s="3">
        <v>20</v>
      </c>
      <c r="E17" s="2">
        <v>10</v>
      </c>
      <c r="F17" s="105" t="s">
        <v>131</v>
      </c>
      <c r="G17" s="104"/>
      <c r="H17" s="48">
        <v>8</v>
      </c>
      <c r="I17" s="2">
        <v>10</v>
      </c>
      <c r="J17" s="105" t="s">
        <v>142</v>
      </c>
      <c r="K17" s="104"/>
      <c r="L17" s="3">
        <v>2</v>
      </c>
      <c r="M17" s="2">
        <v>10</v>
      </c>
      <c r="N17" s="105" t="s">
        <v>163</v>
      </c>
      <c r="O17" s="104"/>
      <c r="P17" s="3">
        <v>2</v>
      </c>
    </row>
    <row r="18" spans="1:16" ht="20.100000000000001" customHeight="1">
      <c r="A18" s="2">
        <v>11</v>
      </c>
      <c r="B18" s="105" t="s">
        <v>119</v>
      </c>
      <c r="C18" s="104"/>
      <c r="D18" s="3">
        <v>0</v>
      </c>
      <c r="E18" s="2">
        <v>11</v>
      </c>
      <c r="F18" s="105" t="s">
        <v>132</v>
      </c>
      <c r="G18" s="104"/>
      <c r="H18" s="48">
        <v>8</v>
      </c>
      <c r="I18" s="2">
        <v>11</v>
      </c>
      <c r="J18" s="105" t="s">
        <v>143</v>
      </c>
      <c r="K18" s="104"/>
      <c r="L18" s="3">
        <v>10</v>
      </c>
      <c r="M18" s="2">
        <v>11</v>
      </c>
      <c r="N18" s="105" t="s">
        <v>164</v>
      </c>
      <c r="O18" s="104"/>
      <c r="P18" s="3">
        <v>2</v>
      </c>
    </row>
    <row r="19" spans="1:16" ht="20.100000000000001" customHeight="1">
      <c r="A19" s="2">
        <v>12</v>
      </c>
      <c r="B19" s="105" t="s">
        <v>120</v>
      </c>
      <c r="C19" s="104"/>
      <c r="D19" s="3">
        <v>0</v>
      </c>
      <c r="E19" s="2">
        <v>12</v>
      </c>
      <c r="F19" s="106" t="s">
        <v>133</v>
      </c>
      <c r="G19" s="102"/>
      <c r="H19" s="48">
        <v>8</v>
      </c>
      <c r="I19" s="2">
        <v>12</v>
      </c>
      <c r="J19" s="105" t="s">
        <v>148</v>
      </c>
      <c r="K19" s="104"/>
      <c r="L19" s="3">
        <v>4</v>
      </c>
      <c r="M19" s="2">
        <v>12</v>
      </c>
      <c r="N19" s="105" t="s">
        <v>165</v>
      </c>
      <c r="O19" s="104"/>
      <c r="P19" s="3">
        <v>4</v>
      </c>
    </row>
    <row r="20" spans="1:16" ht="20.100000000000001" customHeight="1">
      <c r="A20" s="2">
        <v>13</v>
      </c>
      <c r="B20" s="105" t="s">
        <v>121</v>
      </c>
      <c r="C20" s="104"/>
      <c r="D20" s="3">
        <v>0</v>
      </c>
      <c r="E20" s="2">
        <v>13</v>
      </c>
      <c r="F20" s="105" t="s">
        <v>119</v>
      </c>
      <c r="G20" s="104"/>
      <c r="H20" s="48">
        <v>8</v>
      </c>
      <c r="I20" s="2">
        <v>13</v>
      </c>
      <c r="J20" s="105" t="s">
        <v>147</v>
      </c>
      <c r="K20" s="104"/>
      <c r="L20" s="3">
        <v>2</v>
      </c>
      <c r="M20" s="2">
        <v>13</v>
      </c>
      <c r="N20" s="105" t="s">
        <v>166</v>
      </c>
      <c r="O20" s="104"/>
      <c r="P20" s="3">
        <v>2</v>
      </c>
    </row>
    <row r="21" spans="1:16" ht="20.100000000000001" customHeight="1">
      <c r="A21" s="2">
        <v>14</v>
      </c>
      <c r="B21" s="105" t="s">
        <v>53</v>
      </c>
      <c r="C21" s="104"/>
      <c r="D21" s="3">
        <v>3</v>
      </c>
      <c r="E21" s="2">
        <v>14</v>
      </c>
      <c r="F21" s="105" t="s">
        <v>120</v>
      </c>
      <c r="G21" s="104"/>
      <c r="H21" s="48">
        <v>8</v>
      </c>
      <c r="I21" s="2">
        <v>14</v>
      </c>
      <c r="J21" s="105" t="s">
        <v>149</v>
      </c>
      <c r="K21" s="104"/>
      <c r="L21" s="3">
        <v>2</v>
      </c>
      <c r="M21" s="2">
        <v>14</v>
      </c>
      <c r="N21" s="105" t="s">
        <v>167</v>
      </c>
      <c r="O21" s="104"/>
      <c r="P21" s="3">
        <v>4</v>
      </c>
    </row>
    <row r="22" spans="1:16" ht="20.100000000000001" customHeight="1">
      <c r="A22" s="2"/>
      <c r="B22" s="111"/>
      <c r="C22" s="112"/>
      <c r="D22" s="3"/>
      <c r="E22" s="2">
        <v>15</v>
      </c>
      <c r="F22" s="105" t="s">
        <v>121</v>
      </c>
      <c r="G22" s="104"/>
      <c r="H22" s="48">
        <v>8</v>
      </c>
      <c r="I22" s="2">
        <v>15</v>
      </c>
      <c r="J22" s="105" t="s">
        <v>144</v>
      </c>
      <c r="K22" s="104"/>
      <c r="L22" s="3">
        <v>5</v>
      </c>
      <c r="M22" s="2">
        <v>15</v>
      </c>
      <c r="N22" s="108" t="s">
        <v>168</v>
      </c>
      <c r="O22" s="109"/>
      <c r="P22" s="3">
        <v>2</v>
      </c>
    </row>
    <row r="23" spans="1:16" ht="20.100000000000001" customHeight="1">
      <c r="A23" s="2"/>
      <c r="B23" s="111"/>
      <c r="C23" s="112"/>
      <c r="D23" s="3"/>
      <c r="E23" s="2">
        <v>16</v>
      </c>
      <c r="F23" s="105" t="s">
        <v>53</v>
      </c>
      <c r="G23" s="104"/>
      <c r="H23" s="48">
        <v>8</v>
      </c>
      <c r="I23" s="2">
        <v>16</v>
      </c>
      <c r="J23" s="105" t="s">
        <v>152</v>
      </c>
      <c r="K23" s="104"/>
      <c r="L23" s="3">
        <v>8</v>
      </c>
      <c r="M23" s="2">
        <v>16</v>
      </c>
      <c r="N23" s="100" t="s">
        <v>169</v>
      </c>
      <c r="O23" s="101"/>
      <c r="P23" s="3">
        <v>2</v>
      </c>
    </row>
    <row r="24" spans="1:16" ht="20.100000000000001" customHeight="1">
      <c r="A24" s="2"/>
      <c r="B24" s="111"/>
      <c r="C24" s="112"/>
      <c r="D24" s="3"/>
      <c r="E24" s="2"/>
      <c r="F24" s="110"/>
      <c r="G24" s="110"/>
      <c r="H24" s="3"/>
      <c r="I24" s="2">
        <v>17</v>
      </c>
      <c r="J24" s="105" t="s">
        <v>151</v>
      </c>
      <c r="K24" s="104"/>
      <c r="L24" s="3">
        <v>2</v>
      </c>
      <c r="M24" s="2">
        <v>17</v>
      </c>
      <c r="N24" s="100" t="s">
        <v>170</v>
      </c>
      <c r="O24" s="101"/>
      <c r="P24" s="3">
        <v>7</v>
      </c>
    </row>
    <row r="25" spans="1:16" ht="20.100000000000001" customHeight="1">
      <c r="A25" s="2"/>
      <c r="B25" s="105"/>
      <c r="C25" s="104"/>
      <c r="D25" s="3"/>
      <c r="E25" s="2"/>
      <c r="F25" s="110"/>
      <c r="G25" s="110"/>
      <c r="H25" s="3"/>
      <c r="I25" s="2">
        <v>18</v>
      </c>
      <c r="J25" s="105" t="s">
        <v>150</v>
      </c>
      <c r="K25" s="104"/>
      <c r="L25" s="3">
        <v>5</v>
      </c>
      <c r="M25" s="2">
        <v>18</v>
      </c>
      <c r="N25" s="100" t="s">
        <v>172</v>
      </c>
      <c r="O25" s="101"/>
      <c r="P25" s="3">
        <v>2</v>
      </c>
    </row>
    <row r="26" spans="1:16" ht="20.100000000000001" customHeight="1">
      <c r="A26" s="2"/>
      <c r="B26" s="105"/>
      <c r="C26" s="104"/>
      <c r="D26" s="3"/>
      <c r="E26" s="2"/>
      <c r="F26" s="110"/>
      <c r="G26" s="110"/>
      <c r="H26" s="3"/>
      <c r="I26" s="2">
        <v>19</v>
      </c>
      <c r="J26" s="105" t="s">
        <v>153</v>
      </c>
      <c r="K26" s="104"/>
      <c r="L26" s="3">
        <v>3</v>
      </c>
      <c r="M26" s="2">
        <v>19</v>
      </c>
      <c r="N26" s="100" t="s">
        <v>171</v>
      </c>
      <c r="O26" s="101"/>
      <c r="P26" s="3">
        <v>7</v>
      </c>
    </row>
    <row r="27" spans="1:16" ht="20.100000000000001" customHeight="1">
      <c r="A27" s="2"/>
      <c r="B27" s="111"/>
      <c r="C27" s="112"/>
      <c r="D27" s="3"/>
      <c r="E27" s="2"/>
      <c r="F27" s="110"/>
      <c r="G27" s="110"/>
      <c r="H27" s="3"/>
      <c r="I27" s="2">
        <v>20</v>
      </c>
      <c r="J27" s="105" t="s">
        <v>146</v>
      </c>
      <c r="K27" s="104"/>
      <c r="L27" s="3">
        <v>20</v>
      </c>
      <c r="M27" s="2">
        <v>20</v>
      </c>
      <c r="N27" s="105" t="s">
        <v>173</v>
      </c>
      <c r="O27" s="104"/>
      <c r="P27" s="3">
        <v>4</v>
      </c>
    </row>
    <row r="28" spans="1:16" ht="20.100000000000001" customHeight="1">
      <c r="A28" s="113" t="s">
        <v>25</v>
      </c>
      <c r="B28" s="113"/>
      <c r="C28" s="113"/>
      <c r="D28" s="23">
        <f>SUM(D8:D27)</f>
        <v>95</v>
      </c>
      <c r="E28" s="113" t="s">
        <v>25</v>
      </c>
      <c r="F28" s="113"/>
      <c r="G28" s="113"/>
      <c r="H28" s="23">
        <f>SUM(H8:H27)</f>
        <v>115</v>
      </c>
      <c r="I28" s="113" t="s">
        <v>25</v>
      </c>
      <c r="J28" s="113"/>
      <c r="K28" s="113"/>
      <c r="L28" s="23">
        <f>SUM(L8:L27)</f>
        <v>90</v>
      </c>
      <c r="M28" s="113" t="s">
        <v>25</v>
      </c>
      <c r="N28" s="113"/>
      <c r="O28" s="113"/>
      <c r="P28" s="23">
        <f>SUM(P8:P27)</f>
        <v>90</v>
      </c>
    </row>
  </sheetData>
  <sheetProtection password="9EE3" sheet="1" objects="1" scenarios="1"/>
  <protectedRanges>
    <protectedRange sqref="A8:P27" name="gr1 input topic and hours"/>
  </protectedRanges>
  <mergeCells count="94">
    <mergeCell ref="B17:C17"/>
    <mergeCell ref="B18:C18"/>
    <mergeCell ref="B22:C22"/>
    <mergeCell ref="B23:C23"/>
    <mergeCell ref="B24:C24"/>
    <mergeCell ref="B27:C27"/>
    <mergeCell ref="A28:C28"/>
    <mergeCell ref="E28:G28"/>
    <mergeCell ref="I28:K28"/>
    <mergeCell ref="M28:O28"/>
    <mergeCell ref="B11:C11"/>
    <mergeCell ref="B12:C12"/>
    <mergeCell ref="B13:C13"/>
    <mergeCell ref="B14:C14"/>
    <mergeCell ref="B15:C15"/>
    <mergeCell ref="B16:C16"/>
    <mergeCell ref="B26:C26"/>
    <mergeCell ref="F26:G26"/>
    <mergeCell ref="N26:O26"/>
    <mergeCell ref="F27:G27"/>
    <mergeCell ref="J27:K27"/>
    <mergeCell ref="N27:O27"/>
    <mergeCell ref="J26:K26"/>
    <mergeCell ref="F23:G23"/>
    <mergeCell ref="N23:O23"/>
    <mergeCell ref="F24:G24"/>
    <mergeCell ref="N24:O24"/>
    <mergeCell ref="B25:C25"/>
    <mergeCell ref="F25:G25"/>
    <mergeCell ref="N25:O25"/>
    <mergeCell ref="J23:K23"/>
    <mergeCell ref="J24:K24"/>
    <mergeCell ref="J25:K25"/>
    <mergeCell ref="B21:C21"/>
    <mergeCell ref="F21:G21"/>
    <mergeCell ref="J21:K21"/>
    <mergeCell ref="N21:O21"/>
    <mergeCell ref="F22:G22"/>
    <mergeCell ref="N22:O22"/>
    <mergeCell ref="J22:K22"/>
    <mergeCell ref="B19:C19"/>
    <mergeCell ref="F19:G19"/>
    <mergeCell ref="J19:K19"/>
    <mergeCell ref="N19:O19"/>
    <mergeCell ref="B20:C20"/>
    <mergeCell ref="F20:G20"/>
    <mergeCell ref="J20:K20"/>
    <mergeCell ref="N20:O20"/>
    <mergeCell ref="F17:G17"/>
    <mergeCell ref="J17:K17"/>
    <mergeCell ref="N17:O17"/>
    <mergeCell ref="F18:G18"/>
    <mergeCell ref="J18:K18"/>
    <mergeCell ref="N18:O18"/>
    <mergeCell ref="F15:G15"/>
    <mergeCell ref="J15:K15"/>
    <mergeCell ref="N15:O15"/>
    <mergeCell ref="F16:G16"/>
    <mergeCell ref="J16:K16"/>
    <mergeCell ref="N16:O16"/>
    <mergeCell ref="F13:G13"/>
    <mergeCell ref="J13:K13"/>
    <mergeCell ref="N13:O13"/>
    <mergeCell ref="F14:G14"/>
    <mergeCell ref="J14:K14"/>
    <mergeCell ref="N14:O14"/>
    <mergeCell ref="F11:G11"/>
    <mergeCell ref="J11:K11"/>
    <mergeCell ref="N11:O11"/>
    <mergeCell ref="F12:G12"/>
    <mergeCell ref="J12:K12"/>
    <mergeCell ref="N12:O12"/>
    <mergeCell ref="B9:C9"/>
    <mergeCell ref="F9:G9"/>
    <mergeCell ref="J9:K9"/>
    <mergeCell ref="N9:O9"/>
    <mergeCell ref="B10:C10"/>
    <mergeCell ref="F10:G10"/>
    <mergeCell ref="J10:K10"/>
    <mergeCell ref="N10:O10"/>
    <mergeCell ref="B7:C7"/>
    <mergeCell ref="F7:G7"/>
    <mergeCell ref="J7:K7"/>
    <mergeCell ref="N7:O7"/>
    <mergeCell ref="B8:C8"/>
    <mergeCell ref="F8:G8"/>
    <mergeCell ref="J8:K8"/>
    <mergeCell ref="N8:O8"/>
    <mergeCell ref="A1:P4"/>
    <mergeCell ref="A5:P5"/>
    <mergeCell ref="A6:D6"/>
    <mergeCell ref="E6:H6"/>
    <mergeCell ref="I6:L6"/>
    <mergeCell ref="M6:P6"/>
  </mergeCells>
  <pageMargins left="0.1" right="0.1" top="0.37" bottom="0.25" header="0.33" footer="0.3"/>
  <pageSetup paperSize="9" orientation="landscape" r:id="rId1"/>
</worksheet>
</file>

<file path=xl/worksheets/sheet4.xml><?xml version="1.0" encoding="utf-8"?>
<worksheet xmlns="http://schemas.openxmlformats.org/spreadsheetml/2006/main" xmlns:r="http://schemas.openxmlformats.org/officeDocument/2006/relationships">
  <dimension ref="A1:P28"/>
  <sheetViews>
    <sheetView showGridLines="0" topLeftCell="A8" zoomScale="90" zoomScaleNormal="90" workbookViewId="0">
      <selection activeCell="J21" sqref="J21:K21"/>
    </sheetView>
  </sheetViews>
  <sheetFormatPr defaultRowHeight="20.100000000000001" customHeight="1"/>
  <cols>
    <col min="1" max="1" width="7.140625" style="1" customWidth="1"/>
    <col min="2" max="3" width="12.140625" customWidth="1"/>
    <col min="4" max="4" width="5.140625" style="1" customWidth="1"/>
    <col min="5" max="5" width="7.140625" style="1" customWidth="1"/>
    <col min="6" max="7" width="12.140625" customWidth="1"/>
    <col min="8" max="8" width="5.140625" style="1" customWidth="1"/>
    <col min="9" max="9" width="7.140625" style="1" customWidth="1"/>
    <col min="10" max="11" width="12.140625" customWidth="1"/>
    <col min="12" max="12" width="5.140625" style="1" customWidth="1"/>
    <col min="13" max="13" width="7.140625" style="1" customWidth="1"/>
    <col min="14" max="15" width="12.140625" customWidth="1"/>
    <col min="16" max="16" width="5.140625" style="1" customWidth="1"/>
  </cols>
  <sheetData>
    <row r="1" spans="1:16" ht="20.100000000000001" customHeight="1">
      <c r="A1" s="49" t="s">
        <v>196</v>
      </c>
      <c r="B1" s="50"/>
      <c r="C1" s="50"/>
      <c r="D1" s="50"/>
      <c r="E1" s="50"/>
      <c r="F1" s="50"/>
      <c r="G1" s="50"/>
      <c r="H1" s="50"/>
      <c r="I1" s="50"/>
      <c r="J1" s="50"/>
      <c r="K1" s="50"/>
      <c r="L1" s="50"/>
      <c r="M1" s="50"/>
      <c r="N1" s="50"/>
      <c r="O1" s="50"/>
      <c r="P1" s="51"/>
    </row>
    <row r="2" spans="1:16" ht="20.100000000000001" customHeight="1">
      <c r="A2" s="52"/>
      <c r="B2" s="53"/>
      <c r="C2" s="53"/>
      <c r="D2" s="53"/>
      <c r="E2" s="53"/>
      <c r="F2" s="53"/>
      <c r="G2" s="53"/>
      <c r="H2" s="53"/>
      <c r="I2" s="53"/>
      <c r="J2" s="53"/>
      <c r="K2" s="53"/>
      <c r="L2" s="53"/>
      <c r="M2" s="53"/>
      <c r="N2" s="53"/>
      <c r="O2" s="53"/>
      <c r="P2" s="54"/>
    </row>
    <row r="3" spans="1:16" ht="20.100000000000001" customHeight="1">
      <c r="A3" s="52"/>
      <c r="B3" s="53"/>
      <c r="C3" s="53"/>
      <c r="D3" s="53"/>
      <c r="E3" s="53"/>
      <c r="F3" s="53"/>
      <c r="G3" s="53"/>
      <c r="H3" s="53"/>
      <c r="I3" s="53"/>
      <c r="J3" s="53"/>
      <c r="K3" s="53"/>
      <c r="L3" s="53"/>
      <c r="M3" s="53"/>
      <c r="N3" s="53"/>
      <c r="O3" s="53"/>
      <c r="P3" s="54"/>
    </row>
    <row r="4" spans="1:16" ht="20.100000000000001" customHeight="1">
      <c r="A4" s="55"/>
      <c r="B4" s="56"/>
      <c r="C4" s="56"/>
      <c r="D4" s="56"/>
      <c r="E4" s="56"/>
      <c r="F4" s="56"/>
      <c r="G4" s="56"/>
      <c r="H4" s="56"/>
      <c r="I4" s="56"/>
      <c r="J4" s="56"/>
      <c r="K4" s="56"/>
      <c r="L4" s="56"/>
      <c r="M4" s="56"/>
      <c r="N4" s="56"/>
      <c r="O4" s="56"/>
      <c r="P4" s="57"/>
    </row>
    <row r="5" spans="1:16" ht="20.100000000000001" customHeight="1">
      <c r="A5" s="97" t="s">
        <v>76</v>
      </c>
      <c r="B5" s="97"/>
      <c r="C5" s="97"/>
      <c r="D5" s="97"/>
      <c r="E5" s="97"/>
      <c r="F5" s="97"/>
      <c r="G5" s="97"/>
      <c r="H5" s="97"/>
      <c r="I5" s="97"/>
      <c r="J5" s="97"/>
      <c r="K5" s="97"/>
      <c r="L5" s="97"/>
      <c r="M5" s="97"/>
      <c r="N5" s="97"/>
      <c r="O5" s="97"/>
      <c r="P5" s="97"/>
    </row>
    <row r="6" spans="1:16" ht="20.100000000000001" customHeight="1">
      <c r="A6" s="75" t="s">
        <v>6</v>
      </c>
      <c r="B6" s="75"/>
      <c r="C6" s="75"/>
      <c r="D6" s="75"/>
      <c r="E6" s="98" t="s">
        <v>0</v>
      </c>
      <c r="F6" s="75"/>
      <c r="G6" s="75"/>
      <c r="H6" s="75"/>
      <c r="I6" s="75" t="s">
        <v>1</v>
      </c>
      <c r="J6" s="75"/>
      <c r="K6" s="75"/>
      <c r="L6" s="75"/>
      <c r="M6" s="75" t="s">
        <v>2</v>
      </c>
      <c r="N6" s="75"/>
      <c r="O6" s="75"/>
      <c r="P6" s="75"/>
    </row>
    <row r="7" spans="1:16" ht="20.100000000000001" customHeight="1">
      <c r="A7" s="19" t="s">
        <v>3</v>
      </c>
      <c r="B7" s="99" t="s">
        <v>4</v>
      </c>
      <c r="C7" s="99"/>
      <c r="D7" s="19" t="s">
        <v>5</v>
      </c>
      <c r="E7" s="22" t="s">
        <v>3</v>
      </c>
      <c r="F7" s="99" t="s">
        <v>4</v>
      </c>
      <c r="G7" s="99"/>
      <c r="H7" s="19" t="s">
        <v>5</v>
      </c>
      <c r="I7" s="19" t="s">
        <v>3</v>
      </c>
      <c r="J7" s="99" t="s">
        <v>4</v>
      </c>
      <c r="K7" s="99"/>
      <c r="L7" s="19" t="s">
        <v>5</v>
      </c>
      <c r="M7" s="19" t="s">
        <v>3</v>
      </c>
      <c r="N7" s="99" t="s">
        <v>4</v>
      </c>
      <c r="O7" s="99"/>
      <c r="P7" s="19" t="s">
        <v>5</v>
      </c>
    </row>
    <row r="8" spans="1:16" ht="20.100000000000001" customHeight="1">
      <c r="A8" s="2">
        <v>1</v>
      </c>
      <c r="B8" s="100" t="s">
        <v>7</v>
      </c>
      <c r="C8" s="101"/>
      <c r="D8" s="3">
        <v>4</v>
      </c>
      <c r="E8" s="2">
        <v>1</v>
      </c>
      <c r="F8" s="102" t="s">
        <v>27</v>
      </c>
      <c r="G8" s="102"/>
      <c r="H8" s="3">
        <v>4</v>
      </c>
      <c r="I8" s="2">
        <v>1</v>
      </c>
      <c r="J8" s="105" t="s">
        <v>36</v>
      </c>
      <c r="K8" s="104"/>
      <c r="L8" s="3">
        <v>2</v>
      </c>
      <c r="M8" s="2">
        <v>1</v>
      </c>
      <c r="N8" s="105" t="s">
        <v>56</v>
      </c>
      <c r="O8" s="104"/>
      <c r="P8" s="3">
        <v>2</v>
      </c>
    </row>
    <row r="9" spans="1:16" ht="20.100000000000001" customHeight="1">
      <c r="A9" s="2">
        <v>2</v>
      </c>
      <c r="B9" s="100" t="s">
        <v>8</v>
      </c>
      <c r="C9" s="101"/>
      <c r="D9" s="3">
        <v>4</v>
      </c>
      <c r="E9" s="2">
        <v>2</v>
      </c>
      <c r="F9" s="102" t="s">
        <v>26</v>
      </c>
      <c r="G9" s="102"/>
      <c r="H9" s="3">
        <v>3</v>
      </c>
      <c r="I9" s="2">
        <v>2</v>
      </c>
      <c r="J9" s="105" t="s">
        <v>45</v>
      </c>
      <c r="K9" s="104"/>
      <c r="L9" s="3">
        <v>2</v>
      </c>
      <c r="M9" s="2">
        <v>2</v>
      </c>
      <c r="N9" s="105" t="s">
        <v>57</v>
      </c>
      <c r="O9" s="104"/>
      <c r="P9" s="3">
        <v>3</v>
      </c>
    </row>
    <row r="10" spans="1:16" ht="20.100000000000001" customHeight="1">
      <c r="A10" s="2">
        <v>3</v>
      </c>
      <c r="B10" s="100" t="s">
        <v>9</v>
      </c>
      <c r="C10" s="101"/>
      <c r="D10" s="3">
        <v>4</v>
      </c>
      <c r="E10" s="2">
        <v>3</v>
      </c>
      <c r="F10" s="102" t="s">
        <v>28</v>
      </c>
      <c r="G10" s="102"/>
      <c r="H10" s="3">
        <v>6</v>
      </c>
      <c r="I10" s="2">
        <v>3</v>
      </c>
      <c r="J10" s="105" t="s">
        <v>44</v>
      </c>
      <c r="K10" s="104"/>
      <c r="L10" s="3">
        <v>4</v>
      </c>
      <c r="M10" s="2">
        <v>3</v>
      </c>
      <c r="N10" s="105" t="s">
        <v>58</v>
      </c>
      <c r="O10" s="104"/>
      <c r="P10" s="3">
        <v>3</v>
      </c>
    </row>
    <row r="11" spans="1:16" ht="20.100000000000001" customHeight="1">
      <c r="A11" s="2">
        <v>4</v>
      </c>
      <c r="B11" s="100" t="s">
        <v>10</v>
      </c>
      <c r="C11" s="101"/>
      <c r="D11" s="3">
        <v>4</v>
      </c>
      <c r="E11" s="2">
        <v>4</v>
      </c>
      <c r="F11" s="102" t="s">
        <v>29</v>
      </c>
      <c r="G11" s="102"/>
      <c r="H11" s="3">
        <v>4</v>
      </c>
      <c r="I11" s="2">
        <v>4</v>
      </c>
      <c r="J11" s="105" t="s">
        <v>37</v>
      </c>
      <c r="K11" s="104"/>
      <c r="L11" s="3">
        <v>4</v>
      </c>
      <c r="M11" s="2">
        <v>4</v>
      </c>
      <c r="N11" s="105" t="s">
        <v>59</v>
      </c>
      <c r="O11" s="104"/>
      <c r="P11" s="3">
        <v>4</v>
      </c>
    </row>
    <row r="12" spans="1:16" ht="20.100000000000001" customHeight="1">
      <c r="A12" s="2">
        <v>5</v>
      </c>
      <c r="B12" s="100" t="s">
        <v>11</v>
      </c>
      <c r="C12" s="101"/>
      <c r="D12" s="3">
        <v>3</v>
      </c>
      <c r="E12" s="2">
        <v>5</v>
      </c>
      <c r="F12" s="102" t="s">
        <v>30</v>
      </c>
      <c r="G12" s="102"/>
      <c r="H12" s="3">
        <v>3</v>
      </c>
      <c r="I12" s="2">
        <v>5</v>
      </c>
      <c r="J12" s="105" t="s">
        <v>38</v>
      </c>
      <c r="K12" s="104"/>
      <c r="L12" s="3">
        <v>5</v>
      </c>
      <c r="M12" s="2">
        <v>5</v>
      </c>
      <c r="N12" s="105" t="s">
        <v>60</v>
      </c>
      <c r="O12" s="104"/>
      <c r="P12" s="3">
        <v>3</v>
      </c>
    </row>
    <row r="13" spans="1:16" ht="20.100000000000001" customHeight="1">
      <c r="A13" s="2">
        <v>6</v>
      </c>
      <c r="B13" s="100" t="s">
        <v>12</v>
      </c>
      <c r="C13" s="101"/>
      <c r="D13" s="3">
        <v>3</v>
      </c>
      <c r="E13" s="2">
        <v>6</v>
      </c>
      <c r="F13" s="102" t="s">
        <v>31</v>
      </c>
      <c r="G13" s="102"/>
      <c r="H13" s="3">
        <v>4</v>
      </c>
      <c r="I13" s="2">
        <v>6</v>
      </c>
      <c r="J13" s="105" t="s">
        <v>77</v>
      </c>
      <c r="K13" s="104"/>
      <c r="L13" s="3">
        <v>3</v>
      </c>
      <c r="M13" s="2">
        <v>6</v>
      </c>
      <c r="N13" s="105" t="s">
        <v>61</v>
      </c>
      <c r="O13" s="104"/>
      <c r="P13" s="3">
        <v>2</v>
      </c>
    </row>
    <row r="14" spans="1:16" ht="20.100000000000001" customHeight="1">
      <c r="A14" s="2">
        <v>7</v>
      </c>
      <c r="B14" s="100" t="s">
        <v>13</v>
      </c>
      <c r="C14" s="101"/>
      <c r="D14" s="3">
        <v>3</v>
      </c>
      <c r="E14" s="2">
        <v>7</v>
      </c>
      <c r="F14" s="102" t="s">
        <v>32</v>
      </c>
      <c r="G14" s="102"/>
      <c r="H14" s="3">
        <v>3</v>
      </c>
      <c r="I14" s="2">
        <v>7</v>
      </c>
      <c r="J14" s="105" t="s">
        <v>46</v>
      </c>
      <c r="K14" s="104"/>
      <c r="L14" s="3">
        <v>2</v>
      </c>
      <c r="M14" s="2">
        <v>7</v>
      </c>
      <c r="N14" s="105" t="s">
        <v>62</v>
      </c>
      <c r="O14" s="104"/>
      <c r="P14" s="3">
        <v>2</v>
      </c>
    </row>
    <row r="15" spans="1:16" ht="20.100000000000001" customHeight="1">
      <c r="A15" s="2">
        <v>8</v>
      </c>
      <c r="B15" s="100" t="s">
        <v>14</v>
      </c>
      <c r="C15" s="101"/>
      <c r="D15" s="3">
        <v>3</v>
      </c>
      <c r="E15" s="2">
        <v>8</v>
      </c>
      <c r="F15" s="102" t="s">
        <v>34</v>
      </c>
      <c r="G15" s="102"/>
      <c r="H15" s="3">
        <v>3</v>
      </c>
      <c r="I15" s="2">
        <v>8</v>
      </c>
      <c r="J15" s="105" t="s">
        <v>47</v>
      </c>
      <c r="K15" s="104"/>
      <c r="L15" s="3">
        <v>2</v>
      </c>
      <c r="M15" s="2">
        <v>8</v>
      </c>
      <c r="N15" s="105" t="s">
        <v>63</v>
      </c>
      <c r="O15" s="104"/>
      <c r="P15" s="3">
        <v>3</v>
      </c>
    </row>
    <row r="16" spans="1:16" ht="20.100000000000001" customHeight="1">
      <c r="A16" s="2">
        <v>9</v>
      </c>
      <c r="B16" s="100" t="s">
        <v>15</v>
      </c>
      <c r="C16" s="101"/>
      <c r="D16" s="3">
        <v>3</v>
      </c>
      <c r="E16" s="2">
        <v>9</v>
      </c>
      <c r="F16" s="102" t="s">
        <v>33</v>
      </c>
      <c r="G16" s="102"/>
      <c r="H16" s="3">
        <v>3</v>
      </c>
      <c r="I16" s="2">
        <v>9</v>
      </c>
      <c r="J16" s="105" t="s">
        <v>39</v>
      </c>
      <c r="K16" s="104"/>
      <c r="L16" s="3">
        <v>4</v>
      </c>
      <c r="M16" s="2">
        <v>9</v>
      </c>
      <c r="N16" s="105" t="s">
        <v>64</v>
      </c>
      <c r="O16" s="104"/>
      <c r="P16" s="3">
        <v>4</v>
      </c>
    </row>
    <row r="17" spans="1:16" ht="20.100000000000001" customHeight="1">
      <c r="A17" s="2">
        <v>10</v>
      </c>
      <c r="B17" s="100" t="s">
        <v>16</v>
      </c>
      <c r="C17" s="101"/>
      <c r="D17" s="3">
        <v>4</v>
      </c>
      <c r="E17" s="2">
        <v>10</v>
      </c>
      <c r="F17" s="105" t="s">
        <v>35</v>
      </c>
      <c r="G17" s="104"/>
      <c r="H17" s="3">
        <v>4</v>
      </c>
      <c r="I17" s="2">
        <v>10</v>
      </c>
      <c r="J17" s="105" t="s">
        <v>40</v>
      </c>
      <c r="K17" s="104"/>
      <c r="L17" s="3">
        <v>3</v>
      </c>
      <c r="M17" s="2">
        <v>10</v>
      </c>
      <c r="N17" s="105" t="s">
        <v>65</v>
      </c>
      <c r="O17" s="104"/>
      <c r="P17" s="3">
        <v>3</v>
      </c>
    </row>
    <row r="18" spans="1:16" ht="20.100000000000001" customHeight="1">
      <c r="A18" s="2">
        <v>11</v>
      </c>
      <c r="B18" s="100" t="s">
        <v>17</v>
      </c>
      <c r="C18" s="101"/>
      <c r="D18" s="3">
        <v>4</v>
      </c>
      <c r="E18" s="2">
        <v>11</v>
      </c>
      <c r="F18" s="105" t="s">
        <v>53</v>
      </c>
      <c r="G18" s="104"/>
      <c r="H18" s="3">
        <v>3</v>
      </c>
      <c r="I18" s="2">
        <v>11</v>
      </c>
      <c r="J18" s="105" t="s">
        <v>41</v>
      </c>
      <c r="K18" s="104"/>
      <c r="L18" s="3">
        <v>3</v>
      </c>
      <c r="M18" s="2">
        <v>11</v>
      </c>
      <c r="N18" s="105" t="s">
        <v>66</v>
      </c>
      <c r="O18" s="104"/>
      <c r="P18" s="3">
        <v>3</v>
      </c>
    </row>
    <row r="19" spans="1:16" ht="20.100000000000001" customHeight="1">
      <c r="A19" s="2">
        <v>12</v>
      </c>
      <c r="B19" s="100" t="s">
        <v>18</v>
      </c>
      <c r="C19" s="101"/>
      <c r="D19" s="3">
        <v>3</v>
      </c>
      <c r="E19" s="2"/>
      <c r="F19" s="110"/>
      <c r="G19" s="110"/>
      <c r="H19" s="3"/>
      <c r="I19" s="2">
        <v>12</v>
      </c>
      <c r="J19" s="105" t="s">
        <v>48</v>
      </c>
      <c r="K19" s="104"/>
      <c r="L19" s="3">
        <v>3</v>
      </c>
      <c r="M19" s="2">
        <v>12</v>
      </c>
      <c r="N19" s="105" t="s">
        <v>67</v>
      </c>
      <c r="O19" s="104"/>
      <c r="P19" s="3">
        <v>4</v>
      </c>
    </row>
    <row r="20" spans="1:16" ht="20.100000000000001" customHeight="1">
      <c r="A20" s="2">
        <v>13</v>
      </c>
      <c r="B20" s="105" t="s">
        <v>55</v>
      </c>
      <c r="C20" s="104"/>
      <c r="D20" s="3">
        <v>2</v>
      </c>
      <c r="E20" s="2"/>
      <c r="F20" s="110"/>
      <c r="G20" s="110"/>
      <c r="H20" s="3"/>
      <c r="I20" s="2">
        <v>13</v>
      </c>
      <c r="J20" s="105" t="s">
        <v>42</v>
      </c>
      <c r="K20" s="104"/>
      <c r="L20" s="3">
        <v>4</v>
      </c>
      <c r="M20" s="2">
        <v>13</v>
      </c>
      <c r="N20" s="105" t="s">
        <v>68</v>
      </c>
      <c r="O20" s="104"/>
      <c r="P20" s="3">
        <v>4</v>
      </c>
    </row>
    <row r="21" spans="1:16" ht="20.100000000000001" customHeight="1">
      <c r="A21" s="2">
        <v>14</v>
      </c>
      <c r="B21" s="105" t="s">
        <v>24</v>
      </c>
      <c r="C21" s="104"/>
      <c r="D21" s="3">
        <v>1</v>
      </c>
      <c r="E21" s="2"/>
      <c r="F21" s="110"/>
      <c r="G21" s="110"/>
      <c r="H21" s="3"/>
      <c r="I21" s="2">
        <v>14</v>
      </c>
      <c r="J21" s="105" t="s">
        <v>49</v>
      </c>
      <c r="K21" s="104"/>
      <c r="L21" s="3">
        <v>4</v>
      </c>
      <c r="M21" s="2">
        <v>14</v>
      </c>
      <c r="N21" s="105" t="s">
        <v>69</v>
      </c>
      <c r="O21" s="104"/>
      <c r="P21" s="3">
        <v>7</v>
      </c>
    </row>
    <row r="22" spans="1:16" ht="20.100000000000001" customHeight="1">
      <c r="A22" s="2">
        <v>15</v>
      </c>
      <c r="B22" s="4" t="s">
        <v>19</v>
      </c>
      <c r="C22" s="5"/>
      <c r="D22" s="3">
        <v>2</v>
      </c>
      <c r="E22" s="2"/>
      <c r="F22" s="110"/>
      <c r="G22" s="110"/>
      <c r="H22" s="3"/>
      <c r="I22" s="2">
        <v>15</v>
      </c>
      <c r="J22" s="105" t="s">
        <v>50</v>
      </c>
      <c r="K22" s="104"/>
      <c r="L22" s="3">
        <v>4</v>
      </c>
      <c r="M22" s="2">
        <v>15</v>
      </c>
      <c r="N22" s="108" t="s">
        <v>70</v>
      </c>
      <c r="O22" s="109"/>
      <c r="P22" s="3">
        <v>6</v>
      </c>
    </row>
    <row r="23" spans="1:16" ht="20.100000000000001" customHeight="1">
      <c r="A23" s="2">
        <v>16</v>
      </c>
      <c r="B23" s="105" t="s">
        <v>20</v>
      </c>
      <c r="C23" s="104"/>
      <c r="D23" s="3">
        <v>2</v>
      </c>
      <c r="E23" s="2"/>
      <c r="F23" s="110"/>
      <c r="G23" s="110"/>
      <c r="H23" s="3"/>
      <c r="I23" s="2">
        <v>16</v>
      </c>
      <c r="J23" s="105" t="s">
        <v>51</v>
      </c>
      <c r="K23" s="104"/>
      <c r="L23" s="3">
        <v>3</v>
      </c>
      <c r="M23" s="2">
        <v>16</v>
      </c>
      <c r="N23" s="100" t="s">
        <v>71</v>
      </c>
      <c r="O23" s="101"/>
      <c r="P23" s="3">
        <v>3</v>
      </c>
    </row>
    <row r="24" spans="1:16" ht="20.100000000000001" customHeight="1">
      <c r="A24" s="2">
        <v>17</v>
      </c>
      <c r="B24" s="105" t="s">
        <v>21</v>
      </c>
      <c r="C24" s="104"/>
      <c r="D24" s="3">
        <v>2</v>
      </c>
      <c r="E24" s="2"/>
      <c r="F24" s="110"/>
      <c r="G24" s="110"/>
      <c r="H24" s="3"/>
      <c r="I24" s="2">
        <v>17</v>
      </c>
      <c r="J24" s="105" t="s">
        <v>54</v>
      </c>
      <c r="K24" s="104"/>
      <c r="L24" s="3">
        <v>4</v>
      </c>
      <c r="M24" s="2">
        <v>17</v>
      </c>
      <c r="N24" s="100" t="s">
        <v>72</v>
      </c>
      <c r="O24" s="101"/>
      <c r="P24" s="3">
        <v>4</v>
      </c>
    </row>
    <row r="25" spans="1:16" ht="20.100000000000001" customHeight="1">
      <c r="A25" s="2">
        <v>18</v>
      </c>
      <c r="B25" s="105" t="s">
        <v>23</v>
      </c>
      <c r="C25" s="104"/>
      <c r="D25" s="3">
        <v>3</v>
      </c>
      <c r="E25" s="2"/>
      <c r="F25" s="110"/>
      <c r="G25" s="110"/>
      <c r="H25" s="3"/>
      <c r="I25" s="2">
        <v>18</v>
      </c>
      <c r="J25" s="105" t="s">
        <v>52</v>
      </c>
      <c r="K25" s="104"/>
      <c r="L25" s="3">
        <v>3</v>
      </c>
      <c r="M25" s="2">
        <v>18</v>
      </c>
      <c r="N25" s="100" t="s">
        <v>73</v>
      </c>
      <c r="O25" s="101"/>
      <c r="P25" s="3">
        <v>2</v>
      </c>
    </row>
    <row r="26" spans="1:16" ht="20.100000000000001" customHeight="1">
      <c r="A26" s="2">
        <v>19</v>
      </c>
      <c r="B26" s="105" t="s">
        <v>22</v>
      </c>
      <c r="C26" s="104"/>
      <c r="D26" s="3">
        <v>2</v>
      </c>
      <c r="E26" s="2"/>
      <c r="F26" s="110"/>
      <c r="G26" s="110"/>
      <c r="H26" s="3"/>
      <c r="I26" s="2">
        <v>19</v>
      </c>
      <c r="J26" s="105" t="s">
        <v>43</v>
      </c>
      <c r="K26" s="104"/>
      <c r="L26" s="3">
        <v>5</v>
      </c>
      <c r="M26" s="2">
        <v>19</v>
      </c>
      <c r="N26" s="100" t="s">
        <v>74</v>
      </c>
      <c r="O26" s="101"/>
      <c r="P26" s="3">
        <v>3</v>
      </c>
    </row>
    <row r="27" spans="1:16" ht="20.100000000000001" customHeight="1">
      <c r="A27" s="2">
        <v>20</v>
      </c>
      <c r="B27" s="105" t="s">
        <v>53</v>
      </c>
      <c r="C27" s="104"/>
      <c r="D27" s="3">
        <v>4</v>
      </c>
      <c r="E27" s="2"/>
      <c r="F27" s="110"/>
      <c r="G27" s="110"/>
      <c r="H27" s="3"/>
      <c r="I27" s="2">
        <v>20</v>
      </c>
      <c r="J27" s="105" t="s">
        <v>53</v>
      </c>
      <c r="K27" s="104"/>
      <c r="L27" s="3">
        <v>6</v>
      </c>
      <c r="M27" s="2">
        <v>20</v>
      </c>
      <c r="N27" s="105" t="s">
        <v>53</v>
      </c>
      <c r="O27" s="104"/>
      <c r="P27" s="3">
        <v>5</v>
      </c>
    </row>
    <row r="28" spans="1:16" ht="20.100000000000001" customHeight="1">
      <c r="A28" s="113" t="s">
        <v>25</v>
      </c>
      <c r="B28" s="113"/>
      <c r="C28" s="113"/>
      <c r="D28" s="23">
        <f>SUM(D8:D27)</f>
        <v>60</v>
      </c>
      <c r="E28" s="113" t="s">
        <v>25</v>
      </c>
      <c r="F28" s="113"/>
      <c r="G28" s="113"/>
      <c r="H28" s="23">
        <f>SUM(H8:H27)</f>
        <v>40</v>
      </c>
      <c r="I28" s="113" t="s">
        <v>25</v>
      </c>
      <c r="J28" s="113"/>
      <c r="K28" s="113"/>
      <c r="L28" s="23">
        <f>SUM(L8:L27)</f>
        <v>70</v>
      </c>
      <c r="M28" s="113" t="s">
        <v>25</v>
      </c>
      <c r="N28" s="113"/>
      <c r="O28" s="113"/>
      <c r="P28" s="23">
        <f>SUM(P8:P27)</f>
        <v>70</v>
      </c>
    </row>
  </sheetData>
  <sheetProtection password="9EE3" sheet="1" objects="1" scenarios="1"/>
  <protectedRanges>
    <protectedRange sqref="A8:P27" name="gr2 topic hours"/>
  </protectedRanges>
  <mergeCells count="93">
    <mergeCell ref="J26:K26"/>
    <mergeCell ref="J25:K25"/>
    <mergeCell ref="J24:K24"/>
    <mergeCell ref="J23:K23"/>
    <mergeCell ref="J22:K22"/>
    <mergeCell ref="B27:C27"/>
    <mergeCell ref="B11:C11"/>
    <mergeCell ref="B12:C12"/>
    <mergeCell ref="B13:C13"/>
    <mergeCell ref="B14:C14"/>
    <mergeCell ref="B15:C15"/>
    <mergeCell ref="B16:C16"/>
    <mergeCell ref="B17:C17"/>
    <mergeCell ref="B18:C18"/>
    <mergeCell ref="B23:C23"/>
    <mergeCell ref="B25:C25"/>
    <mergeCell ref="B21:C21"/>
    <mergeCell ref="B24:C24"/>
    <mergeCell ref="J9:K9"/>
    <mergeCell ref="A5:P5"/>
    <mergeCell ref="A6:D6"/>
    <mergeCell ref="E6:H6"/>
    <mergeCell ref="I6:L6"/>
    <mergeCell ref="M6:P6"/>
    <mergeCell ref="B7:C7"/>
    <mergeCell ref="F7:G7"/>
    <mergeCell ref="J7:K7"/>
    <mergeCell ref="N7:O7"/>
    <mergeCell ref="B8:C8"/>
    <mergeCell ref="J8:K8"/>
    <mergeCell ref="F8:G8"/>
    <mergeCell ref="F9:G9"/>
    <mergeCell ref="B9:C9"/>
    <mergeCell ref="N8:O8"/>
    <mergeCell ref="F10:G10"/>
    <mergeCell ref="F11:G11"/>
    <mergeCell ref="F12:G12"/>
    <mergeCell ref="F13:G13"/>
    <mergeCell ref="B20:C20"/>
    <mergeCell ref="B19:C19"/>
    <mergeCell ref="B10:C10"/>
    <mergeCell ref="F25:G25"/>
    <mergeCell ref="F14:G14"/>
    <mergeCell ref="F15:G15"/>
    <mergeCell ref="F16:G16"/>
    <mergeCell ref="F17:G17"/>
    <mergeCell ref="F18:G18"/>
    <mergeCell ref="F19:G19"/>
    <mergeCell ref="F20:G20"/>
    <mergeCell ref="F21:G21"/>
    <mergeCell ref="F22:G22"/>
    <mergeCell ref="J18:K18"/>
    <mergeCell ref="J19:K19"/>
    <mergeCell ref="J20:K20"/>
    <mergeCell ref="F23:G23"/>
    <mergeCell ref="F24:G24"/>
    <mergeCell ref="N9:O9"/>
    <mergeCell ref="N10:O10"/>
    <mergeCell ref="N11:O11"/>
    <mergeCell ref="N12:O12"/>
    <mergeCell ref="N13:O13"/>
    <mergeCell ref="J10:K10"/>
    <mergeCell ref="J11:K11"/>
    <mergeCell ref="J12:K12"/>
    <mergeCell ref="N23:O23"/>
    <mergeCell ref="N24:O24"/>
    <mergeCell ref="J13:K13"/>
    <mergeCell ref="J14:K14"/>
    <mergeCell ref="N15:O15"/>
    <mergeCell ref="N16:O16"/>
    <mergeCell ref="N17:O17"/>
    <mergeCell ref="N18:O18"/>
    <mergeCell ref="N19:O19"/>
    <mergeCell ref="J21:K21"/>
    <mergeCell ref="J15:K15"/>
    <mergeCell ref="J16:K16"/>
    <mergeCell ref="J17:K17"/>
    <mergeCell ref="J27:K27"/>
    <mergeCell ref="A1:P4"/>
    <mergeCell ref="N26:O26"/>
    <mergeCell ref="N27:O27"/>
    <mergeCell ref="A28:C28"/>
    <mergeCell ref="E28:G28"/>
    <mergeCell ref="I28:K28"/>
    <mergeCell ref="M28:O28"/>
    <mergeCell ref="B26:C26"/>
    <mergeCell ref="F26:G26"/>
    <mergeCell ref="F27:G27"/>
    <mergeCell ref="N20:O20"/>
    <mergeCell ref="N21:O21"/>
    <mergeCell ref="N22:O22"/>
    <mergeCell ref="N25:O25"/>
    <mergeCell ref="N14:O14"/>
  </mergeCells>
  <pageMargins left="0.1" right="0.1" top="0.37" bottom="0.25" header="0.33" footer="0.3"/>
  <pageSetup paperSize="9" orientation="landscape" r:id="rId1"/>
</worksheet>
</file>

<file path=xl/worksheets/sheet5.xml><?xml version="1.0" encoding="utf-8"?>
<worksheet xmlns="http://schemas.openxmlformats.org/spreadsheetml/2006/main" xmlns:r="http://schemas.openxmlformats.org/officeDocument/2006/relationships">
  <dimension ref="A1:R648"/>
  <sheetViews>
    <sheetView showGridLines="0" workbookViewId="0">
      <selection activeCell="N26" sqref="N26"/>
    </sheetView>
  </sheetViews>
  <sheetFormatPr defaultRowHeight="15"/>
  <cols>
    <col min="1" max="1" width="9.7109375" style="7" bestFit="1" customWidth="1"/>
    <col min="2" max="2" width="7.140625" style="7" customWidth="1"/>
    <col min="3" max="3" width="9.140625" style="7"/>
    <col min="4" max="4" width="0" style="7" hidden="1" customWidth="1"/>
    <col min="14" max="15" width="9.140625" style="15"/>
    <col min="17" max="17" width="10.140625" bestFit="1" customWidth="1"/>
  </cols>
  <sheetData>
    <row r="1" spans="1:18" ht="20.100000000000001" customHeight="1">
      <c r="A1" s="120" t="s">
        <v>196</v>
      </c>
      <c r="B1" s="121"/>
      <c r="C1" s="121"/>
      <c r="D1" s="121"/>
      <c r="E1" s="121"/>
      <c r="F1" s="121"/>
      <c r="G1" s="121"/>
      <c r="H1" s="121"/>
      <c r="I1" s="121"/>
      <c r="J1" s="121"/>
      <c r="K1" s="121"/>
      <c r="L1" s="121"/>
      <c r="M1" s="121"/>
      <c r="N1" s="121"/>
      <c r="O1" s="121"/>
      <c r="P1" s="121"/>
      <c r="Q1" s="122"/>
    </row>
    <row r="2" spans="1:18" ht="20.100000000000001" customHeight="1">
      <c r="A2" s="123"/>
      <c r="B2" s="124"/>
      <c r="C2" s="124"/>
      <c r="D2" s="124"/>
      <c r="E2" s="124"/>
      <c r="F2" s="124"/>
      <c r="G2" s="124"/>
      <c r="H2" s="124"/>
      <c r="I2" s="124"/>
      <c r="J2" s="124"/>
      <c r="K2" s="124"/>
      <c r="L2" s="124"/>
      <c r="M2" s="124"/>
      <c r="N2" s="124"/>
      <c r="O2" s="124"/>
      <c r="P2" s="124"/>
      <c r="Q2" s="125"/>
    </row>
    <row r="3" spans="1:18" ht="20.100000000000001" customHeight="1">
      <c r="A3" s="114" t="s">
        <v>80</v>
      </c>
      <c r="B3" s="115"/>
      <c r="C3" s="115"/>
      <c r="D3" s="115"/>
      <c r="E3" s="115"/>
      <c r="F3" s="115"/>
      <c r="G3" s="115"/>
      <c r="H3" s="115"/>
      <c r="I3" s="115"/>
      <c r="J3" s="115"/>
      <c r="K3" s="115"/>
      <c r="L3" s="115"/>
      <c r="M3" s="115"/>
      <c r="N3" s="115"/>
      <c r="O3" s="115"/>
      <c r="P3" s="115"/>
      <c r="Q3" s="116"/>
    </row>
    <row r="4" spans="1:18" ht="9" customHeight="1">
      <c r="A4" s="117"/>
      <c r="B4" s="118"/>
      <c r="C4" s="118"/>
      <c r="D4" s="118"/>
      <c r="E4" s="118"/>
      <c r="F4" s="118"/>
      <c r="G4" s="118"/>
      <c r="H4" s="118"/>
      <c r="I4" s="118"/>
      <c r="J4" s="118"/>
      <c r="K4" s="118"/>
      <c r="L4" s="118"/>
      <c r="M4" s="118"/>
      <c r="N4" s="118"/>
      <c r="O4" s="118"/>
      <c r="P4" s="118"/>
      <c r="Q4" s="119"/>
    </row>
    <row r="5" spans="1:18" ht="20.100000000000001" customHeight="1">
      <c r="A5" s="75" t="s">
        <v>78</v>
      </c>
      <c r="B5" s="75" t="s">
        <v>79</v>
      </c>
      <c r="C5" s="75" t="s">
        <v>75</v>
      </c>
      <c r="D5" s="46"/>
      <c r="E5" s="75" t="s">
        <v>103</v>
      </c>
      <c r="F5" s="75"/>
      <c r="G5" s="75"/>
      <c r="H5" s="75"/>
      <c r="I5" s="75"/>
      <c r="J5" s="75"/>
      <c r="K5" s="75"/>
      <c r="L5" s="75"/>
      <c r="M5" s="74" t="s">
        <v>82</v>
      </c>
      <c r="N5" s="126" t="s">
        <v>83</v>
      </c>
      <c r="O5" s="126" t="s">
        <v>84</v>
      </c>
      <c r="P5" s="74" t="s">
        <v>85</v>
      </c>
      <c r="Q5" s="74" t="s">
        <v>86</v>
      </c>
      <c r="R5" s="6"/>
    </row>
    <row r="6" spans="1:18" ht="18" customHeight="1">
      <c r="A6" s="75"/>
      <c r="B6" s="75"/>
      <c r="C6" s="75"/>
      <c r="D6" s="46"/>
      <c r="E6" s="24" t="s">
        <v>87</v>
      </c>
      <c r="F6" s="24" t="s">
        <v>88</v>
      </c>
      <c r="G6" s="24" t="s">
        <v>89</v>
      </c>
      <c r="H6" s="24" t="s">
        <v>90</v>
      </c>
      <c r="I6" s="24" t="s">
        <v>91</v>
      </c>
      <c r="J6" s="24" t="s">
        <v>92</v>
      </c>
      <c r="K6" s="24" t="s">
        <v>93</v>
      </c>
      <c r="L6" s="24" t="s">
        <v>94</v>
      </c>
      <c r="M6" s="74"/>
      <c r="N6" s="126"/>
      <c r="O6" s="126"/>
      <c r="P6" s="74"/>
      <c r="Q6" s="74"/>
      <c r="R6" s="6"/>
    </row>
    <row r="7" spans="1:18" ht="15.95" customHeight="1">
      <c r="A7" s="25">
        <v>41306</v>
      </c>
      <c r="B7" s="18" t="s">
        <v>95</v>
      </c>
      <c r="C7" s="18">
        <v>88</v>
      </c>
      <c r="D7" s="18"/>
      <c r="E7" s="2">
        <v>1</v>
      </c>
      <c r="F7" s="2">
        <v>2</v>
      </c>
      <c r="G7" s="2"/>
      <c r="H7" s="2">
        <v>2</v>
      </c>
      <c r="I7" s="2"/>
      <c r="J7" s="2"/>
      <c r="K7" s="2">
        <v>2</v>
      </c>
      <c r="L7" s="2"/>
      <c r="M7" s="18">
        <f>SUM(E7:L7)</f>
        <v>7</v>
      </c>
      <c r="N7" s="27">
        <f>SUMMARY!H16+SUMMARY!P16</f>
        <v>7.5340909090909083</v>
      </c>
      <c r="O7" s="27">
        <f>M7-N7</f>
        <v>-0.53409090909090828</v>
      </c>
      <c r="P7" s="28">
        <f>M7/N7</f>
        <v>0.92911010558069396</v>
      </c>
      <c r="Q7" s="28">
        <f>1-P7</f>
        <v>7.0889894419306043E-2</v>
      </c>
    </row>
    <row r="8" spans="1:18" ht="15.95" customHeight="1">
      <c r="A8" s="25">
        <v>41307</v>
      </c>
      <c r="B8" s="18" t="s">
        <v>96</v>
      </c>
      <c r="C8" s="18">
        <v>87</v>
      </c>
      <c r="D8" s="18"/>
      <c r="E8" s="2"/>
      <c r="F8" s="2">
        <v>3</v>
      </c>
      <c r="G8" s="2">
        <v>3</v>
      </c>
      <c r="H8" s="2"/>
      <c r="I8" s="2">
        <v>2</v>
      </c>
      <c r="J8" s="2">
        <v>1</v>
      </c>
      <c r="K8" s="2"/>
      <c r="L8" s="2"/>
      <c r="M8" s="18">
        <f>SUM(E8:L8)</f>
        <v>9</v>
      </c>
      <c r="N8" s="27">
        <f>SUMMARY!H16+SUMMARY!P16</f>
        <v>7.5340909090909083</v>
      </c>
      <c r="O8" s="27">
        <f t="shared" ref="O8:O34" si="0">M8-N8</f>
        <v>1.4659090909090917</v>
      </c>
      <c r="P8" s="28">
        <f t="shared" ref="P8:P35" si="1">M8/N8</f>
        <v>1.1945701357466065</v>
      </c>
      <c r="Q8" s="28">
        <f t="shared" ref="Q8:Q35" si="2">1-P8</f>
        <v>-0.19457013574660653</v>
      </c>
    </row>
    <row r="9" spans="1:18" ht="15.95" customHeight="1">
      <c r="A9" s="25">
        <v>41308</v>
      </c>
      <c r="B9" s="18" t="s">
        <v>97</v>
      </c>
      <c r="C9" s="18">
        <v>86</v>
      </c>
      <c r="D9" s="18"/>
      <c r="E9" s="2">
        <v>2</v>
      </c>
      <c r="F9" s="2"/>
      <c r="G9" s="2"/>
      <c r="H9" s="2"/>
      <c r="I9" s="2"/>
      <c r="J9" s="2"/>
      <c r="K9" s="2"/>
      <c r="L9" s="2"/>
      <c r="M9" s="18">
        <f t="shared" ref="M9:M34" si="3">SUM(E9:L9)</f>
        <v>2</v>
      </c>
      <c r="N9" s="27">
        <f>SUMMARY!H16+SUMMARY!P16</f>
        <v>7.5340909090909083</v>
      </c>
      <c r="O9" s="27">
        <f t="shared" si="0"/>
        <v>-5.5340909090909083</v>
      </c>
      <c r="P9" s="28">
        <f t="shared" si="1"/>
        <v>0.26546003016591257</v>
      </c>
      <c r="Q9" s="28">
        <f t="shared" si="2"/>
        <v>0.73453996983408743</v>
      </c>
    </row>
    <row r="10" spans="1:18" ht="15.95" customHeight="1">
      <c r="A10" s="25">
        <v>41309</v>
      </c>
      <c r="B10" s="18" t="s">
        <v>98</v>
      </c>
      <c r="C10" s="18">
        <v>85</v>
      </c>
      <c r="D10" s="18"/>
      <c r="E10" s="2"/>
      <c r="F10" s="2"/>
      <c r="G10" s="2"/>
      <c r="H10" s="2">
        <v>5</v>
      </c>
      <c r="I10" s="2"/>
      <c r="J10" s="2"/>
      <c r="K10" s="2"/>
      <c r="L10" s="2">
        <v>1</v>
      </c>
      <c r="M10" s="18">
        <f t="shared" si="3"/>
        <v>6</v>
      </c>
      <c r="N10" s="27">
        <f>SUMMARY!H16+SUMMARY!P16</f>
        <v>7.5340909090909083</v>
      </c>
      <c r="O10" s="27">
        <f t="shared" si="0"/>
        <v>-1.5340909090909083</v>
      </c>
      <c r="P10" s="28">
        <f t="shared" si="1"/>
        <v>0.79638009049773761</v>
      </c>
      <c r="Q10" s="28">
        <f t="shared" si="2"/>
        <v>0.20361990950226239</v>
      </c>
    </row>
    <row r="11" spans="1:18" ht="15.95" customHeight="1">
      <c r="A11" s="25">
        <v>41310</v>
      </c>
      <c r="B11" s="18" t="s">
        <v>99</v>
      </c>
      <c r="C11" s="18">
        <v>84</v>
      </c>
      <c r="D11" s="18"/>
      <c r="E11" s="2"/>
      <c r="F11" s="2"/>
      <c r="G11" s="2"/>
      <c r="H11" s="2"/>
      <c r="I11" s="2"/>
      <c r="J11" s="2"/>
      <c r="K11" s="2"/>
      <c r="L11" s="2"/>
      <c r="M11" s="18">
        <f t="shared" si="3"/>
        <v>0</v>
      </c>
      <c r="N11" s="27">
        <f>SUMMARY!H16+SUMMARY!P16</f>
        <v>7.5340909090909083</v>
      </c>
      <c r="O11" s="27">
        <f t="shared" si="0"/>
        <v>-7.5340909090909083</v>
      </c>
      <c r="P11" s="28">
        <f t="shared" si="1"/>
        <v>0</v>
      </c>
      <c r="Q11" s="28">
        <f t="shared" si="2"/>
        <v>1</v>
      </c>
    </row>
    <row r="12" spans="1:18" ht="15.95" customHeight="1">
      <c r="A12" s="25">
        <v>41311</v>
      </c>
      <c r="B12" s="18" t="s">
        <v>100</v>
      </c>
      <c r="C12" s="18">
        <v>83</v>
      </c>
      <c r="D12" s="18"/>
      <c r="E12" s="2"/>
      <c r="F12" s="2"/>
      <c r="G12" s="2"/>
      <c r="H12" s="2"/>
      <c r="I12" s="2"/>
      <c r="J12" s="2"/>
      <c r="K12" s="2"/>
      <c r="L12" s="2"/>
      <c r="M12" s="18">
        <f t="shared" si="3"/>
        <v>0</v>
      </c>
      <c r="N12" s="27">
        <f>SUMMARY!H16+SUMMARY!P16</f>
        <v>7.5340909090909083</v>
      </c>
      <c r="O12" s="27">
        <f t="shared" si="0"/>
        <v>-7.5340909090909083</v>
      </c>
      <c r="P12" s="28">
        <f t="shared" si="1"/>
        <v>0</v>
      </c>
      <c r="Q12" s="28">
        <f t="shared" si="2"/>
        <v>1</v>
      </c>
    </row>
    <row r="13" spans="1:18" ht="15.95" customHeight="1">
      <c r="A13" s="25">
        <v>41312</v>
      </c>
      <c r="B13" s="18" t="s">
        <v>101</v>
      </c>
      <c r="C13" s="18">
        <v>82</v>
      </c>
      <c r="D13" s="18"/>
      <c r="E13" s="2"/>
      <c r="F13" s="2"/>
      <c r="G13" s="2"/>
      <c r="H13" s="2"/>
      <c r="I13" s="2"/>
      <c r="J13" s="2"/>
      <c r="K13" s="2"/>
      <c r="L13" s="2"/>
      <c r="M13" s="18">
        <f t="shared" si="3"/>
        <v>0</v>
      </c>
      <c r="N13" s="27">
        <f>SUMMARY!H16+SUMMARY!P16</f>
        <v>7.5340909090909083</v>
      </c>
      <c r="O13" s="27">
        <f t="shared" si="0"/>
        <v>-7.5340909090909083</v>
      </c>
      <c r="P13" s="28">
        <f t="shared" si="1"/>
        <v>0</v>
      </c>
      <c r="Q13" s="28">
        <f t="shared" si="2"/>
        <v>1</v>
      </c>
    </row>
    <row r="14" spans="1:18" ht="15.95" customHeight="1">
      <c r="A14" s="25">
        <v>41313</v>
      </c>
      <c r="B14" s="18" t="s">
        <v>102</v>
      </c>
      <c r="C14" s="18">
        <v>81</v>
      </c>
      <c r="D14" s="18"/>
      <c r="E14" s="2"/>
      <c r="F14" s="2"/>
      <c r="G14" s="2"/>
      <c r="H14" s="2"/>
      <c r="I14" s="2"/>
      <c r="J14" s="2"/>
      <c r="K14" s="2"/>
      <c r="L14" s="2"/>
      <c r="M14" s="18">
        <f t="shared" si="3"/>
        <v>0</v>
      </c>
      <c r="N14" s="27">
        <f>SUMMARY!H16+SUMMARY!P16</f>
        <v>7.5340909090909083</v>
      </c>
      <c r="O14" s="27">
        <f t="shared" si="0"/>
        <v>-7.5340909090909083</v>
      </c>
      <c r="P14" s="28">
        <f t="shared" si="1"/>
        <v>0</v>
      </c>
      <c r="Q14" s="28">
        <f t="shared" si="2"/>
        <v>1</v>
      </c>
    </row>
    <row r="15" spans="1:18" ht="15.95" customHeight="1">
      <c r="A15" s="25">
        <v>41314</v>
      </c>
      <c r="B15" s="18" t="s">
        <v>96</v>
      </c>
      <c r="C15" s="18">
        <v>80</v>
      </c>
      <c r="D15" s="18"/>
      <c r="E15" s="2"/>
      <c r="F15" s="2"/>
      <c r="G15" s="2"/>
      <c r="H15" s="2"/>
      <c r="I15" s="2"/>
      <c r="J15" s="2"/>
      <c r="K15" s="2"/>
      <c r="L15" s="2"/>
      <c r="M15" s="18">
        <f t="shared" si="3"/>
        <v>0</v>
      </c>
      <c r="N15" s="27">
        <f>SUMMARY!H16+SUMMARY!P16</f>
        <v>7.5340909090909083</v>
      </c>
      <c r="O15" s="27">
        <f t="shared" si="0"/>
        <v>-7.5340909090909083</v>
      </c>
      <c r="P15" s="28">
        <f t="shared" si="1"/>
        <v>0</v>
      </c>
      <c r="Q15" s="28">
        <f t="shared" si="2"/>
        <v>1</v>
      </c>
    </row>
    <row r="16" spans="1:18" ht="15.95" customHeight="1">
      <c r="A16" s="25">
        <v>41315</v>
      </c>
      <c r="B16" s="18" t="s">
        <v>97</v>
      </c>
      <c r="C16" s="18">
        <v>79</v>
      </c>
      <c r="D16" s="18"/>
      <c r="E16" s="2"/>
      <c r="F16" s="2"/>
      <c r="G16" s="2"/>
      <c r="H16" s="2"/>
      <c r="I16" s="2"/>
      <c r="J16" s="2"/>
      <c r="K16" s="2"/>
      <c r="L16" s="2"/>
      <c r="M16" s="18">
        <f t="shared" si="3"/>
        <v>0</v>
      </c>
      <c r="N16" s="27">
        <f>SUMMARY!H16+SUMMARY!P16</f>
        <v>7.5340909090909083</v>
      </c>
      <c r="O16" s="27">
        <f t="shared" si="0"/>
        <v>-7.5340909090909083</v>
      </c>
      <c r="P16" s="28">
        <f t="shared" si="1"/>
        <v>0</v>
      </c>
      <c r="Q16" s="28">
        <f t="shared" si="2"/>
        <v>1</v>
      </c>
    </row>
    <row r="17" spans="1:17" ht="15.95" customHeight="1">
      <c r="A17" s="25">
        <v>41316</v>
      </c>
      <c r="B17" s="18" t="s">
        <v>98</v>
      </c>
      <c r="C17" s="18">
        <v>78</v>
      </c>
      <c r="D17" s="18"/>
      <c r="E17" s="2"/>
      <c r="F17" s="2"/>
      <c r="G17" s="2"/>
      <c r="H17" s="2"/>
      <c r="I17" s="2"/>
      <c r="J17" s="2"/>
      <c r="K17" s="2"/>
      <c r="L17" s="2"/>
      <c r="M17" s="18">
        <f t="shared" si="3"/>
        <v>0</v>
      </c>
      <c r="N17" s="27">
        <f>SUMMARY!H16+SUMMARY!P16</f>
        <v>7.5340909090909083</v>
      </c>
      <c r="O17" s="27">
        <f t="shared" si="0"/>
        <v>-7.5340909090909083</v>
      </c>
      <c r="P17" s="28">
        <f t="shared" si="1"/>
        <v>0</v>
      </c>
      <c r="Q17" s="28">
        <f t="shared" si="2"/>
        <v>1</v>
      </c>
    </row>
    <row r="18" spans="1:17" ht="15.95" customHeight="1">
      <c r="A18" s="25">
        <v>41317</v>
      </c>
      <c r="B18" s="18" t="s">
        <v>99</v>
      </c>
      <c r="C18" s="18">
        <v>77</v>
      </c>
      <c r="D18" s="18"/>
      <c r="E18" s="2"/>
      <c r="F18" s="2"/>
      <c r="G18" s="2"/>
      <c r="H18" s="2"/>
      <c r="I18" s="2"/>
      <c r="J18" s="2"/>
      <c r="K18" s="2"/>
      <c r="L18" s="2"/>
      <c r="M18" s="18">
        <f t="shared" si="3"/>
        <v>0</v>
      </c>
      <c r="N18" s="27">
        <f>SUMMARY!H16+SUMMARY!P16</f>
        <v>7.5340909090909083</v>
      </c>
      <c r="O18" s="27">
        <f t="shared" si="0"/>
        <v>-7.5340909090909083</v>
      </c>
      <c r="P18" s="28">
        <f t="shared" si="1"/>
        <v>0</v>
      </c>
      <c r="Q18" s="28">
        <f t="shared" si="2"/>
        <v>1</v>
      </c>
    </row>
    <row r="19" spans="1:17" ht="15.95" customHeight="1">
      <c r="A19" s="25">
        <v>41318</v>
      </c>
      <c r="B19" s="18" t="s">
        <v>100</v>
      </c>
      <c r="C19" s="18">
        <v>76</v>
      </c>
      <c r="D19" s="18"/>
      <c r="E19" s="2"/>
      <c r="F19" s="2"/>
      <c r="G19" s="2"/>
      <c r="H19" s="2"/>
      <c r="I19" s="2"/>
      <c r="J19" s="2"/>
      <c r="K19" s="2"/>
      <c r="L19" s="2"/>
      <c r="M19" s="18">
        <f t="shared" si="3"/>
        <v>0</v>
      </c>
      <c r="N19" s="27">
        <f>SUMMARY!H16+SUMMARY!P16</f>
        <v>7.5340909090909083</v>
      </c>
      <c r="O19" s="27">
        <f t="shared" si="0"/>
        <v>-7.5340909090909083</v>
      </c>
      <c r="P19" s="28">
        <f t="shared" si="1"/>
        <v>0</v>
      </c>
      <c r="Q19" s="28">
        <f t="shared" si="2"/>
        <v>1</v>
      </c>
    </row>
    <row r="20" spans="1:17" ht="15.95" customHeight="1">
      <c r="A20" s="25">
        <v>41319</v>
      </c>
      <c r="B20" s="18" t="s">
        <v>101</v>
      </c>
      <c r="C20" s="18">
        <v>75</v>
      </c>
      <c r="D20" s="18"/>
      <c r="E20" s="2"/>
      <c r="F20" s="2"/>
      <c r="G20" s="2"/>
      <c r="H20" s="2"/>
      <c r="I20" s="2"/>
      <c r="J20" s="2"/>
      <c r="K20" s="2"/>
      <c r="L20" s="2"/>
      <c r="M20" s="18">
        <f t="shared" si="3"/>
        <v>0</v>
      </c>
      <c r="N20" s="27">
        <f>SUMMARY!H16+SUMMARY!P16</f>
        <v>7.5340909090909083</v>
      </c>
      <c r="O20" s="27">
        <f t="shared" si="0"/>
        <v>-7.5340909090909083</v>
      </c>
      <c r="P20" s="28">
        <f t="shared" si="1"/>
        <v>0</v>
      </c>
      <c r="Q20" s="28">
        <f t="shared" si="2"/>
        <v>1</v>
      </c>
    </row>
    <row r="21" spans="1:17" ht="15.95" customHeight="1">
      <c r="A21" s="25">
        <v>41320</v>
      </c>
      <c r="B21" s="18" t="s">
        <v>102</v>
      </c>
      <c r="C21" s="18">
        <v>74</v>
      </c>
      <c r="D21" s="18"/>
      <c r="E21" s="2"/>
      <c r="F21" s="2"/>
      <c r="G21" s="2"/>
      <c r="H21" s="2"/>
      <c r="I21" s="2"/>
      <c r="J21" s="2"/>
      <c r="K21" s="2"/>
      <c r="L21" s="2"/>
      <c r="M21" s="18">
        <f t="shared" si="3"/>
        <v>0</v>
      </c>
      <c r="N21" s="27">
        <f>SUMMARY!H16+SUMMARY!P16</f>
        <v>7.5340909090909083</v>
      </c>
      <c r="O21" s="27">
        <f t="shared" si="0"/>
        <v>-7.5340909090909083</v>
      </c>
      <c r="P21" s="28">
        <f t="shared" si="1"/>
        <v>0</v>
      </c>
      <c r="Q21" s="28">
        <f t="shared" si="2"/>
        <v>1</v>
      </c>
    </row>
    <row r="22" spans="1:17" ht="15.95" customHeight="1">
      <c r="A22" s="25">
        <v>41321</v>
      </c>
      <c r="B22" s="18" t="s">
        <v>96</v>
      </c>
      <c r="C22" s="18">
        <v>73</v>
      </c>
      <c r="D22" s="18"/>
      <c r="E22" s="2"/>
      <c r="F22" s="2"/>
      <c r="G22" s="2"/>
      <c r="H22" s="2"/>
      <c r="I22" s="2"/>
      <c r="J22" s="2"/>
      <c r="K22" s="2"/>
      <c r="L22" s="2"/>
      <c r="M22" s="18">
        <f t="shared" si="3"/>
        <v>0</v>
      </c>
      <c r="N22" s="27">
        <f>SUMMARY!H16+SUMMARY!P16</f>
        <v>7.5340909090909083</v>
      </c>
      <c r="O22" s="27">
        <f t="shared" si="0"/>
        <v>-7.5340909090909083</v>
      </c>
      <c r="P22" s="28">
        <f t="shared" si="1"/>
        <v>0</v>
      </c>
      <c r="Q22" s="28">
        <f t="shared" si="2"/>
        <v>1</v>
      </c>
    </row>
    <row r="23" spans="1:17" ht="15.95" customHeight="1">
      <c r="A23" s="25">
        <v>41322</v>
      </c>
      <c r="B23" s="18" t="s">
        <v>97</v>
      </c>
      <c r="C23" s="18">
        <v>72</v>
      </c>
      <c r="D23" s="18"/>
      <c r="E23" s="2"/>
      <c r="F23" s="2"/>
      <c r="G23" s="2"/>
      <c r="H23" s="2"/>
      <c r="I23" s="2"/>
      <c r="J23" s="2"/>
      <c r="K23" s="2"/>
      <c r="L23" s="2"/>
      <c r="M23" s="18">
        <f t="shared" si="3"/>
        <v>0</v>
      </c>
      <c r="N23" s="27">
        <f>SUMMARY!H16+SUMMARY!P16</f>
        <v>7.5340909090909083</v>
      </c>
      <c r="O23" s="27">
        <f t="shared" si="0"/>
        <v>-7.5340909090909083</v>
      </c>
      <c r="P23" s="28">
        <f t="shared" si="1"/>
        <v>0</v>
      </c>
      <c r="Q23" s="28">
        <f t="shared" si="2"/>
        <v>1</v>
      </c>
    </row>
    <row r="24" spans="1:17" ht="15.95" customHeight="1">
      <c r="A24" s="25">
        <v>41323</v>
      </c>
      <c r="B24" s="18" t="s">
        <v>98</v>
      </c>
      <c r="C24" s="18">
        <v>71</v>
      </c>
      <c r="D24" s="18"/>
      <c r="E24" s="2"/>
      <c r="F24" s="2"/>
      <c r="G24" s="2"/>
      <c r="H24" s="2"/>
      <c r="I24" s="2"/>
      <c r="J24" s="2"/>
      <c r="K24" s="2"/>
      <c r="L24" s="2"/>
      <c r="M24" s="18">
        <f t="shared" si="3"/>
        <v>0</v>
      </c>
      <c r="N24" s="27">
        <f>SUMMARY!H16+SUMMARY!P16</f>
        <v>7.5340909090909083</v>
      </c>
      <c r="O24" s="27">
        <f t="shared" si="0"/>
        <v>-7.5340909090909083</v>
      </c>
      <c r="P24" s="28">
        <f t="shared" si="1"/>
        <v>0</v>
      </c>
      <c r="Q24" s="28">
        <f t="shared" si="2"/>
        <v>1</v>
      </c>
    </row>
    <row r="25" spans="1:17" ht="15.95" customHeight="1">
      <c r="A25" s="25">
        <v>41324</v>
      </c>
      <c r="B25" s="18" t="s">
        <v>99</v>
      </c>
      <c r="C25" s="18">
        <v>70</v>
      </c>
      <c r="D25" s="18"/>
      <c r="E25" s="2"/>
      <c r="F25" s="2"/>
      <c r="G25" s="2"/>
      <c r="H25" s="2"/>
      <c r="I25" s="2"/>
      <c r="J25" s="2"/>
      <c r="K25" s="2"/>
      <c r="L25" s="2"/>
      <c r="M25" s="18">
        <f t="shared" si="3"/>
        <v>0</v>
      </c>
      <c r="N25" s="27">
        <f>SUMMARY!H16+SUMMARY!P16</f>
        <v>7.5340909090909083</v>
      </c>
      <c r="O25" s="27">
        <f t="shared" si="0"/>
        <v>-7.5340909090909083</v>
      </c>
      <c r="P25" s="28">
        <f t="shared" si="1"/>
        <v>0</v>
      </c>
      <c r="Q25" s="28">
        <f t="shared" si="2"/>
        <v>1</v>
      </c>
    </row>
    <row r="26" spans="1:17" ht="15.95" customHeight="1">
      <c r="A26" s="25">
        <v>41325</v>
      </c>
      <c r="B26" s="18" t="s">
        <v>100</v>
      </c>
      <c r="C26" s="18">
        <v>69</v>
      </c>
      <c r="D26" s="18"/>
      <c r="E26" s="2"/>
      <c r="F26" s="2"/>
      <c r="G26" s="2"/>
      <c r="H26" s="2"/>
      <c r="I26" s="2"/>
      <c r="J26" s="2"/>
      <c r="K26" s="2"/>
      <c r="L26" s="2"/>
      <c r="M26" s="18">
        <f t="shared" si="3"/>
        <v>0</v>
      </c>
      <c r="N26" s="27">
        <f>SUMMARY!H16+SUMMARY!P16</f>
        <v>7.5340909090909083</v>
      </c>
      <c r="O26" s="27">
        <f t="shared" si="0"/>
        <v>-7.5340909090909083</v>
      </c>
      <c r="P26" s="28">
        <f t="shared" si="1"/>
        <v>0</v>
      </c>
      <c r="Q26" s="28">
        <f t="shared" si="2"/>
        <v>1</v>
      </c>
    </row>
    <row r="27" spans="1:17" ht="15.95" customHeight="1">
      <c r="A27" s="25">
        <v>41326</v>
      </c>
      <c r="B27" s="18" t="s">
        <v>101</v>
      </c>
      <c r="C27" s="18">
        <v>68</v>
      </c>
      <c r="D27" s="18"/>
      <c r="E27" s="2"/>
      <c r="F27" s="2"/>
      <c r="G27" s="2"/>
      <c r="H27" s="2"/>
      <c r="I27" s="2"/>
      <c r="J27" s="2"/>
      <c r="K27" s="2"/>
      <c r="L27" s="2"/>
      <c r="M27" s="18">
        <f t="shared" si="3"/>
        <v>0</v>
      </c>
      <c r="N27" s="27">
        <f>SUMMARY!H16+SUMMARY!P16</f>
        <v>7.5340909090909083</v>
      </c>
      <c r="O27" s="27">
        <f t="shared" si="0"/>
        <v>-7.5340909090909083</v>
      </c>
      <c r="P27" s="28">
        <f t="shared" si="1"/>
        <v>0</v>
      </c>
      <c r="Q27" s="28">
        <f t="shared" si="2"/>
        <v>1</v>
      </c>
    </row>
    <row r="28" spans="1:17" ht="15.95" customHeight="1">
      <c r="A28" s="25">
        <v>41327</v>
      </c>
      <c r="B28" s="18" t="s">
        <v>102</v>
      </c>
      <c r="C28" s="18">
        <v>67</v>
      </c>
      <c r="D28" s="18"/>
      <c r="E28" s="2"/>
      <c r="F28" s="2"/>
      <c r="G28" s="2"/>
      <c r="H28" s="2"/>
      <c r="I28" s="2"/>
      <c r="J28" s="2"/>
      <c r="K28" s="2"/>
      <c r="L28" s="2"/>
      <c r="M28" s="18">
        <f t="shared" si="3"/>
        <v>0</v>
      </c>
      <c r="N28" s="27">
        <f>SUMMARY!H16+SUMMARY!P16</f>
        <v>7.5340909090909083</v>
      </c>
      <c r="O28" s="27">
        <f t="shared" si="0"/>
        <v>-7.5340909090909083</v>
      </c>
      <c r="P28" s="28">
        <f t="shared" si="1"/>
        <v>0</v>
      </c>
      <c r="Q28" s="28">
        <f t="shared" si="2"/>
        <v>1</v>
      </c>
    </row>
    <row r="29" spans="1:17" ht="15.95" customHeight="1">
      <c r="A29" s="25">
        <v>41328</v>
      </c>
      <c r="B29" s="18" t="s">
        <v>96</v>
      </c>
      <c r="C29" s="18">
        <v>66</v>
      </c>
      <c r="D29" s="18"/>
      <c r="E29" s="2"/>
      <c r="F29" s="2"/>
      <c r="G29" s="2"/>
      <c r="H29" s="2"/>
      <c r="I29" s="2"/>
      <c r="J29" s="2"/>
      <c r="K29" s="2"/>
      <c r="L29" s="2"/>
      <c r="M29" s="18">
        <f t="shared" si="3"/>
        <v>0</v>
      </c>
      <c r="N29" s="27">
        <f>SUMMARY!H16+SUMMARY!P16</f>
        <v>7.5340909090909083</v>
      </c>
      <c r="O29" s="27">
        <f t="shared" si="0"/>
        <v>-7.5340909090909083</v>
      </c>
      <c r="P29" s="28">
        <f t="shared" si="1"/>
        <v>0</v>
      </c>
      <c r="Q29" s="28">
        <f t="shared" si="2"/>
        <v>1</v>
      </c>
    </row>
    <row r="30" spans="1:17" ht="15.95" customHeight="1">
      <c r="A30" s="25">
        <v>41329</v>
      </c>
      <c r="B30" s="18" t="s">
        <v>97</v>
      </c>
      <c r="C30" s="18">
        <v>65</v>
      </c>
      <c r="D30" s="18"/>
      <c r="E30" s="2"/>
      <c r="F30" s="2"/>
      <c r="G30" s="2"/>
      <c r="H30" s="2"/>
      <c r="I30" s="2"/>
      <c r="J30" s="2"/>
      <c r="K30" s="2"/>
      <c r="L30" s="2"/>
      <c r="M30" s="18">
        <f t="shared" si="3"/>
        <v>0</v>
      </c>
      <c r="N30" s="27">
        <f>SUMMARY!H16+SUMMARY!P16</f>
        <v>7.5340909090909083</v>
      </c>
      <c r="O30" s="27">
        <f t="shared" si="0"/>
        <v>-7.5340909090909083</v>
      </c>
      <c r="P30" s="28">
        <f t="shared" si="1"/>
        <v>0</v>
      </c>
      <c r="Q30" s="28">
        <f t="shared" si="2"/>
        <v>1</v>
      </c>
    </row>
    <row r="31" spans="1:17" ht="15.95" customHeight="1">
      <c r="A31" s="25">
        <v>41330</v>
      </c>
      <c r="B31" s="18" t="s">
        <v>98</v>
      </c>
      <c r="C31" s="18">
        <v>64</v>
      </c>
      <c r="D31" s="18"/>
      <c r="E31" s="2"/>
      <c r="F31" s="2"/>
      <c r="G31" s="2"/>
      <c r="H31" s="2"/>
      <c r="I31" s="2"/>
      <c r="J31" s="2"/>
      <c r="K31" s="2"/>
      <c r="L31" s="2"/>
      <c r="M31" s="18">
        <f t="shared" si="3"/>
        <v>0</v>
      </c>
      <c r="N31" s="27">
        <f>SUMMARY!H16+SUMMARY!P16</f>
        <v>7.5340909090909083</v>
      </c>
      <c r="O31" s="27">
        <f t="shared" si="0"/>
        <v>-7.5340909090909083</v>
      </c>
      <c r="P31" s="28">
        <f t="shared" si="1"/>
        <v>0</v>
      </c>
      <c r="Q31" s="28">
        <f t="shared" si="2"/>
        <v>1</v>
      </c>
    </row>
    <row r="32" spans="1:17" ht="15.95" customHeight="1">
      <c r="A32" s="25">
        <v>41331</v>
      </c>
      <c r="B32" s="18" t="s">
        <v>99</v>
      </c>
      <c r="C32" s="18">
        <v>63</v>
      </c>
      <c r="D32" s="18"/>
      <c r="E32" s="2"/>
      <c r="F32" s="2"/>
      <c r="G32" s="2"/>
      <c r="H32" s="2"/>
      <c r="I32" s="2"/>
      <c r="J32" s="2"/>
      <c r="K32" s="2"/>
      <c r="L32" s="2"/>
      <c r="M32" s="18">
        <f t="shared" si="3"/>
        <v>0</v>
      </c>
      <c r="N32" s="27">
        <f>SUMMARY!H16+SUMMARY!P16</f>
        <v>7.5340909090909083</v>
      </c>
      <c r="O32" s="27">
        <f t="shared" si="0"/>
        <v>-7.5340909090909083</v>
      </c>
      <c r="P32" s="28">
        <f t="shared" si="1"/>
        <v>0</v>
      </c>
      <c r="Q32" s="28">
        <f t="shared" si="2"/>
        <v>1</v>
      </c>
    </row>
    <row r="33" spans="1:17" ht="15.95" customHeight="1">
      <c r="A33" s="25">
        <v>41332</v>
      </c>
      <c r="B33" s="18" t="s">
        <v>100</v>
      </c>
      <c r="C33" s="18">
        <v>62</v>
      </c>
      <c r="D33" s="18"/>
      <c r="E33" s="2"/>
      <c r="F33" s="2"/>
      <c r="G33" s="2"/>
      <c r="H33" s="2"/>
      <c r="I33" s="2"/>
      <c r="J33" s="2"/>
      <c r="K33" s="2"/>
      <c r="L33" s="2"/>
      <c r="M33" s="18">
        <f t="shared" si="3"/>
        <v>0</v>
      </c>
      <c r="N33" s="27">
        <f>SUMMARY!H16+SUMMARY!P16</f>
        <v>7.5340909090909083</v>
      </c>
      <c r="O33" s="27">
        <f t="shared" si="0"/>
        <v>-7.5340909090909083</v>
      </c>
      <c r="P33" s="28">
        <f t="shared" si="1"/>
        <v>0</v>
      </c>
      <c r="Q33" s="28">
        <f t="shared" si="2"/>
        <v>1</v>
      </c>
    </row>
    <row r="34" spans="1:17" ht="15.95" customHeight="1">
      <c r="A34" s="25">
        <v>41333</v>
      </c>
      <c r="B34" s="18" t="s">
        <v>101</v>
      </c>
      <c r="C34" s="18">
        <v>61</v>
      </c>
      <c r="D34" s="18"/>
      <c r="E34" s="2"/>
      <c r="F34" s="2"/>
      <c r="G34" s="2"/>
      <c r="H34" s="2"/>
      <c r="I34" s="2"/>
      <c r="J34" s="2"/>
      <c r="K34" s="2"/>
      <c r="L34" s="2"/>
      <c r="M34" s="18">
        <f t="shared" si="3"/>
        <v>0</v>
      </c>
      <c r="N34" s="27">
        <f>SUMMARY!H16+SUMMARY!P16</f>
        <v>7.5340909090909083</v>
      </c>
      <c r="O34" s="27">
        <f t="shared" si="0"/>
        <v>-7.5340909090909083</v>
      </c>
      <c r="P34" s="28">
        <f t="shared" si="1"/>
        <v>0</v>
      </c>
      <c r="Q34" s="28">
        <f t="shared" si="2"/>
        <v>1</v>
      </c>
    </row>
    <row r="35" spans="1:17" ht="20.100000000000001" customHeight="1">
      <c r="A35" s="75" t="s">
        <v>178</v>
      </c>
      <c r="B35" s="75"/>
      <c r="C35" s="75"/>
      <c r="D35" s="46"/>
      <c r="E35" s="19">
        <f>SUM(E7:E34)</f>
        <v>3</v>
      </c>
      <c r="F35" s="19">
        <f t="shared" ref="F35:M35" si="4">SUM(F7:F34)</f>
        <v>5</v>
      </c>
      <c r="G35" s="19">
        <f t="shared" si="4"/>
        <v>3</v>
      </c>
      <c r="H35" s="19">
        <f t="shared" si="4"/>
        <v>7</v>
      </c>
      <c r="I35" s="19">
        <f t="shared" si="4"/>
        <v>2</v>
      </c>
      <c r="J35" s="19">
        <f t="shared" si="4"/>
        <v>1</v>
      </c>
      <c r="K35" s="19">
        <f t="shared" si="4"/>
        <v>2</v>
      </c>
      <c r="L35" s="19">
        <f t="shared" si="4"/>
        <v>1</v>
      </c>
      <c r="M35" s="8">
        <f t="shared" si="4"/>
        <v>24</v>
      </c>
      <c r="N35" s="26">
        <f t="shared" ref="N35" si="5">SUM(N7:N34)</f>
        <v>210.95454545454541</v>
      </c>
      <c r="O35" s="26">
        <f t="shared" ref="O35" si="6">SUM(O7:O34)</f>
        <v>-186.95454545454541</v>
      </c>
      <c r="P35" s="16">
        <f t="shared" si="1"/>
        <v>0.11376858435681968</v>
      </c>
      <c r="Q35" s="16">
        <f t="shared" si="2"/>
        <v>0.88623141564318031</v>
      </c>
    </row>
    <row r="36" spans="1:17" ht="20.100000000000001" customHeight="1"/>
    <row r="37" spans="1:17" ht="20.100000000000001" customHeight="1"/>
    <row r="38" spans="1:17" ht="20.100000000000001" customHeight="1"/>
    <row r="39" spans="1:17" ht="20.100000000000001" customHeight="1"/>
    <row r="40" spans="1:17" ht="20.100000000000001" customHeight="1"/>
    <row r="41" spans="1:17" ht="20.100000000000001" customHeight="1"/>
    <row r="42" spans="1:17" ht="20.100000000000001" customHeight="1"/>
    <row r="43" spans="1:17" ht="20.100000000000001" customHeight="1"/>
    <row r="44" spans="1:17" ht="20.100000000000001" customHeight="1"/>
    <row r="45" spans="1:17" ht="20.100000000000001" customHeight="1"/>
    <row r="46" spans="1:17" ht="20.100000000000001" customHeight="1"/>
    <row r="47" spans="1:17" ht="20.100000000000001" customHeight="1"/>
    <row r="48" spans="1:17"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row r="324" ht="20.100000000000001" customHeight="1"/>
    <row r="325" ht="20.100000000000001" customHeight="1"/>
    <row r="326" ht="20.100000000000001" customHeight="1"/>
    <row r="327" ht="20.100000000000001" customHeight="1"/>
    <row r="328" ht="20.100000000000001" customHeight="1"/>
    <row r="329" ht="20.100000000000001" customHeight="1"/>
    <row r="330" ht="20.100000000000001" customHeight="1"/>
    <row r="331" ht="20.100000000000001" customHeight="1"/>
    <row r="332" ht="20.100000000000001" customHeight="1"/>
    <row r="333" ht="20.100000000000001" customHeight="1"/>
    <row r="334" ht="20.100000000000001" customHeight="1"/>
    <row r="335" ht="20.100000000000001" customHeight="1"/>
    <row r="336" ht="20.100000000000001" customHeight="1"/>
    <row r="337" ht="20.100000000000001" customHeight="1"/>
    <row r="338" ht="20.100000000000001" customHeight="1"/>
    <row r="339" ht="20.100000000000001" customHeight="1"/>
    <row r="340" ht="20.100000000000001" customHeight="1"/>
    <row r="341" ht="20.100000000000001" customHeight="1"/>
    <row r="342" ht="20.100000000000001" customHeight="1"/>
    <row r="343" ht="20.100000000000001" customHeight="1"/>
    <row r="344" ht="20.100000000000001" customHeight="1"/>
    <row r="345" ht="20.100000000000001" customHeight="1"/>
    <row r="346" ht="20.100000000000001" customHeight="1"/>
    <row r="347" ht="20.100000000000001" customHeight="1"/>
    <row r="348" ht="20.100000000000001" customHeight="1"/>
    <row r="349" ht="20.100000000000001" customHeight="1"/>
    <row r="350" ht="20.100000000000001" customHeight="1"/>
    <row r="351" ht="20.100000000000001" customHeight="1"/>
    <row r="352" ht="20.100000000000001" customHeight="1"/>
    <row r="353" ht="20.100000000000001" customHeight="1"/>
    <row r="354" ht="20.100000000000001" customHeight="1"/>
    <row r="355" ht="20.100000000000001" customHeight="1"/>
    <row r="356" ht="20.100000000000001" customHeight="1"/>
    <row r="357" ht="20.100000000000001" customHeight="1"/>
    <row r="358" ht="20.100000000000001" customHeight="1"/>
    <row r="359" ht="20.100000000000001" customHeight="1"/>
    <row r="360" ht="20.100000000000001" customHeight="1"/>
    <row r="361" ht="20.100000000000001" customHeight="1"/>
    <row r="362" ht="20.100000000000001" customHeight="1"/>
    <row r="363" ht="20.100000000000001" customHeight="1"/>
    <row r="364" ht="20.100000000000001" customHeight="1"/>
    <row r="365" ht="20.100000000000001" customHeight="1"/>
    <row r="366" ht="20.100000000000001" customHeight="1"/>
    <row r="367" ht="20.100000000000001" customHeight="1"/>
    <row r="368" ht="20.100000000000001" customHeight="1"/>
    <row r="369" ht="20.100000000000001" customHeight="1"/>
    <row r="370" ht="20.100000000000001" customHeight="1"/>
    <row r="371" ht="20.100000000000001" customHeight="1"/>
    <row r="372" ht="20.100000000000001" customHeight="1"/>
    <row r="373" ht="20.100000000000001" customHeight="1"/>
    <row r="374" ht="20.100000000000001" customHeight="1"/>
    <row r="375" ht="20.100000000000001" customHeight="1"/>
    <row r="376" ht="20.100000000000001" customHeight="1"/>
    <row r="377" ht="20.100000000000001" customHeight="1"/>
    <row r="378" ht="20.100000000000001" customHeight="1"/>
    <row r="379" ht="20.100000000000001" customHeight="1"/>
    <row r="380" ht="20.100000000000001" customHeight="1"/>
    <row r="381" ht="20.100000000000001" customHeight="1"/>
    <row r="382" ht="20.100000000000001" customHeight="1"/>
    <row r="383" ht="20.100000000000001" customHeight="1"/>
    <row r="384" ht="20.100000000000001" customHeight="1"/>
    <row r="385" ht="20.100000000000001" customHeight="1"/>
    <row r="386" ht="20.100000000000001" customHeight="1"/>
    <row r="387" ht="20.100000000000001" customHeight="1"/>
    <row r="388" ht="20.100000000000001" customHeight="1"/>
    <row r="389" ht="20.100000000000001" customHeight="1"/>
    <row r="390" ht="20.100000000000001" customHeight="1"/>
    <row r="391" ht="20.100000000000001" customHeight="1"/>
    <row r="392" ht="20.100000000000001" customHeight="1"/>
    <row r="393" ht="20.100000000000001" customHeight="1"/>
    <row r="394" ht="20.100000000000001" customHeight="1"/>
    <row r="395" ht="20.100000000000001" customHeight="1"/>
    <row r="396" ht="20.100000000000001" customHeight="1"/>
    <row r="397" ht="20.100000000000001" customHeight="1"/>
    <row r="398" ht="20.100000000000001" customHeight="1"/>
    <row r="399" ht="20.100000000000001" customHeight="1"/>
    <row r="400" ht="20.100000000000001" customHeight="1"/>
    <row r="401" ht="20.100000000000001" customHeight="1"/>
    <row r="402" ht="20.100000000000001" customHeight="1"/>
    <row r="403" ht="20.100000000000001" customHeight="1"/>
    <row r="404" ht="20.100000000000001" customHeight="1"/>
    <row r="405" ht="20.100000000000001" customHeight="1"/>
    <row r="406" ht="20.100000000000001" customHeight="1"/>
    <row r="407" ht="20.100000000000001" customHeight="1"/>
    <row r="408" ht="20.100000000000001" customHeight="1"/>
    <row r="409" ht="20.100000000000001" customHeight="1"/>
    <row r="410" ht="20.100000000000001" customHeight="1"/>
    <row r="411" ht="20.100000000000001" customHeight="1"/>
    <row r="412" ht="20.100000000000001" customHeight="1"/>
    <row r="413" ht="20.100000000000001" customHeight="1"/>
    <row r="414" ht="20.100000000000001" customHeight="1"/>
    <row r="415" ht="20.100000000000001" customHeight="1"/>
    <row r="416" ht="20.100000000000001" customHeight="1"/>
    <row r="417" ht="20.100000000000001" customHeight="1"/>
    <row r="418" ht="20.100000000000001" customHeight="1"/>
    <row r="419" ht="20.100000000000001" customHeight="1"/>
    <row r="420" ht="20.100000000000001" customHeight="1"/>
    <row r="421" ht="20.100000000000001" customHeight="1"/>
    <row r="422" ht="20.100000000000001" customHeight="1"/>
    <row r="423" ht="20.100000000000001" customHeight="1"/>
    <row r="424" ht="20.100000000000001" customHeight="1"/>
    <row r="425" ht="20.100000000000001" customHeight="1"/>
    <row r="426" ht="20.100000000000001" customHeight="1"/>
    <row r="427" ht="20.100000000000001" customHeight="1"/>
    <row r="428" ht="20.100000000000001" customHeight="1"/>
    <row r="429" ht="20.100000000000001" customHeight="1"/>
    <row r="430" ht="20.100000000000001" customHeight="1"/>
    <row r="431" ht="20.100000000000001" customHeight="1"/>
    <row r="432" ht="20.100000000000001" customHeight="1"/>
    <row r="433" ht="20.100000000000001" customHeight="1"/>
    <row r="434" ht="20.100000000000001" customHeight="1"/>
    <row r="435" ht="20.100000000000001" customHeight="1"/>
    <row r="436" ht="20.100000000000001" customHeight="1"/>
    <row r="437" ht="20.100000000000001" customHeight="1"/>
    <row r="438" ht="20.100000000000001" customHeight="1"/>
    <row r="439" ht="20.100000000000001" customHeight="1"/>
    <row r="440" ht="20.100000000000001" customHeight="1"/>
    <row r="441" ht="20.100000000000001" customHeight="1"/>
    <row r="442" ht="20.100000000000001" customHeight="1"/>
    <row r="443" ht="20.100000000000001" customHeight="1"/>
    <row r="444" ht="20.100000000000001" customHeight="1"/>
    <row r="445" ht="20.100000000000001" customHeight="1"/>
    <row r="446" ht="20.100000000000001" customHeight="1"/>
    <row r="447" ht="20.100000000000001" customHeight="1"/>
    <row r="448" ht="20.100000000000001" customHeight="1"/>
    <row r="449" ht="20.100000000000001" customHeight="1"/>
    <row r="450" ht="20.100000000000001" customHeight="1"/>
    <row r="451" ht="20.100000000000001" customHeight="1"/>
    <row r="452" ht="20.100000000000001" customHeight="1"/>
    <row r="453" ht="20.100000000000001" customHeight="1"/>
    <row r="454" ht="20.100000000000001" customHeight="1"/>
    <row r="455" ht="20.100000000000001" customHeight="1"/>
    <row r="456" ht="20.100000000000001" customHeight="1"/>
    <row r="457" ht="20.100000000000001" customHeight="1"/>
    <row r="458" ht="20.100000000000001" customHeight="1"/>
    <row r="459" ht="20.100000000000001" customHeight="1"/>
    <row r="460" ht="20.100000000000001" customHeight="1"/>
    <row r="461" ht="20.100000000000001" customHeight="1"/>
    <row r="462" ht="20.100000000000001" customHeight="1"/>
    <row r="463" ht="20.100000000000001" customHeight="1"/>
    <row r="464" ht="20.100000000000001" customHeight="1"/>
    <row r="465" ht="20.100000000000001" customHeight="1"/>
    <row r="466" ht="20.100000000000001" customHeight="1"/>
    <row r="467" ht="20.100000000000001" customHeight="1"/>
    <row r="468" ht="20.100000000000001" customHeight="1"/>
    <row r="469" ht="20.100000000000001" customHeight="1"/>
    <row r="470" ht="20.100000000000001" customHeight="1"/>
    <row r="471" ht="20.100000000000001" customHeight="1"/>
    <row r="472" ht="20.100000000000001" customHeight="1"/>
    <row r="473" ht="20.100000000000001" customHeight="1"/>
    <row r="474" ht="20.100000000000001" customHeight="1"/>
    <row r="475" ht="20.100000000000001" customHeight="1"/>
    <row r="476" ht="20.100000000000001" customHeight="1"/>
    <row r="477" ht="20.100000000000001" customHeight="1"/>
    <row r="478" ht="20.100000000000001" customHeight="1"/>
    <row r="479" ht="20.100000000000001" customHeight="1"/>
    <row r="480" ht="20.100000000000001" customHeight="1"/>
    <row r="481" ht="20.100000000000001" customHeight="1"/>
    <row r="482" ht="20.100000000000001" customHeight="1"/>
    <row r="483" ht="20.100000000000001" customHeight="1"/>
    <row r="484" ht="20.100000000000001" customHeight="1"/>
    <row r="485" ht="20.100000000000001" customHeight="1"/>
    <row r="486" ht="20.100000000000001" customHeight="1"/>
    <row r="487" ht="20.100000000000001" customHeight="1"/>
    <row r="488" ht="20.100000000000001" customHeight="1"/>
    <row r="489" ht="20.100000000000001" customHeight="1"/>
    <row r="490" ht="20.100000000000001" customHeight="1"/>
    <row r="491" ht="20.100000000000001" customHeight="1"/>
    <row r="492" ht="20.100000000000001" customHeight="1"/>
    <row r="493" ht="20.100000000000001" customHeight="1"/>
    <row r="494" ht="20.100000000000001" customHeight="1"/>
    <row r="495" ht="20.100000000000001" customHeight="1"/>
    <row r="496" ht="20.100000000000001" customHeight="1"/>
    <row r="497" ht="20.100000000000001" customHeight="1"/>
    <row r="498" ht="20.100000000000001" customHeight="1"/>
    <row r="499" ht="20.100000000000001" customHeight="1"/>
    <row r="500" ht="20.100000000000001" customHeight="1"/>
    <row r="501" ht="20.100000000000001" customHeight="1"/>
    <row r="502" ht="20.100000000000001" customHeight="1"/>
    <row r="503" ht="20.100000000000001" customHeight="1"/>
    <row r="504" ht="20.100000000000001" customHeight="1"/>
    <row r="505" ht="20.100000000000001" customHeight="1"/>
    <row r="506" ht="20.100000000000001" customHeight="1"/>
    <row r="507" ht="20.100000000000001" customHeight="1"/>
    <row r="508" ht="20.100000000000001" customHeight="1"/>
    <row r="509" ht="20.100000000000001" customHeight="1"/>
    <row r="510" ht="20.100000000000001" customHeight="1"/>
    <row r="511" ht="20.100000000000001" customHeight="1"/>
    <row r="512" ht="20.100000000000001" customHeight="1"/>
    <row r="513" ht="20.100000000000001" customHeight="1"/>
    <row r="514" ht="20.100000000000001" customHeight="1"/>
    <row r="515" ht="20.100000000000001" customHeight="1"/>
    <row r="516" ht="20.100000000000001" customHeight="1"/>
    <row r="517" ht="20.100000000000001" customHeight="1"/>
    <row r="518" ht="20.100000000000001" customHeight="1"/>
    <row r="519" ht="20.100000000000001" customHeight="1"/>
    <row r="520" ht="20.100000000000001" customHeight="1"/>
    <row r="521" ht="20.100000000000001" customHeight="1"/>
    <row r="522" ht="20.100000000000001" customHeight="1"/>
    <row r="523" ht="20.100000000000001" customHeight="1"/>
    <row r="524" ht="20.100000000000001" customHeight="1"/>
    <row r="525" ht="20.100000000000001" customHeight="1"/>
    <row r="526" ht="20.100000000000001" customHeight="1"/>
    <row r="527" ht="20.100000000000001" customHeight="1"/>
    <row r="528" ht="20.100000000000001" customHeight="1"/>
    <row r="529" ht="20.100000000000001" customHeight="1"/>
    <row r="530" ht="20.100000000000001" customHeight="1"/>
    <row r="531" ht="20.100000000000001" customHeight="1"/>
    <row r="532" ht="20.100000000000001" customHeight="1"/>
    <row r="533" ht="20.100000000000001" customHeight="1"/>
    <row r="534" ht="20.100000000000001" customHeight="1"/>
    <row r="535" ht="20.100000000000001" customHeight="1"/>
    <row r="536" ht="20.100000000000001" customHeight="1"/>
    <row r="537" ht="20.100000000000001" customHeight="1"/>
    <row r="538" ht="20.100000000000001" customHeight="1"/>
    <row r="539" ht="20.100000000000001" customHeight="1"/>
    <row r="540" ht="20.100000000000001" customHeight="1"/>
    <row r="541" ht="20.100000000000001" customHeight="1"/>
    <row r="542" ht="20.100000000000001" customHeight="1"/>
    <row r="543" ht="20.100000000000001" customHeight="1"/>
    <row r="544" ht="20.100000000000001" customHeight="1"/>
    <row r="545" ht="20.100000000000001" customHeight="1"/>
    <row r="546" ht="20.100000000000001" customHeight="1"/>
    <row r="547" ht="20.100000000000001" customHeight="1"/>
    <row r="548" ht="20.100000000000001" customHeight="1"/>
    <row r="549" ht="20.100000000000001" customHeight="1"/>
    <row r="550" ht="20.100000000000001" customHeight="1"/>
    <row r="551" ht="20.100000000000001" customHeight="1"/>
    <row r="552" ht="20.100000000000001" customHeight="1"/>
    <row r="553" ht="20.100000000000001" customHeight="1"/>
    <row r="554" ht="20.100000000000001" customHeight="1"/>
    <row r="555" ht="20.100000000000001" customHeight="1"/>
    <row r="556" ht="20.100000000000001" customHeight="1"/>
    <row r="557" ht="20.100000000000001" customHeight="1"/>
    <row r="558" ht="20.100000000000001" customHeight="1"/>
    <row r="559" ht="20.100000000000001" customHeight="1"/>
    <row r="560" ht="20.100000000000001" customHeight="1"/>
    <row r="561" ht="20.100000000000001" customHeight="1"/>
    <row r="562" ht="20.100000000000001" customHeight="1"/>
    <row r="563" ht="20.100000000000001" customHeight="1"/>
    <row r="564" ht="20.100000000000001" customHeight="1"/>
    <row r="565" ht="20.100000000000001" customHeight="1"/>
    <row r="566" ht="20.100000000000001" customHeight="1"/>
    <row r="567" ht="20.100000000000001" customHeight="1"/>
    <row r="568" ht="20.100000000000001" customHeight="1"/>
    <row r="569" ht="20.100000000000001" customHeight="1"/>
    <row r="570" ht="20.100000000000001" customHeight="1"/>
    <row r="571" ht="20.100000000000001" customHeight="1"/>
    <row r="572" ht="20.100000000000001" customHeight="1"/>
    <row r="573" ht="20.100000000000001" customHeight="1"/>
    <row r="574" ht="20.100000000000001" customHeight="1"/>
    <row r="575" ht="20.100000000000001" customHeight="1"/>
    <row r="576" ht="20.100000000000001" customHeight="1"/>
    <row r="577" ht="20.100000000000001" customHeight="1"/>
    <row r="578" ht="20.100000000000001" customHeight="1"/>
    <row r="579" ht="20.100000000000001" customHeight="1"/>
    <row r="580" ht="20.100000000000001" customHeight="1"/>
    <row r="581" ht="20.100000000000001" customHeight="1"/>
    <row r="582" ht="20.100000000000001" customHeight="1"/>
    <row r="583" ht="20.100000000000001" customHeight="1"/>
    <row r="584" ht="20.100000000000001" customHeight="1"/>
    <row r="585" ht="20.100000000000001" customHeight="1"/>
    <row r="586" ht="20.100000000000001" customHeight="1"/>
    <row r="587" ht="20.100000000000001" customHeight="1"/>
    <row r="588" ht="20.100000000000001" customHeight="1"/>
    <row r="589" ht="20.100000000000001" customHeight="1"/>
    <row r="590" ht="20.100000000000001" customHeight="1"/>
    <row r="591" ht="20.100000000000001" customHeight="1"/>
    <row r="592" ht="20.100000000000001" customHeight="1"/>
    <row r="593" ht="20.100000000000001" customHeight="1"/>
    <row r="594" ht="20.100000000000001" customHeight="1"/>
    <row r="595" ht="20.100000000000001" customHeight="1"/>
    <row r="596" ht="20.100000000000001" customHeight="1"/>
    <row r="597" ht="20.100000000000001" customHeight="1"/>
    <row r="598" ht="20.100000000000001" customHeight="1"/>
    <row r="599" ht="20.100000000000001" customHeight="1"/>
    <row r="600" ht="20.100000000000001" customHeight="1"/>
    <row r="601" ht="20.100000000000001" customHeight="1"/>
    <row r="602" ht="20.100000000000001" customHeight="1"/>
    <row r="603" ht="20.100000000000001" customHeight="1"/>
    <row r="604" ht="20.100000000000001" customHeight="1"/>
    <row r="605" ht="20.100000000000001" customHeight="1"/>
    <row r="606" ht="20.100000000000001" customHeight="1"/>
    <row r="607" ht="20.100000000000001" customHeight="1"/>
    <row r="608" ht="20.100000000000001" customHeight="1"/>
    <row r="609" ht="20.100000000000001" customHeight="1"/>
    <row r="610" ht="20.100000000000001" customHeight="1"/>
    <row r="611" ht="20.100000000000001" customHeight="1"/>
    <row r="612" ht="20.100000000000001" customHeight="1"/>
    <row r="613" ht="20.100000000000001" customHeight="1"/>
    <row r="614" ht="20.100000000000001" customHeight="1"/>
    <row r="615" ht="20.100000000000001" customHeight="1"/>
    <row r="616" ht="20.100000000000001" customHeight="1"/>
    <row r="617" ht="20.100000000000001" customHeight="1"/>
    <row r="618" ht="20.100000000000001" customHeight="1"/>
    <row r="619" ht="20.100000000000001" customHeight="1"/>
    <row r="620" ht="20.100000000000001" customHeight="1"/>
    <row r="621" ht="20.100000000000001" customHeight="1"/>
    <row r="622" ht="20.100000000000001" customHeight="1"/>
    <row r="623" ht="20.100000000000001" customHeight="1"/>
    <row r="624" ht="20.100000000000001" customHeight="1"/>
    <row r="625" ht="20.100000000000001" customHeight="1"/>
    <row r="626" ht="20.100000000000001" customHeight="1"/>
    <row r="627" ht="20.100000000000001" customHeight="1"/>
    <row r="628" ht="20.100000000000001" customHeight="1"/>
    <row r="629" ht="20.100000000000001" customHeight="1"/>
    <row r="630" ht="20.100000000000001" customHeight="1"/>
    <row r="631" ht="20.100000000000001" customHeight="1"/>
    <row r="632" ht="20.100000000000001" customHeight="1"/>
    <row r="633" ht="20.100000000000001" customHeight="1"/>
    <row r="634" ht="20.100000000000001" customHeight="1"/>
    <row r="635" ht="20.100000000000001" customHeight="1"/>
    <row r="636" ht="20.100000000000001" customHeight="1"/>
    <row r="637" ht="20.100000000000001" customHeight="1"/>
    <row r="638" ht="20.100000000000001" customHeight="1"/>
    <row r="639" ht="20.100000000000001" customHeight="1"/>
    <row r="640" ht="20.100000000000001" customHeight="1"/>
    <row r="641" ht="20.100000000000001" customHeight="1"/>
    <row r="642" ht="20.100000000000001" customHeight="1"/>
    <row r="643" ht="20.100000000000001" customHeight="1"/>
    <row r="644" ht="20.100000000000001" customHeight="1"/>
    <row r="645" ht="20.100000000000001" customHeight="1"/>
    <row r="646" ht="20.100000000000001" customHeight="1"/>
    <row r="647" ht="20.100000000000001" customHeight="1"/>
    <row r="648" ht="20.100000000000001" customHeight="1"/>
  </sheetData>
  <sheetProtection password="9EE3" sheet="1" objects="1" scenarios="1"/>
  <protectedRanges>
    <protectedRange sqref="E7:L34" name="everyday input hours"/>
  </protectedRanges>
  <mergeCells count="12">
    <mergeCell ref="A35:C35"/>
    <mergeCell ref="A3:Q4"/>
    <mergeCell ref="A1:Q2"/>
    <mergeCell ref="A5:A6"/>
    <mergeCell ref="B5:B6"/>
    <mergeCell ref="C5:C6"/>
    <mergeCell ref="E5:L5"/>
    <mergeCell ref="M5:M6"/>
    <mergeCell ref="N5:N6"/>
    <mergeCell ref="O5:O6"/>
    <mergeCell ref="P5:P6"/>
    <mergeCell ref="Q5:Q6"/>
  </mergeCells>
  <pageMargins left="0.1" right="0.1" top="0.25" bottom="0.25" header="0.3" footer="0.3"/>
  <pageSetup paperSize="9" orientation="landscape" r:id="rId1"/>
  <ignoredErrors>
    <ignoredError sqref="M7:M9" formulaRange="1"/>
  </ignoredErrors>
</worksheet>
</file>

<file path=xl/worksheets/sheet6.xml><?xml version="1.0" encoding="utf-8"?>
<worksheet xmlns="http://schemas.openxmlformats.org/spreadsheetml/2006/main" xmlns:r="http://schemas.openxmlformats.org/officeDocument/2006/relationships">
  <dimension ref="A1:R651"/>
  <sheetViews>
    <sheetView showGridLines="0" topLeftCell="A12" workbookViewId="0">
      <selection activeCell="E7" sqref="E7:L37"/>
    </sheetView>
  </sheetViews>
  <sheetFormatPr defaultRowHeight="15"/>
  <cols>
    <col min="1" max="1" width="9.7109375" style="7" bestFit="1" customWidth="1"/>
    <col min="2" max="2" width="7.140625" style="7" customWidth="1"/>
    <col min="3" max="3" width="9.140625" style="7"/>
    <col min="4" max="4" width="0" style="7" hidden="1" customWidth="1"/>
    <col min="14" max="15" width="9.140625" style="15"/>
  </cols>
  <sheetData>
    <row r="1" spans="1:18" ht="20.100000000000001" customHeight="1">
      <c r="A1" s="120" t="s">
        <v>196</v>
      </c>
      <c r="B1" s="121"/>
      <c r="C1" s="121"/>
      <c r="D1" s="121"/>
      <c r="E1" s="121"/>
      <c r="F1" s="121"/>
      <c r="G1" s="121"/>
      <c r="H1" s="121"/>
      <c r="I1" s="121"/>
      <c r="J1" s="121"/>
      <c r="K1" s="121"/>
      <c r="L1" s="121"/>
      <c r="M1" s="121"/>
      <c r="N1" s="121"/>
      <c r="O1" s="121"/>
      <c r="P1" s="121"/>
      <c r="Q1" s="122"/>
    </row>
    <row r="2" spans="1:18" ht="20.100000000000001" customHeight="1">
      <c r="A2" s="123"/>
      <c r="B2" s="124"/>
      <c r="C2" s="124"/>
      <c r="D2" s="124"/>
      <c r="E2" s="124"/>
      <c r="F2" s="124"/>
      <c r="G2" s="124"/>
      <c r="H2" s="124"/>
      <c r="I2" s="124"/>
      <c r="J2" s="124"/>
      <c r="K2" s="124"/>
      <c r="L2" s="124"/>
      <c r="M2" s="124"/>
      <c r="N2" s="124"/>
      <c r="O2" s="124"/>
      <c r="P2" s="124"/>
      <c r="Q2" s="125"/>
    </row>
    <row r="3" spans="1:18" ht="20.100000000000001" customHeight="1">
      <c r="A3" s="114" t="s">
        <v>194</v>
      </c>
      <c r="B3" s="115"/>
      <c r="C3" s="115"/>
      <c r="D3" s="115"/>
      <c r="E3" s="115"/>
      <c r="F3" s="115"/>
      <c r="G3" s="115"/>
      <c r="H3" s="115"/>
      <c r="I3" s="115"/>
      <c r="J3" s="115"/>
      <c r="K3" s="115"/>
      <c r="L3" s="115"/>
      <c r="M3" s="115"/>
      <c r="N3" s="115"/>
      <c r="O3" s="115"/>
      <c r="P3" s="115"/>
      <c r="Q3" s="116"/>
    </row>
    <row r="4" spans="1:18" ht="9" customHeight="1">
      <c r="A4" s="117"/>
      <c r="B4" s="118"/>
      <c r="C4" s="118"/>
      <c r="D4" s="118"/>
      <c r="E4" s="118"/>
      <c r="F4" s="118"/>
      <c r="G4" s="118"/>
      <c r="H4" s="118"/>
      <c r="I4" s="118"/>
      <c r="J4" s="118"/>
      <c r="K4" s="118"/>
      <c r="L4" s="118"/>
      <c r="M4" s="118"/>
      <c r="N4" s="118"/>
      <c r="O4" s="118"/>
      <c r="P4" s="118"/>
      <c r="Q4" s="119"/>
    </row>
    <row r="5" spans="1:18" ht="20.100000000000001" customHeight="1">
      <c r="A5" s="75" t="s">
        <v>78</v>
      </c>
      <c r="B5" s="75" t="s">
        <v>79</v>
      </c>
      <c r="C5" s="75" t="s">
        <v>75</v>
      </c>
      <c r="D5" s="46"/>
      <c r="E5" s="75" t="s">
        <v>103</v>
      </c>
      <c r="F5" s="75"/>
      <c r="G5" s="75"/>
      <c r="H5" s="75"/>
      <c r="I5" s="75"/>
      <c r="J5" s="75"/>
      <c r="K5" s="75"/>
      <c r="L5" s="75"/>
      <c r="M5" s="74" t="s">
        <v>82</v>
      </c>
      <c r="N5" s="126" t="s">
        <v>83</v>
      </c>
      <c r="O5" s="126" t="s">
        <v>84</v>
      </c>
      <c r="P5" s="74" t="s">
        <v>85</v>
      </c>
      <c r="Q5" s="74" t="s">
        <v>86</v>
      </c>
      <c r="R5" s="6"/>
    </row>
    <row r="6" spans="1:18" ht="18" customHeight="1">
      <c r="A6" s="75"/>
      <c r="B6" s="75"/>
      <c r="C6" s="75"/>
      <c r="D6" s="46"/>
      <c r="E6" s="24" t="s">
        <v>87</v>
      </c>
      <c r="F6" s="24" t="s">
        <v>88</v>
      </c>
      <c r="G6" s="24" t="s">
        <v>89</v>
      </c>
      <c r="H6" s="24" t="s">
        <v>90</v>
      </c>
      <c r="I6" s="24" t="s">
        <v>91</v>
      </c>
      <c r="J6" s="24" t="s">
        <v>92</v>
      </c>
      <c r="K6" s="24" t="s">
        <v>93</v>
      </c>
      <c r="L6" s="24" t="s">
        <v>94</v>
      </c>
      <c r="M6" s="74"/>
      <c r="N6" s="126"/>
      <c r="O6" s="126"/>
      <c r="P6" s="74"/>
      <c r="Q6" s="74"/>
      <c r="R6" s="6"/>
    </row>
    <row r="7" spans="1:18" s="11" customFormat="1" ht="14.1" customHeight="1">
      <c r="A7" s="29">
        <v>41334</v>
      </c>
      <c r="B7" s="30" t="s">
        <v>95</v>
      </c>
      <c r="C7" s="30">
        <v>60</v>
      </c>
      <c r="D7" s="30"/>
      <c r="E7" s="10"/>
      <c r="F7" s="10"/>
      <c r="G7" s="10"/>
      <c r="H7" s="10"/>
      <c r="I7" s="10"/>
      <c r="J7" s="10"/>
      <c r="K7" s="10"/>
      <c r="L7" s="10"/>
      <c r="M7" s="30">
        <f>SUM(E7:L7)</f>
        <v>0</v>
      </c>
      <c r="N7" s="27">
        <f>SUMMARY!H16+SUMMARY!P16</f>
        <v>7.5340909090909083</v>
      </c>
      <c r="O7" s="27">
        <f>M7-N7</f>
        <v>-7.5340909090909083</v>
      </c>
      <c r="P7" s="28">
        <f>M7/N7</f>
        <v>0</v>
      </c>
      <c r="Q7" s="28">
        <f>1-P7</f>
        <v>1</v>
      </c>
    </row>
    <row r="8" spans="1:18" s="11" customFormat="1" ht="14.1" customHeight="1">
      <c r="A8" s="29">
        <v>41335</v>
      </c>
      <c r="B8" s="30" t="s">
        <v>96</v>
      </c>
      <c r="C8" s="30">
        <v>59</v>
      </c>
      <c r="D8" s="30"/>
      <c r="E8" s="10"/>
      <c r="F8" s="10"/>
      <c r="G8" s="10"/>
      <c r="H8" s="10"/>
      <c r="I8" s="10"/>
      <c r="J8" s="10"/>
      <c r="K8" s="10"/>
      <c r="L8" s="10"/>
      <c r="M8" s="30">
        <f>SUM(E8:L8)</f>
        <v>0</v>
      </c>
      <c r="N8" s="27">
        <f>SUMMARY!H16+SUMMARY!P16</f>
        <v>7.5340909090909083</v>
      </c>
      <c r="O8" s="27">
        <f t="shared" ref="O8:O37" si="0">M8-N8</f>
        <v>-7.5340909090909083</v>
      </c>
      <c r="P8" s="28">
        <f t="shared" ref="P8:P38" si="1">M8/N8</f>
        <v>0</v>
      </c>
      <c r="Q8" s="28">
        <f t="shared" ref="Q8:Q38" si="2">1-P8</f>
        <v>1</v>
      </c>
    </row>
    <row r="9" spans="1:18" s="11" customFormat="1" ht="14.1" customHeight="1">
      <c r="A9" s="29">
        <v>41336</v>
      </c>
      <c r="B9" s="30" t="s">
        <v>97</v>
      </c>
      <c r="C9" s="30">
        <v>58</v>
      </c>
      <c r="D9" s="30"/>
      <c r="E9" s="10"/>
      <c r="F9" s="10"/>
      <c r="G9" s="10"/>
      <c r="H9" s="10"/>
      <c r="I9" s="10"/>
      <c r="J9" s="10"/>
      <c r="K9" s="10"/>
      <c r="L9" s="10"/>
      <c r="M9" s="30">
        <f t="shared" ref="M9:M37" si="3">SUM(E9:L9)</f>
        <v>0</v>
      </c>
      <c r="N9" s="27">
        <f>SUMMARY!H16+SUMMARY!P16</f>
        <v>7.5340909090909083</v>
      </c>
      <c r="O9" s="27">
        <f t="shared" si="0"/>
        <v>-7.5340909090909083</v>
      </c>
      <c r="P9" s="28">
        <f t="shared" si="1"/>
        <v>0</v>
      </c>
      <c r="Q9" s="28">
        <f t="shared" si="2"/>
        <v>1</v>
      </c>
    </row>
    <row r="10" spans="1:18" s="11" customFormat="1" ht="14.1" customHeight="1">
      <c r="A10" s="29">
        <v>41337</v>
      </c>
      <c r="B10" s="30" t="s">
        <v>98</v>
      </c>
      <c r="C10" s="30">
        <v>57</v>
      </c>
      <c r="D10" s="30"/>
      <c r="E10" s="10"/>
      <c r="F10" s="10"/>
      <c r="G10" s="10"/>
      <c r="H10" s="10"/>
      <c r="I10" s="10"/>
      <c r="J10" s="10"/>
      <c r="K10" s="10"/>
      <c r="L10" s="10"/>
      <c r="M10" s="30">
        <f t="shared" si="3"/>
        <v>0</v>
      </c>
      <c r="N10" s="27">
        <f>SUMMARY!H16+SUMMARY!P16</f>
        <v>7.5340909090909083</v>
      </c>
      <c r="O10" s="27">
        <f t="shared" si="0"/>
        <v>-7.5340909090909083</v>
      </c>
      <c r="P10" s="28">
        <f t="shared" si="1"/>
        <v>0</v>
      </c>
      <c r="Q10" s="28">
        <f t="shared" si="2"/>
        <v>1</v>
      </c>
    </row>
    <row r="11" spans="1:18" s="11" customFormat="1" ht="14.1" customHeight="1">
      <c r="A11" s="29">
        <v>41338</v>
      </c>
      <c r="B11" s="30" t="s">
        <v>99</v>
      </c>
      <c r="C11" s="30">
        <v>56</v>
      </c>
      <c r="D11" s="30"/>
      <c r="E11" s="10"/>
      <c r="F11" s="10"/>
      <c r="G11" s="10"/>
      <c r="H11" s="10"/>
      <c r="I11" s="10"/>
      <c r="J11" s="10"/>
      <c r="K11" s="10"/>
      <c r="L11" s="10"/>
      <c r="M11" s="30">
        <f t="shared" si="3"/>
        <v>0</v>
      </c>
      <c r="N11" s="27">
        <f>SUMMARY!H16+SUMMARY!P16</f>
        <v>7.5340909090909083</v>
      </c>
      <c r="O11" s="27">
        <f t="shared" si="0"/>
        <v>-7.5340909090909083</v>
      </c>
      <c r="P11" s="28">
        <f t="shared" si="1"/>
        <v>0</v>
      </c>
      <c r="Q11" s="28">
        <f t="shared" si="2"/>
        <v>1</v>
      </c>
    </row>
    <row r="12" spans="1:18" s="11" customFormat="1" ht="14.1" customHeight="1">
      <c r="A12" s="29">
        <v>41339</v>
      </c>
      <c r="B12" s="30" t="s">
        <v>100</v>
      </c>
      <c r="C12" s="30">
        <v>55</v>
      </c>
      <c r="D12" s="30"/>
      <c r="E12" s="10"/>
      <c r="F12" s="10"/>
      <c r="G12" s="10"/>
      <c r="H12" s="10"/>
      <c r="I12" s="10"/>
      <c r="J12" s="10"/>
      <c r="K12" s="10"/>
      <c r="L12" s="10"/>
      <c r="M12" s="30">
        <f t="shared" si="3"/>
        <v>0</v>
      </c>
      <c r="N12" s="27">
        <f>SUMMARY!H16+SUMMARY!P16</f>
        <v>7.5340909090909083</v>
      </c>
      <c r="O12" s="27">
        <f t="shared" si="0"/>
        <v>-7.5340909090909083</v>
      </c>
      <c r="P12" s="28">
        <f t="shared" si="1"/>
        <v>0</v>
      </c>
      <c r="Q12" s="28">
        <f t="shared" si="2"/>
        <v>1</v>
      </c>
    </row>
    <row r="13" spans="1:18" s="11" customFormat="1" ht="14.1" customHeight="1">
      <c r="A13" s="29">
        <v>41340</v>
      </c>
      <c r="B13" s="30" t="s">
        <v>101</v>
      </c>
      <c r="C13" s="30">
        <v>54</v>
      </c>
      <c r="D13" s="30"/>
      <c r="E13" s="10"/>
      <c r="F13" s="10"/>
      <c r="G13" s="10"/>
      <c r="H13" s="10"/>
      <c r="I13" s="10"/>
      <c r="J13" s="10"/>
      <c r="K13" s="10"/>
      <c r="L13" s="10"/>
      <c r="M13" s="30">
        <f t="shared" si="3"/>
        <v>0</v>
      </c>
      <c r="N13" s="27">
        <f>SUMMARY!H16+SUMMARY!P16</f>
        <v>7.5340909090909083</v>
      </c>
      <c r="O13" s="27">
        <f t="shared" si="0"/>
        <v>-7.5340909090909083</v>
      </c>
      <c r="P13" s="28">
        <f t="shared" si="1"/>
        <v>0</v>
      </c>
      <c r="Q13" s="28">
        <f t="shared" si="2"/>
        <v>1</v>
      </c>
    </row>
    <row r="14" spans="1:18" s="11" customFormat="1" ht="14.1" customHeight="1">
      <c r="A14" s="29">
        <v>41341</v>
      </c>
      <c r="B14" s="30" t="s">
        <v>102</v>
      </c>
      <c r="C14" s="30">
        <v>53</v>
      </c>
      <c r="D14" s="30"/>
      <c r="E14" s="10"/>
      <c r="F14" s="10"/>
      <c r="G14" s="10"/>
      <c r="H14" s="10"/>
      <c r="I14" s="10"/>
      <c r="J14" s="10"/>
      <c r="K14" s="10"/>
      <c r="L14" s="10"/>
      <c r="M14" s="30">
        <f t="shared" si="3"/>
        <v>0</v>
      </c>
      <c r="N14" s="27">
        <f>SUMMARY!H16+SUMMARY!P16</f>
        <v>7.5340909090909083</v>
      </c>
      <c r="O14" s="27">
        <f t="shared" si="0"/>
        <v>-7.5340909090909083</v>
      </c>
      <c r="P14" s="28">
        <f t="shared" si="1"/>
        <v>0</v>
      </c>
      <c r="Q14" s="28">
        <f t="shared" si="2"/>
        <v>1</v>
      </c>
    </row>
    <row r="15" spans="1:18" s="11" customFormat="1" ht="14.1" customHeight="1">
      <c r="A15" s="29">
        <v>41342</v>
      </c>
      <c r="B15" s="30" t="s">
        <v>96</v>
      </c>
      <c r="C15" s="30">
        <v>52</v>
      </c>
      <c r="D15" s="30"/>
      <c r="E15" s="10"/>
      <c r="F15" s="10"/>
      <c r="G15" s="10"/>
      <c r="H15" s="10"/>
      <c r="I15" s="10"/>
      <c r="J15" s="10"/>
      <c r="K15" s="10"/>
      <c r="L15" s="10"/>
      <c r="M15" s="30">
        <f t="shared" si="3"/>
        <v>0</v>
      </c>
      <c r="N15" s="27">
        <f>SUMMARY!H16+SUMMARY!P16</f>
        <v>7.5340909090909083</v>
      </c>
      <c r="O15" s="27">
        <f t="shared" si="0"/>
        <v>-7.5340909090909083</v>
      </c>
      <c r="P15" s="28">
        <f t="shared" si="1"/>
        <v>0</v>
      </c>
      <c r="Q15" s="28">
        <f t="shared" si="2"/>
        <v>1</v>
      </c>
    </row>
    <row r="16" spans="1:18" s="11" customFormat="1" ht="14.1" customHeight="1">
      <c r="A16" s="29">
        <v>41343</v>
      </c>
      <c r="B16" s="30" t="s">
        <v>97</v>
      </c>
      <c r="C16" s="30">
        <v>51</v>
      </c>
      <c r="D16" s="30"/>
      <c r="E16" s="10"/>
      <c r="F16" s="10"/>
      <c r="G16" s="10"/>
      <c r="H16" s="10"/>
      <c r="I16" s="10"/>
      <c r="J16" s="10"/>
      <c r="K16" s="10"/>
      <c r="L16" s="10"/>
      <c r="M16" s="30">
        <f t="shared" si="3"/>
        <v>0</v>
      </c>
      <c r="N16" s="27">
        <f>SUMMARY!H16+SUMMARY!P16</f>
        <v>7.5340909090909083</v>
      </c>
      <c r="O16" s="27">
        <f t="shared" si="0"/>
        <v>-7.5340909090909083</v>
      </c>
      <c r="P16" s="28">
        <f t="shared" si="1"/>
        <v>0</v>
      </c>
      <c r="Q16" s="28">
        <f t="shared" si="2"/>
        <v>1</v>
      </c>
    </row>
    <row r="17" spans="1:17" s="11" customFormat="1" ht="14.1" customHeight="1">
      <c r="A17" s="29">
        <v>41344</v>
      </c>
      <c r="B17" s="30" t="s">
        <v>98</v>
      </c>
      <c r="C17" s="30">
        <v>50</v>
      </c>
      <c r="D17" s="30"/>
      <c r="E17" s="10"/>
      <c r="F17" s="10"/>
      <c r="G17" s="10"/>
      <c r="H17" s="10"/>
      <c r="I17" s="10"/>
      <c r="J17" s="10"/>
      <c r="K17" s="10"/>
      <c r="L17" s="10"/>
      <c r="M17" s="30">
        <f t="shared" si="3"/>
        <v>0</v>
      </c>
      <c r="N17" s="27">
        <f>SUMMARY!H16+SUMMARY!P16</f>
        <v>7.5340909090909083</v>
      </c>
      <c r="O17" s="27">
        <f t="shared" si="0"/>
        <v>-7.5340909090909083</v>
      </c>
      <c r="P17" s="28">
        <f t="shared" si="1"/>
        <v>0</v>
      </c>
      <c r="Q17" s="28">
        <f t="shared" si="2"/>
        <v>1</v>
      </c>
    </row>
    <row r="18" spans="1:17" s="11" customFormat="1" ht="14.1" customHeight="1">
      <c r="A18" s="29">
        <v>41345</v>
      </c>
      <c r="B18" s="30" t="s">
        <v>99</v>
      </c>
      <c r="C18" s="30">
        <v>49</v>
      </c>
      <c r="D18" s="30"/>
      <c r="E18" s="10"/>
      <c r="F18" s="10"/>
      <c r="G18" s="10"/>
      <c r="H18" s="10"/>
      <c r="I18" s="10"/>
      <c r="J18" s="10"/>
      <c r="K18" s="10"/>
      <c r="L18" s="10"/>
      <c r="M18" s="30">
        <f t="shared" si="3"/>
        <v>0</v>
      </c>
      <c r="N18" s="27">
        <f>SUMMARY!H16+SUMMARY!P16</f>
        <v>7.5340909090909083</v>
      </c>
      <c r="O18" s="27">
        <f t="shared" si="0"/>
        <v>-7.5340909090909083</v>
      </c>
      <c r="P18" s="28">
        <f t="shared" si="1"/>
        <v>0</v>
      </c>
      <c r="Q18" s="28">
        <f t="shared" si="2"/>
        <v>1</v>
      </c>
    </row>
    <row r="19" spans="1:17" s="11" customFormat="1" ht="14.1" customHeight="1">
      <c r="A19" s="29">
        <v>41346</v>
      </c>
      <c r="B19" s="30" t="s">
        <v>100</v>
      </c>
      <c r="C19" s="30">
        <v>48</v>
      </c>
      <c r="D19" s="30"/>
      <c r="E19" s="10"/>
      <c r="F19" s="10"/>
      <c r="G19" s="10"/>
      <c r="H19" s="10"/>
      <c r="I19" s="10"/>
      <c r="J19" s="10"/>
      <c r="K19" s="10"/>
      <c r="L19" s="10"/>
      <c r="M19" s="30">
        <f t="shared" si="3"/>
        <v>0</v>
      </c>
      <c r="N19" s="27">
        <f>SUMMARY!H16+SUMMARY!P16</f>
        <v>7.5340909090909083</v>
      </c>
      <c r="O19" s="27">
        <f t="shared" si="0"/>
        <v>-7.5340909090909083</v>
      </c>
      <c r="P19" s="28">
        <f t="shared" si="1"/>
        <v>0</v>
      </c>
      <c r="Q19" s="28">
        <f t="shared" si="2"/>
        <v>1</v>
      </c>
    </row>
    <row r="20" spans="1:17" s="11" customFormat="1" ht="14.1" customHeight="1">
      <c r="A20" s="29">
        <v>41347</v>
      </c>
      <c r="B20" s="30" t="s">
        <v>101</v>
      </c>
      <c r="C20" s="30">
        <v>47</v>
      </c>
      <c r="D20" s="30"/>
      <c r="E20" s="10"/>
      <c r="F20" s="10"/>
      <c r="G20" s="10"/>
      <c r="H20" s="10"/>
      <c r="I20" s="10"/>
      <c r="J20" s="10"/>
      <c r="K20" s="10"/>
      <c r="L20" s="10"/>
      <c r="M20" s="30">
        <f t="shared" si="3"/>
        <v>0</v>
      </c>
      <c r="N20" s="27">
        <f>SUMMARY!H16+SUMMARY!P16</f>
        <v>7.5340909090909083</v>
      </c>
      <c r="O20" s="27">
        <f t="shared" si="0"/>
        <v>-7.5340909090909083</v>
      </c>
      <c r="P20" s="28">
        <f t="shared" si="1"/>
        <v>0</v>
      </c>
      <c r="Q20" s="28">
        <f t="shared" si="2"/>
        <v>1</v>
      </c>
    </row>
    <row r="21" spans="1:17" s="11" customFormat="1" ht="14.1" customHeight="1">
      <c r="A21" s="29">
        <v>41348</v>
      </c>
      <c r="B21" s="30" t="s">
        <v>102</v>
      </c>
      <c r="C21" s="30">
        <v>46</v>
      </c>
      <c r="D21" s="30"/>
      <c r="E21" s="10"/>
      <c r="F21" s="10"/>
      <c r="G21" s="10"/>
      <c r="H21" s="10"/>
      <c r="I21" s="10"/>
      <c r="J21" s="10"/>
      <c r="K21" s="10"/>
      <c r="L21" s="10"/>
      <c r="M21" s="30">
        <f t="shared" si="3"/>
        <v>0</v>
      </c>
      <c r="N21" s="27">
        <f>SUMMARY!H16+SUMMARY!P16</f>
        <v>7.5340909090909083</v>
      </c>
      <c r="O21" s="27">
        <f t="shared" si="0"/>
        <v>-7.5340909090909083</v>
      </c>
      <c r="P21" s="28">
        <f t="shared" si="1"/>
        <v>0</v>
      </c>
      <c r="Q21" s="28">
        <f t="shared" si="2"/>
        <v>1</v>
      </c>
    </row>
    <row r="22" spans="1:17" s="11" customFormat="1" ht="14.1" customHeight="1">
      <c r="A22" s="29">
        <v>41349</v>
      </c>
      <c r="B22" s="30" t="s">
        <v>96</v>
      </c>
      <c r="C22" s="30">
        <v>45</v>
      </c>
      <c r="D22" s="30"/>
      <c r="E22" s="10"/>
      <c r="F22" s="10"/>
      <c r="G22" s="10"/>
      <c r="H22" s="10"/>
      <c r="I22" s="10"/>
      <c r="J22" s="10"/>
      <c r="K22" s="10"/>
      <c r="L22" s="10"/>
      <c r="M22" s="30">
        <f t="shared" si="3"/>
        <v>0</v>
      </c>
      <c r="N22" s="27">
        <f>SUMMARY!H16+SUMMARY!P16</f>
        <v>7.5340909090909083</v>
      </c>
      <c r="O22" s="27">
        <f t="shared" si="0"/>
        <v>-7.5340909090909083</v>
      </c>
      <c r="P22" s="28">
        <f t="shared" si="1"/>
        <v>0</v>
      </c>
      <c r="Q22" s="28">
        <f t="shared" si="2"/>
        <v>1</v>
      </c>
    </row>
    <row r="23" spans="1:17" s="11" customFormat="1" ht="14.1" customHeight="1">
      <c r="A23" s="29">
        <v>41350</v>
      </c>
      <c r="B23" s="30" t="s">
        <v>97</v>
      </c>
      <c r="C23" s="30">
        <v>44</v>
      </c>
      <c r="D23" s="30"/>
      <c r="E23" s="10"/>
      <c r="F23" s="10"/>
      <c r="G23" s="10"/>
      <c r="H23" s="10"/>
      <c r="I23" s="10"/>
      <c r="J23" s="10"/>
      <c r="K23" s="10"/>
      <c r="L23" s="10"/>
      <c r="M23" s="30">
        <f t="shared" si="3"/>
        <v>0</v>
      </c>
      <c r="N23" s="27">
        <f>SUMMARY!H16+SUMMARY!P16</f>
        <v>7.5340909090909083</v>
      </c>
      <c r="O23" s="27">
        <f t="shared" si="0"/>
        <v>-7.5340909090909083</v>
      </c>
      <c r="P23" s="28">
        <f t="shared" si="1"/>
        <v>0</v>
      </c>
      <c r="Q23" s="28">
        <f t="shared" si="2"/>
        <v>1</v>
      </c>
    </row>
    <row r="24" spans="1:17" s="11" customFormat="1" ht="14.1" customHeight="1">
      <c r="A24" s="29">
        <v>41351</v>
      </c>
      <c r="B24" s="30" t="s">
        <v>98</v>
      </c>
      <c r="C24" s="30">
        <v>43</v>
      </c>
      <c r="D24" s="30"/>
      <c r="E24" s="10"/>
      <c r="F24" s="10"/>
      <c r="G24" s="10"/>
      <c r="H24" s="10"/>
      <c r="I24" s="10"/>
      <c r="J24" s="10"/>
      <c r="K24" s="10"/>
      <c r="L24" s="10"/>
      <c r="M24" s="30">
        <f t="shared" si="3"/>
        <v>0</v>
      </c>
      <c r="N24" s="27">
        <f>SUMMARY!H16+SUMMARY!P16</f>
        <v>7.5340909090909083</v>
      </c>
      <c r="O24" s="27">
        <f t="shared" si="0"/>
        <v>-7.5340909090909083</v>
      </c>
      <c r="P24" s="28">
        <f t="shared" si="1"/>
        <v>0</v>
      </c>
      <c r="Q24" s="28">
        <f t="shared" si="2"/>
        <v>1</v>
      </c>
    </row>
    <row r="25" spans="1:17" s="11" customFormat="1" ht="14.1" customHeight="1">
      <c r="A25" s="29">
        <v>41352</v>
      </c>
      <c r="B25" s="30" t="s">
        <v>99</v>
      </c>
      <c r="C25" s="30">
        <v>42</v>
      </c>
      <c r="D25" s="30"/>
      <c r="E25" s="10"/>
      <c r="F25" s="10"/>
      <c r="G25" s="10"/>
      <c r="H25" s="10"/>
      <c r="I25" s="10"/>
      <c r="J25" s="10"/>
      <c r="K25" s="10"/>
      <c r="L25" s="10"/>
      <c r="M25" s="30">
        <f t="shared" si="3"/>
        <v>0</v>
      </c>
      <c r="N25" s="27">
        <f>SUMMARY!H16+SUMMARY!P16</f>
        <v>7.5340909090909083</v>
      </c>
      <c r="O25" s="27">
        <f t="shared" si="0"/>
        <v>-7.5340909090909083</v>
      </c>
      <c r="P25" s="28">
        <f t="shared" si="1"/>
        <v>0</v>
      </c>
      <c r="Q25" s="28">
        <f t="shared" si="2"/>
        <v>1</v>
      </c>
    </row>
    <row r="26" spans="1:17" s="11" customFormat="1" ht="14.1" customHeight="1">
      <c r="A26" s="29">
        <v>41353</v>
      </c>
      <c r="B26" s="30" t="s">
        <v>100</v>
      </c>
      <c r="C26" s="30">
        <v>41</v>
      </c>
      <c r="D26" s="30"/>
      <c r="E26" s="10"/>
      <c r="F26" s="10"/>
      <c r="G26" s="10"/>
      <c r="H26" s="10"/>
      <c r="I26" s="10"/>
      <c r="J26" s="10"/>
      <c r="K26" s="10"/>
      <c r="L26" s="10"/>
      <c r="M26" s="30">
        <f t="shared" si="3"/>
        <v>0</v>
      </c>
      <c r="N26" s="27">
        <f>SUMMARY!H16+SUMMARY!P16</f>
        <v>7.5340909090909083</v>
      </c>
      <c r="O26" s="27">
        <f t="shared" si="0"/>
        <v>-7.5340909090909083</v>
      </c>
      <c r="P26" s="28">
        <f t="shared" si="1"/>
        <v>0</v>
      </c>
      <c r="Q26" s="28">
        <f t="shared" si="2"/>
        <v>1</v>
      </c>
    </row>
    <row r="27" spans="1:17" s="11" customFormat="1" ht="14.1" customHeight="1">
      <c r="A27" s="29">
        <v>41354</v>
      </c>
      <c r="B27" s="30" t="s">
        <v>101</v>
      </c>
      <c r="C27" s="30">
        <v>40</v>
      </c>
      <c r="D27" s="30"/>
      <c r="E27" s="10"/>
      <c r="F27" s="10"/>
      <c r="G27" s="10"/>
      <c r="H27" s="10"/>
      <c r="I27" s="10"/>
      <c r="J27" s="10"/>
      <c r="K27" s="10"/>
      <c r="L27" s="10"/>
      <c r="M27" s="30">
        <f t="shared" si="3"/>
        <v>0</v>
      </c>
      <c r="N27" s="27">
        <f>SUMMARY!H16+SUMMARY!P16</f>
        <v>7.5340909090909083</v>
      </c>
      <c r="O27" s="27">
        <f t="shared" si="0"/>
        <v>-7.5340909090909083</v>
      </c>
      <c r="P27" s="28">
        <f t="shared" si="1"/>
        <v>0</v>
      </c>
      <c r="Q27" s="28">
        <f t="shared" si="2"/>
        <v>1</v>
      </c>
    </row>
    <row r="28" spans="1:17" s="11" customFormat="1" ht="14.1" customHeight="1">
      <c r="A28" s="29">
        <v>41355</v>
      </c>
      <c r="B28" s="30" t="s">
        <v>102</v>
      </c>
      <c r="C28" s="30">
        <v>39</v>
      </c>
      <c r="D28" s="30"/>
      <c r="E28" s="10"/>
      <c r="F28" s="10"/>
      <c r="G28" s="10"/>
      <c r="H28" s="10"/>
      <c r="I28" s="10"/>
      <c r="J28" s="10"/>
      <c r="K28" s="10"/>
      <c r="L28" s="10"/>
      <c r="M28" s="30">
        <f t="shared" si="3"/>
        <v>0</v>
      </c>
      <c r="N28" s="27">
        <f>SUMMARY!H16+SUMMARY!P16</f>
        <v>7.5340909090909083</v>
      </c>
      <c r="O28" s="27">
        <f t="shared" si="0"/>
        <v>-7.5340909090909083</v>
      </c>
      <c r="P28" s="28">
        <f t="shared" si="1"/>
        <v>0</v>
      </c>
      <c r="Q28" s="28">
        <f t="shared" si="2"/>
        <v>1</v>
      </c>
    </row>
    <row r="29" spans="1:17" s="11" customFormat="1" ht="14.1" customHeight="1">
      <c r="A29" s="29">
        <v>41356</v>
      </c>
      <c r="B29" s="30" t="s">
        <v>96</v>
      </c>
      <c r="C29" s="30">
        <v>38</v>
      </c>
      <c r="D29" s="30"/>
      <c r="E29" s="10"/>
      <c r="F29" s="10"/>
      <c r="G29" s="10"/>
      <c r="H29" s="10"/>
      <c r="I29" s="10"/>
      <c r="J29" s="10"/>
      <c r="K29" s="10"/>
      <c r="L29" s="10"/>
      <c r="M29" s="30">
        <f t="shared" si="3"/>
        <v>0</v>
      </c>
      <c r="N29" s="27">
        <f>SUMMARY!H16+SUMMARY!P16</f>
        <v>7.5340909090909083</v>
      </c>
      <c r="O29" s="27">
        <f t="shared" si="0"/>
        <v>-7.5340909090909083</v>
      </c>
      <c r="P29" s="28">
        <f t="shared" si="1"/>
        <v>0</v>
      </c>
      <c r="Q29" s="28">
        <f t="shared" si="2"/>
        <v>1</v>
      </c>
    </row>
    <row r="30" spans="1:17" s="11" customFormat="1" ht="14.1" customHeight="1">
      <c r="A30" s="29">
        <v>41357</v>
      </c>
      <c r="B30" s="30" t="s">
        <v>97</v>
      </c>
      <c r="C30" s="30">
        <v>37</v>
      </c>
      <c r="D30" s="30"/>
      <c r="E30" s="10"/>
      <c r="F30" s="10"/>
      <c r="G30" s="10"/>
      <c r="H30" s="10"/>
      <c r="I30" s="10"/>
      <c r="J30" s="10"/>
      <c r="K30" s="10"/>
      <c r="L30" s="10"/>
      <c r="M30" s="30">
        <f t="shared" si="3"/>
        <v>0</v>
      </c>
      <c r="N30" s="27">
        <f>SUMMARY!H16+SUMMARY!P16</f>
        <v>7.5340909090909083</v>
      </c>
      <c r="O30" s="27">
        <f t="shared" si="0"/>
        <v>-7.5340909090909083</v>
      </c>
      <c r="P30" s="28">
        <f t="shared" si="1"/>
        <v>0</v>
      </c>
      <c r="Q30" s="28">
        <f t="shared" si="2"/>
        <v>1</v>
      </c>
    </row>
    <row r="31" spans="1:17" s="11" customFormat="1" ht="14.1" customHeight="1">
      <c r="A31" s="29">
        <v>41358</v>
      </c>
      <c r="B31" s="30" t="s">
        <v>98</v>
      </c>
      <c r="C31" s="30">
        <v>36</v>
      </c>
      <c r="D31" s="30"/>
      <c r="E31" s="10"/>
      <c r="F31" s="10"/>
      <c r="G31" s="10"/>
      <c r="H31" s="10"/>
      <c r="I31" s="10"/>
      <c r="J31" s="10"/>
      <c r="K31" s="10"/>
      <c r="L31" s="10"/>
      <c r="M31" s="30">
        <f t="shared" si="3"/>
        <v>0</v>
      </c>
      <c r="N31" s="27">
        <f>SUMMARY!H16+SUMMARY!P16</f>
        <v>7.5340909090909083</v>
      </c>
      <c r="O31" s="27">
        <f t="shared" si="0"/>
        <v>-7.5340909090909083</v>
      </c>
      <c r="P31" s="28">
        <f t="shared" si="1"/>
        <v>0</v>
      </c>
      <c r="Q31" s="28">
        <f t="shared" si="2"/>
        <v>1</v>
      </c>
    </row>
    <row r="32" spans="1:17" s="11" customFormat="1" ht="14.1" customHeight="1">
      <c r="A32" s="29">
        <v>41359</v>
      </c>
      <c r="B32" s="30" t="s">
        <v>99</v>
      </c>
      <c r="C32" s="30">
        <v>35</v>
      </c>
      <c r="D32" s="30"/>
      <c r="E32" s="10"/>
      <c r="F32" s="10"/>
      <c r="G32" s="10"/>
      <c r="H32" s="10"/>
      <c r="I32" s="10"/>
      <c r="J32" s="10"/>
      <c r="K32" s="10"/>
      <c r="L32" s="10"/>
      <c r="M32" s="30">
        <f t="shared" si="3"/>
        <v>0</v>
      </c>
      <c r="N32" s="27">
        <f>SUMMARY!H16+SUMMARY!P16</f>
        <v>7.5340909090909083</v>
      </c>
      <c r="O32" s="27">
        <f t="shared" si="0"/>
        <v>-7.5340909090909083</v>
      </c>
      <c r="P32" s="28">
        <f t="shared" si="1"/>
        <v>0</v>
      </c>
      <c r="Q32" s="28">
        <f t="shared" si="2"/>
        <v>1</v>
      </c>
    </row>
    <row r="33" spans="1:17" s="11" customFormat="1" ht="14.1" customHeight="1">
      <c r="A33" s="29">
        <v>41360</v>
      </c>
      <c r="B33" s="30" t="s">
        <v>100</v>
      </c>
      <c r="C33" s="30">
        <v>34</v>
      </c>
      <c r="D33" s="30"/>
      <c r="E33" s="10"/>
      <c r="F33" s="10"/>
      <c r="G33" s="10"/>
      <c r="H33" s="10"/>
      <c r="I33" s="10"/>
      <c r="J33" s="10"/>
      <c r="K33" s="10"/>
      <c r="L33" s="10"/>
      <c r="M33" s="30">
        <f t="shared" si="3"/>
        <v>0</v>
      </c>
      <c r="N33" s="27">
        <f>SUMMARY!H16+SUMMARY!P16</f>
        <v>7.5340909090909083</v>
      </c>
      <c r="O33" s="27">
        <f t="shared" si="0"/>
        <v>-7.5340909090909083</v>
      </c>
      <c r="P33" s="28">
        <f t="shared" si="1"/>
        <v>0</v>
      </c>
      <c r="Q33" s="28">
        <f t="shared" si="2"/>
        <v>1</v>
      </c>
    </row>
    <row r="34" spans="1:17" s="11" customFormat="1" ht="14.1" customHeight="1">
      <c r="A34" s="29">
        <v>41361</v>
      </c>
      <c r="B34" s="30" t="s">
        <v>101</v>
      </c>
      <c r="C34" s="30">
        <v>33</v>
      </c>
      <c r="D34" s="30"/>
      <c r="E34" s="10"/>
      <c r="F34" s="10"/>
      <c r="G34" s="10"/>
      <c r="H34" s="10"/>
      <c r="I34" s="10"/>
      <c r="J34" s="10"/>
      <c r="K34" s="10"/>
      <c r="L34" s="10"/>
      <c r="M34" s="30">
        <f t="shared" si="3"/>
        <v>0</v>
      </c>
      <c r="N34" s="27">
        <f>SUMMARY!H16+SUMMARY!P16</f>
        <v>7.5340909090909083</v>
      </c>
      <c r="O34" s="27">
        <f t="shared" si="0"/>
        <v>-7.5340909090909083</v>
      </c>
      <c r="P34" s="28">
        <f t="shared" si="1"/>
        <v>0</v>
      </c>
      <c r="Q34" s="28">
        <f t="shared" si="2"/>
        <v>1</v>
      </c>
    </row>
    <row r="35" spans="1:17" s="11" customFormat="1" ht="14.1" customHeight="1">
      <c r="A35" s="29">
        <v>41362</v>
      </c>
      <c r="B35" s="30" t="s">
        <v>102</v>
      </c>
      <c r="C35" s="30">
        <v>32</v>
      </c>
      <c r="D35" s="30"/>
      <c r="E35" s="10"/>
      <c r="F35" s="10"/>
      <c r="G35" s="10"/>
      <c r="H35" s="10"/>
      <c r="I35" s="10"/>
      <c r="J35" s="10"/>
      <c r="K35" s="10"/>
      <c r="L35" s="10"/>
      <c r="M35" s="30">
        <f t="shared" si="3"/>
        <v>0</v>
      </c>
      <c r="N35" s="31">
        <f>SUMMARY!H16+SUMMARY!P16</f>
        <v>7.5340909090909083</v>
      </c>
      <c r="O35" s="27">
        <f t="shared" si="0"/>
        <v>-7.5340909090909083</v>
      </c>
      <c r="P35" s="28">
        <f t="shared" si="1"/>
        <v>0</v>
      </c>
      <c r="Q35" s="28">
        <f t="shared" si="2"/>
        <v>1</v>
      </c>
    </row>
    <row r="36" spans="1:17" s="11" customFormat="1" ht="14.1" customHeight="1">
      <c r="A36" s="29">
        <v>41363</v>
      </c>
      <c r="B36" s="30" t="s">
        <v>96</v>
      </c>
      <c r="C36" s="30">
        <v>31</v>
      </c>
      <c r="D36" s="30"/>
      <c r="E36" s="10"/>
      <c r="F36" s="10"/>
      <c r="G36" s="10"/>
      <c r="H36" s="10"/>
      <c r="I36" s="10"/>
      <c r="J36" s="10"/>
      <c r="K36" s="10"/>
      <c r="L36" s="10"/>
      <c r="M36" s="30">
        <f t="shared" si="3"/>
        <v>0</v>
      </c>
      <c r="N36" s="31">
        <f>SUMMARY!H16+SUMMARY!P16</f>
        <v>7.5340909090909083</v>
      </c>
      <c r="O36" s="27">
        <f t="shared" si="0"/>
        <v>-7.5340909090909083</v>
      </c>
      <c r="P36" s="28">
        <f t="shared" si="1"/>
        <v>0</v>
      </c>
      <c r="Q36" s="28">
        <f t="shared" si="2"/>
        <v>1</v>
      </c>
    </row>
    <row r="37" spans="1:17" s="11" customFormat="1" ht="14.1" customHeight="1">
      <c r="A37" s="29">
        <v>41364</v>
      </c>
      <c r="B37" s="30" t="s">
        <v>97</v>
      </c>
      <c r="C37" s="30">
        <v>30</v>
      </c>
      <c r="D37" s="30"/>
      <c r="E37" s="10"/>
      <c r="F37" s="10"/>
      <c r="G37" s="10"/>
      <c r="H37" s="10"/>
      <c r="I37" s="10"/>
      <c r="J37" s="10"/>
      <c r="K37" s="10"/>
      <c r="L37" s="10"/>
      <c r="M37" s="30">
        <f t="shared" si="3"/>
        <v>0</v>
      </c>
      <c r="N37" s="31">
        <f>SUMMARY!H16+SUMMARY!P16</f>
        <v>7.5340909090909083</v>
      </c>
      <c r="O37" s="27">
        <f t="shared" si="0"/>
        <v>-7.5340909090909083</v>
      </c>
      <c r="P37" s="28">
        <f t="shared" si="1"/>
        <v>0</v>
      </c>
      <c r="Q37" s="28">
        <f t="shared" si="2"/>
        <v>1</v>
      </c>
    </row>
    <row r="38" spans="1:17" ht="20.100000000000001" customHeight="1">
      <c r="A38" s="75" t="s">
        <v>178</v>
      </c>
      <c r="B38" s="75"/>
      <c r="C38" s="75"/>
      <c r="D38" s="46"/>
      <c r="E38" s="18">
        <f>SUM(E7:E37)</f>
        <v>0</v>
      </c>
      <c r="F38" s="18">
        <f t="shared" ref="F38:O38" si="4">SUM(F7:F37)</f>
        <v>0</v>
      </c>
      <c r="G38" s="18">
        <f t="shared" si="4"/>
        <v>0</v>
      </c>
      <c r="H38" s="18">
        <f t="shared" si="4"/>
        <v>0</v>
      </c>
      <c r="I38" s="18">
        <f t="shared" si="4"/>
        <v>0</v>
      </c>
      <c r="J38" s="18">
        <f t="shared" si="4"/>
        <v>0</v>
      </c>
      <c r="K38" s="18">
        <f t="shared" si="4"/>
        <v>0</v>
      </c>
      <c r="L38" s="18">
        <f t="shared" si="4"/>
        <v>0</v>
      </c>
      <c r="M38" s="9">
        <f t="shared" si="4"/>
        <v>0</v>
      </c>
      <c r="N38" s="12">
        <f t="shared" si="4"/>
        <v>233.55681818181813</v>
      </c>
      <c r="O38" s="12">
        <f t="shared" si="4"/>
        <v>-233.55681818181813</v>
      </c>
      <c r="P38" s="14">
        <f t="shared" si="1"/>
        <v>0</v>
      </c>
      <c r="Q38" s="14">
        <f t="shared" si="2"/>
        <v>1</v>
      </c>
    </row>
    <row r="39" spans="1:17" ht="20.100000000000001" customHeight="1"/>
    <row r="40" spans="1:17" ht="20.100000000000001" customHeight="1"/>
    <row r="41" spans="1:17" ht="20.100000000000001" customHeight="1"/>
    <row r="42" spans="1:17" ht="20.100000000000001" customHeight="1"/>
    <row r="43" spans="1:17" ht="20.100000000000001" customHeight="1"/>
    <row r="44" spans="1:17" ht="20.100000000000001" customHeight="1"/>
    <row r="45" spans="1:17" ht="20.100000000000001" customHeight="1"/>
    <row r="46" spans="1:17" ht="20.100000000000001" customHeight="1"/>
    <row r="47" spans="1:17" ht="20.100000000000001" customHeight="1"/>
    <row r="48" spans="1:17"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row r="324" ht="20.100000000000001" customHeight="1"/>
    <row r="325" ht="20.100000000000001" customHeight="1"/>
    <row r="326" ht="20.100000000000001" customHeight="1"/>
    <row r="327" ht="20.100000000000001" customHeight="1"/>
    <row r="328" ht="20.100000000000001" customHeight="1"/>
    <row r="329" ht="20.100000000000001" customHeight="1"/>
    <row r="330" ht="20.100000000000001" customHeight="1"/>
    <row r="331" ht="20.100000000000001" customHeight="1"/>
    <row r="332" ht="20.100000000000001" customHeight="1"/>
    <row r="333" ht="20.100000000000001" customHeight="1"/>
    <row r="334" ht="20.100000000000001" customHeight="1"/>
    <row r="335" ht="20.100000000000001" customHeight="1"/>
    <row r="336" ht="20.100000000000001" customHeight="1"/>
    <row r="337" ht="20.100000000000001" customHeight="1"/>
    <row r="338" ht="20.100000000000001" customHeight="1"/>
    <row r="339" ht="20.100000000000001" customHeight="1"/>
    <row r="340" ht="20.100000000000001" customHeight="1"/>
    <row r="341" ht="20.100000000000001" customHeight="1"/>
    <row r="342" ht="20.100000000000001" customHeight="1"/>
    <row r="343" ht="20.100000000000001" customHeight="1"/>
    <row r="344" ht="20.100000000000001" customHeight="1"/>
    <row r="345" ht="20.100000000000001" customHeight="1"/>
    <row r="346" ht="20.100000000000001" customHeight="1"/>
    <row r="347" ht="20.100000000000001" customHeight="1"/>
    <row r="348" ht="20.100000000000001" customHeight="1"/>
    <row r="349" ht="20.100000000000001" customHeight="1"/>
    <row r="350" ht="20.100000000000001" customHeight="1"/>
    <row r="351" ht="20.100000000000001" customHeight="1"/>
    <row r="352" ht="20.100000000000001" customHeight="1"/>
    <row r="353" ht="20.100000000000001" customHeight="1"/>
    <row r="354" ht="20.100000000000001" customHeight="1"/>
    <row r="355" ht="20.100000000000001" customHeight="1"/>
    <row r="356" ht="20.100000000000001" customHeight="1"/>
    <row r="357" ht="20.100000000000001" customHeight="1"/>
    <row r="358" ht="20.100000000000001" customHeight="1"/>
    <row r="359" ht="20.100000000000001" customHeight="1"/>
    <row r="360" ht="20.100000000000001" customHeight="1"/>
    <row r="361" ht="20.100000000000001" customHeight="1"/>
    <row r="362" ht="20.100000000000001" customHeight="1"/>
    <row r="363" ht="20.100000000000001" customHeight="1"/>
    <row r="364" ht="20.100000000000001" customHeight="1"/>
    <row r="365" ht="20.100000000000001" customHeight="1"/>
    <row r="366" ht="20.100000000000001" customHeight="1"/>
    <row r="367" ht="20.100000000000001" customHeight="1"/>
    <row r="368" ht="20.100000000000001" customHeight="1"/>
    <row r="369" ht="20.100000000000001" customHeight="1"/>
    <row r="370" ht="20.100000000000001" customHeight="1"/>
    <row r="371" ht="20.100000000000001" customHeight="1"/>
    <row r="372" ht="20.100000000000001" customHeight="1"/>
    <row r="373" ht="20.100000000000001" customHeight="1"/>
    <row r="374" ht="20.100000000000001" customHeight="1"/>
    <row r="375" ht="20.100000000000001" customHeight="1"/>
    <row r="376" ht="20.100000000000001" customHeight="1"/>
    <row r="377" ht="20.100000000000001" customHeight="1"/>
    <row r="378" ht="20.100000000000001" customHeight="1"/>
    <row r="379" ht="20.100000000000001" customHeight="1"/>
    <row r="380" ht="20.100000000000001" customHeight="1"/>
    <row r="381" ht="20.100000000000001" customHeight="1"/>
    <row r="382" ht="20.100000000000001" customHeight="1"/>
    <row r="383" ht="20.100000000000001" customHeight="1"/>
    <row r="384" ht="20.100000000000001" customHeight="1"/>
    <row r="385" ht="20.100000000000001" customHeight="1"/>
    <row r="386" ht="20.100000000000001" customHeight="1"/>
    <row r="387" ht="20.100000000000001" customHeight="1"/>
    <row r="388" ht="20.100000000000001" customHeight="1"/>
    <row r="389" ht="20.100000000000001" customHeight="1"/>
    <row r="390" ht="20.100000000000001" customHeight="1"/>
    <row r="391" ht="20.100000000000001" customHeight="1"/>
    <row r="392" ht="20.100000000000001" customHeight="1"/>
    <row r="393" ht="20.100000000000001" customHeight="1"/>
    <row r="394" ht="20.100000000000001" customHeight="1"/>
    <row r="395" ht="20.100000000000001" customHeight="1"/>
    <row r="396" ht="20.100000000000001" customHeight="1"/>
    <row r="397" ht="20.100000000000001" customHeight="1"/>
    <row r="398" ht="20.100000000000001" customHeight="1"/>
    <row r="399" ht="20.100000000000001" customHeight="1"/>
    <row r="400" ht="20.100000000000001" customHeight="1"/>
    <row r="401" ht="20.100000000000001" customHeight="1"/>
    <row r="402" ht="20.100000000000001" customHeight="1"/>
    <row r="403" ht="20.100000000000001" customHeight="1"/>
    <row r="404" ht="20.100000000000001" customHeight="1"/>
    <row r="405" ht="20.100000000000001" customHeight="1"/>
    <row r="406" ht="20.100000000000001" customHeight="1"/>
    <row r="407" ht="20.100000000000001" customHeight="1"/>
    <row r="408" ht="20.100000000000001" customHeight="1"/>
    <row r="409" ht="20.100000000000001" customHeight="1"/>
    <row r="410" ht="20.100000000000001" customHeight="1"/>
    <row r="411" ht="20.100000000000001" customHeight="1"/>
    <row r="412" ht="20.100000000000001" customHeight="1"/>
    <row r="413" ht="20.100000000000001" customHeight="1"/>
    <row r="414" ht="20.100000000000001" customHeight="1"/>
    <row r="415" ht="20.100000000000001" customHeight="1"/>
    <row r="416" ht="20.100000000000001" customHeight="1"/>
    <row r="417" ht="20.100000000000001" customHeight="1"/>
    <row r="418" ht="20.100000000000001" customHeight="1"/>
    <row r="419" ht="20.100000000000001" customHeight="1"/>
    <row r="420" ht="20.100000000000001" customHeight="1"/>
    <row r="421" ht="20.100000000000001" customHeight="1"/>
    <row r="422" ht="20.100000000000001" customHeight="1"/>
    <row r="423" ht="20.100000000000001" customHeight="1"/>
    <row r="424" ht="20.100000000000001" customHeight="1"/>
    <row r="425" ht="20.100000000000001" customHeight="1"/>
    <row r="426" ht="20.100000000000001" customHeight="1"/>
    <row r="427" ht="20.100000000000001" customHeight="1"/>
    <row r="428" ht="20.100000000000001" customHeight="1"/>
    <row r="429" ht="20.100000000000001" customHeight="1"/>
    <row r="430" ht="20.100000000000001" customHeight="1"/>
    <row r="431" ht="20.100000000000001" customHeight="1"/>
    <row r="432" ht="20.100000000000001" customHeight="1"/>
    <row r="433" ht="20.100000000000001" customHeight="1"/>
    <row r="434" ht="20.100000000000001" customHeight="1"/>
    <row r="435" ht="20.100000000000001" customHeight="1"/>
    <row r="436" ht="20.100000000000001" customHeight="1"/>
    <row r="437" ht="20.100000000000001" customHeight="1"/>
    <row r="438" ht="20.100000000000001" customHeight="1"/>
    <row r="439" ht="20.100000000000001" customHeight="1"/>
    <row r="440" ht="20.100000000000001" customHeight="1"/>
    <row r="441" ht="20.100000000000001" customHeight="1"/>
    <row r="442" ht="20.100000000000001" customHeight="1"/>
    <row r="443" ht="20.100000000000001" customHeight="1"/>
    <row r="444" ht="20.100000000000001" customHeight="1"/>
    <row r="445" ht="20.100000000000001" customHeight="1"/>
    <row r="446" ht="20.100000000000001" customHeight="1"/>
    <row r="447" ht="20.100000000000001" customHeight="1"/>
    <row r="448" ht="20.100000000000001" customHeight="1"/>
    <row r="449" ht="20.100000000000001" customHeight="1"/>
    <row r="450" ht="20.100000000000001" customHeight="1"/>
    <row r="451" ht="20.100000000000001" customHeight="1"/>
    <row r="452" ht="20.100000000000001" customHeight="1"/>
    <row r="453" ht="20.100000000000001" customHeight="1"/>
    <row r="454" ht="20.100000000000001" customHeight="1"/>
    <row r="455" ht="20.100000000000001" customHeight="1"/>
    <row r="456" ht="20.100000000000001" customHeight="1"/>
    <row r="457" ht="20.100000000000001" customHeight="1"/>
    <row r="458" ht="20.100000000000001" customHeight="1"/>
    <row r="459" ht="20.100000000000001" customHeight="1"/>
    <row r="460" ht="20.100000000000001" customHeight="1"/>
    <row r="461" ht="20.100000000000001" customHeight="1"/>
    <row r="462" ht="20.100000000000001" customHeight="1"/>
    <row r="463" ht="20.100000000000001" customHeight="1"/>
    <row r="464" ht="20.100000000000001" customHeight="1"/>
    <row r="465" ht="20.100000000000001" customHeight="1"/>
    <row r="466" ht="20.100000000000001" customHeight="1"/>
    <row r="467" ht="20.100000000000001" customHeight="1"/>
    <row r="468" ht="20.100000000000001" customHeight="1"/>
    <row r="469" ht="20.100000000000001" customHeight="1"/>
    <row r="470" ht="20.100000000000001" customHeight="1"/>
    <row r="471" ht="20.100000000000001" customHeight="1"/>
    <row r="472" ht="20.100000000000001" customHeight="1"/>
    <row r="473" ht="20.100000000000001" customHeight="1"/>
    <row r="474" ht="20.100000000000001" customHeight="1"/>
    <row r="475" ht="20.100000000000001" customHeight="1"/>
    <row r="476" ht="20.100000000000001" customHeight="1"/>
    <row r="477" ht="20.100000000000001" customHeight="1"/>
    <row r="478" ht="20.100000000000001" customHeight="1"/>
    <row r="479" ht="20.100000000000001" customHeight="1"/>
    <row r="480" ht="20.100000000000001" customHeight="1"/>
    <row r="481" ht="20.100000000000001" customHeight="1"/>
    <row r="482" ht="20.100000000000001" customHeight="1"/>
    <row r="483" ht="20.100000000000001" customHeight="1"/>
    <row r="484" ht="20.100000000000001" customHeight="1"/>
    <row r="485" ht="20.100000000000001" customHeight="1"/>
    <row r="486" ht="20.100000000000001" customHeight="1"/>
    <row r="487" ht="20.100000000000001" customHeight="1"/>
    <row r="488" ht="20.100000000000001" customHeight="1"/>
    <row r="489" ht="20.100000000000001" customHeight="1"/>
    <row r="490" ht="20.100000000000001" customHeight="1"/>
    <row r="491" ht="20.100000000000001" customHeight="1"/>
    <row r="492" ht="20.100000000000001" customHeight="1"/>
    <row r="493" ht="20.100000000000001" customHeight="1"/>
    <row r="494" ht="20.100000000000001" customHeight="1"/>
    <row r="495" ht="20.100000000000001" customHeight="1"/>
    <row r="496" ht="20.100000000000001" customHeight="1"/>
    <row r="497" ht="20.100000000000001" customHeight="1"/>
    <row r="498" ht="20.100000000000001" customHeight="1"/>
    <row r="499" ht="20.100000000000001" customHeight="1"/>
    <row r="500" ht="20.100000000000001" customHeight="1"/>
    <row r="501" ht="20.100000000000001" customHeight="1"/>
    <row r="502" ht="20.100000000000001" customHeight="1"/>
    <row r="503" ht="20.100000000000001" customHeight="1"/>
    <row r="504" ht="20.100000000000001" customHeight="1"/>
    <row r="505" ht="20.100000000000001" customHeight="1"/>
    <row r="506" ht="20.100000000000001" customHeight="1"/>
    <row r="507" ht="20.100000000000001" customHeight="1"/>
    <row r="508" ht="20.100000000000001" customHeight="1"/>
    <row r="509" ht="20.100000000000001" customHeight="1"/>
    <row r="510" ht="20.100000000000001" customHeight="1"/>
    <row r="511" ht="20.100000000000001" customHeight="1"/>
    <row r="512" ht="20.100000000000001" customHeight="1"/>
    <row r="513" ht="20.100000000000001" customHeight="1"/>
    <row r="514" ht="20.100000000000001" customHeight="1"/>
    <row r="515" ht="20.100000000000001" customHeight="1"/>
    <row r="516" ht="20.100000000000001" customHeight="1"/>
    <row r="517" ht="20.100000000000001" customHeight="1"/>
    <row r="518" ht="20.100000000000001" customHeight="1"/>
    <row r="519" ht="20.100000000000001" customHeight="1"/>
    <row r="520" ht="20.100000000000001" customHeight="1"/>
    <row r="521" ht="20.100000000000001" customHeight="1"/>
    <row r="522" ht="20.100000000000001" customHeight="1"/>
    <row r="523" ht="20.100000000000001" customHeight="1"/>
    <row r="524" ht="20.100000000000001" customHeight="1"/>
    <row r="525" ht="20.100000000000001" customHeight="1"/>
    <row r="526" ht="20.100000000000001" customHeight="1"/>
    <row r="527" ht="20.100000000000001" customHeight="1"/>
    <row r="528" ht="20.100000000000001" customHeight="1"/>
    <row r="529" ht="20.100000000000001" customHeight="1"/>
    <row r="530" ht="20.100000000000001" customHeight="1"/>
    <row r="531" ht="20.100000000000001" customHeight="1"/>
    <row r="532" ht="20.100000000000001" customHeight="1"/>
    <row r="533" ht="20.100000000000001" customHeight="1"/>
    <row r="534" ht="20.100000000000001" customHeight="1"/>
    <row r="535" ht="20.100000000000001" customHeight="1"/>
    <row r="536" ht="20.100000000000001" customHeight="1"/>
    <row r="537" ht="20.100000000000001" customHeight="1"/>
    <row r="538" ht="20.100000000000001" customHeight="1"/>
    <row r="539" ht="20.100000000000001" customHeight="1"/>
    <row r="540" ht="20.100000000000001" customHeight="1"/>
    <row r="541" ht="20.100000000000001" customHeight="1"/>
    <row r="542" ht="20.100000000000001" customHeight="1"/>
    <row r="543" ht="20.100000000000001" customHeight="1"/>
    <row r="544" ht="20.100000000000001" customHeight="1"/>
    <row r="545" ht="20.100000000000001" customHeight="1"/>
    <row r="546" ht="20.100000000000001" customHeight="1"/>
    <row r="547" ht="20.100000000000001" customHeight="1"/>
    <row r="548" ht="20.100000000000001" customHeight="1"/>
    <row r="549" ht="20.100000000000001" customHeight="1"/>
    <row r="550" ht="20.100000000000001" customHeight="1"/>
    <row r="551" ht="20.100000000000001" customHeight="1"/>
    <row r="552" ht="20.100000000000001" customHeight="1"/>
    <row r="553" ht="20.100000000000001" customHeight="1"/>
    <row r="554" ht="20.100000000000001" customHeight="1"/>
    <row r="555" ht="20.100000000000001" customHeight="1"/>
    <row r="556" ht="20.100000000000001" customHeight="1"/>
    <row r="557" ht="20.100000000000001" customHeight="1"/>
    <row r="558" ht="20.100000000000001" customHeight="1"/>
    <row r="559" ht="20.100000000000001" customHeight="1"/>
    <row r="560" ht="20.100000000000001" customHeight="1"/>
    <row r="561" ht="20.100000000000001" customHeight="1"/>
    <row r="562" ht="20.100000000000001" customHeight="1"/>
    <row r="563" ht="20.100000000000001" customHeight="1"/>
    <row r="564" ht="20.100000000000001" customHeight="1"/>
    <row r="565" ht="20.100000000000001" customHeight="1"/>
    <row r="566" ht="20.100000000000001" customHeight="1"/>
    <row r="567" ht="20.100000000000001" customHeight="1"/>
    <row r="568" ht="20.100000000000001" customHeight="1"/>
    <row r="569" ht="20.100000000000001" customHeight="1"/>
    <row r="570" ht="20.100000000000001" customHeight="1"/>
    <row r="571" ht="20.100000000000001" customHeight="1"/>
    <row r="572" ht="20.100000000000001" customHeight="1"/>
    <row r="573" ht="20.100000000000001" customHeight="1"/>
    <row r="574" ht="20.100000000000001" customHeight="1"/>
    <row r="575" ht="20.100000000000001" customHeight="1"/>
    <row r="576" ht="20.100000000000001" customHeight="1"/>
    <row r="577" ht="20.100000000000001" customHeight="1"/>
    <row r="578" ht="20.100000000000001" customHeight="1"/>
    <row r="579" ht="20.100000000000001" customHeight="1"/>
    <row r="580" ht="20.100000000000001" customHeight="1"/>
    <row r="581" ht="20.100000000000001" customHeight="1"/>
    <row r="582" ht="20.100000000000001" customHeight="1"/>
    <row r="583" ht="20.100000000000001" customHeight="1"/>
    <row r="584" ht="20.100000000000001" customHeight="1"/>
    <row r="585" ht="20.100000000000001" customHeight="1"/>
    <row r="586" ht="20.100000000000001" customHeight="1"/>
    <row r="587" ht="20.100000000000001" customHeight="1"/>
    <row r="588" ht="20.100000000000001" customHeight="1"/>
    <row r="589" ht="20.100000000000001" customHeight="1"/>
    <row r="590" ht="20.100000000000001" customHeight="1"/>
    <row r="591" ht="20.100000000000001" customHeight="1"/>
    <row r="592" ht="20.100000000000001" customHeight="1"/>
    <row r="593" ht="20.100000000000001" customHeight="1"/>
    <row r="594" ht="20.100000000000001" customHeight="1"/>
    <row r="595" ht="20.100000000000001" customHeight="1"/>
    <row r="596" ht="20.100000000000001" customHeight="1"/>
    <row r="597" ht="20.100000000000001" customHeight="1"/>
    <row r="598" ht="20.100000000000001" customHeight="1"/>
    <row r="599" ht="20.100000000000001" customHeight="1"/>
    <row r="600" ht="20.100000000000001" customHeight="1"/>
    <row r="601" ht="20.100000000000001" customHeight="1"/>
    <row r="602" ht="20.100000000000001" customHeight="1"/>
    <row r="603" ht="20.100000000000001" customHeight="1"/>
    <row r="604" ht="20.100000000000001" customHeight="1"/>
    <row r="605" ht="20.100000000000001" customHeight="1"/>
    <row r="606" ht="20.100000000000001" customHeight="1"/>
    <row r="607" ht="20.100000000000001" customHeight="1"/>
    <row r="608" ht="20.100000000000001" customHeight="1"/>
    <row r="609" ht="20.100000000000001" customHeight="1"/>
    <row r="610" ht="20.100000000000001" customHeight="1"/>
    <row r="611" ht="20.100000000000001" customHeight="1"/>
    <row r="612" ht="20.100000000000001" customHeight="1"/>
    <row r="613" ht="20.100000000000001" customHeight="1"/>
    <row r="614" ht="20.100000000000001" customHeight="1"/>
    <row r="615" ht="20.100000000000001" customHeight="1"/>
    <row r="616" ht="20.100000000000001" customHeight="1"/>
    <row r="617" ht="20.100000000000001" customHeight="1"/>
    <row r="618" ht="20.100000000000001" customHeight="1"/>
    <row r="619" ht="20.100000000000001" customHeight="1"/>
    <row r="620" ht="20.100000000000001" customHeight="1"/>
    <row r="621" ht="20.100000000000001" customHeight="1"/>
    <row r="622" ht="20.100000000000001" customHeight="1"/>
    <row r="623" ht="20.100000000000001" customHeight="1"/>
    <row r="624" ht="20.100000000000001" customHeight="1"/>
    <row r="625" ht="20.100000000000001" customHeight="1"/>
    <row r="626" ht="20.100000000000001" customHeight="1"/>
    <row r="627" ht="20.100000000000001" customHeight="1"/>
    <row r="628" ht="20.100000000000001" customHeight="1"/>
    <row r="629" ht="20.100000000000001" customHeight="1"/>
    <row r="630" ht="20.100000000000001" customHeight="1"/>
    <row r="631" ht="20.100000000000001" customHeight="1"/>
    <row r="632" ht="20.100000000000001" customHeight="1"/>
    <row r="633" ht="20.100000000000001" customHeight="1"/>
    <row r="634" ht="20.100000000000001" customHeight="1"/>
    <row r="635" ht="20.100000000000001" customHeight="1"/>
    <row r="636" ht="20.100000000000001" customHeight="1"/>
    <row r="637" ht="20.100000000000001" customHeight="1"/>
    <row r="638" ht="20.100000000000001" customHeight="1"/>
    <row r="639" ht="20.100000000000001" customHeight="1"/>
    <row r="640" ht="20.100000000000001" customHeight="1"/>
    <row r="641" ht="20.100000000000001" customHeight="1"/>
    <row r="642" ht="20.100000000000001" customHeight="1"/>
    <row r="643" ht="20.100000000000001" customHeight="1"/>
    <row r="644" ht="20.100000000000001" customHeight="1"/>
    <row r="645" ht="20.100000000000001" customHeight="1"/>
    <row r="646" ht="20.100000000000001" customHeight="1"/>
    <row r="647" ht="20.100000000000001" customHeight="1"/>
    <row r="648" ht="20.100000000000001" customHeight="1"/>
    <row r="649" ht="20.100000000000001" customHeight="1"/>
    <row r="650" ht="20.100000000000001" customHeight="1"/>
    <row r="651" ht="20.100000000000001" customHeight="1"/>
  </sheetData>
  <sheetProtection password="9EE3" sheet="1" objects="1" scenarios="1"/>
  <protectedRanges>
    <protectedRange sqref="E7:L37" name="everyday input hours"/>
  </protectedRanges>
  <mergeCells count="12">
    <mergeCell ref="Q5:Q6"/>
    <mergeCell ref="A38:C38"/>
    <mergeCell ref="A1:Q2"/>
    <mergeCell ref="A3:Q4"/>
    <mergeCell ref="A5:A6"/>
    <mergeCell ref="B5:B6"/>
    <mergeCell ref="C5:C6"/>
    <mergeCell ref="E5:L5"/>
    <mergeCell ref="M5:M6"/>
    <mergeCell ref="N5:N6"/>
    <mergeCell ref="O5:O6"/>
    <mergeCell ref="P5:P6"/>
  </mergeCells>
  <pageMargins left="0.1" right="0.1" top="0.25" bottom="0.25" header="0.3" footer="0.3"/>
  <pageSetup paperSize="9" orientation="landscape" r:id="rId1"/>
</worksheet>
</file>

<file path=xl/worksheets/sheet7.xml><?xml version="1.0" encoding="utf-8"?>
<worksheet xmlns="http://schemas.openxmlformats.org/spreadsheetml/2006/main" xmlns:r="http://schemas.openxmlformats.org/officeDocument/2006/relationships">
  <dimension ref="A1:R650"/>
  <sheetViews>
    <sheetView showGridLines="0" topLeftCell="A14" workbookViewId="0">
      <selection activeCell="J21" sqref="J21"/>
    </sheetView>
  </sheetViews>
  <sheetFormatPr defaultRowHeight="15"/>
  <cols>
    <col min="1" max="1" width="9.7109375" style="7" bestFit="1" customWidth="1"/>
    <col min="2" max="2" width="7.140625" style="7" customWidth="1"/>
    <col min="3" max="3" width="9.140625" style="7"/>
    <col min="4" max="4" width="0" style="7" hidden="1" customWidth="1"/>
    <col min="14" max="15" width="9.140625" style="15"/>
  </cols>
  <sheetData>
    <row r="1" spans="1:18" ht="20.100000000000001" customHeight="1">
      <c r="A1" s="120" t="s">
        <v>196</v>
      </c>
      <c r="B1" s="121"/>
      <c r="C1" s="121"/>
      <c r="D1" s="121"/>
      <c r="E1" s="121"/>
      <c r="F1" s="121"/>
      <c r="G1" s="121"/>
      <c r="H1" s="121"/>
      <c r="I1" s="121"/>
      <c r="J1" s="121"/>
      <c r="K1" s="121"/>
      <c r="L1" s="121"/>
      <c r="M1" s="121"/>
      <c r="N1" s="121"/>
      <c r="O1" s="121"/>
      <c r="P1" s="121"/>
      <c r="Q1" s="122"/>
    </row>
    <row r="2" spans="1:18" ht="20.100000000000001" customHeight="1">
      <c r="A2" s="123"/>
      <c r="B2" s="124"/>
      <c r="C2" s="124"/>
      <c r="D2" s="124"/>
      <c r="E2" s="124"/>
      <c r="F2" s="124"/>
      <c r="G2" s="124"/>
      <c r="H2" s="124"/>
      <c r="I2" s="124"/>
      <c r="J2" s="124"/>
      <c r="K2" s="124"/>
      <c r="L2" s="124"/>
      <c r="M2" s="124"/>
      <c r="N2" s="124"/>
      <c r="O2" s="124"/>
      <c r="P2" s="124"/>
      <c r="Q2" s="125"/>
    </row>
    <row r="3" spans="1:18" ht="20.100000000000001" customHeight="1">
      <c r="A3" s="114" t="s">
        <v>195</v>
      </c>
      <c r="B3" s="115"/>
      <c r="C3" s="115"/>
      <c r="D3" s="115"/>
      <c r="E3" s="115"/>
      <c r="F3" s="115"/>
      <c r="G3" s="115"/>
      <c r="H3" s="115"/>
      <c r="I3" s="115"/>
      <c r="J3" s="115"/>
      <c r="K3" s="115"/>
      <c r="L3" s="115"/>
      <c r="M3" s="115"/>
      <c r="N3" s="115"/>
      <c r="O3" s="115"/>
      <c r="P3" s="115"/>
      <c r="Q3" s="116"/>
    </row>
    <row r="4" spans="1:18" ht="9" customHeight="1">
      <c r="A4" s="117"/>
      <c r="B4" s="118"/>
      <c r="C4" s="118"/>
      <c r="D4" s="118"/>
      <c r="E4" s="118"/>
      <c r="F4" s="118"/>
      <c r="G4" s="118"/>
      <c r="H4" s="118"/>
      <c r="I4" s="118"/>
      <c r="J4" s="118"/>
      <c r="K4" s="118"/>
      <c r="L4" s="118"/>
      <c r="M4" s="118"/>
      <c r="N4" s="118"/>
      <c r="O4" s="118"/>
      <c r="P4" s="118"/>
      <c r="Q4" s="119"/>
    </row>
    <row r="5" spans="1:18" ht="20.100000000000001" customHeight="1">
      <c r="A5" s="75" t="s">
        <v>78</v>
      </c>
      <c r="B5" s="75" t="s">
        <v>79</v>
      </c>
      <c r="C5" s="75" t="s">
        <v>75</v>
      </c>
      <c r="D5" s="46"/>
      <c r="E5" s="75" t="s">
        <v>103</v>
      </c>
      <c r="F5" s="75"/>
      <c r="G5" s="75"/>
      <c r="H5" s="75"/>
      <c r="I5" s="75"/>
      <c r="J5" s="75"/>
      <c r="K5" s="75"/>
      <c r="L5" s="75"/>
      <c r="M5" s="74" t="s">
        <v>82</v>
      </c>
      <c r="N5" s="126" t="s">
        <v>83</v>
      </c>
      <c r="O5" s="126" t="s">
        <v>84</v>
      </c>
      <c r="P5" s="74" t="s">
        <v>85</v>
      </c>
      <c r="Q5" s="74" t="s">
        <v>86</v>
      </c>
      <c r="R5" s="6"/>
    </row>
    <row r="6" spans="1:18" ht="18" customHeight="1">
      <c r="A6" s="75"/>
      <c r="B6" s="75"/>
      <c r="C6" s="75"/>
      <c r="D6" s="46"/>
      <c r="E6" s="24" t="s">
        <v>87</v>
      </c>
      <c r="F6" s="24" t="s">
        <v>88</v>
      </c>
      <c r="G6" s="24" t="s">
        <v>89</v>
      </c>
      <c r="H6" s="24" t="s">
        <v>90</v>
      </c>
      <c r="I6" s="24" t="s">
        <v>91</v>
      </c>
      <c r="J6" s="24" t="s">
        <v>92</v>
      </c>
      <c r="K6" s="24" t="s">
        <v>93</v>
      </c>
      <c r="L6" s="24" t="s">
        <v>94</v>
      </c>
      <c r="M6" s="74"/>
      <c r="N6" s="126"/>
      <c r="O6" s="126"/>
      <c r="P6" s="74"/>
      <c r="Q6" s="74"/>
      <c r="R6" s="6"/>
    </row>
    <row r="7" spans="1:18" s="11" customFormat="1" ht="14.45" customHeight="1">
      <c r="A7" s="29">
        <v>41365</v>
      </c>
      <c r="B7" s="30" t="s">
        <v>98</v>
      </c>
      <c r="C7" s="30">
        <v>29</v>
      </c>
      <c r="D7" s="30"/>
      <c r="E7" s="10"/>
      <c r="F7" s="10"/>
      <c r="G7" s="10"/>
      <c r="H7" s="10"/>
      <c r="I7" s="10"/>
      <c r="J7" s="10"/>
      <c r="K7" s="10"/>
      <c r="L7" s="10"/>
      <c r="M7" s="30">
        <f>SUM(E7:L7)</f>
        <v>0</v>
      </c>
      <c r="N7" s="27">
        <f>SUMMARY!H16+SUMMARY!P16</f>
        <v>7.5340909090909083</v>
      </c>
      <c r="O7" s="27">
        <f t="shared" ref="O7:O36" si="0">M7-N7</f>
        <v>-7.5340909090909083</v>
      </c>
      <c r="P7" s="28">
        <f t="shared" ref="P7" si="1">M7/N7</f>
        <v>0</v>
      </c>
      <c r="Q7" s="28">
        <f t="shared" ref="Q7:Q37" si="2">1-P7</f>
        <v>1</v>
      </c>
    </row>
    <row r="8" spans="1:18" s="11" customFormat="1" ht="14.45" customHeight="1">
      <c r="A8" s="29">
        <v>41366</v>
      </c>
      <c r="B8" s="30" t="s">
        <v>99</v>
      </c>
      <c r="C8" s="30">
        <v>28</v>
      </c>
      <c r="D8" s="30"/>
      <c r="E8" s="10"/>
      <c r="F8" s="10"/>
      <c r="G8" s="10"/>
      <c r="H8" s="10"/>
      <c r="I8" s="10"/>
      <c r="J8" s="10"/>
      <c r="K8" s="10"/>
      <c r="L8" s="10"/>
      <c r="M8" s="30">
        <f>SUM(E8:L8)</f>
        <v>0</v>
      </c>
      <c r="N8" s="27">
        <f>SUMMARY!H16+SUMMARY!P16</f>
        <v>7.5340909090909083</v>
      </c>
      <c r="O8" s="27">
        <f t="shared" si="0"/>
        <v>-7.5340909090909083</v>
      </c>
      <c r="P8" s="28">
        <f t="shared" ref="P8:P36" si="3">M8/N8</f>
        <v>0</v>
      </c>
      <c r="Q8" s="28">
        <f t="shared" si="2"/>
        <v>1</v>
      </c>
    </row>
    <row r="9" spans="1:18" s="11" customFormat="1" ht="14.45" customHeight="1">
      <c r="A9" s="29">
        <v>41367</v>
      </c>
      <c r="B9" s="30" t="s">
        <v>100</v>
      </c>
      <c r="C9" s="30">
        <v>27</v>
      </c>
      <c r="D9" s="30"/>
      <c r="E9" s="10"/>
      <c r="F9" s="10"/>
      <c r="G9" s="10"/>
      <c r="H9" s="10"/>
      <c r="I9" s="10"/>
      <c r="J9" s="10"/>
      <c r="K9" s="10"/>
      <c r="L9" s="10"/>
      <c r="M9" s="30">
        <f t="shared" ref="M9:M36" si="4">SUM(E9:L9)</f>
        <v>0</v>
      </c>
      <c r="N9" s="27">
        <f>SUMMARY!H16+SUMMARY!P16</f>
        <v>7.5340909090909083</v>
      </c>
      <c r="O9" s="27">
        <f t="shared" si="0"/>
        <v>-7.5340909090909083</v>
      </c>
      <c r="P9" s="28">
        <f t="shared" si="3"/>
        <v>0</v>
      </c>
      <c r="Q9" s="28">
        <f t="shared" si="2"/>
        <v>1</v>
      </c>
    </row>
    <row r="10" spans="1:18" s="11" customFormat="1" ht="14.45" customHeight="1">
      <c r="A10" s="29">
        <v>41368</v>
      </c>
      <c r="B10" s="30" t="s">
        <v>101</v>
      </c>
      <c r="C10" s="30">
        <v>26</v>
      </c>
      <c r="D10" s="30"/>
      <c r="E10" s="10"/>
      <c r="F10" s="10"/>
      <c r="G10" s="10"/>
      <c r="H10" s="10"/>
      <c r="I10" s="10"/>
      <c r="J10" s="10"/>
      <c r="K10" s="10"/>
      <c r="L10" s="10"/>
      <c r="M10" s="30">
        <f t="shared" si="4"/>
        <v>0</v>
      </c>
      <c r="N10" s="27">
        <f>SUMMARY!H16+SUMMARY!P16</f>
        <v>7.5340909090909083</v>
      </c>
      <c r="O10" s="27">
        <f t="shared" si="0"/>
        <v>-7.5340909090909083</v>
      </c>
      <c r="P10" s="28">
        <f t="shared" si="3"/>
        <v>0</v>
      </c>
      <c r="Q10" s="28">
        <f t="shared" si="2"/>
        <v>1</v>
      </c>
    </row>
    <row r="11" spans="1:18" s="11" customFormat="1" ht="14.45" customHeight="1">
      <c r="A11" s="29">
        <v>41369</v>
      </c>
      <c r="B11" s="30" t="s">
        <v>102</v>
      </c>
      <c r="C11" s="30">
        <v>25</v>
      </c>
      <c r="D11" s="30"/>
      <c r="E11" s="10"/>
      <c r="F11" s="10"/>
      <c r="G11" s="10"/>
      <c r="H11" s="10"/>
      <c r="I11" s="10"/>
      <c r="J11" s="10"/>
      <c r="K11" s="10"/>
      <c r="L11" s="10"/>
      <c r="M11" s="30">
        <f t="shared" si="4"/>
        <v>0</v>
      </c>
      <c r="N11" s="27">
        <f>SUMMARY!H16+SUMMARY!P16</f>
        <v>7.5340909090909083</v>
      </c>
      <c r="O11" s="27">
        <f t="shared" si="0"/>
        <v>-7.5340909090909083</v>
      </c>
      <c r="P11" s="28">
        <f t="shared" si="3"/>
        <v>0</v>
      </c>
      <c r="Q11" s="28">
        <f t="shared" si="2"/>
        <v>1</v>
      </c>
    </row>
    <row r="12" spans="1:18" s="11" customFormat="1" ht="14.45" customHeight="1">
      <c r="A12" s="29">
        <v>41370</v>
      </c>
      <c r="B12" s="30" t="s">
        <v>96</v>
      </c>
      <c r="C12" s="30">
        <v>24</v>
      </c>
      <c r="D12" s="30"/>
      <c r="E12" s="10"/>
      <c r="F12" s="10"/>
      <c r="G12" s="10"/>
      <c r="H12" s="10"/>
      <c r="I12" s="10"/>
      <c r="J12" s="10"/>
      <c r="K12" s="10"/>
      <c r="L12" s="10"/>
      <c r="M12" s="30">
        <f t="shared" si="4"/>
        <v>0</v>
      </c>
      <c r="N12" s="27">
        <f>SUMMARY!H16+SUMMARY!P16</f>
        <v>7.5340909090909083</v>
      </c>
      <c r="O12" s="27">
        <f t="shared" si="0"/>
        <v>-7.5340909090909083</v>
      </c>
      <c r="P12" s="28">
        <f t="shared" si="3"/>
        <v>0</v>
      </c>
      <c r="Q12" s="28">
        <f t="shared" si="2"/>
        <v>1</v>
      </c>
    </row>
    <row r="13" spans="1:18" s="11" customFormat="1" ht="14.45" customHeight="1">
      <c r="A13" s="29">
        <v>41371</v>
      </c>
      <c r="B13" s="30" t="s">
        <v>97</v>
      </c>
      <c r="C13" s="30">
        <v>23</v>
      </c>
      <c r="D13" s="30"/>
      <c r="E13" s="10"/>
      <c r="F13" s="10"/>
      <c r="G13" s="10"/>
      <c r="H13" s="10"/>
      <c r="I13" s="10"/>
      <c r="J13" s="10"/>
      <c r="K13" s="10"/>
      <c r="L13" s="10"/>
      <c r="M13" s="30">
        <f t="shared" si="4"/>
        <v>0</v>
      </c>
      <c r="N13" s="27">
        <f>SUMMARY!H16+SUMMARY!P16</f>
        <v>7.5340909090909083</v>
      </c>
      <c r="O13" s="27">
        <f t="shared" si="0"/>
        <v>-7.5340909090909083</v>
      </c>
      <c r="P13" s="28">
        <f t="shared" si="3"/>
        <v>0</v>
      </c>
      <c r="Q13" s="28">
        <f t="shared" si="2"/>
        <v>1</v>
      </c>
    </row>
    <row r="14" spans="1:18" s="11" customFormat="1" ht="14.45" customHeight="1">
      <c r="A14" s="29">
        <v>41372</v>
      </c>
      <c r="B14" s="30" t="s">
        <v>98</v>
      </c>
      <c r="C14" s="30">
        <v>22</v>
      </c>
      <c r="D14" s="30"/>
      <c r="E14" s="10"/>
      <c r="F14" s="10"/>
      <c r="G14" s="10"/>
      <c r="H14" s="10"/>
      <c r="I14" s="10"/>
      <c r="J14" s="10"/>
      <c r="K14" s="10"/>
      <c r="L14" s="10"/>
      <c r="M14" s="30">
        <f t="shared" si="4"/>
        <v>0</v>
      </c>
      <c r="N14" s="27">
        <f>SUMMARY!H16+SUMMARY!P16</f>
        <v>7.5340909090909083</v>
      </c>
      <c r="O14" s="27">
        <f t="shared" si="0"/>
        <v>-7.5340909090909083</v>
      </c>
      <c r="P14" s="28">
        <f t="shared" si="3"/>
        <v>0</v>
      </c>
      <c r="Q14" s="28">
        <f t="shared" si="2"/>
        <v>1</v>
      </c>
    </row>
    <row r="15" spans="1:18" s="11" customFormat="1" ht="14.45" customHeight="1">
      <c r="A15" s="29">
        <v>41373</v>
      </c>
      <c r="B15" s="30" t="s">
        <v>99</v>
      </c>
      <c r="C15" s="30">
        <v>21</v>
      </c>
      <c r="D15" s="30"/>
      <c r="E15" s="10"/>
      <c r="F15" s="10"/>
      <c r="G15" s="10"/>
      <c r="H15" s="10"/>
      <c r="I15" s="10"/>
      <c r="J15" s="10"/>
      <c r="K15" s="10"/>
      <c r="L15" s="10"/>
      <c r="M15" s="30">
        <f t="shared" si="4"/>
        <v>0</v>
      </c>
      <c r="N15" s="27">
        <f>SUMMARY!H16+SUMMARY!P16</f>
        <v>7.5340909090909083</v>
      </c>
      <c r="O15" s="27">
        <f t="shared" si="0"/>
        <v>-7.5340909090909083</v>
      </c>
      <c r="P15" s="28">
        <f t="shared" si="3"/>
        <v>0</v>
      </c>
      <c r="Q15" s="28">
        <f t="shared" si="2"/>
        <v>1</v>
      </c>
    </row>
    <row r="16" spans="1:18" s="11" customFormat="1" ht="14.45" customHeight="1">
      <c r="A16" s="29">
        <v>41374</v>
      </c>
      <c r="B16" s="30" t="s">
        <v>100</v>
      </c>
      <c r="C16" s="30">
        <v>20</v>
      </c>
      <c r="D16" s="30"/>
      <c r="E16" s="10"/>
      <c r="F16" s="10"/>
      <c r="G16" s="10"/>
      <c r="H16" s="10"/>
      <c r="I16" s="10"/>
      <c r="J16" s="10"/>
      <c r="K16" s="10"/>
      <c r="L16" s="10"/>
      <c r="M16" s="30">
        <f t="shared" si="4"/>
        <v>0</v>
      </c>
      <c r="N16" s="27">
        <f>SUMMARY!H16+SUMMARY!P16</f>
        <v>7.5340909090909083</v>
      </c>
      <c r="O16" s="27">
        <f t="shared" si="0"/>
        <v>-7.5340909090909083</v>
      </c>
      <c r="P16" s="28">
        <f t="shared" si="3"/>
        <v>0</v>
      </c>
      <c r="Q16" s="28">
        <f t="shared" si="2"/>
        <v>1</v>
      </c>
    </row>
    <row r="17" spans="1:17" s="11" customFormat="1" ht="14.45" customHeight="1">
      <c r="A17" s="29">
        <v>41375</v>
      </c>
      <c r="B17" s="30" t="s">
        <v>101</v>
      </c>
      <c r="C17" s="30">
        <v>19</v>
      </c>
      <c r="D17" s="30"/>
      <c r="E17" s="10"/>
      <c r="F17" s="10"/>
      <c r="G17" s="10"/>
      <c r="H17" s="10"/>
      <c r="I17" s="10"/>
      <c r="J17" s="10"/>
      <c r="K17" s="10"/>
      <c r="L17" s="10"/>
      <c r="M17" s="30">
        <f t="shared" si="4"/>
        <v>0</v>
      </c>
      <c r="N17" s="27">
        <f>SUMMARY!H16+SUMMARY!P16</f>
        <v>7.5340909090909083</v>
      </c>
      <c r="O17" s="27">
        <f t="shared" si="0"/>
        <v>-7.5340909090909083</v>
      </c>
      <c r="P17" s="28">
        <f t="shared" si="3"/>
        <v>0</v>
      </c>
      <c r="Q17" s="28">
        <f t="shared" si="2"/>
        <v>1</v>
      </c>
    </row>
    <row r="18" spans="1:17" s="11" customFormat="1" ht="14.45" customHeight="1">
      <c r="A18" s="29">
        <v>41376</v>
      </c>
      <c r="B18" s="30" t="s">
        <v>102</v>
      </c>
      <c r="C18" s="30">
        <v>18</v>
      </c>
      <c r="D18" s="30"/>
      <c r="E18" s="10"/>
      <c r="F18" s="10"/>
      <c r="G18" s="10"/>
      <c r="H18" s="10"/>
      <c r="I18" s="10"/>
      <c r="J18" s="10"/>
      <c r="K18" s="10"/>
      <c r="L18" s="10"/>
      <c r="M18" s="30">
        <f t="shared" si="4"/>
        <v>0</v>
      </c>
      <c r="N18" s="27">
        <f>SUMMARY!H16+SUMMARY!P16</f>
        <v>7.5340909090909083</v>
      </c>
      <c r="O18" s="27">
        <f t="shared" si="0"/>
        <v>-7.5340909090909083</v>
      </c>
      <c r="P18" s="28">
        <f t="shared" si="3"/>
        <v>0</v>
      </c>
      <c r="Q18" s="28">
        <f t="shared" si="2"/>
        <v>1</v>
      </c>
    </row>
    <row r="19" spans="1:17" s="11" customFormat="1" ht="14.45" customHeight="1">
      <c r="A19" s="29">
        <v>41377</v>
      </c>
      <c r="B19" s="30" t="s">
        <v>96</v>
      </c>
      <c r="C19" s="30">
        <v>17</v>
      </c>
      <c r="D19" s="30"/>
      <c r="E19" s="10"/>
      <c r="F19" s="10"/>
      <c r="G19" s="10"/>
      <c r="H19" s="10"/>
      <c r="I19" s="10"/>
      <c r="J19" s="10"/>
      <c r="K19" s="10"/>
      <c r="L19" s="10"/>
      <c r="M19" s="30">
        <f t="shared" si="4"/>
        <v>0</v>
      </c>
      <c r="N19" s="27">
        <f>SUMMARY!H16+SUMMARY!P16</f>
        <v>7.5340909090909083</v>
      </c>
      <c r="O19" s="27">
        <f t="shared" si="0"/>
        <v>-7.5340909090909083</v>
      </c>
      <c r="P19" s="28">
        <f t="shared" si="3"/>
        <v>0</v>
      </c>
      <c r="Q19" s="28">
        <f t="shared" si="2"/>
        <v>1</v>
      </c>
    </row>
    <row r="20" spans="1:17" s="11" customFormat="1" ht="14.45" customHeight="1">
      <c r="A20" s="29">
        <v>41378</v>
      </c>
      <c r="B20" s="30" t="s">
        <v>97</v>
      </c>
      <c r="C20" s="30">
        <v>16</v>
      </c>
      <c r="D20" s="30"/>
      <c r="E20" s="10"/>
      <c r="F20" s="10"/>
      <c r="G20" s="10"/>
      <c r="H20" s="10"/>
      <c r="I20" s="10"/>
      <c r="J20" s="10"/>
      <c r="K20" s="10"/>
      <c r="L20" s="10"/>
      <c r="M20" s="30">
        <f t="shared" si="4"/>
        <v>0</v>
      </c>
      <c r="N20" s="27">
        <f>SUMMARY!H16+SUMMARY!P16</f>
        <v>7.5340909090909083</v>
      </c>
      <c r="O20" s="27">
        <f t="shared" si="0"/>
        <v>-7.5340909090909083</v>
      </c>
      <c r="P20" s="28">
        <f t="shared" si="3"/>
        <v>0</v>
      </c>
      <c r="Q20" s="28">
        <f t="shared" si="2"/>
        <v>1</v>
      </c>
    </row>
    <row r="21" spans="1:17" s="11" customFormat="1" ht="14.45" customHeight="1">
      <c r="A21" s="29">
        <v>41379</v>
      </c>
      <c r="B21" s="30" t="s">
        <v>98</v>
      </c>
      <c r="C21" s="30">
        <v>15</v>
      </c>
      <c r="D21" s="30"/>
      <c r="E21" s="10"/>
      <c r="F21" s="10"/>
      <c r="G21" s="10"/>
      <c r="H21" s="10"/>
      <c r="I21" s="10"/>
      <c r="J21" s="10"/>
      <c r="K21" s="10"/>
      <c r="L21" s="10"/>
      <c r="M21" s="30">
        <f t="shared" si="4"/>
        <v>0</v>
      </c>
      <c r="N21" s="27">
        <f>SUMMARY!H16+SUMMARY!P16</f>
        <v>7.5340909090909083</v>
      </c>
      <c r="O21" s="27">
        <f t="shared" si="0"/>
        <v>-7.5340909090909083</v>
      </c>
      <c r="P21" s="28">
        <f t="shared" si="3"/>
        <v>0</v>
      </c>
      <c r="Q21" s="28">
        <f t="shared" si="2"/>
        <v>1</v>
      </c>
    </row>
    <row r="22" spans="1:17" s="11" customFormat="1" ht="14.45" customHeight="1">
      <c r="A22" s="29">
        <v>41380</v>
      </c>
      <c r="B22" s="30" t="s">
        <v>99</v>
      </c>
      <c r="C22" s="30">
        <v>14</v>
      </c>
      <c r="D22" s="30"/>
      <c r="E22" s="10"/>
      <c r="F22" s="10"/>
      <c r="G22" s="10"/>
      <c r="H22" s="10"/>
      <c r="I22" s="10"/>
      <c r="J22" s="10"/>
      <c r="K22" s="10"/>
      <c r="L22" s="10"/>
      <c r="M22" s="30">
        <f t="shared" si="4"/>
        <v>0</v>
      </c>
      <c r="N22" s="27">
        <f>SUMMARY!H16+SUMMARY!P16</f>
        <v>7.5340909090909083</v>
      </c>
      <c r="O22" s="27">
        <f t="shared" si="0"/>
        <v>-7.5340909090909083</v>
      </c>
      <c r="P22" s="28">
        <f t="shared" si="3"/>
        <v>0</v>
      </c>
      <c r="Q22" s="28">
        <f t="shared" si="2"/>
        <v>1</v>
      </c>
    </row>
    <row r="23" spans="1:17" s="11" customFormat="1" ht="14.45" customHeight="1">
      <c r="A23" s="29">
        <v>41381</v>
      </c>
      <c r="B23" s="30" t="s">
        <v>100</v>
      </c>
      <c r="C23" s="30">
        <v>13</v>
      </c>
      <c r="D23" s="30"/>
      <c r="E23" s="10"/>
      <c r="F23" s="10"/>
      <c r="G23" s="10"/>
      <c r="H23" s="10"/>
      <c r="I23" s="10"/>
      <c r="J23" s="10"/>
      <c r="K23" s="10"/>
      <c r="L23" s="10"/>
      <c r="M23" s="30">
        <f t="shared" si="4"/>
        <v>0</v>
      </c>
      <c r="N23" s="27">
        <f>SUMMARY!H16+SUMMARY!P16</f>
        <v>7.5340909090909083</v>
      </c>
      <c r="O23" s="27">
        <f t="shared" si="0"/>
        <v>-7.5340909090909083</v>
      </c>
      <c r="P23" s="28">
        <f t="shared" si="3"/>
        <v>0</v>
      </c>
      <c r="Q23" s="28">
        <f t="shared" si="2"/>
        <v>1</v>
      </c>
    </row>
    <row r="24" spans="1:17" s="11" customFormat="1" ht="14.45" customHeight="1">
      <c r="A24" s="29">
        <v>41382</v>
      </c>
      <c r="B24" s="30" t="s">
        <v>101</v>
      </c>
      <c r="C24" s="30">
        <v>12</v>
      </c>
      <c r="D24" s="30"/>
      <c r="E24" s="10"/>
      <c r="F24" s="10"/>
      <c r="G24" s="10"/>
      <c r="H24" s="10"/>
      <c r="I24" s="10"/>
      <c r="J24" s="10"/>
      <c r="K24" s="10"/>
      <c r="L24" s="10"/>
      <c r="M24" s="30">
        <f t="shared" si="4"/>
        <v>0</v>
      </c>
      <c r="N24" s="27">
        <f>SUMMARY!H16+SUMMARY!P16</f>
        <v>7.5340909090909083</v>
      </c>
      <c r="O24" s="27">
        <f t="shared" si="0"/>
        <v>-7.5340909090909083</v>
      </c>
      <c r="P24" s="28">
        <f t="shared" si="3"/>
        <v>0</v>
      </c>
      <c r="Q24" s="28">
        <f t="shared" si="2"/>
        <v>1</v>
      </c>
    </row>
    <row r="25" spans="1:17" s="11" customFormat="1" ht="14.45" customHeight="1">
      <c r="A25" s="29">
        <v>41383</v>
      </c>
      <c r="B25" s="30" t="s">
        <v>102</v>
      </c>
      <c r="C25" s="30">
        <v>11</v>
      </c>
      <c r="D25" s="30"/>
      <c r="E25" s="10"/>
      <c r="F25" s="10"/>
      <c r="G25" s="10"/>
      <c r="H25" s="10"/>
      <c r="I25" s="10"/>
      <c r="J25" s="10"/>
      <c r="K25" s="10"/>
      <c r="L25" s="10"/>
      <c r="M25" s="30">
        <f t="shared" si="4"/>
        <v>0</v>
      </c>
      <c r="N25" s="27">
        <f>SUMMARY!H16+SUMMARY!P16</f>
        <v>7.5340909090909083</v>
      </c>
      <c r="O25" s="27">
        <f t="shared" si="0"/>
        <v>-7.5340909090909083</v>
      </c>
      <c r="P25" s="28">
        <f t="shared" si="3"/>
        <v>0</v>
      </c>
      <c r="Q25" s="28">
        <f t="shared" si="2"/>
        <v>1</v>
      </c>
    </row>
    <row r="26" spans="1:17" s="11" customFormat="1" ht="14.45" customHeight="1">
      <c r="A26" s="29">
        <v>41384</v>
      </c>
      <c r="B26" s="30" t="s">
        <v>96</v>
      </c>
      <c r="C26" s="30">
        <v>10</v>
      </c>
      <c r="D26" s="30"/>
      <c r="E26" s="10"/>
      <c r="F26" s="10"/>
      <c r="G26" s="10"/>
      <c r="H26" s="10"/>
      <c r="I26" s="10"/>
      <c r="J26" s="10"/>
      <c r="K26" s="10"/>
      <c r="L26" s="10"/>
      <c r="M26" s="30">
        <f t="shared" si="4"/>
        <v>0</v>
      </c>
      <c r="N26" s="27">
        <f>SUMMARY!H16+SUMMARY!P16</f>
        <v>7.5340909090909083</v>
      </c>
      <c r="O26" s="27">
        <f t="shared" si="0"/>
        <v>-7.5340909090909083</v>
      </c>
      <c r="P26" s="28">
        <f t="shared" si="3"/>
        <v>0</v>
      </c>
      <c r="Q26" s="28">
        <f t="shared" si="2"/>
        <v>1</v>
      </c>
    </row>
    <row r="27" spans="1:17" s="11" customFormat="1" ht="14.45" customHeight="1">
      <c r="A27" s="29">
        <v>41385</v>
      </c>
      <c r="B27" s="30" t="s">
        <v>97</v>
      </c>
      <c r="C27" s="30">
        <v>9</v>
      </c>
      <c r="D27" s="30"/>
      <c r="E27" s="10"/>
      <c r="F27" s="10"/>
      <c r="G27" s="10"/>
      <c r="H27" s="10"/>
      <c r="I27" s="10"/>
      <c r="J27" s="10"/>
      <c r="K27" s="10"/>
      <c r="L27" s="10"/>
      <c r="M27" s="30">
        <f t="shared" si="4"/>
        <v>0</v>
      </c>
      <c r="N27" s="27">
        <f>SUMMARY!H16+SUMMARY!P16</f>
        <v>7.5340909090909083</v>
      </c>
      <c r="O27" s="27">
        <f t="shared" si="0"/>
        <v>-7.5340909090909083</v>
      </c>
      <c r="P27" s="28">
        <f t="shared" si="3"/>
        <v>0</v>
      </c>
      <c r="Q27" s="28">
        <f t="shared" si="2"/>
        <v>1</v>
      </c>
    </row>
    <row r="28" spans="1:17" s="11" customFormat="1" ht="14.45" customHeight="1">
      <c r="A28" s="29">
        <v>41386</v>
      </c>
      <c r="B28" s="30" t="s">
        <v>98</v>
      </c>
      <c r="C28" s="30">
        <v>8</v>
      </c>
      <c r="D28" s="30"/>
      <c r="E28" s="10"/>
      <c r="F28" s="10"/>
      <c r="G28" s="10"/>
      <c r="H28" s="10"/>
      <c r="I28" s="10"/>
      <c r="J28" s="10"/>
      <c r="K28" s="10"/>
      <c r="L28" s="10"/>
      <c r="M28" s="30">
        <f t="shared" si="4"/>
        <v>0</v>
      </c>
      <c r="N28" s="27">
        <f>SUMMARY!H16+SUMMARY!P16</f>
        <v>7.5340909090909083</v>
      </c>
      <c r="O28" s="27">
        <f t="shared" si="0"/>
        <v>-7.5340909090909083</v>
      </c>
      <c r="P28" s="28">
        <f t="shared" si="3"/>
        <v>0</v>
      </c>
      <c r="Q28" s="28">
        <f t="shared" si="2"/>
        <v>1</v>
      </c>
    </row>
    <row r="29" spans="1:17" s="11" customFormat="1" ht="14.45" customHeight="1">
      <c r="A29" s="29">
        <v>41387</v>
      </c>
      <c r="B29" s="30" t="s">
        <v>99</v>
      </c>
      <c r="C29" s="30">
        <v>7</v>
      </c>
      <c r="D29" s="30"/>
      <c r="E29" s="10"/>
      <c r="F29" s="10"/>
      <c r="G29" s="10"/>
      <c r="H29" s="10"/>
      <c r="I29" s="10"/>
      <c r="J29" s="10"/>
      <c r="K29" s="10"/>
      <c r="L29" s="10"/>
      <c r="M29" s="30">
        <f t="shared" si="4"/>
        <v>0</v>
      </c>
      <c r="N29" s="27">
        <f>SUMMARY!H16+SUMMARY!P16</f>
        <v>7.5340909090909083</v>
      </c>
      <c r="O29" s="27">
        <f t="shared" si="0"/>
        <v>-7.5340909090909083</v>
      </c>
      <c r="P29" s="28">
        <f t="shared" si="3"/>
        <v>0</v>
      </c>
      <c r="Q29" s="28">
        <f t="shared" si="2"/>
        <v>1</v>
      </c>
    </row>
    <row r="30" spans="1:17" s="11" customFormat="1" ht="14.45" customHeight="1">
      <c r="A30" s="29">
        <v>41388</v>
      </c>
      <c r="B30" s="30" t="s">
        <v>100</v>
      </c>
      <c r="C30" s="30">
        <v>6</v>
      </c>
      <c r="D30" s="30"/>
      <c r="E30" s="10"/>
      <c r="F30" s="10"/>
      <c r="G30" s="10"/>
      <c r="H30" s="10"/>
      <c r="I30" s="10"/>
      <c r="J30" s="10"/>
      <c r="K30" s="10"/>
      <c r="L30" s="10"/>
      <c r="M30" s="30">
        <f t="shared" si="4"/>
        <v>0</v>
      </c>
      <c r="N30" s="27">
        <f>SUMMARY!H16+SUMMARY!P16</f>
        <v>7.5340909090909083</v>
      </c>
      <c r="O30" s="27">
        <f t="shared" si="0"/>
        <v>-7.5340909090909083</v>
      </c>
      <c r="P30" s="28">
        <f t="shared" si="3"/>
        <v>0</v>
      </c>
      <c r="Q30" s="28">
        <f t="shared" si="2"/>
        <v>1</v>
      </c>
    </row>
    <row r="31" spans="1:17" s="11" customFormat="1" ht="14.45" customHeight="1">
      <c r="A31" s="29">
        <v>41389</v>
      </c>
      <c r="B31" s="30" t="s">
        <v>101</v>
      </c>
      <c r="C31" s="30">
        <v>5</v>
      </c>
      <c r="D31" s="30"/>
      <c r="E31" s="10"/>
      <c r="F31" s="10"/>
      <c r="G31" s="10"/>
      <c r="H31" s="10"/>
      <c r="I31" s="10"/>
      <c r="J31" s="10"/>
      <c r="K31" s="10"/>
      <c r="L31" s="10"/>
      <c r="M31" s="30">
        <f t="shared" si="4"/>
        <v>0</v>
      </c>
      <c r="N31" s="27">
        <f>SUMMARY!H16+SUMMARY!P16</f>
        <v>7.5340909090909083</v>
      </c>
      <c r="O31" s="27">
        <f t="shared" si="0"/>
        <v>-7.5340909090909083</v>
      </c>
      <c r="P31" s="28">
        <f t="shared" si="3"/>
        <v>0</v>
      </c>
      <c r="Q31" s="28">
        <f t="shared" si="2"/>
        <v>1</v>
      </c>
    </row>
    <row r="32" spans="1:17" s="11" customFormat="1" ht="14.45" customHeight="1">
      <c r="A32" s="29">
        <v>41390</v>
      </c>
      <c r="B32" s="30" t="s">
        <v>102</v>
      </c>
      <c r="C32" s="30">
        <v>4</v>
      </c>
      <c r="D32" s="30"/>
      <c r="E32" s="10"/>
      <c r="F32" s="10"/>
      <c r="G32" s="10"/>
      <c r="H32" s="10"/>
      <c r="I32" s="10"/>
      <c r="J32" s="10"/>
      <c r="K32" s="10"/>
      <c r="L32" s="10"/>
      <c r="M32" s="30">
        <f t="shared" si="4"/>
        <v>0</v>
      </c>
      <c r="N32" s="27">
        <f>SUMMARY!H16+SUMMARY!P16</f>
        <v>7.5340909090909083</v>
      </c>
      <c r="O32" s="27">
        <f t="shared" si="0"/>
        <v>-7.5340909090909083</v>
      </c>
      <c r="P32" s="28">
        <f t="shared" si="3"/>
        <v>0</v>
      </c>
      <c r="Q32" s="28">
        <f t="shared" si="2"/>
        <v>1</v>
      </c>
    </row>
    <row r="33" spans="1:17" s="11" customFormat="1" ht="14.45" customHeight="1">
      <c r="A33" s="29">
        <v>41391</v>
      </c>
      <c r="B33" s="30" t="s">
        <v>96</v>
      </c>
      <c r="C33" s="30">
        <v>3</v>
      </c>
      <c r="D33" s="30"/>
      <c r="E33" s="10"/>
      <c r="F33" s="10"/>
      <c r="G33" s="10"/>
      <c r="H33" s="10"/>
      <c r="I33" s="10"/>
      <c r="J33" s="10"/>
      <c r="K33" s="10"/>
      <c r="L33" s="10"/>
      <c r="M33" s="30">
        <f t="shared" si="4"/>
        <v>0</v>
      </c>
      <c r="N33" s="27">
        <f>SUMMARY!H16+SUMMARY!P16</f>
        <v>7.5340909090909083</v>
      </c>
      <c r="O33" s="27">
        <f t="shared" si="0"/>
        <v>-7.5340909090909083</v>
      </c>
      <c r="P33" s="28">
        <f t="shared" si="3"/>
        <v>0</v>
      </c>
      <c r="Q33" s="28">
        <f t="shared" si="2"/>
        <v>1</v>
      </c>
    </row>
    <row r="34" spans="1:17" s="11" customFormat="1" ht="14.45" customHeight="1">
      <c r="A34" s="29">
        <v>41392</v>
      </c>
      <c r="B34" s="30" t="s">
        <v>97</v>
      </c>
      <c r="C34" s="30">
        <v>2</v>
      </c>
      <c r="D34" s="30"/>
      <c r="E34" s="10"/>
      <c r="F34" s="10"/>
      <c r="G34" s="10"/>
      <c r="H34" s="10"/>
      <c r="I34" s="10"/>
      <c r="J34" s="10"/>
      <c r="K34" s="10"/>
      <c r="L34" s="10"/>
      <c r="M34" s="30">
        <f t="shared" si="4"/>
        <v>0</v>
      </c>
      <c r="N34" s="27">
        <f>SUMMARY!H16+SUMMARY!P16</f>
        <v>7.5340909090909083</v>
      </c>
      <c r="O34" s="27">
        <f t="shared" si="0"/>
        <v>-7.5340909090909083</v>
      </c>
      <c r="P34" s="28">
        <f t="shared" si="3"/>
        <v>0</v>
      </c>
      <c r="Q34" s="28">
        <f t="shared" si="2"/>
        <v>1</v>
      </c>
    </row>
    <row r="35" spans="1:17" s="11" customFormat="1" ht="14.45" customHeight="1">
      <c r="A35" s="29">
        <v>41393</v>
      </c>
      <c r="B35" s="30" t="s">
        <v>98</v>
      </c>
      <c r="C35" s="30">
        <v>1</v>
      </c>
      <c r="D35" s="30"/>
      <c r="E35" s="10"/>
      <c r="F35" s="10"/>
      <c r="G35" s="10"/>
      <c r="H35" s="10"/>
      <c r="I35" s="10"/>
      <c r="J35" s="10"/>
      <c r="K35" s="10"/>
      <c r="L35" s="10"/>
      <c r="M35" s="30">
        <f t="shared" si="4"/>
        <v>0</v>
      </c>
      <c r="N35" s="31">
        <f>SUMMARY!H16+SUMMARY!P16</f>
        <v>7.5340909090909083</v>
      </c>
      <c r="O35" s="27">
        <f t="shared" si="0"/>
        <v>-7.5340909090909083</v>
      </c>
      <c r="P35" s="28">
        <f t="shared" si="3"/>
        <v>0</v>
      </c>
      <c r="Q35" s="28">
        <f t="shared" si="2"/>
        <v>1</v>
      </c>
    </row>
    <row r="36" spans="1:17" s="11" customFormat="1" ht="14.45" customHeight="1">
      <c r="A36" s="29">
        <v>41394</v>
      </c>
      <c r="B36" s="30" t="s">
        <v>99</v>
      </c>
      <c r="C36" s="30">
        <v>0</v>
      </c>
      <c r="D36" s="30"/>
      <c r="E36" s="10"/>
      <c r="F36" s="10"/>
      <c r="G36" s="10"/>
      <c r="H36" s="10"/>
      <c r="I36" s="10"/>
      <c r="J36" s="10"/>
      <c r="K36" s="10"/>
      <c r="L36" s="10"/>
      <c r="M36" s="30">
        <f t="shared" si="4"/>
        <v>0</v>
      </c>
      <c r="N36" s="31">
        <f>SUMMARY!H16+SUMMARY!P16</f>
        <v>7.5340909090909083</v>
      </c>
      <c r="O36" s="27">
        <f t="shared" si="0"/>
        <v>-7.5340909090909083</v>
      </c>
      <c r="P36" s="28">
        <f t="shared" si="3"/>
        <v>0</v>
      </c>
      <c r="Q36" s="28">
        <f t="shared" si="2"/>
        <v>1</v>
      </c>
    </row>
    <row r="37" spans="1:17" ht="20.100000000000001" customHeight="1">
      <c r="A37" s="75" t="s">
        <v>178</v>
      </c>
      <c r="B37" s="75"/>
      <c r="C37" s="75"/>
      <c r="D37" s="46"/>
      <c r="E37" s="32">
        <f t="shared" ref="E37:O37" si="5">SUM(E7:E36)</f>
        <v>0</v>
      </c>
      <c r="F37" s="32">
        <f t="shared" si="5"/>
        <v>0</v>
      </c>
      <c r="G37" s="32">
        <f t="shared" si="5"/>
        <v>0</v>
      </c>
      <c r="H37" s="32">
        <f t="shared" si="5"/>
        <v>0</v>
      </c>
      <c r="I37" s="32">
        <f t="shared" si="5"/>
        <v>0</v>
      </c>
      <c r="J37" s="32">
        <f t="shared" si="5"/>
        <v>0</v>
      </c>
      <c r="K37" s="32">
        <f t="shared" si="5"/>
        <v>0</v>
      </c>
      <c r="L37" s="32">
        <f t="shared" si="5"/>
        <v>0</v>
      </c>
      <c r="M37" s="13">
        <f t="shared" si="5"/>
        <v>0</v>
      </c>
      <c r="N37" s="12">
        <f t="shared" si="5"/>
        <v>226.02272727272722</v>
      </c>
      <c r="O37" s="12">
        <f t="shared" si="5"/>
        <v>-226.02272727272722</v>
      </c>
      <c r="P37" s="14">
        <f t="shared" ref="P37" si="6">M37/N37</f>
        <v>0</v>
      </c>
      <c r="Q37" s="14">
        <f t="shared" si="2"/>
        <v>1</v>
      </c>
    </row>
    <row r="38" spans="1:17" ht="20.100000000000001" customHeight="1"/>
    <row r="39" spans="1:17" ht="20.100000000000001" customHeight="1"/>
    <row r="40" spans="1:17" ht="20.100000000000001" customHeight="1"/>
    <row r="41" spans="1:17" ht="20.100000000000001" customHeight="1"/>
    <row r="42" spans="1:17" ht="20.100000000000001" customHeight="1"/>
    <row r="43" spans="1:17" ht="20.100000000000001" customHeight="1"/>
    <row r="44" spans="1:17" ht="20.100000000000001" customHeight="1"/>
    <row r="45" spans="1:17" ht="20.100000000000001" customHeight="1"/>
    <row r="46" spans="1:17" ht="20.100000000000001" customHeight="1"/>
    <row r="47" spans="1:17" ht="20.100000000000001" customHeight="1"/>
    <row r="48" spans="1:17"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row r="324" ht="20.100000000000001" customHeight="1"/>
    <row r="325" ht="20.100000000000001" customHeight="1"/>
    <row r="326" ht="20.100000000000001" customHeight="1"/>
    <row r="327" ht="20.100000000000001" customHeight="1"/>
    <row r="328" ht="20.100000000000001" customHeight="1"/>
    <row r="329" ht="20.100000000000001" customHeight="1"/>
    <row r="330" ht="20.100000000000001" customHeight="1"/>
    <row r="331" ht="20.100000000000001" customHeight="1"/>
    <row r="332" ht="20.100000000000001" customHeight="1"/>
    <row r="333" ht="20.100000000000001" customHeight="1"/>
    <row r="334" ht="20.100000000000001" customHeight="1"/>
    <row r="335" ht="20.100000000000001" customHeight="1"/>
    <row r="336" ht="20.100000000000001" customHeight="1"/>
    <row r="337" ht="20.100000000000001" customHeight="1"/>
    <row r="338" ht="20.100000000000001" customHeight="1"/>
    <row r="339" ht="20.100000000000001" customHeight="1"/>
    <row r="340" ht="20.100000000000001" customHeight="1"/>
    <row r="341" ht="20.100000000000001" customHeight="1"/>
    <row r="342" ht="20.100000000000001" customHeight="1"/>
    <row r="343" ht="20.100000000000001" customHeight="1"/>
    <row r="344" ht="20.100000000000001" customHeight="1"/>
    <row r="345" ht="20.100000000000001" customHeight="1"/>
    <row r="346" ht="20.100000000000001" customHeight="1"/>
    <row r="347" ht="20.100000000000001" customHeight="1"/>
    <row r="348" ht="20.100000000000001" customHeight="1"/>
    <row r="349" ht="20.100000000000001" customHeight="1"/>
    <row r="350" ht="20.100000000000001" customHeight="1"/>
    <row r="351" ht="20.100000000000001" customHeight="1"/>
    <row r="352" ht="20.100000000000001" customHeight="1"/>
    <row r="353" ht="20.100000000000001" customHeight="1"/>
    <row r="354" ht="20.100000000000001" customHeight="1"/>
    <row r="355" ht="20.100000000000001" customHeight="1"/>
    <row r="356" ht="20.100000000000001" customHeight="1"/>
    <row r="357" ht="20.100000000000001" customHeight="1"/>
    <row r="358" ht="20.100000000000001" customHeight="1"/>
    <row r="359" ht="20.100000000000001" customHeight="1"/>
    <row r="360" ht="20.100000000000001" customHeight="1"/>
    <row r="361" ht="20.100000000000001" customHeight="1"/>
    <row r="362" ht="20.100000000000001" customHeight="1"/>
    <row r="363" ht="20.100000000000001" customHeight="1"/>
    <row r="364" ht="20.100000000000001" customHeight="1"/>
    <row r="365" ht="20.100000000000001" customHeight="1"/>
    <row r="366" ht="20.100000000000001" customHeight="1"/>
    <row r="367" ht="20.100000000000001" customHeight="1"/>
    <row r="368" ht="20.100000000000001" customHeight="1"/>
    <row r="369" ht="20.100000000000001" customHeight="1"/>
    <row r="370" ht="20.100000000000001" customHeight="1"/>
    <row r="371" ht="20.100000000000001" customHeight="1"/>
    <row r="372" ht="20.100000000000001" customHeight="1"/>
    <row r="373" ht="20.100000000000001" customHeight="1"/>
    <row r="374" ht="20.100000000000001" customHeight="1"/>
    <row r="375" ht="20.100000000000001" customHeight="1"/>
    <row r="376" ht="20.100000000000001" customHeight="1"/>
    <row r="377" ht="20.100000000000001" customHeight="1"/>
    <row r="378" ht="20.100000000000001" customHeight="1"/>
    <row r="379" ht="20.100000000000001" customHeight="1"/>
    <row r="380" ht="20.100000000000001" customHeight="1"/>
    <row r="381" ht="20.100000000000001" customHeight="1"/>
    <row r="382" ht="20.100000000000001" customHeight="1"/>
    <row r="383" ht="20.100000000000001" customHeight="1"/>
    <row r="384" ht="20.100000000000001" customHeight="1"/>
    <row r="385" ht="20.100000000000001" customHeight="1"/>
    <row r="386" ht="20.100000000000001" customHeight="1"/>
    <row r="387" ht="20.100000000000001" customHeight="1"/>
    <row r="388" ht="20.100000000000001" customHeight="1"/>
    <row r="389" ht="20.100000000000001" customHeight="1"/>
    <row r="390" ht="20.100000000000001" customHeight="1"/>
    <row r="391" ht="20.100000000000001" customHeight="1"/>
    <row r="392" ht="20.100000000000001" customHeight="1"/>
    <row r="393" ht="20.100000000000001" customHeight="1"/>
    <row r="394" ht="20.100000000000001" customHeight="1"/>
    <row r="395" ht="20.100000000000001" customHeight="1"/>
    <row r="396" ht="20.100000000000001" customHeight="1"/>
    <row r="397" ht="20.100000000000001" customHeight="1"/>
    <row r="398" ht="20.100000000000001" customHeight="1"/>
    <row r="399" ht="20.100000000000001" customHeight="1"/>
    <row r="400" ht="20.100000000000001" customHeight="1"/>
    <row r="401" ht="20.100000000000001" customHeight="1"/>
    <row r="402" ht="20.100000000000001" customHeight="1"/>
    <row r="403" ht="20.100000000000001" customHeight="1"/>
    <row r="404" ht="20.100000000000001" customHeight="1"/>
    <row r="405" ht="20.100000000000001" customHeight="1"/>
    <row r="406" ht="20.100000000000001" customHeight="1"/>
    <row r="407" ht="20.100000000000001" customHeight="1"/>
    <row r="408" ht="20.100000000000001" customHeight="1"/>
    <row r="409" ht="20.100000000000001" customHeight="1"/>
    <row r="410" ht="20.100000000000001" customHeight="1"/>
    <row r="411" ht="20.100000000000001" customHeight="1"/>
    <row r="412" ht="20.100000000000001" customHeight="1"/>
    <row r="413" ht="20.100000000000001" customHeight="1"/>
    <row r="414" ht="20.100000000000001" customHeight="1"/>
    <row r="415" ht="20.100000000000001" customHeight="1"/>
    <row r="416" ht="20.100000000000001" customHeight="1"/>
    <row r="417" ht="20.100000000000001" customHeight="1"/>
    <row r="418" ht="20.100000000000001" customHeight="1"/>
    <row r="419" ht="20.100000000000001" customHeight="1"/>
    <row r="420" ht="20.100000000000001" customHeight="1"/>
    <row r="421" ht="20.100000000000001" customHeight="1"/>
    <row r="422" ht="20.100000000000001" customHeight="1"/>
    <row r="423" ht="20.100000000000001" customHeight="1"/>
    <row r="424" ht="20.100000000000001" customHeight="1"/>
    <row r="425" ht="20.100000000000001" customHeight="1"/>
    <row r="426" ht="20.100000000000001" customHeight="1"/>
    <row r="427" ht="20.100000000000001" customHeight="1"/>
    <row r="428" ht="20.100000000000001" customHeight="1"/>
    <row r="429" ht="20.100000000000001" customHeight="1"/>
    <row r="430" ht="20.100000000000001" customHeight="1"/>
    <row r="431" ht="20.100000000000001" customHeight="1"/>
    <row r="432" ht="20.100000000000001" customHeight="1"/>
    <row r="433" ht="20.100000000000001" customHeight="1"/>
    <row r="434" ht="20.100000000000001" customHeight="1"/>
    <row r="435" ht="20.100000000000001" customHeight="1"/>
    <row r="436" ht="20.100000000000001" customHeight="1"/>
    <row r="437" ht="20.100000000000001" customHeight="1"/>
    <row r="438" ht="20.100000000000001" customHeight="1"/>
    <row r="439" ht="20.100000000000001" customHeight="1"/>
    <row r="440" ht="20.100000000000001" customHeight="1"/>
    <row r="441" ht="20.100000000000001" customHeight="1"/>
    <row r="442" ht="20.100000000000001" customHeight="1"/>
    <row r="443" ht="20.100000000000001" customHeight="1"/>
    <row r="444" ht="20.100000000000001" customHeight="1"/>
    <row r="445" ht="20.100000000000001" customHeight="1"/>
    <row r="446" ht="20.100000000000001" customHeight="1"/>
    <row r="447" ht="20.100000000000001" customHeight="1"/>
    <row r="448" ht="20.100000000000001" customHeight="1"/>
    <row r="449" ht="20.100000000000001" customHeight="1"/>
    <row r="450" ht="20.100000000000001" customHeight="1"/>
    <row r="451" ht="20.100000000000001" customHeight="1"/>
    <row r="452" ht="20.100000000000001" customHeight="1"/>
    <row r="453" ht="20.100000000000001" customHeight="1"/>
    <row r="454" ht="20.100000000000001" customHeight="1"/>
    <row r="455" ht="20.100000000000001" customHeight="1"/>
    <row r="456" ht="20.100000000000001" customHeight="1"/>
    <row r="457" ht="20.100000000000001" customHeight="1"/>
    <row r="458" ht="20.100000000000001" customHeight="1"/>
    <row r="459" ht="20.100000000000001" customHeight="1"/>
    <row r="460" ht="20.100000000000001" customHeight="1"/>
    <row r="461" ht="20.100000000000001" customHeight="1"/>
    <row r="462" ht="20.100000000000001" customHeight="1"/>
    <row r="463" ht="20.100000000000001" customHeight="1"/>
    <row r="464" ht="20.100000000000001" customHeight="1"/>
    <row r="465" ht="20.100000000000001" customHeight="1"/>
    <row r="466" ht="20.100000000000001" customHeight="1"/>
    <row r="467" ht="20.100000000000001" customHeight="1"/>
    <row r="468" ht="20.100000000000001" customHeight="1"/>
    <row r="469" ht="20.100000000000001" customHeight="1"/>
    <row r="470" ht="20.100000000000001" customHeight="1"/>
    <row r="471" ht="20.100000000000001" customHeight="1"/>
    <row r="472" ht="20.100000000000001" customHeight="1"/>
    <row r="473" ht="20.100000000000001" customHeight="1"/>
    <row r="474" ht="20.100000000000001" customHeight="1"/>
    <row r="475" ht="20.100000000000001" customHeight="1"/>
    <row r="476" ht="20.100000000000001" customHeight="1"/>
    <row r="477" ht="20.100000000000001" customHeight="1"/>
    <row r="478" ht="20.100000000000001" customHeight="1"/>
    <row r="479" ht="20.100000000000001" customHeight="1"/>
    <row r="480" ht="20.100000000000001" customHeight="1"/>
    <row r="481" ht="20.100000000000001" customHeight="1"/>
    <row r="482" ht="20.100000000000001" customHeight="1"/>
    <row r="483" ht="20.100000000000001" customHeight="1"/>
    <row r="484" ht="20.100000000000001" customHeight="1"/>
    <row r="485" ht="20.100000000000001" customHeight="1"/>
    <row r="486" ht="20.100000000000001" customHeight="1"/>
    <row r="487" ht="20.100000000000001" customHeight="1"/>
    <row r="488" ht="20.100000000000001" customHeight="1"/>
    <row r="489" ht="20.100000000000001" customHeight="1"/>
    <row r="490" ht="20.100000000000001" customHeight="1"/>
    <row r="491" ht="20.100000000000001" customHeight="1"/>
    <row r="492" ht="20.100000000000001" customHeight="1"/>
    <row r="493" ht="20.100000000000001" customHeight="1"/>
    <row r="494" ht="20.100000000000001" customHeight="1"/>
    <row r="495" ht="20.100000000000001" customHeight="1"/>
    <row r="496" ht="20.100000000000001" customHeight="1"/>
    <row r="497" ht="20.100000000000001" customHeight="1"/>
    <row r="498" ht="20.100000000000001" customHeight="1"/>
    <row r="499" ht="20.100000000000001" customHeight="1"/>
    <row r="500" ht="20.100000000000001" customHeight="1"/>
    <row r="501" ht="20.100000000000001" customHeight="1"/>
    <row r="502" ht="20.100000000000001" customHeight="1"/>
    <row r="503" ht="20.100000000000001" customHeight="1"/>
    <row r="504" ht="20.100000000000001" customHeight="1"/>
    <row r="505" ht="20.100000000000001" customHeight="1"/>
    <row r="506" ht="20.100000000000001" customHeight="1"/>
    <row r="507" ht="20.100000000000001" customHeight="1"/>
    <row r="508" ht="20.100000000000001" customHeight="1"/>
    <row r="509" ht="20.100000000000001" customHeight="1"/>
    <row r="510" ht="20.100000000000001" customHeight="1"/>
    <row r="511" ht="20.100000000000001" customHeight="1"/>
    <row r="512" ht="20.100000000000001" customHeight="1"/>
    <row r="513" ht="20.100000000000001" customHeight="1"/>
    <row r="514" ht="20.100000000000001" customHeight="1"/>
    <row r="515" ht="20.100000000000001" customHeight="1"/>
    <row r="516" ht="20.100000000000001" customHeight="1"/>
    <row r="517" ht="20.100000000000001" customHeight="1"/>
    <row r="518" ht="20.100000000000001" customHeight="1"/>
    <row r="519" ht="20.100000000000001" customHeight="1"/>
    <row r="520" ht="20.100000000000001" customHeight="1"/>
    <row r="521" ht="20.100000000000001" customHeight="1"/>
    <row r="522" ht="20.100000000000001" customHeight="1"/>
    <row r="523" ht="20.100000000000001" customHeight="1"/>
    <row r="524" ht="20.100000000000001" customHeight="1"/>
    <row r="525" ht="20.100000000000001" customHeight="1"/>
    <row r="526" ht="20.100000000000001" customHeight="1"/>
    <row r="527" ht="20.100000000000001" customHeight="1"/>
    <row r="528" ht="20.100000000000001" customHeight="1"/>
    <row r="529" ht="20.100000000000001" customHeight="1"/>
    <row r="530" ht="20.100000000000001" customHeight="1"/>
    <row r="531" ht="20.100000000000001" customHeight="1"/>
    <row r="532" ht="20.100000000000001" customHeight="1"/>
    <row r="533" ht="20.100000000000001" customHeight="1"/>
    <row r="534" ht="20.100000000000001" customHeight="1"/>
    <row r="535" ht="20.100000000000001" customHeight="1"/>
    <row r="536" ht="20.100000000000001" customHeight="1"/>
    <row r="537" ht="20.100000000000001" customHeight="1"/>
    <row r="538" ht="20.100000000000001" customHeight="1"/>
    <row r="539" ht="20.100000000000001" customHeight="1"/>
    <row r="540" ht="20.100000000000001" customHeight="1"/>
    <row r="541" ht="20.100000000000001" customHeight="1"/>
    <row r="542" ht="20.100000000000001" customHeight="1"/>
    <row r="543" ht="20.100000000000001" customHeight="1"/>
    <row r="544" ht="20.100000000000001" customHeight="1"/>
    <row r="545" ht="20.100000000000001" customHeight="1"/>
    <row r="546" ht="20.100000000000001" customHeight="1"/>
    <row r="547" ht="20.100000000000001" customHeight="1"/>
    <row r="548" ht="20.100000000000001" customHeight="1"/>
    <row r="549" ht="20.100000000000001" customHeight="1"/>
    <row r="550" ht="20.100000000000001" customHeight="1"/>
    <row r="551" ht="20.100000000000001" customHeight="1"/>
    <row r="552" ht="20.100000000000001" customHeight="1"/>
    <row r="553" ht="20.100000000000001" customHeight="1"/>
    <row r="554" ht="20.100000000000001" customHeight="1"/>
    <row r="555" ht="20.100000000000001" customHeight="1"/>
    <row r="556" ht="20.100000000000001" customHeight="1"/>
    <row r="557" ht="20.100000000000001" customHeight="1"/>
    <row r="558" ht="20.100000000000001" customHeight="1"/>
    <row r="559" ht="20.100000000000001" customHeight="1"/>
    <row r="560" ht="20.100000000000001" customHeight="1"/>
    <row r="561" ht="20.100000000000001" customHeight="1"/>
    <row r="562" ht="20.100000000000001" customHeight="1"/>
    <row r="563" ht="20.100000000000001" customHeight="1"/>
    <row r="564" ht="20.100000000000001" customHeight="1"/>
    <row r="565" ht="20.100000000000001" customHeight="1"/>
    <row r="566" ht="20.100000000000001" customHeight="1"/>
    <row r="567" ht="20.100000000000001" customHeight="1"/>
    <row r="568" ht="20.100000000000001" customHeight="1"/>
    <row r="569" ht="20.100000000000001" customHeight="1"/>
    <row r="570" ht="20.100000000000001" customHeight="1"/>
    <row r="571" ht="20.100000000000001" customHeight="1"/>
    <row r="572" ht="20.100000000000001" customHeight="1"/>
    <row r="573" ht="20.100000000000001" customHeight="1"/>
    <row r="574" ht="20.100000000000001" customHeight="1"/>
    <row r="575" ht="20.100000000000001" customHeight="1"/>
    <row r="576" ht="20.100000000000001" customHeight="1"/>
    <row r="577" ht="20.100000000000001" customHeight="1"/>
    <row r="578" ht="20.100000000000001" customHeight="1"/>
    <row r="579" ht="20.100000000000001" customHeight="1"/>
    <row r="580" ht="20.100000000000001" customHeight="1"/>
    <row r="581" ht="20.100000000000001" customHeight="1"/>
    <row r="582" ht="20.100000000000001" customHeight="1"/>
    <row r="583" ht="20.100000000000001" customHeight="1"/>
    <row r="584" ht="20.100000000000001" customHeight="1"/>
    <row r="585" ht="20.100000000000001" customHeight="1"/>
    <row r="586" ht="20.100000000000001" customHeight="1"/>
    <row r="587" ht="20.100000000000001" customHeight="1"/>
    <row r="588" ht="20.100000000000001" customHeight="1"/>
    <row r="589" ht="20.100000000000001" customHeight="1"/>
    <row r="590" ht="20.100000000000001" customHeight="1"/>
    <row r="591" ht="20.100000000000001" customHeight="1"/>
    <row r="592" ht="20.100000000000001" customHeight="1"/>
    <row r="593" ht="20.100000000000001" customHeight="1"/>
    <row r="594" ht="20.100000000000001" customHeight="1"/>
    <row r="595" ht="20.100000000000001" customHeight="1"/>
    <row r="596" ht="20.100000000000001" customHeight="1"/>
    <row r="597" ht="20.100000000000001" customHeight="1"/>
    <row r="598" ht="20.100000000000001" customHeight="1"/>
    <row r="599" ht="20.100000000000001" customHeight="1"/>
    <row r="600" ht="20.100000000000001" customHeight="1"/>
    <row r="601" ht="20.100000000000001" customHeight="1"/>
    <row r="602" ht="20.100000000000001" customHeight="1"/>
    <row r="603" ht="20.100000000000001" customHeight="1"/>
    <row r="604" ht="20.100000000000001" customHeight="1"/>
    <row r="605" ht="20.100000000000001" customHeight="1"/>
    <row r="606" ht="20.100000000000001" customHeight="1"/>
    <row r="607" ht="20.100000000000001" customHeight="1"/>
    <row r="608" ht="20.100000000000001" customHeight="1"/>
    <row r="609" ht="20.100000000000001" customHeight="1"/>
    <row r="610" ht="20.100000000000001" customHeight="1"/>
    <row r="611" ht="20.100000000000001" customHeight="1"/>
    <row r="612" ht="20.100000000000001" customHeight="1"/>
    <row r="613" ht="20.100000000000001" customHeight="1"/>
    <row r="614" ht="20.100000000000001" customHeight="1"/>
    <row r="615" ht="20.100000000000001" customHeight="1"/>
    <row r="616" ht="20.100000000000001" customHeight="1"/>
    <row r="617" ht="20.100000000000001" customHeight="1"/>
    <row r="618" ht="20.100000000000001" customHeight="1"/>
    <row r="619" ht="20.100000000000001" customHeight="1"/>
    <row r="620" ht="20.100000000000001" customHeight="1"/>
    <row r="621" ht="20.100000000000001" customHeight="1"/>
    <row r="622" ht="20.100000000000001" customHeight="1"/>
    <row r="623" ht="20.100000000000001" customHeight="1"/>
    <row r="624" ht="20.100000000000001" customHeight="1"/>
    <row r="625" ht="20.100000000000001" customHeight="1"/>
    <row r="626" ht="20.100000000000001" customHeight="1"/>
    <row r="627" ht="20.100000000000001" customHeight="1"/>
    <row r="628" ht="20.100000000000001" customHeight="1"/>
    <row r="629" ht="20.100000000000001" customHeight="1"/>
    <row r="630" ht="20.100000000000001" customHeight="1"/>
    <row r="631" ht="20.100000000000001" customHeight="1"/>
    <row r="632" ht="20.100000000000001" customHeight="1"/>
    <row r="633" ht="20.100000000000001" customHeight="1"/>
    <row r="634" ht="20.100000000000001" customHeight="1"/>
    <row r="635" ht="20.100000000000001" customHeight="1"/>
    <row r="636" ht="20.100000000000001" customHeight="1"/>
    <row r="637" ht="20.100000000000001" customHeight="1"/>
    <row r="638" ht="20.100000000000001" customHeight="1"/>
    <row r="639" ht="20.100000000000001" customHeight="1"/>
    <row r="640" ht="20.100000000000001" customHeight="1"/>
    <row r="641" ht="20.100000000000001" customHeight="1"/>
    <row r="642" ht="20.100000000000001" customHeight="1"/>
    <row r="643" ht="20.100000000000001" customHeight="1"/>
    <row r="644" ht="20.100000000000001" customHeight="1"/>
    <row r="645" ht="20.100000000000001" customHeight="1"/>
    <row r="646" ht="20.100000000000001" customHeight="1"/>
    <row r="647" ht="20.100000000000001" customHeight="1"/>
    <row r="648" ht="20.100000000000001" customHeight="1"/>
    <row r="649" ht="20.100000000000001" customHeight="1"/>
    <row r="650" ht="20.100000000000001" customHeight="1"/>
  </sheetData>
  <sheetProtection password="9EE3" sheet="1" objects="1" scenarios="1"/>
  <protectedRanges>
    <protectedRange sqref="E7:L36" name="everyday input hours"/>
  </protectedRanges>
  <mergeCells count="12">
    <mergeCell ref="Q5:Q6"/>
    <mergeCell ref="A37:C37"/>
    <mergeCell ref="A1:Q2"/>
    <mergeCell ref="A3:Q4"/>
    <mergeCell ref="A5:A6"/>
    <mergeCell ref="B5:B6"/>
    <mergeCell ref="C5:C6"/>
    <mergeCell ref="E5:L5"/>
    <mergeCell ref="M5:M6"/>
    <mergeCell ref="N5:N6"/>
    <mergeCell ref="O5:O6"/>
    <mergeCell ref="P5:P6"/>
  </mergeCells>
  <pageMargins left="0.1" right="0.1" top="0.25" bottom="0.2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MESSAGE</vt:lpstr>
      <vt:lpstr>SUMMARY</vt:lpstr>
      <vt:lpstr>GROUP I</vt:lpstr>
      <vt:lpstr>GROUP II</vt:lpstr>
      <vt:lpstr>FEBRUARY</vt:lpstr>
      <vt:lpstr>MARCH</vt:lpstr>
      <vt:lpstr>APRIL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dc:creator>
  <cp:lastModifiedBy>new</cp:lastModifiedBy>
  <cp:lastPrinted>2013-01-27T06:08:42Z</cp:lastPrinted>
  <dcterms:created xsi:type="dcterms:W3CDTF">2013-01-26T12:04:00Z</dcterms:created>
  <dcterms:modified xsi:type="dcterms:W3CDTF">2013-01-27T14:13:06Z</dcterms:modified>
</cp:coreProperties>
</file>