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saveExternalLinkValues="0" codeName="ThisWorkbook" defaultThemeVersion="124226"/>
  <workbookProtection workbookPassword="EDD1" lockStructure="1"/>
  <bookViews>
    <workbookView xWindow="10305" yWindow="-15" windowWidth="10200" windowHeight="8160"/>
  </bookViews>
  <sheets>
    <sheet name="Instructions" sheetId="7" r:id="rId1"/>
    <sheet name="Depreciation for FY 2014-15" sheetId="1" r:id="rId2"/>
    <sheet name="Dep upto 31.03.2014" sheetId="5" state="hidden" r:id="rId3"/>
    <sheet name="Companies Act 1956" sheetId="2" r:id="rId4"/>
    <sheet name="Companies Act 2013" sheetId="3" r:id="rId5"/>
  </sheets>
  <calcPr calcId="144525"/>
</workbook>
</file>

<file path=xl/calcChain.xml><?xml version="1.0" encoding="utf-8"?>
<calcChain xmlns="http://schemas.openxmlformats.org/spreadsheetml/2006/main">
  <c r="J8" i="1" l="1"/>
  <c r="J9" i="1"/>
  <c r="P9" i="1" s="1"/>
  <c r="Q9" i="1" s="1"/>
  <c r="J10" i="1"/>
  <c r="P10" i="1" s="1"/>
  <c r="Q10" i="1" s="1"/>
  <c r="J11" i="1"/>
  <c r="P11" i="1" s="1"/>
  <c r="Q11" i="1" s="1"/>
  <c r="J12" i="1"/>
  <c r="P12" i="1" s="1"/>
  <c r="Q12" i="1" s="1"/>
  <c r="J13" i="1"/>
  <c r="J14" i="1"/>
  <c r="I15" i="1"/>
  <c r="J15" i="1"/>
  <c r="P15" i="1" s="1"/>
  <c r="Q15" i="1" s="1"/>
  <c r="I16" i="1"/>
  <c r="J16" i="1"/>
  <c r="P16" i="1" s="1"/>
  <c r="Q16" i="1" s="1"/>
  <c r="I17" i="1"/>
  <c r="J17" i="1"/>
  <c r="P17" i="1" s="1"/>
  <c r="Q17" i="1" s="1"/>
  <c r="P13" i="1"/>
  <c r="Q13" i="1" s="1"/>
  <c r="H17" i="1"/>
  <c r="H16" i="1"/>
  <c r="H15" i="1"/>
  <c r="L17" i="1"/>
  <c r="M17" i="1" s="1"/>
  <c r="L16" i="1"/>
  <c r="M16" i="1" s="1"/>
  <c r="L15" i="1"/>
  <c r="M15" i="1" s="1"/>
  <c r="P14" i="1"/>
  <c r="Q14" i="1" s="1"/>
  <c r="P8" i="1" l="1"/>
  <c r="Q8" i="1" s="1"/>
  <c r="X17" i="1" l="1"/>
  <c r="Y17" i="1"/>
  <c r="S17" i="1"/>
  <c r="O17" i="1"/>
  <c r="F17" i="1"/>
  <c r="Z16" i="1"/>
  <c r="X16" i="1"/>
  <c r="W16" i="1"/>
  <c r="S16" i="1"/>
  <c r="O16" i="1"/>
  <c r="F16" i="1"/>
  <c r="Z15" i="1"/>
  <c r="X15" i="1"/>
  <c r="W15" i="1"/>
  <c r="S15" i="1"/>
  <c r="O15" i="1"/>
  <c r="F15" i="1"/>
  <c r="S14" i="1"/>
  <c r="O14" i="1"/>
  <c r="F14" i="1"/>
  <c r="L14" i="1" s="1"/>
  <c r="M14" i="1" s="1"/>
  <c r="Z13" i="1"/>
  <c r="S13" i="1"/>
  <c r="O13" i="1"/>
  <c r="F13" i="1"/>
  <c r="L13" i="1" s="1"/>
  <c r="M13" i="1" s="1"/>
  <c r="S12" i="1"/>
  <c r="O12" i="1"/>
  <c r="F12" i="1"/>
  <c r="L12" i="1" s="1"/>
  <c r="M12" i="1" s="1"/>
  <c r="Z11" i="1"/>
  <c r="S11" i="1"/>
  <c r="O11" i="1"/>
  <c r="F11" i="1"/>
  <c r="L11" i="1" s="1"/>
  <c r="M11" i="1" s="1"/>
  <c r="Z10" i="1"/>
  <c r="S10" i="1"/>
  <c r="O10" i="1"/>
  <c r="F10" i="1"/>
  <c r="L10" i="1" s="1"/>
  <c r="M10" i="1" s="1"/>
  <c r="S9" i="1"/>
  <c r="O9" i="1"/>
  <c r="F9" i="1"/>
  <c r="L9" i="1" s="1"/>
  <c r="M9" i="1" s="1"/>
  <c r="Z8" i="1"/>
  <c r="S8" i="1"/>
  <c r="O8" i="1"/>
  <c r="F8" i="1"/>
  <c r="A8" i="1"/>
  <c r="A9" i="1" s="1"/>
  <c r="A10" i="1" s="1"/>
  <c r="A11" i="1" s="1"/>
  <c r="A12" i="1" s="1"/>
  <c r="A13" i="1" s="1"/>
  <c r="A14" i="1" s="1"/>
  <c r="A15" i="1" s="1"/>
  <c r="A16" i="1" s="1"/>
  <c r="A17" i="1" s="1"/>
  <c r="L8" i="1" l="1"/>
  <c r="M8" i="1" s="1"/>
  <c r="R8" i="1" s="1"/>
  <c r="T8" i="1" s="1"/>
  <c r="X9" i="1"/>
  <c r="Z9" i="1" s="1"/>
  <c r="R15" i="1"/>
  <c r="T15" i="1" s="1"/>
  <c r="R16" i="1"/>
  <c r="T16" i="1" s="1"/>
  <c r="R14" i="1"/>
  <c r="T14" i="1" s="1"/>
  <c r="Y14" i="1" s="1"/>
  <c r="R11" i="1"/>
  <c r="T11" i="1" s="1"/>
  <c r="Y11" i="1" s="1"/>
  <c r="R10" i="1"/>
  <c r="T10" i="1" s="1"/>
  <c r="R12" i="1"/>
  <c r="T12" i="1" s="1"/>
  <c r="Y12" i="1" s="1"/>
  <c r="R17" i="1"/>
  <c r="T17" i="1" s="1"/>
  <c r="Z17" i="1" s="1"/>
  <c r="R13" i="1"/>
  <c r="T13" i="1" s="1"/>
  <c r="Y13" i="1" s="1"/>
  <c r="X8" i="1"/>
  <c r="X10" i="1"/>
  <c r="Y10" i="1" s="1"/>
  <c r="Y15" i="1"/>
  <c r="X12" i="1"/>
  <c r="Z12" i="1" s="1"/>
  <c r="X14" i="1"/>
  <c r="Z14" i="1" s="1"/>
  <c r="X11" i="1"/>
  <c r="X13" i="1"/>
  <c r="Y16" i="1"/>
  <c r="R9" i="1" l="1"/>
  <c r="T9" i="1"/>
  <c r="Y9" i="1" s="1"/>
  <c r="Y8" i="1"/>
  <c r="G7" i="5" l="1"/>
  <c r="I7" i="5" s="1"/>
  <c r="H7" i="5"/>
  <c r="B7" i="5" l="1"/>
  <c r="B8" i="5" s="1"/>
  <c r="B9" i="5" s="1"/>
  <c r="B10" i="5" s="1"/>
  <c r="B11" i="5" s="1"/>
  <c r="B12" i="5" s="1"/>
  <c r="B13" i="5" s="1"/>
  <c r="B14" i="5" s="1"/>
  <c r="B15" i="5" s="1"/>
  <c r="BJ7" i="5"/>
  <c r="BI7" i="5"/>
  <c r="BH7" i="5"/>
  <c r="BD7" i="5"/>
  <c r="BC7" i="5"/>
  <c r="BE7" i="5" s="1"/>
  <c r="BB7" i="5"/>
  <c r="AX7" i="5"/>
  <c r="AW7" i="5"/>
  <c r="AV7" i="5"/>
  <c r="AR7" i="5"/>
  <c r="AQ7" i="5"/>
  <c r="AS7" i="5" s="1"/>
  <c r="AP7" i="5"/>
  <c r="AL7" i="5"/>
  <c r="AK7" i="5"/>
  <c r="AJ7" i="5"/>
  <c r="AF7" i="5"/>
  <c r="AE7" i="5"/>
  <c r="AG7" i="5" s="1"/>
  <c r="AD7" i="5"/>
  <c r="Z7" i="5"/>
  <c r="Y7" i="5"/>
  <c r="X7" i="5"/>
  <c r="T7" i="5"/>
  <c r="S7" i="5"/>
  <c r="U7" i="5" s="1"/>
  <c r="R7" i="5"/>
  <c r="L1" i="5"/>
  <c r="R1" i="5" s="1"/>
  <c r="X1" i="5" s="1"/>
  <c r="AD1" i="5" s="1"/>
  <c r="AJ1" i="5" s="1"/>
  <c r="AP1" i="5" s="1"/>
  <c r="AV1" i="5" s="1"/>
  <c r="BB1" i="5" s="1"/>
  <c r="BH1" i="5" s="1"/>
  <c r="N7" i="5"/>
  <c r="M7" i="5"/>
  <c r="L7" i="5"/>
  <c r="F7" i="5"/>
  <c r="AV10" i="5" l="1"/>
  <c r="AW10" i="5" s="1"/>
  <c r="AY7" i="5"/>
  <c r="BH10" i="5"/>
  <c r="BI10" i="5" s="1"/>
  <c r="BK7" i="5"/>
  <c r="AJ10" i="5"/>
  <c r="AM7" i="5"/>
  <c r="L10" i="5"/>
  <c r="O10" i="5" s="1"/>
  <c r="O7" i="5"/>
  <c r="X10" i="5"/>
  <c r="Y10" i="5" s="1"/>
  <c r="AA7" i="5"/>
  <c r="F10" i="5"/>
  <c r="I10" i="5" s="1"/>
  <c r="BB10" i="5"/>
  <c r="R10" i="5"/>
  <c r="AD10" i="5"/>
  <c r="AP10" i="5"/>
  <c r="BJ10" i="5" l="1"/>
  <c r="BH11" i="5" s="1"/>
  <c r="BJ11" i="5" s="1"/>
  <c r="BH12" i="5" s="1"/>
  <c r="BK10" i="5"/>
  <c r="AY10" i="5"/>
  <c r="AZ10" i="5" s="1"/>
  <c r="BA10" i="5" s="1"/>
  <c r="AX10" i="5"/>
  <c r="AV11" i="5" s="1"/>
  <c r="AX11" i="5" s="1"/>
  <c r="AV12" i="5" s="1"/>
  <c r="Z10" i="5"/>
  <c r="X11" i="5" s="1"/>
  <c r="AA11" i="5" s="1"/>
  <c r="N10" i="5"/>
  <c r="L11" i="5" s="1"/>
  <c r="N11" i="5" s="1"/>
  <c r="L12" i="5" s="1"/>
  <c r="BL10" i="5"/>
  <c r="BM10" i="5" s="1"/>
  <c r="BD10" i="5"/>
  <c r="BB11" i="5" s="1"/>
  <c r="BD11" i="5" s="1"/>
  <c r="BB12" i="5" s="1"/>
  <c r="AL10" i="5"/>
  <c r="AJ11" i="5" s="1"/>
  <c r="AM11" i="5" s="1"/>
  <c r="AM10" i="5"/>
  <c r="AK10" i="5"/>
  <c r="AA10" i="5"/>
  <c r="AB10" i="5" s="1"/>
  <c r="AC10" i="5" s="1"/>
  <c r="T10" i="5"/>
  <c r="R11" i="5" s="1"/>
  <c r="M10" i="5"/>
  <c r="H10" i="5"/>
  <c r="F11" i="5" s="1"/>
  <c r="G10" i="5"/>
  <c r="J10" i="5" s="1"/>
  <c r="U10" i="5"/>
  <c r="S10" i="5"/>
  <c r="BC10" i="5"/>
  <c r="BE10" i="5"/>
  <c r="AS10" i="5"/>
  <c r="AR10" i="5"/>
  <c r="AP11" i="5" s="1"/>
  <c r="AQ10" i="5"/>
  <c r="AG10" i="5"/>
  <c r="AF10" i="5"/>
  <c r="AD11" i="5" s="1"/>
  <c r="AE10" i="5"/>
  <c r="AY11" i="5" l="1"/>
  <c r="BK11" i="5"/>
  <c r="BE11" i="5"/>
  <c r="AW11" i="5"/>
  <c r="AZ11" i="5" s="1"/>
  <c r="BI11" i="5"/>
  <c r="BL11" i="5" s="1"/>
  <c r="BM11" i="5" s="1"/>
  <c r="BI12" i="5" s="1"/>
  <c r="O11" i="5"/>
  <c r="Z11" i="5"/>
  <c r="X12" i="5" s="1"/>
  <c r="AA12" i="5" s="1"/>
  <c r="Y11" i="5"/>
  <c r="AB11" i="5" s="1"/>
  <c r="BF10" i="5"/>
  <c r="BG10" i="5" s="1"/>
  <c r="BC11" i="5" s="1"/>
  <c r="BF11" i="5" s="1"/>
  <c r="BG11" i="5" s="1"/>
  <c r="BC12" i="5" s="1"/>
  <c r="BF12" i="5" s="1"/>
  <c r="P10" i="5"/>
  <c r="Q10" i="5" s="1"/>
  <c r="M11" i="5" s="1"/>
  <c r="AN10" i="5"/>
  <c r="AO10" i="5" s="1"/>
  <c r="AK11" i="5" s="1"/>
  <c r="AN11" i="5" s="1"/>
  <c r="AO11" i="5" s="1"/>
  <c r="AT10" i="5"/>
  <c r="AU10" i="5" s="1"/>
  <c r="AQ11" i="5" s="1"/>
  <c r="AH10" i="5"/>
  <c r="AI10" i="5" s="1"/>
  <c r="AE11" i="5" s="1"/>
  <c r="V10" i="5"/>
  <c r="W10" i="5" s="1"/>
  <c r="S11" i="5" s="1"/>
  <c r="AL11" i="5"/>
  <c r="AJ12" i="5" s="1"/>
  <c r="T11" i="5"/>
  <c r="R12" i="5" s="1"/>
  <c r="U11" i="5"/>
  <c r="BK12" i="5"/>
  <c r="BJ12" i="5"/>
  <c r="BH13" i="5" s="1"/>
  <c r="BE12" i="5"/>
  <c r="BD12" i="5"/>
  <c r="BB13" i="5" s="1"/>
  <c r="AS11" i="5"/>
  <c r="AR11" i="5"/>
  <c r="AP12" i="5" s="1"/>
  <c r="AG11" i="5"/>
  <c r="AF11" i="5"/>
  <c r="AD12" i="5" s="1"/>
  <c r="AY12" i="5"/>
  <c r="AX12" i="5"/>
  <c r="AV13" i="5" s="1"/>
  <c r="O12" i="5"/>
  <c r="N12" i="5"/>
  <c r="L13" i="5" s="1"/>
  <c r="K10" i="5"/>
  <c r="I11" i="5"/>
  <c r="H11" i="5"/>
  <c r="F12" i="5" s="1"/>
  <c r="P11" i="5" l="1"/>
  <c r="Q11" i="5" s="1"/>
  <c r="M12" i="5" s="1"/>
  <c r="P12" i="5" s="1"/>
  <c r="Q12" i="5" s="1"/>
  <c r="M13" i="5" s="1"/>
  <c r="V11" i="5"/>
  <c r="W11" i="5" s="1"/>
  <c r="S12" i="5" s="1"/>
  <c r="AK12" i="5"/>
  <c r="Z12" i="5"/>
  <c r="X13" i="5" s="1"/>
  <c r="Z13" i="5" s="1"/>
  <c r="X14" i="5" s="1"/>
  <c r="AH11" i="5"/>
  <c r="AI11" i="5" s="1"/>
  <c r="AE12" i="5" s="1"/>
  <c r="AT11" i="5"/>
  <c r="AU11" i="5" s="1"/>
  <c r="AQ12" i="5" s="1"/>
  <c r="BL12" i="5"/>
  <c r="BM12" i="5" s="1"/>
  <c r="BI13" i="5" s="1"/>
  <c r="BL13" i="5" s="1"/>
  <c r="AL12" i="5"/>
  <c r="AJ13" i="5" s="1"/>
  <c r="AL13" i="5" s="1"/>
  <c r="AJ14" i="5" s="1"/>
  <c r="AM12" i="5"/>
  <c r="T12" i="5"/>
  <c r="R13" i="5" s="1"/>
  <c r="U13" i="5" s="1"/>
  <c r="U12" i="5"/>
  <c r="BE13" i="5"/>
  <c r="BD13" i="5"/>
  <c r="BB14" i="5" s="1"/>
  <c r="BK13" i="5"/>
  <c r="BJ13" i="5"/>
  <c r="BH14" i="5" s="1"/>
  <c r="AS12" i="5"/>
  <c r="AR12" i="5"/>
  <c r="AP13" i="5" s="1"/>
  <c r="AG12" i="5"/>
  <c r="AF12" i="5"/>
  <c r="AD13" i="5" s="1"/>
  <c r="BA11" i="5"/>
  <c r="AW12" i="5" s="1"/>
  <c r="AZ12" i="5" s="1"/>
  <c r="AY13" i="5"/>
  <c r="AX13" i="5"/>
  <c r="AV14" i="5" s="1"/>
  <c r="AC11" i="5"/>
  <c r="Y12" i="5" s="1"/>
  <c r="AB12" i="5" s="1"/>
  <c r="N13" i="5"/>
  <c r="L14" i="5" s="1"/>
  <c r="O13" i="5"/>
  <c r="G11" i="5"/>
  <c r="J11" i="5" s="1"/>
  <c r="I12" i="5"/>
  <c r="H12" i="5"/>
  <c r="F13" i="5" s="1"/>
  <c r="AN12" i="5" l="1"/>
  <c r="AO12" i="5" s="1"/>
  <c r="AK13" i="5" s="1"/>
  <c r="AT12" i="5"/>
  <c r="AH12" i="5"/>
  <c r="AA13" i="5"/>
  <c r="P13" i="5"/>
  <c r="V12" i="5"/>
  <c r="W12" i="5" s="1"/>
  <c r="S13" i="5" s="1"/>
  <c r="AM13" i="5"/>
  <c r="T13" i="5"/>
  <c r="R14" i="5" s="1"/>
  <c r="T14" i="5" s="1"/>
  <c r="R15" i="5" s="1"/>
  <c r="BM13" i="5"/>
  <c r="BI14" i="5" s="1"/>
  <c r="BL14" i="5" s="1"/>
  <c r="BE14" i="5"/>
  <c r="BD14" i="5"/>
  <c r="BB15" i="5" s="1"/>
  <c r="BK14" i="5"/>
  <c r="BJ14" i="5"/>
  <c r="BH15" i="5" s="1"/>
  <c r="BG12" i="5"/>
  <c r="BC13" i="5" s="1"/>
  <c r="BF13" i="5" s="1"/>
  <c r="AG13" i="5"/>
  <c r="AF13" i="5"/>
  <c r="AD14" i="5" s="1"/>
  <c r="AM14" i="5"/>
  <c r="AL14" i="5"/>
  <c r="AJ15" i="5" s="1"/>
  <c r="BA12" i="5"/>
  <c r="AW13" i="5" s="1"/>
  <c r="AZ13" i="5" s="1"/>
  <c r="AI12" i="5"/>
  <c r="AE13" i="5" s="1"/>
  <c r="AH13" i="5" s="1"/>
  <c r="AU12" i="5"/>
  <c r="AQ13" i="5" s="1"/>
  <c r="AT13" i="5" s="1"/>
  <c r="AR13" i="5"/>
  <c r="AP14" i="5" s="1"/>
  <c r="AS13" i="5"/>
  <c r="AY14" i="5"/>
  <c r="AX14" i="5"/>
  <c r="AV15" i="5" s="1"/>
  <c r="AZ15" i="5" s="1"/>
  <c r="AA14" i="5"/>
  <c r="Z14" i="5"/>
  <c r="X15" i="5" s="1"/>
  <c r="AC12" i="5"/>
  <c r="Y13" i="5" s="1"/>
  <c r="AB13" i="5" s="1"/>
  <c r="Q13" i="5"/>
  <c r="M14" i="5" s="1"/>
  <c r="O14" i="5"/>
  <c r="N14" i="5"/>
  <c r="L15" i="5" s="1"/>
  <c r="K11" i="5"/>
  <c r="G12" i="5" s="1"/>
  <c r="J12" i="5" s="1"/>
  <c r="K12" i="5" s="1"/>
  <c r="G13" i="5" s="1"/>
  <c r="P14" i="5" l="1"/>
  <c r="Q14" i="5" s="1"/>
  <c r="M15" i="5" s="1"/>
  <c r="U14" i="5"/>
  <c r="AN13" i="5"/>
  <c r="AO13" i="5" s="1"/>
  <c r="AK14" i="5" s="1"/>
  <c r="AN14" i="5" s="1"/>
  <c r="V13" i="5"/>
  <c r="W13" i="5" s="1"/>
  <c r="S14" i="5" s="1"/>
  <c r="BM14" i="5"/>
  <c r="BI15" i="5" s="1"/>
  <c r="BL15" i="5" s="1"/>
  <c r="BK15" i="5"/>
  <c r="BJ15" i="5"/>
  <c r="BH16" i="5" s="1"/>
  <c r="BE15" i="5"/>
  <c r="BD15" i="5"/>
  <c r="BB16" i="5" s="1"/>
  <c r="BG13" i="5"/>
  <c r="BC14" i="5" s="1"/>
  <c r="BF14" i="5" s="1"/>
  <c r="AU13" i="5"/>
  <c r="AQ14" i="5" s="1"/>
  <c r="AI13" i="5"/>
  <c r="AE14" i="5" s="1"/>
  <c r="AH14" i="5" s="1"/>
  <c r="BA13" i="5"/>
  <c r="AW14" i="5" s="1"/>
  <c r="AZ14" i="5" s="1"/>
  <c r="AM15" i="5"/>
  <c r="AL15" i="5"/>
  <c r="AJ16" i="5" s="1"/>
  <c r="AR14" i="5"/>
  <c r="AP15" i="5" s="1"/>
  <c r="AS14" i="5"/>
  <c r="AF14" i="5"/>
  <c r="AD15" i="5" s="1"/>
  <c r="AG14" i="5"/>
  <c r="AY15" i="5"/>
  <c r="AX15" i="5"/>
  <c r="AV16" i="5" s="1"/>
  <c r="AZ16" i="5" s="1"/>
  <c r="AO14" i="5"/>
  <c r="AK15" i="5" s="1"/>
  <c r="AN15" i="5" s="1"/>
  <c r="U15" i="5"/>
  <c r="T15" i="5"/>
  <c r="R16" i="5" s="1"/>
  <c r="AC13" i="5"/>
  <c r="Y14" i="5" s="1"/>
  <c r="AB14" i="5" s="1"/>
  <c r="AA15" i="5"/>
  <c r="Z15" i="5"/>
  <c r="X16" i="5" s="1"/>
  <c r="N15" i="5"/>
  <c r="L16" i="5" s="1"/>
  <c r="O15" i="5"/>
  <c r="I13" i="5"/>
  <c r="J13" i="5" s="1"/>
  <c r="K13" i="5" s="1"/>
  <c r="H13" i="5"/>
  <c r="F14" i="5" s="1"/>
  <c r="I14" i="5" s="1"/>
  <c r="BM15" i="5" l="1"/>
  <c r="BI16" i="5" s="1"/>
  <c r="BL16" i="5" s="1"/>
  <c r="P15" i="5"/>
  <c r="Q15" i="5" s="1"/>
  <c r="M16" i="5" s="1"/>
  <c r="P16" i="5" s="1"/>
  <c r="AT14" i="5"/>
  <c r="AU14" i="5" s="1"/>
  <c r="AQ15" i="5" s="1"/>
  <c r="V14" i="5"/>
  <c r="W14" i="5" s="1"/>
  <c r="S15" i="5" s="1"/>
  <c r="V15" i="5" s="1"/>
  <c r="BK16" i="5"/>
  <c r="BJ16" i="5"/>
  <c r="BH17" i="5" s="1"/>
  <c r="BG14" i="5"/>
  <c r="BC15" i="5" s="1"/>
  <c r="BF15" i="5" s="1"/>
  <c r="BE16" i="5"/>
  <c r="BD16" i="5"/>
  <c r="BB17" i="5" s="1"/>
  <c r="BF17" i="5" s="1"/>
  <c r="BA14" i="5"/>
  <c r="AW15" i="5" s="1"/>
  <c r="AI14" i="5"/>
  <c r="AE15" i="5" s="1"/>
  <c r="AH15" i="5" s="1"/>
  <c r="AO15" i="5"/>
  <c r="AK16" i="5" s="1"/>
  <c r="AN16" i="5" s="1"/>
  <c r="AF15" i="5"/>
  <c r="AD16" i="5" s="1"/>
  <c r="AH16" i="5" s="1"/>
  <c r="AG15" i="5"/>
  <c r="AY16" i="5"/>
  <c r="AX16" i="5"/>
  <c r="AV17" i="5" s="1"/>
  <c r="AZ17" i="5" s="1"/>
  <c r="AM16" i="5"/>
  <c r="AL16" i="5"/>
  <c r="AJ17" i="5" s="1"/>
  <c r="AR15" i="5"/>
  <c r="AP16" i="5" s="1"/>
  <c r="AS15" i="5"/>
  <c r="AC14" i="5"/>
  <c r="Y15" i="5" s="1"/>
  <c r="AB15" i="5" s="1"/>
  <c r="AA16" i="5"/>
  <c r="Z16" i="5"/>
  <c r="X17" i="5" s="1"/>
  <c r="U16" i="5"/>
  <c r="T16" i="5"/>
  <c r="R17" i="5" s="1"/>
  <c r="O16" i="5"/>
  <c r="N16" i="5"/>
  <c r="L17" i="5" s="1"/>
  <c r="H14" i="5"/>
  <c r="F15" i="5" s="1"/>
  <c r="G14" i="5"/>
  <c r="J14" i="5" s="1"/>
  <c r="W15" i="5" l="1"/>
  <c r="S16" i="5" s="1"/>
  <c r="V16" i="5" s="1"/>
  <c r="AU15" i="5"/>
  <c r="AT15" i="5"/>
  <c r="AI15" i="5"/>
  <c r="BG15" i="5"/>
  <c r="BC16" i="5" s="1"/>
  <c r="BK17" i="5"/>
  <c r="BJ17" i="5"/>
  <c r="BH18" i="5" s="1"/>
  <c r="BM16" i="5"/>
  <c r="BI17" i="5" s="1"/>
  <c r="BE17" i="5"/>
  <c r="BD17" i="5"/>
  <c r="BB18" i="5" s="1"/>
  <c r="BF18" i="5" s="1"/>
  <c r="BG17" i="5"/>
  <c r="BC17" i="5"/>
  <c r="AO16" i="5"/>
  <c r="BA15" i="5"/>
  <c r="AW16" i="5" s="1"/>
  <c r="AM17" i="5"/>
  <c r="AL17" i="5"/>
  <c r="AJ18" i="5" s="1"/>
  <c r="AK17" i="5"/>
  <c r="AN17" i="5" s="1"/>
  <c r="AF16" i="5"/>
  <c r="AD17" i="5" s="1"/>
  <c r="AH17" i="5" s="1"/>
  <c r="AI16" i="5"/>
  <c r="AE16" i="5"/>
  <c r="AG16" i="5"/>
  <c r="AY17" i="5"/>
  <c r="AX17" i="5"/>
  <c r="AV18" i="5" s="1"/>
  <c r="AZ18" i="5" s="1"/>
  <c r="BA17" i="5"/>
  <c r="AW17" i="5"/>
  <c r="AR16" i="5"/>
  <c r="AP17" i="5" s="1"/>
  <c r="AQ16" i="5"/>
  <c r="AS16" i="5"/>
  <c r="AC15" i="5"/>
  <c r="Y16" i="5" s="1"/>
  <c r="AB16" i="5" s="1"/>
  <c r="AA17" i="5"/>
  <c r="Z17" i="5"/>
  <c r="X18" i="5" s="1"/>
  <c r="U17" i="5"/>
  <c r="T17" i="5"/>
  <c r="R18" i="5" s="1"/>
  <c r="Q16" i="5"/>
  <c r="M17" i="5" s="1"/>
  <c r="N17" i="5"/>
  <c r="L18" i="5" s="1"/>
  <c r="O17" i="5"/>
  <c r="K14" i="5"/>
  <c r="BL17" i="5" l="1"/>
  <c r="BM17" i="5" s="1"/>
  <c r="BI18" i="5" s="1"/>
  <c r="BF16" i="5"/>
  <c r="BG16" i="5" s="1"/>
  <c r="P17" i="5"/>
  <c r="Q17" i="5" s="1"/>
  <c r="M18" i="5" s="1"/>
  <c r="W16" i="5"/>
  <c r="S17" i="5" s="1"/>
  <c r="AT16" i="5"/>
  <c r="AU16" i="5" s="1"/>
  <c r="AQ17" i="5" s="1"/>
  <c r="AO17" i="5"/>
  <c r="BK18" i="5"/>
  <c r="BJ18" i="5"/>
  <c r="BH19" i="5" s="1"/>
  <c r="BE18" i="5"/>
  <c r="BD18" i="5"/>
  <c r="BB19" i="5" s="1"/>
  <c r="BF19" i="5" s="1"/>
  <c r="BG18" i="5"/>
  <c r="BC18" i="5"/>
  <c r="BA16" i="5"/>
  <c r="AR17" i="5"/>
  <c r="AP18" i="5" s="1"/>
  <c r="AS17" i="5"/>
  <c r="AM18" i="5"/>
  <c r="AL18" i="5"/>
  <c r="AJ19" i="5" s="1"/>
  <c r="AK18" i="5"/>
  <c r="AN18" i="5" s="1"/>
  <c r="AF17" i="5"/>
  <c r="AD18" i="5" s="1"/>
  <c r="AH18" i="5" s="1"/>
  <c r="AI17" i="5"/>
  <c r="AE17" i="5"/>
  <c r="AG17" i="5"/>
  <c r="AY18" i="5"/>
  <c r="AX18" i="5"/>
  <c r="AV19" i="5" s="1"/>
  <c r="AZ19" i="5" s="1"/>
  <c r="BA18" i="5"/>
  <c r="AW18" i="5"/>
  <c r="AA18" i="5"/>
  <c r="Z18" i="5"/>
  <c r="X19" i="5" s="1"/>
  <c r="AC16" i="5"/>
  <c r="Y17" i="5" s="1"/>
  <c r="AB17" i="5" s="1"/>
  <c r="U18" i="5"/>
  <c r="T18" i="5"/>
  <c r="R19" i="5" s="1"/>
  <c r="O18" i="5"/>
  <c r="N18" i="5"/>
  <c r="L19" i="5" s="1"/>
  <c r="G15" i="5"/>
  <c r="H15" i="5"/>
  <c r="F16" i="5" s="1"/>
  <c r="I15" i="5"/>
  <c r="BL18" i="5" l="1"/>
  <c r="BM18" i="5" s="1"/>
  <c r="BI19" i="5" s="1"/>
  <c r="P18" i="5"/>
  <c r="Q18" i="5" s="1"/>
  <c r="M19" i="5" s="1"/>
  <c r="V17" i="5"/>
  <c r="W17" i="5" s="1"/>
  <c r="S18" i="5" s="1"/>
  <c r="AU17" i="5"/>
  <c r="AQ18" i="5" s="1"/>
  <c r="AT17" i="5"/>
  <c r="AO18" i="5"/>
  <c r="AK19" i="5" s="1"/>
  <c r="AC17" i="5"/>
  <c r="Y18" i="5" s="1"/>
  <c r="AB18" i="5" s="1"/>
  <c r="J15" i="5"/>
  <c r="K15" i="5" s="1"/>
  <c r="G16" i="5" s="1"/>
  <c r="BE19" i="5"/>
  <c r="BD19" i="5"/>
  <c r="BB20" i="5" s="1"/>
  <c r="BF20" i="5" s="1"/>
  <c r="BG19" i="5"/>
  <c r="BC19" i="5"/>
  <c r="BK19" i="5"/>
  <c r="BJ19" i="5"/>
  <c r="BH20" i="5" s="1"/>
  <c r="AY19" i="5"/>
  <c r="AX19" i="5"/>
  <c r="AV20" i="5" s="1"/>
  <c r="AZ20" i="5" s="1"/>
  <c r="BA19" i="5"/>
  <c r="AW19" i="5"/>
  <c r="AR18" i="5"/>
  <c r="AP19" i="5" s="1"/>
  <c r="AT19" i="5" s="1"/>
  <c r="AS18" i="5"/>
  <c r="AM19" i="5"/>
  <c r="AL19" i="5"/>
  <c r="AJ20" i="5" s="1"/>
  <c r="AF18" i="5"/>
  <c r="AD19" i="5" s="1"/>
  <c r="AH19" i="5" s="1"/>
  <c r="AI18" i="5"/>
  <c r="AE18" i="5"/>
  <c r="AG18" i="5"/>
  <c r="U19" i="5"/>
  <c r="T19" i="5"/>
  <c r="R20" i="5" s="1"/>
  <c r="AA19" i="5"/>
  <c r="Z19" i="5"/>
  <c r="X20" i="5" s="1"/>
  <c r="N19" i="5"/>
  <c r="L20" i="5" s="1"/>
  <c r="O19" i="5"/>
  <c r="H16" i="5"/>
  <c r="F17" i="5" s="1"/>
  <c r="I16" i="5"/>
  <c r="BL19" i="5" l="1"/>
  <c r="BM19" i="5" s="1"/>
  <c r="BI20" i="5" s="1"/>
  <c r="P19" i="5"/>
  <c r="Q19" i="5" s="1"/>
  <c r="M20" i="5" s="1"/>
  <c r="V18" i="5"/>
  <c r="W18" i="5" s="1"/>
  <c r="S19" i="5" s="1"/>
  <c r="AU18" i="5"/>
  <c r="AT18" i="5"/>
  <c r="AN19" i="5"/>
  <c r="AO19" i="5" s="1"/>
  <c r="AK20" i="5" s="1"/>
  <c r="AC18" i="5"/>
  <c r="Y19" i="5" s="1"/>
  <c r="AB19" i="5" s="1"/>
  <c r="J16" i="5"/>
  <c r="K16" i="5" s="1"/>
  <c r="BK20" i="5"/>
  <c r="BJ20" i="5"/>
  <c r="BH21" i="5" s="1"/>
  <c r="BE20" i="5"/>
  <c r="BD20" i="5"/>
  <c r="BB21" i="5" s="1"/>
  <c r="BF21" i="5" s="1"/>
  <c r="BG20" i="5"/>
  <c r="BC20" i="5"/>
  <c r="AF19" i="5"/>
  <c r="AD20" i="5" s="1"/>
  <c r="AH20" i="5" s="1"/>
  <c r="AI19" i="5"/>
  <c r="AE19" i="5"/>
  <c r="AG19" i="5"/>
  <c r="AY20" i="5"/>
  <c r="AX20" i="5"/>
  <c r="AV21" i="5" s="1"/>
  <c r="AZ21" i="5" s="1"/>
  <c r="BA20" i="5"/>
  <c r="AW20" i="5"/>
  <c r="AR19" i="5"/>
  <c r="AP20" i="5" s="1"/>
  <c r="AT20" i="5" s="1"/>
  <c r="AU19" i="5"/>
  <c r="AQ19" i="5"/>
  <c r="AS19" i="5"/>
  <c r="AM20" i="5"/>
  <c r="AL20" i="5"/>
  <c r="AJ21" i="5" s="1"/>
  <c r="U20" i="5"/>
  <c r="T20" i="5"/>
  <c r="R21" i="5" s="1"/>
  <c r="AA20" i="5"/>
  <c r="Z20" i="5"/>
  <c r="X21" i="5" s="1"/>
  <c r="O20" i="5"/>
  <c r="N20" i="5"/>
  <c r="L21" i="5" s="1"/>
  <c r="I17" i="5"/>
  <c r="BL20" i="5" l="1"/>
  <c r="BM20" i="5" s="1"/>
  <c r="BI21" i="5" s="1"/>
  <c r="P20" i="5"/>
  <c r="Q20" i="5" s="1"/>
  <c r="M21" i="5" s="1"/>
  <c r="V19" i="5"/>
  <c r="W19" i="5" s="1"/>
  <c r="S20" i="5" s="1"/>
  <c r="AN20" i="5"/>
  <c r="AO20" i="5" s="1"/>
  <c r="AK21" i="5" s="1"/>
  <c r="AC19" i="5"/>
  <c r="Y20" i="5" s="1"/>
  <c r="AB20" i="5" s="1"/>
  <c r="BE21" i="5"/>
  <c r="BD21" i="5"/>
  <c r="BB22" i="5" s="1"/>
  <c r="BF22" i="5" s="1"/>
  <c r="BG21" i="5"/>
  <c r="BC21" i="5"/>
  <c r="BK21" i="5"/>
  <c r="BJ21" i="5"/>
  <c r="BH22" i="5" s="1"/>
  <c r="AY21" i="5"/>
  <c r="AX21" i="5"/>
  <c r="AV22" i="5" s="1"/>
  <c r="AZ22" i="5" s="1"/>
  <c r="BA21" i="5"/>
  <c r="AW21" i="5"/>
  <c r="AF20" i="5"/>
  <c r="AD21" i="5" s="1"/>
  <c r="AH21" i="5" s="1"/>
  <c r="AI20" i="5"/>
  <c r="AE20" i="5"/>
  <c r="AG20" i="5"/>
  <c r="AR20" i="5"/>
  <c r="AP21" i="5" s="1"/>
  <c r="AT21" i="5" s="1"/>
  <c r="AU20" i="5"/>
  <c r="AQ20" i="5"/>
  <c r="AS20" i="5"/>
  <c r="AM21" i="5"/>
  <c r="AL21" i="5"/>
  <c r="AJ22" i="5" s="1"/>
  <c r="AA21" i="5"/>
  <c r="Z21" i="5"/>
  <c r="X22" i="5" s="1"/>
  <c r="U21" i="5"/>
  <c r="T21" i="5"/>
  <c r="R22" i="5" s="1"/>
  <c r="N21" i="5"/>
  <c r="L22" i="5" s="1"/>
  <c r="O21" i="5"/>
  <c r="H17" i="5"/>
  <c r="F18" i="5" s="1"/>
  <c r="G17" i="5"/>
  <c r="J17" i="5" s="1"/>
  <c r="K17" i="5" s="1"/>
  <c r="BL21" i="5" l="1"/>
  <c r="BM21" i="5" s="1"/>
  <c r="BI22" i="5" s="1"/>
  <c r="P21" i="5"/>
  <c r="Q21" i="5" s="1"/>
  <c r="M22" i="5" s="1"/>
  <c r="P22" i="5" s="1"/>
  <c r="Q22" i="5" s="1"/>
  <c r="V20" i="5"/>
  <c r="W20" i="5" s="1"/>
  <c r="S21" i="5" s="1"/>
  <c r="AN21" i="5"/>
  <c r="AO21" i="5" s="1"/>
  <c r="AK22" i="5" s="1"/>
  <c r="AC20" i="5"/>
  <c r="Y21" i="5" s="1"/>
  <c r="AB21" i="5" s="1"/>
  <c r="BK22" i="5"/>
  <c r="BJ22" i="5"/>
  <c r="BH23" i="5" s="1"/>
  <c r="BE22" i="5"/>
  <c r="BD22" i="5"/>
  <c r="BB23" i="5" s="1"/>
  <c r="BF23" i="5" s="1"/>
  <c r="BG22" i="5"/>
  <c r="BC22" i="5"/>
  <c r="AR21" i="5"/>
  <c r="AP22" i="5" s="1"/>
  <c r="AT22" i="5" s="1"/>
  <c r="AU21" i="5"/>
  <c r="AQ21" i="5"/>
  <c r="AS21" i="5"/>
  <c r="AY22" i="5"/>
  <c r="AX22" i="5"/>
  <c r="AV23" i="5" s="1"/>
  <c r="AZ23" i="5" s="1"/>
  <c r="BA22" i="5"/>
  <c r="AW22" i="5"/>
  <c r="AM22" i="5"/>
  <c r="AL22" i="5"/>
  <c r="AJ23" i="5" s="1"/>
  <c r="AN23" i="5" s="1"/>
  <c r="AF21" i="5"/>
  <c r="AD22" i="5" s="1"/>
  <c r="AH22" i="5" s="1"/>
  <c r="AI21" i="5"/>
  <c r="AE21" i="5"/>
  <c r="AG21" i="5"/>
  <c r="U22" i="5"/>
  <c r="T22" i="5"/>
  <c r="R23" i="5" s="1"/>
  <c r="AA22" i="5"/>
  <c r="Z22" i="5"/>
  <c r="X23" i="5" s="1"/>
  <c r="O22" i="5"/>
  <c r="N22" i="5"/>
  <c r="L23" i="5" s="1"/>
  <c r="H18" i="5"/>
  <c r="F19" i="5" s="1"/>
  <c r="G18" i="5"/>
  <c r="I18" i="5"/>
  <c r="BL22" i="5" l="1"/>
  <c r="BM22" i="5" s="1"/>
  <c r="BI23" i="5" s="1"/>
  <c r="V21" i="5"/>
  <c r="W21" i="5" s="1"/>
  <c r="S22" i="5" s="1"/>
  <c r="AN22" i="5"/>
  <c r="AO22" i="5" s="1"/>
  <c r="AC21" i="5"/>
  <c r="Y22" i="5" s="1"/>
  <c r="AB22" i="5" s="1"/>
  <c r="BK23" i="5"/>
  <c r="BJ23" i="5"/>
  <c r="BH24" i="5" s="1"/>
  <c r="BE23" i="5"/>
  <c r="BD23" i="5"/>
  <c r="BB24" i="5" s="1"/>
  <c r="BF24" i="5" s="1"/>
  <c r="BG23" i="5"/>
  <c r="BC23" i="5"/>
  <c r="AF22" i="5"/>
  <c r="AD23" i="5" s="1"/>
  <c r="AH23" i="5" s="1"/>
  <c r="AI22" i="5"/>
  <c r="AE22" i="5"/>
  <c r="AG22" i="5"/>
  <c r="AY23" i="5"/>
  <c r="AX23" i="5"/>
  <c r="AV24" i="5" s="1"/>
  <c r="AZ24" i="5" s="1"/>
  <c r="BA23" i="5"/>
  <c r="AW23" i="5"/>
  <c r="AM23" i="5"/>
  <c r="AL23" i="5"/>
  <c r="AJ24" i="5" s="1"/>
  <c r="AN24" i="5" s="1"/>
  <c r="AO23" i="5"/>
  <c r="AK23" i="5"/>
  <c r="AR22" i="5"/>
  <c r="AP23" i="5" s="1"/>
  <c r="AT23" i="5" s="1"/>
  <c r="AU22" i="5"/>
  <c r="AQ22" i="5"/>
  <c r="AS22" i="5"/>
  <c r="AA23" i="5"/>
  <c r="Z23" i="5"/>
  <c r="X24" i="5" s="1"/>
  <c r="U23" i="5"/>
  <c r="T23" i="5"/>
  <c r="R24" i="5" s="1"/>
  <c r="N23" i="5"/>
  <c r="L24" i="5" s="1"/>
  <c r="M23" i="5"/>
  <c r="O23" i="5"/>
  <c r="J18" i="5"/>
  <c r="K18" i="5" s="1"/>
  <c r="G19" i="5" s="1"/>
  <c r="I19" i="5"/>
  <c r="H19" i="5"/>
  <c r="F20" i="5" s="1"/>
  <c r="P23" i="5" l="1"/>
  <c r="BL23" i="5"/>
  <c r="BM23" i="5" s="1"/>
  <c r="BI24" i="5" s="1"/>
  <c r="Q23" i="5"/>
  <c r="V22" i="5"/>
  <c r="W22" i="5" s="1"/>
  <c r="S23" i="5" s="1"/>
  <c r="AC22" i="5"/>
  <c r="Y23" i="5" s="1"/>
  <c r="AB23" i="5" s="1"/>
  <c r="J19" i="5"/>
  <c r="K19" i="5" s="1"/>
  <c r="BE24" i="5"/>
  <c r="BD24" i="5"/>
  <c r="BB25" i="5" s="1"/>
  <c r="BF25" i="5" s="1"/>
  <c r="BG24" i="5"/>
  <c r="BC24" i="5"/>
  <c r="BK24" i="5"/>
  <c r="BJ24" i="5"/>
  <c r="BH25" i="5" s="1"/>
  <c r="AR23" i="5"/>
  <c r="AP24" i="5" s="1"/>
  <c r="AT24" i="5" s="1"/>
  <c r="AU23" i="5"/>
  <c r="AQ23" i="5"/>
  <c r="AS23" i="5"/>
  <c r="AY24" i="5"/>
  <c r="AX24" i="5"/>
  <c r="AV25" i="5" s="1"/>
  <c r="AZ25" i="5" s="1"/>
  <c r="BA24" i="5"/>
  <c r="AW24" i="5"/>
  <c r="AM24" i="5"/>
  <c r="AL24" i="5"/>
  <c r="AJ25" i="5" s="1"/>
  <c r="AN25" i="5" s="1"/>
  <c r="AO24" i="5"/>
  <c r="AK24" i="5"/>
  <c r="AF23" i="5"/>
  <c r="AD24" i="5" s="1"/>
  <c r="AH24" i="5" s="1"/>
  <c r="AI23" i="5"/>
  <c r="AE23" i="5"/>
  <c r="AG23" i="5"/>
  <c r="AA24" i="5"/>
  <c r="Z24" i="5"/>
  <c r="X25" i="5" s="1"/>
  <c r="U24" i="5"/>
  <c r="T24" i="5"/>
  <c r="R25" i="5" s="1"/>
  <c r="O24" i="5"/>
  <c r="N24" i="5"/>
  <c r="L25" i="5" s="1"/>
  <c r="M24" i="5"/>
  <c r="G20" i="5"/>
  <c r="H20" i="5"/>
  <c r="F21" i="5" s="1"/>
  <c r="I20" i="5"/>
  <c r="BL24" i="5" l="1"/>
  <c r="BM24" i="5" s="1"/>
  <c r="BI25" i="5" s="1"/>
  <c r="P24" i="5"/>
  <c r="Q24" i="5" s="1"/>
  <c r="M25" i="5" s="1"/>
  <c r="V23" i="5"/>
  <c r="W23" i="5" s="1"/>
  <c r="S24" i="5" s="1"/>
  <c r="AC23" i="5"/>
  <c r="Y24" i="5" s="1"/>
  <c r="AB24" i="5" s="1"/>
  <c r="BK25" i="5"/>
  <c r="BJ25" i="5"/>
  <c r="BH26" i="5" s="1"/>
  <c r="BE25" i="5"/>
  <c r="BD25" i="5"/>
  <c r="BB26" i="5" s="1"/>
  <c r="BF26" i="5" s="1"/>
  <c r="BG25" i="5"/>
  <c r="BC25" i="5"/>
  <c r="AF24" i="5"/>
  <c r="AD25" i="5" s="1"/>
  <c r="AH25" i="5" s="1"/>
  <c r="AI24" i="5"/>
  <c r="AE24" i="5"/>
  <c r="AG24" i="5"/>
  <c r="AY25" i="5"/>
  <c r="AX25" i="5"/>
  <c r="AV26" i="5" s="1"/>
  <c r="AZ26" i="5" s="1"/>
  <c r="BA25" i="5"/>
  <c r="AW25" i="5"/>
  <c r="AM25" i="5"/>
  <c r="AL25" i="5"/>
  <c r="AJ26" i="5" s="1"/>
  <c r="AN26" i="5" s="1"/>
  <c r="AO25" i="5"/>
  <c r="AK25" i="5"/>
  <c r="AR24" i="5"/>
  <c r="AP25" i="5" s="1"/>
  <c r="AT25" i="5" s="1"/>
  <c r="AU24" i="5"/>
  <c r="AQ24" i="5"/>
  <c r="AS24" i="5"/>
  <c r="AA25" i="5"/>
  <c r="Z25" i="5"/>
  <c r="X26" i="5" s="1"/>
  <c r="U25" i="5"/>
  <c r="T25" i="5"/>
  <c r="R26" i="5" s="1"/>
  <c r="N25" i="5"/>
  <c r="L26" i="5" s="1"/>
  <c r="O25" i="5"/>
  <c r="J20" i="5"/>
  <c r="K20" i="5" s="1"/>
  <c r="G21" i="5" s="1"/>
  <c r="J21" i="5" s="1"/>
  <c r="K21" i="5" s="1"/>
  <c r="H21" i="5"/>
  <c r="F22" i="5" s="1"/>
  <c r="I21" i="5"/>
  <c r="BL25" i="5" l="1"/>
  <c r="BM25" i="5" s="1"/>
  <c r="BI26" i="5" s="1"/>
  <c r="P25" i="5"/>
  <c r="Q25" i="5" s="1"/>
  <c r="V24" i="5"/>
  <c r="W24" i="5" s="1"/>
  <c r="S25" i="5" s="1"/>
  <c r="AC24" i="5"/>
  <c r="Y25" i="5" s="1"/>
  <c r="AB25" i="5" s="1"/>
  <c r="BK26" i="5"/>
  <c r="BJ26" i="5"/>
  <c r="BH27" i="5" s="1"/>
  <c r="BG26" i="5"/>
  <c r="BE26" i="5"/>
  <c r="BD26" i="5"/>
  <c r="BB27" i="5" s="1"/>
  <c r="BF27" i="5" s="1"/>
  <c r="BC26" i="5"/>
  <c r="AY26" i="5"/>
  <c r="AX26" i="5"/>
  <c r="AV27" i="5" s="1"/>
  <c r="AZ27" i="5" s="1"/>
  <c r="BA26" i="5"/>
  <c r="AW26" i="5"/>
  <c r="AR25" i="5"/>
  <c r="AP26" i="5" s="1"/>
  <c r="AT26" i="5" s="1"/>
  <c r="AU25" i="5"/>
  <c r="AQ25" i="5"/>
  <c r="AS25" i="5"/>
  <c r="AM26" i="5"/>
  <c r="AL26" i="5"/>
  <c r="AJ27" i="5" s="1"/>
  <c r="AN27" i="5" s="1"/>
  <c r="AO26" i="5"/>
  <c r="AK26" i="5"/>
  <c r="AF25" i="5"/>
  <c r="AD26" i="5" s="1"/>
  <c r="AH26" i="5" s="1"/>
  <c r="AI25" i="5"/>
  <c r="AE25" i="5"/>
  <c r="AG25" i="5"/>
  <c r="AA26" i="5"/>
  <c r="Z26" i="5"/>
  <c r="X27" i="5" s="1"/>
  <c r="AB27" i="5" s="1"/>
  <c r="U26" i="5"/>
  <c r="T26" i="5"/>
  <c r="R27" i="5" s="1"/>
  <c r="O26" i="5"/>
  <c r="N26" i="5"/>
  <c r="L27" i="5" s="1"/>
  <c r="M26" i="5"/>
  <c r="I22" i="5"/>
  <c r="G22" i="5"/>
  <c r="H22" i="5"/>
  <c r="P26" i="5" l="1"/>
  <c r="Q26" i="5" s="1"/>
  <c r="BL26" i="5"/>
  <c r="BM26" i="5" s="1"/>
  <c r="BI27" i="5" s="1"/>
  <c r="V25" i="5"/>
  <c r="W25" i="5" s="1"/>
  <c r="S26" i="5" s="1"/>
  <c r="AC25" i="5"/>
  <c r="Y26" i="5" s="1"/>
  <c r="AB26" i="5" s="1"/>
  <c r="J22" i="5"/>
  <c r="K22" i="5" s="1"/>
  <c r="BK27" i="5"/>
  <c r="BJ27" i="5"/>
  <c r="BH28" i="5" s="1"/>
  <c r="BD27" i="5"/>
  <c r="BB28" i="5" s="1"/>
  <c r="BF28" i="5" s="1"/>
  <c r="BG27" i="5"/>
  <c r="BC27" i="5"/>
  <c r="BE27" i="5"/>
  <c r="AF26" i="5"/>
  <c r="AD27" i="5" s="1"/>
  <c r="AH27" i="5" s="1"/>
  <c r="AI26" i="5"/>
  <c r="AE26" i="5"/>
  <c r="AG26" i="5"/>
  <c r="AY27" i="5"/>
  <c r="AX27" i="5"/>
  <c r="AV28" i="5" s="1"/>
  <c r="AZ28" i="5" s="1"/>
  <c r="BA27" i="5"/>
  <c r="AW27" i="5"/>
  <c r="AR26" i="5"/>
  <c r="AP27" i="5" s="1"/>
  <c r="AT27" i="5" s="1"/>
  <c r="AU26" i="5"/>
  <c r="AQ26" i="5"/>
  <c r="AS26" i="5"/>
  <c r="AM27" i="5"/>
  <c r="AL27" i="5"/>
  <c r="AJ28" i="5" s="1"/>
  <c r="AN28" i="5" s="1"/>
  <c r="AO27" i="5"/>
  <c r="AK27" i="5"/>
  <c r="U27" i="5"/>
  <c r="T27" i="5"/>
  <c r="R28" i="5" s="1"/>
  <c r="AA27" i="5"/>
  <c r="Z27" i="5"/>
  <c r="X28" i="5" s="1"/>
  <c r="AB28" i="5" s="1"/>
  <c r="N27" i="5"/>
  <c r="L28" i="5" s="1"/>
  <c r="M27" i="5"/>
  <c r="P27" i="5" s="1"/>
  <c r="Q27" i="5" s="1"/>
  <c r="O27" i="5"/>
  <c r="F23" i="5"/>
  <c r="H23" i="5" s="1"/>
  <c r="BL27" i="5" l="1"/>
  <c r="BM27" i="5" s="1"/>
  <c r="BI28" i="5" s="1"/>
  <c r="V26" i="5"/>
  <c r="W26" i="5" s="1"/>
  <c r="S27" i="5" s="1"/>
  <c r="AC26" i="5"/>
  <c r="Y27" i="5" s="1"/>
  <c r="BK28" i="5"/>
  <c r="BJ28" i="5"/>
  <c r="BH29" i="5" s="1"/>
  <c r="BD28" i="5"/>
  <c r="BB29" i="5" s="1"/>
  <c r="BF29" i="5" s="1"/>
  <c r="BG28" i="5"/>
  <c r="BC28" i="5"/>
  <c r="BE28" i="5"/>
  <c r="AF27" i="5"/>
  <c r="AD28" i="5" s="1"/>
  <c r="AH28" i="5" s="1"/>
  <c r="AI27" i="5"/>
  <c r="AE27" i="5"/>
  <c r="AG27" i="5"/>
  <c r="AY28" i="5"/>
  <c r="AX28" i="5"/>
  <c r="AV29" i="5" s="1"/>
  <c r="AZ29" i="5" s="1"/>
  <c r="BA28" i="5"/>
  <c r="AW28" i="5"/>
  <c r="AR27" i="5"/>
  <c r="AP28" i="5" s="1"/>
  <c r="AT28" i="5" s="1"/>
  <c r="AU27" i="5"/>
  <c r="AQ27" i="5"/>
  <c r="AS27" i="5"/>
  <c r="AM28" i="5"/>
  <c r="AL28" i="5"/>
  <c r="AJ29" i="5" s="1"/>
  <c r="AN29" i="5" s="1"/>
  <c r="AO28" i="5"/>
  <c r="AK28" i="5"/>
  <c r="AA28" i="5"/>
  <c r="Z28" i="5"/>
  <c r="X29" i="5" s="1"/>
  <c r="AB29" i="5" s="1"/>
  <c r="U28" i="5"/>
  <c r="T28" i="5"/>
  <c r="R29" i="5" s="1"/>
  <c r="O28" i="5"/>
  <c r="N28" i="5"/>
  <c r="L29" i="5" s="1"/>
  <c r="M28" i="5"/>
  <c r="P28" i="5" s="1"/>
  <c r="F24" i="5"/>
  <c r="I23" i="5"/>
  <c r="G23" i="5"/>
  <c r="BL28" i="5" l="1"/>
  <c r="BM28" i="5" s="1"/>
  <c r="BI29" i="5" s="1"/>
  <c r="Q28" i="5"/>
  <c r="V27" i="5"/>
  <c r="W27" i="5" s="1"/>
  <c r="S28" i="5" s="1"/>
  <c r="AC27" i="5"/>
  <c r="Y28" i="5" s="1"/>
  <c r="J23" i="5"/>
  <c r="K23" i="5" s="1"/>
  <c r="G24" i="5" s="1"/>
  <c r="BD29" i="5"/>
  <c r="BB30" i="5" s="1"/>
  <c r="BF30" i="5" s="1"/>
  <c r="BG29" i="5"/>
  <c r="BC29" i="5"/>
  <c r="BE29" i="5"/>
  <c r="BK29" i="5"/>
  <c r="BJ29" i="5"/>
  <c r="BH30" i="5" s="1"/>
  <c r="AY29" i="5"/>
  <c r="AX29" i="5"/>
  <c r="AV30" i="5" s="1"/>
  <c r="AZ30" i="5" s="1"/>
  <c r="BA29" i="5"/>
  <c r="AW29" i="5"/>
  <c r="AR28" i="5"/>
  <c r="AP29" i="5" s="1"/>
  <c r="AT29" i="5" s="1"/>
  <c r="AU28" i="5"/>
  <c r="AQ28" i="5"/>
  <c r="AS28" i="5"/>
  <c r="AM29" i="5"/>
  <c r="AL29" i="5"/>
  <c r="AJ30" i="5" s="1"/>
  <c r="AN30" i="5" s="1"/>
  <c r="AO29" i="5"/>
  <c r="AK29" i="5"/>
  <c r="AF28" i="5"/>
  <c r="AD29" i="5" s="1"/>
  <c r="AH29" i="5" s="1"/>
  <c r="AI28" i="5"/>
  <c r="AE28" i="5"/>
  <c r="AG28" i="5"/>
  <c r="U29" i="5"/>
  <c r="T29" i="5"/>
  <c r="R30" i="5" s="1"/>
  <c r="AA29" i="5"/>
  <c r="Z29" i="5"/>
  <c r="X30" i="5" s="1"/>
  <c r="AB30" i="5" s="1"/>
  <c r="N29" i="5"/>
  <c r="L30" i="5" s="1"/>
  <c r="M29" i="5"/>
  <c r="P29" i="5" s="1"/>
  <c r="Q29" i="5" s="1"/>
  <c r="O29" i="5"/>
  <c r="I24" i="5"/>
  <c r="H24" i="5"/>
  <c r="BL29" i="5" l="1"/>
  <c r="BM29" i="5" s="1"/>
  <c r="BI30" i="5" s="1"/>
  <c r="V28" i="5"/>
  <c r="W28" i="5" s="1"/>
  <c r="S29" i="5" s="1"/>
  <c r="AC28" i="5"/>
  <c r="Y29" i="5" s="1"/>
  <c r="J24" i="5"/>
  <c r="K24" i="5" s="1"/>
  <c r="BK30" i="5"/>
  <c r="BJ30" i="5"/>
  <c r="BH31" i="5" s="1"/>
  <c r="BD30" i="5"/>
  <c r="BB31" i="5" s="1"/>
  <c r="BF31" i="5" s="1"/>
  <c r="BG30" i="5"/>
  <c r="BC30" i="5"/>
  <c r="BE30" i="5"/>
  <c r="AF29" i="5"/>
  <c r="AD30" i="5" s="1"/>
  <c r="AH30" i="5" s="1"/>
  <c r="AI29" i="5"/>
  <c r="AE29" i="5"/>
  <c r="AG29" i="5"/>
  <c r="AY30" i="5"/>
  <c r="AX30" i="5"/>
  <c r="AV31" i="5" s="1"/>
  <c r="AZ31" i="5" s="1"/>
  <c r="BA30" i="5"/>
  <c r="AW30" i="5"/>
  <c r="AR29" i="5"/>
  <c r="AP30" i="5" s="1"/>
  <c r="AT30" i="5" s="1"/>
  <c r="AU29" i="5"/>
  <c r="AQ29" i="5"/>
  <c r="AS29" i="5"/>
  <c r="AM30" i="5"/>
  <c r="AL30" i="5"/>
  <c r="AJ31" i="5" s="1"/>
  <c r="AN31" i="5" s="1"/>
  <c r="AO30" i="5"/>
  <c r="AK30" i="5"/>
  <c r="AA30" i="5"/>
  <c r="Z30" i="5"/>
  <c r="X31" i="5" s="1"/>
  <c r="AB31" i="5" s="1"/>
  <c r="U30" i="5"/>
  <c r="T30" i="5"/>
  <c r="R31" i="5" s="1"/>
  <c r="O30" i="5"/>
  <c r="N30" i="5"/>
  <c r="L31" i="5" s="1"/>
  <c r="M30" i="5"/>
  <c r="P30" i="5" s="1"/>
  <c r="F25" i="5"/>
  <c r="BL30" i="5" l="1"/>
  <c r="BM30" i="5" s="1"/>
  <c r="BI31" i="5" s="1"/>
  <c r="Q30" i="5"/>
  <c r="V29" i="5"/>
  <c r="W29" i="5" s="1"/>
  <c r="S30" i="5" s="1"/>
  <c r="AC29" i="5"/>
  <c r="Y30" i="5" s="1"/>
  <c r="BD31" i="5"/>
  <c r="BB32" i="5" s="1"/>
  <c r="BF32" i="5" s="1"/>
  <c r="BG31" i="5"/>
  <c r="BC31" i="5"/>
  <c r="BE31" i="5"/>
  <c r="BK31" i="5"/>
  <c r="BJ31" i="5"/>
  <c r="BH32" i="5" s="1"/>
  <c r="AY31" i="5"/>
  <c r="AX31" i="5"/>
  <c r="AV32" i="5" s="1"/>
  <c r="AZ32" i="5" s="1"/>
  <c r="BA31" i="5"/>
  <c r="AW31" i="5"/>
  <c r="AR30" i="5"/>
  <c r="AP31" i="5" s="1"/>
  <c r="AT31" i="5" s="1"/>
  <c r="AU30" i="5"/>
  <c r="AQ30" i="5"/>
  <c r="AS30" i="5"/>
  <c r="AM31" i="5"/>
  <c r="AL31" i="5"/>
  <c r="AJ32" i="5" s="1"/>
  <c r="AN32" i="5" s="1"/>
  <c r="AO31" i="5"/>
  <c r="AK31" i="5"/>
  <c r="AF30" i="5"/>
  <c r="AD31" i="5" s="1"/>
  <c r="AH31" i="5" s="1"/>
  <c r="AI30" i="5"/>
  <c r="AE30" i="5"/>
  <c r="AG30" i="5"/>
  <c r="AA31" i="5"/>
  <c r="Z31" i="5"/>
  <c r="X32" i="5" s="1"/>
  <c r="AB32" i="5" s="1"/>
  <c r="U31" i="5"/>
  <c r="T31" i="5"/>
  <c r="R32" i="5" s="1"/>
  <c r="N31" i="5"/>
  <c r="L32" i="5" s="1"/>
  <c r="M31" i="5"/>
  <c r="P31" i="5" s="1"/>
  <c r="Q31" i="5" s="1"/>
  <c r="O31" i="5"/>
  <c r="H25" i="5"/>
  <c r="F26" i="5" s="1"/>
  <c r="G25" i="5"/>
  <c r="I25" i="5"/>
  <c r="BL31" i="5" l="1"/>
  <c r="BM31" i="5" s="1"/>
  <c r="BI32" i="5" s="1"/>
  <c r="V30" i="5"/>
  <c r="W30" i="5" s="1"/>
  <c r="S31" i="5" s="1"/>
  <c r="AC30" i="5"/>
  <c r="Y31" i="5" s="1"/>
  <c r="J25" i="5"/>
  <c r="BK32" i="5"/>
  <c r="BJ32" i="5"/>
  <c r="BH33" i="5" s="1"/>
  <c r="BD32" i="5"/>
  <c r="BB33" i="5" s="1"/>
  <c r="BF33" i="5" s="1"/>
  <c r="BG32" i="5"/>
  <c r="BC32" i="5"/>
  <c r="BE32" i="5"/>
  <c r="AF31" i="5"/>
  <c r="AD32" i="5" s="1"/>
  <c r="AH32" i="5" s="1"/>
  <c r="AI31" i="5"/>
  <c r="AE31" i="5"/>
  <c r="AG31" i="5"/>
  <c r="AY32" i="5"/>
  <c r="AX32" i="5"/>
  <c r="AV33" i="5" s="1"/>
  <c r="AZ33" i="5" s="1"/>
  <c r="BA32" i="5"/>
  <c r="AW32" i="5"/>
  <c r="AR31" i="5"/>
  <c r="AP32" i="5" s="1"/>
  <c r="AT32" i="5" s="1"/>
  <c r="AU31" i="5"/>
  <c r="AQ31" i="5"/>
  <c r="AS31" i="5"/>
  <c r="AM32" i="5"/>
  <c r="AL32" i="5"/>
  <c r="AJ33" i="5" s="1"/>
  <c r="AN33" i="5" s="1"/>
  <c r="AO32" i="5"/>
  <c r="AK32" i="5"/>
  <c r="U32" i="5"/>
  <c r="T32" i="5"/>
  <c r="R33" i="5" s="1"/>
  <c r="AA32" i="5"/>
  <c r="Z32" i="5"/>
  <c r="X33" i="5" s="1"/>
  <c r="AB33" i="5" s="1"/>
  <c r="O32" i="5"/>
  <c r="N32" i="5"/>
  <c r="L33" i="5" s="1"/>
  <c r="M32" i="5"/>
  <c r="P32" i="5" s="1"/>
  <c r="K25" i="5"/>
  <c r="G26" i="5" s="1"/>
  <c r="H26" i="5"/>
  <c r="F27" i="5" s="1"/>
  <c r="I26" i="5"/>
  <c r="BL32" i="5" l="1"/>
  <c r="BM32" i="5" s="1"/>
  <c r="BI33" i="5" s="1"/>
  <c r="Q32" i="5"/>
  <c r="M33" i="5" s="1"/>
  <c r="V31" i="5"/>
  <c r="W31" i="5" s="1"/>
  <c r="S32" i="5" s="1"/>
  <c r="AC31" i="5"/>
  <c r="Y32" i="5" s="1"/>
  <c r="J26" i="5"/>
  <c r="K26" i="5" s="1"/>
  <c r="BD33" i="5"/>
  <c r="BB34" i="5" s="1"/>
  <c r="BF34" i="5" s="1"/>
  <c r="BG33" i="5"/>
  <c r="BC33" i="5"/>
  <c r="BE33" i="5"/>
  <c r="BK33" i="5"/>
  <c r="BJ33" i="5"/>
  <c r="BH34" i="5" s="1"/>
  <c r="AY33" i="5"/>
  <c r="AX33" i="5"/>
  <c r="AV34" i="5" s="1"/>
  <c r="AZ34" i="5" s="1"/>
  <c r="BA33" i="5"/>
  <c r="AW33" i="5"/>
  <c r="AR32" i="5"/>
  <c r="AP33" i="5" s="1"/>
  <c r="AT33" i="5" s="1"/>
  <c r="AU32" i="5"/>
  <c r="AQ32" i="5"/>
  <c r="AS32" i="5"/>
  <c r="AM33" i="5"/>
  <c r="AL33" i="5"/>
  <c r="AJ34" i="5" s="1"/>
  <c r="AN34" i="5" s="1"/>
  <c r="AO33" i="5"/>
  <c r="AK33" i="5"/>
  <c r="AF32" i="5"/>
  <c r="AD33" i="5" s="1"/>
  <c r="AH33" i="5" s="1"/>
  <c r="AI32" i="5"/>
  <c r="AE32" i="5"/>
  <c r="AG32" i="5"/>
  <c r="AA33" i="5"/>
  <c r="Z33" i="5"/>
  <c r="X34" i="5" s="1"/>
  <c r="AB34" i="5" s="1"/>
  <c r="U33" i="5"/>
  <c r="T33" i="5"/>
  <c r="R34" i="5" s="1"/>
  <c r="V34" i="5" s="1"/>
  <c r="N33" i="5"/>
  <c r="L34" i="5" s="1"/>
  <c r="O33" i="5"/>
  <c r="H27" i="5"/>
  <c r="F28" i="5" s="1"/>
  <c r="I27" i="5"/>
  <c r="G27" i="5"/>
  <c r="BL33" i="5" l="1"/>
  <c r="BM33" i="5" s="1"/>
  <c r="BI34" i="5" s="1"/>
  <c r="P33" i="5"/>
  <c r="Q33" i="5" s="1"/>
  <c r="M34" i="5" s="1"/>
  <c r="W32" i="5"/>
  <c r="S33" i="5" s="1"/>
  <c r="V32" i="5"/>
  <c r="AC32" i="5"/>
  <c r="Y33" i="5" s="1"/>
  <c r="J27" i="5"/>
  <c r="K27" i="5" s="1"/>
  <c r="BK34" i="5"/>
  <c r="BJ34" i="5"/>
  <c r="BH35" i="5" s="1"/>
  <c r="BD34" i="5"/>
  <c r="BB35" i="5" s="1"/>
  <c r="BF35" i="5" s="1"/>
  <c r="BG34" i="5"/>
  <c r="BC34" i="5"/>
  <c r="BE34" i="5"/>
  <c r="AF33" i="5"/>
  <c r="AD34" i="5" s="1"/>
  <c r="AH34" i="5" s="1"/>
  <c r="AI33" i="5"/>
  <c r="AE33" i="5"/>
  <c r="AG33" i="5"/>
  <c r="AY34" i="5"/>
  <c r="AX34" i="5"/>
  <c r="AV35" i="5" s="1"/>
  <c r="AZ35" i="5" s="1"/>
  <c r="BA34" i="5"/>
  <c r="AW34" i="5"/>
  <c r="AR33" i="5"/>
  <c r="AP34" i="5" s="1"/>
  <c r="AT34" i="5" s="1"/>
  <c r="AU33" i="5"/>
  <c r="AQ33" i="5"/>
  <c r="AS33" i="5"/>
  <c r="AM34" i="5"/>
  <c r="AL34" i="5"/>
  <c r="AJ35" i="5" s="1"/>
  <c r="AN35" i="5" s="1"/>
  <c r="AO34" i="5"/>
  <c r="AK34" i="5"/>
  <c r="W34" i="5"/>
  <c r="S34" i="5"/>
  <c r="U34" i="5"/>
  <c r="T34" i="5"/>
  <c r="R35" i="5" s="1"/>
  <c r="V35" i="5" s="1"/>
  <c r="AA34" i="5"/>
  <c r="Z34" i="5"/>
  <c r="X35" i="5" s="1"/>
  <c r="AB35" i="5" s="1"/>
  <c r="O34" i="5"/>
  <c r="N34" i="5"/>
  <c r="L35" i="5" s="1"/>
  <c r="G28" i="5"/>
  <c r="I28" i="5"/>
  <c r="H28" i="5"/>
  <c r="F29" i="5" s="1"/>
  <c r="BL34" i="5" l="1"/>
  <c r="BM34" i="5" s="1"/>
  <c r="BI35" i="5" s="1"/>
  <c r="P34" i="5"/>
  <c r="Q34" i="5" s="1"/>
  <c r="M35" i="5" s="1"/>
  <c r="V33" i="5"/>
  <c r="W33" i="5" s="1"/>
  <c r="AC33" i="5"/>
  <c r="Y34" i="5" s="1"/>
  <c r="J28" i="5"/>
  <c r="K28" i="5" s="1"/>
  <c r="BD35" i="5"/>
  <c r="BB36" i="5" s="1"/>
  <c r="BF36" i="5" s="1"/>
  <c r="BG35" i="5"/>
  <c r="BC35" i="5"/>
  <c r="BE35" i="5"/>
  <c r="BK35" i="5"/>
  <c r="BJ35" i="5"/>
  <c r="BH36" i="5" s="1"/>
  <c r="AY35" i="5"/>
  <c r="AX35" i="5"/>
  <c r="AV36" i="5" s="1"/>
  <c r="AZ36" i="5" s="1"/>
  <c r="BA35" i="5"/>
  <c r="AW35" i="5"/>
  <c r="AR34" i="5"/>
  <c r="AP35" i="5" s="1"/>
  <c r="AT35" i="5" s="1"/>
  <c r="AU34" i="5"/>
  <c r="AQ34" i="5"/>
  <c r="AS34" i="5"/>
  <c r="AM35" i="5"/>
  <c r="AL35" i="5"/>
  <c r="AJ36" i="5" s="1"/>
  <c r="AN36" i="5" s="1"/>
  <c r="AO35" i="5"/>
  <c r="AK35" i="5"/>
  <c r="AF34" i="5"/>
  <c r="AD35" i="5" s="1"/>
  <c r="AH35" i="5" s="1"/>
  <c r="AI34" i="5"/>
  <c r="AE34" i="5"/>
  <c r="AG34" i="5"/>
  <c r="AA35" i="5"/>
  <c r="Z35" i="5"/>
  <c r="X36" i="5" s="1"/>
  <c r="AB36" i="5" s="1"/>
  <c r="AC35" i="5"/>
  <c r="Y35" i="5"/>
  <c r="W35" i="5"/>
  <c r="S35" i="5"/>
  <c r="U35" i="5"/>
  <c r="T35" i="5"/>
  <c r="R36" i="5" s="1"/>
  <c r="V36" i="5" s="1"/>
  <c r="N35" i="5"/>
  <c r="L36" i="5" s="1"/>
  <c r="O35" i="5"/>
  <c r="G29" i="5"/>
  <c r="H29" i="5"/>
  <c r="F30" i="5" s="1"/>
  <c r="I29" i="5"/>
  <c r="BL35" i="5" l="1"/>
  <c r="BM35" i="5" s="1"/>
  <c r="BI36" i="5" s="1"/>
  <c r="P35" i="5"/>
  <c r="Q35" i="5" s="1"/>
  <c r="M36" i="5" s="1"/>
  <c r="AC34" i="5"/>
  <c r="J29" i="5"/>
  <c r="K29" i="5" s="1"/>
  <c r="BK36" i="5"/>
  <c r="BJ36" i="5"/>
  <c r="BH37" i="5" s="1"/>
  <c r="BD36" i="5"/>
  <c r="BB37" i="5" s="1"/>
  <c r="BF37" i="5" s="1"/>
  <c r="BG36" i="5"/>
  <c r="BC36" i="5"/>
  <c r="BE36" i="5"/>
  <c r="AF35" i="5"/>
  <c r="AD36" i="5" s="1"/>
  <c r="AH36" i="5" s="1"/>
  <c r="AI35" i="5"/>
  <c r="AE35" i="5"/>
  <c r="AG35" i="5"/>
  <c r="AY36" i="5"/>
  <c r="AX36" i="5"/>
  <c r="AV37" i="5" s="1"/>
  <c r="AZ37" i="5" s="1"/>
  <c r="BA36" i="5"/>
  <c r="AW36" i="5"/>
  <c r="AR35" i="5"/>
  <c r="AP36" i="5" s="1"/>
  <c r="AT36" i="5" s="1"/>
  <c r="AU35" i="5"/>
  <c r="AQ35" i="5"/>
  <c r="AS35" i="5"/>
  <c r="AM36" i="5"/>
  <c r="AL36" i="5"/>
  <c r="AJ37" i="5" s="1"/>
  <c r="AN37" i="5" s="1"/>
  <c r="AO36" i="5"/>
  <c r="AK36" i="5"/>
  <c r="AA36" i="5"/>
  <c r="Z36" i="5"/>
  <c r="X37" i="5" s="1"/>
  <c r="AB37" i="5" s="1"/>
  <c r="AC36" i="5"/>
  <c r="Y36" i="5"/>
  <c r="W36" i="5"/>
  <c r="S36" i="5"/>
  <c r="U36" i="5"/>
  <c r="T36" i="5"/>
  <c r="R37" i="5" s="1"/>
  <c r="V37" i="5" s="1"/>
  <c r="O36" i="5"/>
  <c r="N36" i="5"/>
  <c r="L37" i="5" s="1"/>
  <c r="G30" i="5"/>
  <c r="I30" i="5"/>
  <c r="H30" i="5"/>
  <c r="F31" i="5" s="1"/>
  <c r="BL36" i="5" l="1"/>
  <c r="BM36" i="5" s="1"/>
  <c r="BI37" i="5" s="1"/>
  <c r="P36" i="5"/>
  <c r="Q36" i="5"/>
  <c r="J30" i="5"/>
  <c r="BD37" i="5"/>
  <c r="BB38" i="5" s="1"/>
  <c r="BF38" i="5" s="1"/>
  <c r="BG37" i="5"/>
  <c r="BC37" i="5"/>
  <c r="BE37" i="5"/>
  <c r="BK37" i="5"/>
  <c r="BJ37" i="5"/>
  <c r="BH38" i="5" s="1"/>
  <c r="AY37" i="5"/>
  <c r="AX37" i="5"/>
  <c r="AV38" i="5" s="1"/>
  <c r="AZ38" i="5" s="1"/>
  <c r="BA37" i="5"/>
  <c r="AW37" i="5"/>
  <c r="AR36" i="5"/>
  <c r="AP37" i="5" s="1"/>
  <c r="AT37" i="5" s="1"/>
  <c r="AU36" i="5"/>
  <c r="AQ36" i="5"/>
  <c r="AS36" i="5"/>
  <c r="AM37" i="5"/>
  <c r="AL37" i="5"/>
  <c r="AJ38" i="5" s="1"/>
  <c r="AN38" i="5" s="1"/>
  <c r="AO37" i="5"/>
  <c r="AK37" i="5"/>
  <c r="AF36" i="5"/>
  <c r="AD37" i="5" s="1"/>
  <c r="AH37" i="5" s="1"/>
  <c r="AI36" i="5"/>
  <c r="AE36" i="5"/>
  <c r="AG36" i="5"/>
  <c r="W37" i="5"/>
  <c r="S37" i="5"/>
  <c r="U37" i="5"/>
  <c r="T37" i="5"/>
  <c r="R38" i="5" s="1"/>
  <c r="V38" i="5" s="1"/>
  <c r="AA37" i="5"/>
  <c r="Z37" i="5"/>
  <c r="X38" i="5" s="1"/>
  <c r="AB38" i="5" s="1"/>
  <c r="AC37" i="5"/>
  <c r="Y37" i="5"/>
  <c r="N37" i="5"/>
  <c r="L38" i="5" s="1"/>
  <c r="M37" i="5"/>
  <c r="P37" i="5" s="1"/>
  <c r="Q37" i="5" s="1"/>
  <c r="O37" i="5"/>
  <c r="K30" i="5"/>
  <c r="G31" i="5" s="1"/>
  <c r="H31" i="5"/>
  <c r="F32" i="5" s="1"/>
  <c r="I31" i="5"/>
  <c r="BL37" i="5" l="1"/>
  <c r="BM37" i="5" s="1"/>
  <c r="BI38" i="5" s="1"/>
  <c r="J31" i="5"/>
  <c r="K31" i="5" s="1"/>
  <c r="BK38" i="5"/>
  <c r="BJ38" i="5"/>
  <c r="BH39" i="5" s="1"/>
  <c r="BD38" i="5"/>
  <c r="BB39" i="5" s="1"/>
  <c r="BF39" i="5" s="1"/>
  <c r="BG38" i="5"/>
  <c r="BC38" i="5"/>
  <c r="BE38" i="5"/>
  <c r="AF37" i="5"/>
  <c r="AD38" i="5" s="1"/>
  <c r="AH38" i="5" s="1"/>
  <c r="AI37" i="5"/>
  <c r="AE37" i="5"/>
  <c r="AG37" i="5"/>
  <c r="AY38" i="5"/>
  <c r="AX38" i="5"/>
  <c r="AV39" i="5" s="1"/>
  <c r="AZ39" i="5" s="1"/>
  <c r="BA38" i="5"/>
  <c r="AW38" i="5"/>
  <c r="AR37" i="5"/>
  <c r="AP38" i="5" s="1"/>
  <c r="AT38" i="5" s="1"/>
  <c r="AU37" i="5"/>
  <c r="AQ37" i="5"/>
  <c r="AS37" i="5"/>
  <c r="AM38" i="5"/>
  <c r="AL38" i="5"/>
  <c r="AJ39" i="5" s="1"/>
  <c r="AN39" i="5" s="1"/>
  <c r="AO38" i="5"/>
  <c r="AK38" i="5"/>
  <c r="AA38" i="5"/>
  <c r="Z38" i="5"/>
  <c r="X39" i="5" s="1"/>
  <c r="AB39" i="5" s="1"/>
  <c r="AC38" i="5"/>
  <c r="Y38" i="5"/>
  <c r="W38" i="5"/>
  <c r="S38" i="5"/>
  <c r="U38" i="5"/>
  <c r="T38" i="5"/>
  <c r="R39" i="5" s="1"/>
  <c r="V39" i="5" s="1"/>
  <c r="O38" i="5"/>
  <c r="N38" i="5"/>
  <c r="L39" i="5" s="1"/>
  <c r="M38" i="5"/>
  <c r="P38" i="5" s="1"/>
  <c r="G32" i="5"/>
  <c r="H32" i="5"/>
  <c r="F33" i="5" s="1"/>
  <c r="I32" i="5"/>
  <c r="BL38" i="5" l="1"/>
  <c r="BM38" i="5" s="1"/>
  <c r="BI39" i="5" s="1"/>
  <c r="Q38" i="5"/>
  <c r="BG39" i="5"/>
  <c r="BC39" i="5"/>
  <c r="BD39" i="5"/>
  <c r="BB40" i="5" s="1"/>
  <c r="BF40" i="5" s="1"/>
  <c r="BE39" i="5"/>
  <c r="BK39" i="5"/>
  <c r="BJ39" i="5"/>
  <c r="BH40" i="5" s="1"/>
  <c r="AY39" i="5"/>
  <c r="AW39" i="5"/>
  <c r="BA39" i="5"/>
  <c r="AX39" i="5"/>
  <c r="AV40" i="5" s="1"/>
  <c r="AZ40" i="5" s="1"/>
  <c r="AR38" i="5"/>
  <c r="AP39" i="5" s="1"/>
  <c r="AT39" i="5" s="1"/>
  <c r="AU38" i="5"/>
  <c r="AQ38" i="5"/>
  <c r="AS38" i="5"/>
  <c r="AM39" i="5"/>
  <c r="AL39" i="5"/>
  <c r="AJ40" i="5" s="1"/>
  <c r="AN40" i="5" s="1"/>
  <c r="AK39" i="5"/>
  <c r="AO39" i="5"/>
  <c r="AF38" i="5"/>
  <c r="AD39" i="5" s="1"/>
  <c r="AH39" i="5" s="1"/>
  <c r="AI38" i="5"/>
  <c r="AE38" i="5"/>
  <c r="AG38" i="5"/>
  <c r="W39" i="5"/>
  <c r="S39" i="5"/>
  <c r="U39" i="5"/>
  <c r="T39" i="5"/>
  <c r="R40" i="5" s="1"/>
  <c r="V40" i="5" s="1"/>
  <c r="AA39" i="5"/>
  <c r="Z39" i="5"/>
  <c r="X40" i="5" s="1"/>
  <c r="AB40" i="5" s="1"/>
  <c r="AC39" i="5"/>
  <c r="Y39" i="5"/>
  <c r="N39" i="5"/>
  <c r="L40" i="5" s="1"/>
  <c r="M39" i="5"/>
  <c r="P39" i="5" s="1"/>
  <c r="Q39" i="5" s="1"/>
  <c r="O39" i="5"/>
  <c r="J32" i="5"/>
  <c r="K32" i="5" s="1"/>
  <c r="G33" i="5" s="1"/>
  <c r="H33" i="5"/>
  <c r="F34" i="5" s="1"/>
  <c r="I33" i="5"/>
  <c r="BL39" i="5" l="1"/>
  <c r="BM39" i="5" s="1"/>
  <c r="BI40" i="5" s="1"/>
  <c r="J33" i="5"/>
  <c r="K33" i="5" s="1"/>
  <c r="BK40" i="5"/>
  <c r="BJ40" i="5"/>
  <c r="BH41" i="5" s="1"/>
  <c r="BG40" i="5"/>
  <c r="BC40" i="5"/>
  <c r="BD40" i="5"/>
  <c r="BB41" i="5" s="1"/>
  <c r="BF41" i="5" s="1"/>
  <c r="BE40" i="5"/>
  <c r="AI39" i="5"/>
  <c r="AE39" i="5"/>
  <c r="AG39" i="5"/>
  <c r="AF39" i="5"/>
  <c r="AD40" i="5" s="1"/>
  <c r="AH40" i="5" s="1"/>
  <c r="AM40" i="5"/>
  <c r="AO40" i="5"/>
  <c r="AL40" i="5"/>
  <c r="AJ41" i="5" s="1"/>
  <c r="AN41" i="5" s="1"/>
  <c r="AK40" i="5"/>
  <c r="AU39" i="5"/>
  <c r="AQ39" i="5"/>
  <c r="AR39" i="5"/>
  <c r="AP40" i="5" s="1"/>
  <c r="AT40" i="5" s="1"/>
  <c r="AS39" i="5"/>
  <c r="AY40" i="5"/>
  <c r="AX40" i="5"/>
  <c r="AV41" i="5" s="1"/>
  <c r="AZ41" i="5" s="1"/>
  <c r="AW40" i="5"/>
  <c r="BA40" i="5"/>
  <c r="AA40" i="5"/>
  <c r="Z40" i="5"/>
  <c r="X41" i="5" s="1"/>
  <c r="AB41" i="5" s="1"/>
  <c r="AC40" i="5"/>
  <c r="Y40" i="5"/>
  <c r="W40" i="5"/>
  <c r="S40" i="5"/>
  <c r="U40" i="5"/>
  <c r="T40" i="5"/>
  <c r="R41" i="5" s="1"/>
  <c r="V41" i="5" s="1"/>
  <c r="O40" i="5"/>
  <c r="N40" i="5"/>
  <c r="L41" i="5" s="1"/>
  <c r="M40" i="5"/>
  <c r="P40" i="5" s="1"/>
  <c r="G34" i="5"/>
  <c r="H34" i="5"/>
  <c r="F35" i="5" s="1"/>
  <c r="I34" i="5"/>
  <c r="BL40" i="5" l="1"/>
  <c r="BM40" i="5" s="1"/>
  <c r="BI41" i="5" s="1"/>
  <c r="Q40" i="5"/>
  <c r="J34" i="5"/>
  <c r="K34" i="5" s="1"/>
  <c r="G35" i="5" s="1"/>
  <c r="BG41" i="5"/>
  <c r="BC41" i="5"/>
  <c r="BE41" i="5"/>
  <c r="BD41" i="5"/>
  <c r="BB42" i="5" s="1"/>
  <c r="BF42" i="5" s="1"/>
  <c r="BK41" i="5"/>
  <c r="BJ41" i="5"/>
  <c r="BH42" i="5" s="1"/>
  <c r="AI40" i="5"/>
  <c r="AE40" i="5"/>
  <c r="AG40" i="5"/>
  <c r="AF40" i="5"/>
  <c r="AD41" i="5" s="1"/>
  <c r="AH41" i="5" s="1"/>
  <c r="AY41" i="5"/>
  <c r="AW41" i="5"/>
  <c r="BA41" i="5"/>
  <c r="AX41" i="5"/>
  <c r="AV42" i="5" s="1"/>
  <c r="AZ42" i="5" s="1"/>
  <c r="AU40" i="5"/>
  <c r="AQ40" i="5"/>
  <c r="AS40" i="5"/>
  <c r="AR40" i="5"/>
  <c r="AP41" i="5" s="1"/>
  <c r="AT41" i="5" s="1"/>
  <c r="AM41" i="5"/>
  <c r="AL41" i="5"/>
  <c r="AJ42" i="5" s="1"/>
  <c r="AN42" i="5" s="1"/>
  <c r="AK41" i="5"/>
  <c r="AO41" i="5"/>
  <c r="AA41" i="5"/>
  <c r="Z41" i="5"/>
  <c r="X42" i="5" s="1"/>
  <c r="AB42" i="5" s="1"/>
  <c r="AC41" i="5"/>
  <c r="Y41" i="5"/>
  <c r="W41" i="5"/>
  <c r="S41" i="5"/>
  <c r="U41" i="5"/>
  <c r="T41" i="5"/>
  <c r="R42" i="5" s="1"/>
  <c r="V42" i="5" s="1"/>
  <c r="N41" i="5"/>
  <c r="L42" i="5" s="1"/>
  <c r="M41" i="5"/>
  <c r="P41" i="5" s="1"/>
  <c r="O41" i="5"/>
  <c r="I35" i="5"/>
  <c r="H35" i="5"/>
  <c r="F36" i="5" s="1"/>
  <c r="BL41" i="5" l="1"/>
  <c r="BM41" i="5" s="1"/>
  <c r="BI42" i="5" s="1"/>
  <c r="Q41" i="5"/>
  <c r="J35" i="5"/>
  <c r="K35" i="5" s="1"/>
  <c r="BG42" i="5"/>
  <c r="BC42" i="5"/>
  <c r="BE42" i="5"/>
  <c r="BD42" i="5"/>
  <c r="BB43" i="5" s="1"/>
  <c r="BF43" i="5" s="1"/>
  <c r="BK42" i="5"/>
  <c r="BJ42" i="5"/>
  <c r="BH43" i="5" s="1"/>
  <c r="AU41" i="5"/>
  <c r="AQ41" i="5"/>
  <c r="AR41" i="5"/>
  <c r="AP42" i="5" s="1"/>
  <c r="AT42" i="5" s="1"/>
  <c r="AS41" i="5"/>
  <c r="AY42" i="5"/>
  <c r="AX42" i="5"/>
  <c r="AV43" i="5" s="1"/>
  <c r="AZ43" i="5" s="1"/>
  <c r="BA42" i="5"/>
  <c r="AW42" i="5"/>
  <c r="AM42" i="5"/>
  <c r="AL42" i="5"/>
  <c r="AJ43" i="5" s="1"/>
  <c r="AN43" i="5" s="1"/>
  <c r="AK42" i="5"/>
  <c r="AO42" i="5"/>
  <c r="AI41" i="5"/>
  <c r="AE41" i="5"/>
  <c r="AG41" i="5"/>
  <c r="AF41" i="5"/>
  <c r="AD42" i="5" s="1"/>
  <c r="AH42" i="5" s="1"/>
  <c r="AA42" i="5"/>
  <c r="Z42" i="5"/>
  <c r="X43" i="5" s="1"/>
  <c r="AB43" i="5" s="1"/>
  <c r="AC42" i="5"/>
  <c r="Y42" i="5"/>
  <c r="W42" i="5"/>
  <c r="S42" i="5"/>
  <c r="U42" i="5"/>
  <c r="T42" i="5"/>
  <c r="R43" i="5" s="1"/>
  <c r="V43" i="5" s="1"/>
  <c r="O42" i="5"/>
  <c r="N42" i="5"/>
  <c r="L43" i="5" s="1"/>
  <c r="M42" i="5"/>
  <c r="P42" i="5" s="1"/>
  <c r="G36" i="5"/>
  <c r="H36" i="5"/>
  <c r="F37" i="5" s="1"/>
  <c r="I36" i="5"/>
  <c r="BL42" i="5" l="1"/>
  <c r="BM42" i="5" s="1"/>
  <c r="BI43" i="5" s="1"/>
  <c r="Q42" i="5"/>
  <c r="J36" i="5"/>
  <c r="K36" i="5" s="1"/>
  <c r="BG43" i="5"/>
  <c r="BC43" i="5"/>
  <c r="BE43" i="5"/>
  <c r="BD43" i="5"/>
  <c r="BB44" i="5" s="1"/>
  <c r="BF44" i="5" s="1"/>
  <c r="BK43" i="5"/>
  <c r="BJ43" i="5"/>
  <c r="BH44" i="5" s="1"/>
  <c r="AM43" i="5"/>
  <c r="AL43" i="5"/>
  <c r="AJ44" i="5" s="1"/>
  <c r="AN44" i="5" s="1"/>
  <c r="AO43" i="5"/>
  <c r="AK43" i="5"/>
  <c r="AY43" i="5"/>
  <c r="AX43" i="5"/>
  <c r="AV44" i="5" s="1"/>
  <c r="AZ44" i="5" s="1"/>
  <c r="BA43" i="5"/>
  <c r="AW43" i="5"/>
  <c r="AU42" i="5"/>
  <c r="AQ42" i="5"/>
  <c r="AS42" i="5"/>
  <c r="AR42" i="5"/>
  <c r="AP43" i="5" s="1"/>
  <c r="AT43" i="5" s="1"/>
  <c r="AI42" i="5"/>
  <c r="AE42" i="5"/>
  <c r="AG42" i="5"/>
  <c r="AF42" i="5"/>
  <c r="AD43" i="5" s="1"/>
  <c r="AH43" i="5" s="1"/>
  <c r="W43" i="5"/>
  <c r="S43" i="5"/>
  <c r="U43" i="5"/>
  <c r="T43" i="5"/>
  <c r="R44" i="5" s="1"/>
  <c r="V44" i="5" s="1"/>
  <c r="AA43" i="5"/>
  <c r="Z43" i="5"/>
  <c r="X44" i="5" s="1"/>
  <c r="AB44" i="5" s="1"/>
  <c r="AC43" i="5"/>
  <c r="Y43" i="5"/>
  <c r="N43" i="5"/>
  <c r="L44" i="5" s="1"/>
  <c r="M43" i="5"/>
  <c r="P43" i="5" s="1"/>
  <c r="Q43" i="5" s="1"/>
  <c r="O43" i="5"/>
  <c r="G37" i="5"/>
  <c r="I37" i="5"/>
  <c r="H37" i="5"/>
  <c r="F38" i="5" s="1"/>
  <c r="BL43" i="5" l="1"/>
  <c r="BM43" i="5" s="1"/>
  <c r="BI44" i="5" s="1"/>
  <c r="BK44" i="5"/>
  <c r="BJ44" i="5"/>
  <c r="BH45" i="5" s="1"/>
  <c r="BG44" i="5"/>
  <c r="BC44" i="5"/>
  <c r="BE44" i="5"/>
  <c r="BD44" i="5"/>
  <c r="BB45" i="5" s="1"/>
  <c r="BF45" i="5" s="1"/>
  <c r="AI43" i="5"/>
  <c r="AE43" i="5"/>
  <c r="AG43" i="5"/>
  <c r="AF43" i="5"/>
  <c r="AD44" i="5" s="1"/>
  <c r="AH44" i="5" s="1"/>
  <c r="AY44" i="5"/>
  <c r="AX44" i="5"/>
  <c r="AV45" i="5" s="1"/>
  <c r="AZ45" i="5" s="1"/>
  <c r="BA44" i="5"/>
  <c r="AW44" i="5"/>
  <c r="AM44" i="5"/>
  <c r="AL44" i="5"/>
  <c r="AJ45" i="5" s="1"/>
  <c r="AN45" i="5" s="1"/>
  <c r="AO44" i="5"/>
  <c r="AK44" i="5"/>
  <c r="AU43" i="5"/>
  <c r="AQ43" i="5"/>
  <c r="AS43" i="5"/>
  <c r="AR43" i="5"/>
  <c r="AP44" i="5" s="1"/>
  <c r="AT44" i="5" s="1"/>
  <c r="AA44" i="5"/>
  <c r="Z44" i="5"/>
  <c r="X45" i="5" s="1"/>
  <c r="AB45" i="5" s="1"/>
  <c r="AC44" i="5"/>
  <c r="Y44" i="5"/>
  <c r="W44" i="5"/>
  <c r="S44" i="5"/>
  <c r="U44" i="5"/>
  <c r="T44" i="5"/>
  <c r="R45" i="5" s="1"/>
  <c r="V45" i="5" s="1"/>
  <c r="O44" i="5"/>
  <c r="N44" i="5"/>
  <c r="L45" i="5" s="1"/>
  <c r="M44" i="5"/>
  <c r="P44" i="5" s="1"/>
  <c r="J37" i="5"/>
  <c r="K37" i="5" s="1"/>
  <c r="G38" i="5" s="1"/>
  <c r="H38" i="5"/>
  <c r="F39" i="5" s="1"/>
  <c r="I38" i="5"/>
  <c r="BL44" i="5" l="1"/>
  <c r="BM44" i="5" s="1"/>
  <c r="BI45" i="5" s="1"/>
  <c r="Q44" i="5"/>
  <c r="J38" i="5"/>
  <c r="K38" i="5" s="1"/>
  <c r="BG45" i="5"/>
  <c r="BC45" i="5"/>
  <c r="BE45" i="5"/>
  <c r="BD45" i="5"/>
  <c r="BB46" i="5" s="1"/>
  <c r="BF46" i="5" s="1"/>
  <c r="BK45" i="5"/>
  <c r="BJ45" i="5"/>
  <c r="BH46" i="5" s="1"/>
  <c r="AM45" i="5"/>
  <c r="AL45" i="5"/>
  <c r="AJ46" i="5" s="1"/>
  <c r="AN46" i="5" s="1"/>
  <c r="AO45" i="5"/>
  <c r="AK45" i="5"/>
  <c r="AY45" i="5"/>
  <c r="AX45" i="5"/>
  <c r="AV46" i="5" s="1"/>
  <c r="AZ46" i="5" s="1"/>
  <c r="BA45" i="5"/>
  <c r="AW45" i="5"/>
  <c r="AU44" i="5"/>
  <c r="AQ44" i="5"/>
  <c r="AS44" i="5"/>
  <c r="AR44" i="5"/>
  <c r="AP45" i="5" s="1"/>
  <c r="AT45" i="5" s="1"/>
  <c r="AI44" i="5"/>
  <c r="AE44" i="5"/>
  <c r="AG44" i="5"/>
  <c r="AF44" i="5"/>
  <c r="AD45" i="5" s="1"/>
  <c r="AH45" i="5" s="1"/>
  <c r="W45" i="5"/>
  <c r="S45" i="5"/>
  <c r="U45" i="5"/>
  <c r="T45" i="5"/>
  <c r="R46" i="5" s="1"/>
  <c r="V46" i="5" s="1"/>
  <c r="AA45" i="5"/>
  <c r="Z45" i="5"/>
  <c r="X46" i="5" s="1"/>
  <c r="AB46" i="5" s="1"/>
  <c r="AC45" i="5"/>
  <c r="Y45" i="5"/>
  <c r="N45" i="5"/>
  <c r="L46" i="5" s="1"/>
  <c r="M45" i="5"/>
  <c r="P45" i="5" s="1"/>
  <c r="Q45" i="5" s="1"/>
  <c r="O45" i="5"/>
  <c r="G39" i="5"/>
  <c r="H39" i="5"/>
  <c r="F40" i="5" s="1"/>
  <c r="I39" i="5"/>
  <c r="BL45" i="5" l="1"/>
  <c r="BM45" i="5" s="1"/>
  <c r="BI46" i="5" s="1"/>
  <c r="J39" i="5"/>
  <c r="K39" i="5" s="1"/>
  <c r="BG46" i="5"/>
  <c r="BC46" i="5"/>
  <c r="BE46" i="5"/>
  <c r="BD46" i="5"/>
  <c r="BB47" i="5" s="1"/>
  <c r="BF47" i="5" s="1"/>
  <c r="BK46" i="5"/>
  <c r="BJ46" i="5"/>
  <c r="BH47" i="5" s="1"/>
  <c r="AI45" i="5"/>
  <c r="AE45" i="5"/>
  <c r="AG45" i="5"/>
  <c r="AF45" i="5"/>
  <c r="AD46" i="5" s="1"/>
  <c r="AH46" i="5" s="1"/>
  <c r="AU45" i="5"/>
  <c r="AQ45" i="5"/>
  <c r="AS45" i="5"/>
  <c r="AR45" i="5"/>
  <c r="AP46" i="5" s="1"/>
  <c r="AT46" i="5" s="1"/>
  <c r="AY46" i="5"/>
  <c r="AX46" i="5"/>
  <c r="AV47" i="5" s="1"/>
  <c r="AZ47" i="5" s="1"/>
  <c r="BA46" i="5"/>
  <c r="AW46" i="5"/>
  <c r="AM46" i="5"/>
  <c r="AL46" i="5"/>
  <c r="AJ47" i="5" s="1"/>
  <c r="AN47" i="5" s="1"/>
  <c r="AO46" i="5"/>
  <c r="AK46" i="5"/>
  <c r="AA46" i="5"/>
  <c r="Z46" i="5"/>
  <c r="X47" i="5" s="1"/>
  <c r="AB47" i="5" s="1"/>
  <c r="AC46" i="5"/>
  <c r="Y46" i="5"/>
  <c r="W46" i="5"/>
  <c r="S46" i="5"/>
  <c r="U46" i="5"/>
  <c r="T46" i="5"/>
  <c r="R47" i="5" s="1"/>
  <c r="V47" i="5" s="1"/>
  <c r="O46" i="5"/>
  <c r="N46" i="5"/>
  <c r="L47" i="5" s="1"/>
  <c r="M46" i="5"/>
  <c r="P46" i="5" s="1"/>
  <c r="G40" i="5"/>
  <c r="I40" i="5"/>
  <c r="H40" i="5"/>
  <c r="F41" i="5" s="1"/>
  <c r="BL46" i="5" l="1"/>
  <c r="BM46" i="5" s="1"/>
  <c r="BI47" i="5" s="1"/>
  <c r="Q46" i="5"/>
  <c r="J40" i="5"/>
  <c r="K40" i="5" s="1"/>
  <c r="BK47" i="5"/>
  <c r="BJ47" i="5"/>
  <c r="BH48" i="5" s="1"/>
  <c r="BG47" i="5"/>
  <c r="BC47" i="5"/>
  <c r="BE47" i="5"/>
  <c r="BD47" i="5"/>
  <c r="BB48" i="5" s="1"/>
  <c r="BF48" i="5" s="1"/>
  <c r="AY47" i="5"/>
  <c r="AX47" i="5"/>
  <c r="AV48" i="5" s="1"/>
  <c r="AZ48" i="5" s="1"/>
  <c r="BA47" i="5"/>
  <c r="AW47" i="5"/>
  <c r="AU46" i="5"/>
  <c r="AQ46" i="5"/>
  <c r="AS46" i="5"/>
  <c r="AR46" i="5"/>
  <c r="AP47" i="5" s="1"/>
  <c r="AT47" i="5" s="1"/>
  <c r="AM47" i="5"/>
  <c r="AL47" i="5"/>
  <c r="AJ48" i="5" s="1"/>
  <c r="AN48" i="5" s="1"/>
  <c r="AO47" i="5"/>
  <c r="AK47" i="5"/>
  <c r="AI46" i="5"/>
  <c r="AE46" i="5"/>
  <c r="AG46" i="5"/>
  <c r="AF46" i="5"/>
  <c r="AD47" i="5" s="1"/>
  <c r="AH47" i="5" s="1"/>
  <c r="W47" i="5"/>
  <c r="S47" i="5"/>
  <c r="U47" i="5"/>
  <c r="T47" i="5"/>
  <c r="R48" i="5" s="1"/>
  <c r="V48" i="5" s="1"/>
  <c r="AA47" i="5"/>
  <c r="Z47" i="5"/>
  <c r="X48" i="5" s="1"/>
  <c r="AB48" i="5" s="1"/>
  <c r="AC47" i="5"/>
  <c r="Y47" i="5"/>
  <c r="N47" i="5"/>
  <c r="L48" i="5" s="1"/>
  <c r="M47" i="5"/>
  <c r="P47" i="5" s="1"/>
  <c r="Q47" i="5" s="1"/>
  <c r="O47" i="5"/>
  <c r="G41" i="5"/>
  <c r="H41" i="5"/>
  <c r="F42" i="5" s="1"/>
  <c r="I41" i="5"/>
  <c r="BL47" i="5" l="1"/>
  <c r="BM47" i="5" s="1"/>
  <c r="BI48" i="5" s="1"/>
  <c r="J41" i="5"/>
  <c r="K41" i="5" s="1"/>
  <c r="BK48" i="5"/>
  <c r="BJ48" i="5"/>
  <c r="BH49" i="5" s="1"/>
  <c r="BG48" i="5"/>
  <c r="BC48" i="5"/>
  <c r="BE48" i="5"/>
  <c r="BD48" i="5"/>
  <c r="BB49" i="5" s="1"/>
  <c r="BF49" i="5" s="1"/>
  <c r="AM48" i="5"/>
  <c r="AL48" i="5"/>
  <c r="AJ49" i="5" s="1"/>
  <c r="AN49" i="5" s="1"/>
  <c r="AO48" i="5"/>
  <c r="AK48" i="5"/>
  <c r="AI47" i="5"/>
  <c r="AE47" i="5"/>
  <c r="AG47" i="5"/>
  <c r="AF47" i="5"/>
  <c r="AD48" i="5" s="1"/>
  <c r="AH48" i="5" s="1"/>
  <c r="AY48" i="5"/>
  <c r="AX48" i="5"/>
  <c r="AV49" i="5" s="1"/>
  <c r="AZ49" i="5" s="1"/>
  <c r="BA48" i="5"/>
  <c r="AW48" i="5"/>
  <c r="AU47" i="5"/>
  <c r="AQ47" i="5"/>
  <c r="AS47" i="5"/>
  <c r="AR47" i="5"/>
  <c r="AP48" i="5" s="1"/>
  <c r="AT48" i="5" s="1"/>
  <c r="AA48" i="5"/>
  <c r="Z48" i="5"/>
  <c r="X49" i="5" s="1"/>
  <c r="AB49" i="5" s="1"/>
  <c r="AC48" i="5"/>
  <c r="Y48" i="5"/>
  <c r="W48" i="5"/>
  <c r="S48" i="5"/>
  <c r="U48" i="5"/>
  <c r="T48" i="5"/>
  <c r="R49" i="5" s="1"/>
  <c r="V49" i="5" s="1"/>
  <c r="O48" i="5"/>
  <c r="N48" i="5"/>
  <c r="L49" i="5" s="1"/>
  <c r="M48" i="5"/>
  <c r="P48" i="5" s="1"/>
  <c r="G42" i="5"/>
  <c r="I42" i="5"/>
  <c r="H42" i="5"/>
  <c r="F43" i="5" s="1"/>
  <c r="BL48" i="5" l="1"/>
  <c r="BM48" i="5" s="1"/>
  <c r="BI49" i="5" s="1"/>
  <c r="Q48" i="5"/>
  <c r="J42" i="5"/>
  <c r="K42" i="5" s="1"/>
  <c r="BG49" i="5"/>
  <c r="BC49" i="5"/>
  <c r="BE49" i="5"/>
  <c r="BD49" i="5"/>
  <c r="BB50" i="5" s="1"/>
  <c r="BF50" i="5" s="1"/>
  <c r="BK49" i="5"/>
  <c r="BJ49" i="5"/>
  <c r="BH50" i="5" s="1"/>
  <c r="AY49" i="5"/>
  <c r="AX49" i="5"/>
  <c r="AV50" i="5" s="1"/>
  <c r="AZ50" i="5" s="1"/>
  <c r="BA49" i="5"/>
  <c r="AW49" i="5"/>
  <c r="AU48" i="5"/>
  <c r="AQ48" i="5"/>
  <c r="AS48" i="5"/>
  <c r="AR48" i="5"/>
  <c r="AP49" i="5" s="1"/>
  <c r="AT49" i="5" s="1"/>
  <c r="AI48" i="5"/>
  <c r="AE48" i="5"/>
  <c r="AG48" i="5"/>
  <c r="AF48" i="5"/>
  <c r="AD49" i="5" s="1"/>
  <c r="AH49" i="5" s="1"/>
  <c r="AM49" i="5"/>
  <c r="AL49" i="5"/>
  <c r="AJ50" i="5" s="1"/>
  <c r="AN50" i="5" s="1"/>
  <c r="AO49" i="5"/>
  <c r="AK49" i="5"/>
  <c r="W49" i="5"/>
  <c r="S49" i="5"/>
  <c r="U49" i="5"/>
  <c r="T49" i="5"/>
  <c r="R50" i="5" s="1"/>
  <c r="V50" i="5" s="1"/>
  <c r="AA49" i="5"/>
  <c r="Z49" i="5"/>
  <c r="X50" i="5" s="1"/>
  <c r="AB50" i="5" s="1"/>
  <c r="AC49" i="5"/>
  <c r="Y49" i="5"/>
  <c r="N49" i="5"/>
  <c r="L50" i="5" s="1"/>
  <c r="M49" i="5"/>
  <c r="P49" i="5" s="1"/>
  <c r="Q49" i="5" s="1"/>
  <c r="O49" i="5"/>
  <c r="G43" i="5"/>
  <c r="I43" i="5"/>
  <c r="H43" i="5"/>
  <c r="F44" i="5" s="1"/>
  <c r="BL49" i="5" l="1"/>
  <c r="BM49" i="5" s="1"/>
  <c r="BI50" i="5" s="1"/>
  <c r="BK50" i="5"/>
  <c r="BJ50" i="5"/>
  <c r="BH51" i="5" s="1"/>
  <c r="BG50" i="5"/>
  <c r="BC50" i="5"/>
  <c r="BE50" i="5"/>
  <c r="BD50" i="5"/>
  <c r="BB51" i="5" s="1"/>
  <c r="BF51" i="5" s="1"/>
  <c r="AI49" i="5"/>
  <c r="AE49" i="5"/>
  <c r="AG49" i="5"/>
  <c r="AF49" i="5"/>
  <c r="AD50" i="5" s="1"/>
  <c r="AH50" i="5" s="1"/>
  <c r="AU49" i="5"/>
  <c r="AQ49" i="5"/>
  <c r="AS49" i="5"/>
  <c r="AR49" i="5"/>
  <c r="AP50" i="5" s="1"/>
  <c r="AT50" i="5" s="1"/>
  <c r="AY50" i="5"/>
  <c r="AX50" i="5"/>
  <c r="AV51" i="5" s="1"/>
  <c r="AZ51" i="5" s="1"/>
  <c r="BA50" i="5"/>
  <c r="AW50" i="5"/>
  <c r="AM50" i="5"/>
  <c r="AL50" i="5"/>
  <c r="AJ51" i="5" s="1"/>
  <c r="AN51" i="5" s="1"/>
  <c r="AO50" i="5"/>
  <c r="AK50" i="5"/>
  <c r="AA50" i="5"/>
  <c r="Z50" i="5"/>
  <c r="X51" i="5" s="1"/>
  <c r="AB51" i="5" s="1"/>
  <c r="AC50" i="5"/>
  <c r="Y50" i="5"/>
  <c r="W50" i="5"/>
  <c r="S50" i="5"/>
  <c r="U50" i="5"/>
  <c r="T50" i="5"/>
  <c r="R51" i="5" s="1"/>
  <c r="V51" i="5" s="1"/>
  <c r="O50" i="5"/>
  <c r="N50" i="5"/>
  <c r="L51" i="5" s="1"/>
  <c r="M50" i="5"/>
  <c r="J43" i="5"/>
  <c r="K43" i="5" s="1"/>
  <c r="G44" i="5" s="1"/>
  <c r="J44" i="5" s="1"/>
  <c r="K44" i="5" s="1"/>
  <c r="I44" i="5"/>
  <c r="H44" i="5"/>
  <c r="F45" i="5" s="1"/>
  <c r="BL50" i="5" l="1"/>
  <c r="BM50" i="5" s="1"/>
  <c r="BI51" i="5" s="1"/>
  <c r="P50" i="5"/>
  <c r="Q50" i="5" s="1"/>
  <c r="M51" i="5" s="1"/>
  <c r="BG51" i="5"/>
  <c r="BC51" i="5"/>
  <c r="BE51" i="5"/>
  <c r="BD51" i="5"/>
  <c r="BB52" i="5" s="1"/>
  <c r="BF52" i="5" s="1"/>
  <c r="BK51" i="5"/>
  <c r="BJ51" i="5"/>
  <c r="BH52" i="5" s="1"/>
  <c r="AY51" i="5"/>
  <c r="AX51" i="5"/>
  <c r="AV52" i="5" s="1"/>
  <c r="AZ52" i="5" s="1"/>
  <c r="BA51" i="5"/>
  <c r="AW51" i="5"/>
  <c r="AU50" i="5"/>
  <c r="AQ50" i="5"/>
  <c r="AS50" i="5"/>
  <c r="AR50" i="5"/>
  <c r="AP51" i="5" s="1"/>
  <c r="AT51" i="5" s="1"/>
  <c r="AM51" i="5"/>
  <c r="AL51" i="5"/>
  <c r="AJ52" i="5" s="1"/>
  <c r="AN52" i="5" s="1"/>
  <c r="AO51" i="5"/>
  <c r="AK51" i="5"/>
  <c r="AI50" i="5"/>
  <c r="AE50" i="5"/>
  <c r="AG50" i="5"/>
  <c r="AF50" i="5"/>
  <c r="AD51" i="5" s="1"/>
  <c r="AH51" i="5" s="1"/>
  <c r="W51" i="5"/>
  <c r="S51" i="5"/>
  <c r="U51" i="5"/>
  <c r="T51" i="5"/>
  <c r="R52" i="5" s="1"/>
  <c r="V52" i="5" s="1"/>
  <c r="AA51" i="5"/>
  <c r="Z51" i="5"/>
  <c r="X52" i="5" s="1"/>
  <c r="AB52" i="5" s="1"/>
  <c r="AC51" i="5"/>
  <c r="Y51" i="5"/>
  <c r="N51" i="5"/>
  <c r="L52" i="5" s="1"/>
  <c r="O51" i="5"/>
  <c r="J45" i="5"/>
  <c r="K45" i="5" s="1"/>
  <c r="H45" i="5"/>
  <c r="F46" i="5" s="1"/>
  <c r="I45" i="5"/>
  <c r="G45" i="5"/>
  <c r="BL51" i="5" l="1"/>
  <c r="BM51" i="5" s="1"/>
  <c r="BI52" i="5" s="1"/>
  <c r="P51" i="5"/>
  <c r="Q51" i="5" s="1"/>
  <c r="M52" i="5" s="1"/>
  <c r="BG52" i="5"/>
  <c r="BC52" i="5"/>
  <c r="BE52" i="5"/>
  <c r="BD52" i="5"/>
  <c r="BB53" i="5" s="1"/>
  <c r="BF53" i="5" s="1"/>
  <c r="BK52" i="5"/>
  <c r="BJ52" i="5"/>
  <c r="BH53" i="5" s="1"/>
  <c r="AI51" i="5"/>
  <c r="AE51" i="5"/>
  <c r="AG51" i="5"/>
  <c r="AF51" i="5"/>
  <c r="AD52" i="5" s="1"/>
  <c r="AH52" i="5" s="1"/>
  <c r="AM52" i="5"/>
  <c r="AL52" i="5"/>
  <c r="AJ53" i="5" s="1"/>
  <c r="AN53" i="5" s="1"/>
  <c r="AO52" i="5"/>
  <c r="AK52" i="5"/>
  <c r="AU51" i="5"/>
  <c r="AQ51" i="5"/>
  <c r="AS51" i="5"/>
  <c r="AR51" i="5"/>
  <c r="AP52" i="5" s="1"/>
  <c r="AT52" i="5" s="1"/>
  <c r="AY52" i="5"/>
  <c r="AX52" i="5"/>
  <c r="AV53" i="5" s="1"/>
  <c r="AZ53" i="5" s="1"/>
  <c r="BA52" i="5"/>
  <c r="AW52" i="5"/>
  <c r="AA52" i="5"/>
  <c r="Z52" i="5"/>
  <c r="X53" i="5" s="1"/>
  <c r="AB53" i="5" s="1"/>
  <c r="AC52" i="5"/>
  <c r="Y52" i="5"/>
  <c r="W52" i="5"/>
  <c r="S52" i="5"/>
  <c r="U52" i="5"/>
  <c r="T52" i="5"/>
  <c r="R53" i="5" s="1"/>
  <c r="V53" i="5" s="1"/>
  <c r="O52" i="5"/>
  <c r="N52" i="5"/>
  <c r="L53" i="5" s="1"/>
  <c r="G46" i="5"/>
  <c r="J46" i="5" s="1"/>
  <c r="I46" i="5"/>
  <c r="H46" i="5"/>
  <c r="F47" i="5" s="1"/>
  <c r="BL52" i="5" l="1"/>
  <c r="BM52" i="5" s="1"/>
  <c r="BI53" i="5" s="1"/>
  <c r="P52" i="5"/>
  <c r="Q52" i="5" s="1"/>
  <c r="M53" i="5" s="1"/>
  <c r="BK53" i="5"/>
  <c r="BJ53" i="5"/>
  <c r="BH54" i="5" s="1"/>
  <c r="BG53" i="5"/>
  <c r="BC53" i="5"/>
  <c r="BE53" i="5"/>
  <c r="BD53" i="5"/>
  <c r="BB54" i="5" s="1"/>
  <c r="BF54" i="5" s="1"/>
  <c r="AU52" i="5"/>
  <c r="AQ52" i="5"/>
  <c r="AS52" i="5"/>
  <c r="AR52" i="5"/>
  <c r="AP53" i="5" s="1"/>
  <c r="AT53" i="5" s="1"/>
  <c r="AM53" i="5"/>
  <c r="AL53" i="5"/>
  <c r="AJ54" i="5" s="1"/>
  <c r="AN54" i="5" s="1"/>
  <c r="AO53" i="5"/>
  <c r="AK53" i="5"/>
  <c r="AY53" i="5"/>
  <c r="AX53" i="5"/>
  <c r="AV54" i="5" s="1"/>
  <c r="AZ54" i="5" s="1"/>
  <c r="BA53" i="5"/>
  <c r="AW53" i="5"/>
  <c r="AI52" i="5"/>
  <c r="AE52" i="5"/>
  <c r="AG52" i="5"/>
  <c r="AF52" i="5"/>
  <c r="AD53" i="5" s="1"/>
  <c r="AH53" i="5" s="1"/>
  <c r="W53" i="5"/>
  <c r="S53" i="5"/>
  <c r="U53" i="5"/>
  <c r="T53" i="5"/>
  <c r="R54" i="5" s="1"/>
  <c r="V54" i="5" s="1"/>
  <c r="AA53" i="5"/>
  <c r="AC53" i="5"/>
  <c r="Z53" i="5"/>
  <c r="X54" i="5" s="1"/>
  <c r="AB54" i="5" s="1"/>
  <c r="Y53" i="5"/>
  <c r="N53" i="5"/>
  <c r="L54" i="5" s="1"/>
  <c r="O53" i="5"/>
  <c r="K46" i="5"/>
  <c r="G47" i="5"/>
  <c r="J47" i="5"/>
  <c r="K47" i="5" s="1"/>
  <c r="H47" i="5"/>
  <c r="F48" i="5" s="1"/>
  <c r="I47" i="5"/>
  <c r="BL53" i="5" l="1"/>
  <c r="BM53" i="5" s="1"/>
  <c r="BI54" i="5" s="1"/>
  <c r="P53" i="5"/>
  <c r="Q53" i="5" s="1"/>
  <c r="M54" i="5" s="1"/>
  <c r="BG54" i="5"/>
  <c r="BC54" i="5"/>
  <c r="BD54" i="5"/>
  <c r="BB55" i="5" s="1"/>
  <c r="BF55" i="5" s="1"/>
  <c r="BE54" i="5"/>
  <c r="BK54" i="5"/>
  <c r="BJ54" i="5"/>
  <c r="BH55" i="5" s="1"/>
  <c r="AI53" i="5"/>
  <c r="AE53" i="5"/>
  <c r="AG53" i="5"/>
  <c r="AF53" i="5"/>
  <c r="AD54" i="5" s="1"/>
  <c r="AH54" i="5" s="1"/>
  <c r="AY54" i="5"/>
  <c r="AX54" i="5"/>
  <c r="AV55" i="5" s="1"/>
  <c r="AZ55" i="5" s="1"/>
  <c r="BA54" i="5"/>
  <c r="AW54" i="5"/>
  <c r="AM54" i="5"/>
  <c r="AL54" i="5"/>
  <c r="AJ55" i="5" s="1"/>
  <c r="AN55" i="5" s="1"/>
  <c r="AO54" i="5"/>
  <c r="AK54" i="5"/>
  <c r="AU53" i="5"/>
  <c r="AQ53" i="5"/>
  <c r="AS53" i="5"/>
  <c r="AR53" i="5"/>
  <c r="AP54" i="5" s="1"/>
  <c r="AT54" i="5" s="1"/>
  <c r="AA54" i="5"/>
  <c r="Z54" i="5"/>
  <c r="X55" i="5" s="1"/>
  <c r="AB55" i="5" s="1"/>
  <c r="AC54" i="5"/>
  <c r="Y54" i="5"/>
  <c r="W54" i="5"/>
  <c r="S54" i="5"/>
  <c r="U54" i="5"/>
  <c r="T54" i="5"/>
  <c r="R55" i="5" s="1"/>
  <c r="V55" i="5" s="1"/>
  <c r="O54" i="5"/>
  <c r="N54" i="5"/>
  <c r="L55" i="5" s="1"/>
  <c r="H48" i="5"/>
  <c r="F49" i="5" s="1"/>
  <c r="I48" i="5"/>
  <c r="J48" i="5" s="1"/>
  <c r="G48" i="5"/>
  <c r="BL54" i="5" l="1"/>
  <c r="BM54" i="5" s="1"/>
  <c r="BI55" i="5" s="1"/>
  <c r="P54" i="5"/>
  <c r="Q54" i="5" s="1"/>
  <c r="M55" i="5" s="1"/>
  <c r="BG55" i="5"/>
  <c r="BC55" i="5"/>
  <c r="BD55" i="5"/>
  <c r="BB56" i="5" s="1"/>
  <c r="BF56" i="5" s="1"/>
  <c r="BE55" i="5"/>
  <c r="BK55" i="5"/>
  <c r="BJ55" i="5"/>
  <c r="BH56" i="5" s="1"/>
  <c r="AM55" i="5"/>
  <c r="AL55" i="5"/>
  <c r="AJ56" i="5" s="1"/>
  <c r="AN56" i="5" s="1"/>
  <c r="AO55" i="5"/>
  <c r="AK55" i="5"/>
  <c r="AY55" i="5"/>
  <c r="AX55" i="5"/>
  <c r="AV56" i="5" s="1"/>
  <c r="AZ56" i="5" s="1"/>
  <c r="BA55" i="5"/>
  <c r="AW55" i="5"/>
  <c r="AU54" i="5"/>
  <c r="AQ54" i="5"/>
  <c r="AS54" i="5"/>
  <c r="AR54" i="5"/>
  <c r="AP55" i="5" s="1"/>
  <c r="AT55" i="5" s="1"/>
  <c r="AI54" i="5"/>
  <c r="AE54" i="5"/>
  <c r="AG54" i="5"/>
  <c r="AF54" i="5"/>
  <c r="AD55" i="5" s="1"/>
  <c r="AH55" i="5" s="1"/>
  <c r="W55" i="5"/>
  <c r="S55" i="5"/>
  <c r="T55" i="5"/>
  <c r="R56" i="5" s="1"/>
  <c r="V56" i="5" s="1"/>
  <c r="U55" i="5"/>
  <c r="AA55" i="5"/>
  <c r="Z55" i="5"/>
  <c r="X56" i="5" s="1"/>
  <c r="AB56" i="5" s="1"/>
  <c r="AC55" i="5"/>
  <c r="Y55" i="5"/>
  <c r="O55" i="5"/>
  <c r="N55" i="5"/>
  <c r="L56" i="5" s="1"/>
  <c r="K48" i="5"/>
  <c r="G49" i="5"/>
  <c r="J49" i="5" s="1"/>
  <c r="K49" i="5" s="1"/>
  <c r="I49" i="5"/>
  <c r="H49" i="5"/>
  <c r="F50" i="5" s="1"/>
  <c r="BL55" i="5" l="1"/>
  <c r="BM55" i="5" s="1"/>
  <c r="BI56" i="5" s="1"/>
  <c r="P55" i="5"/>
  <c r="Q55" i="5" s="1"/>
  <c r="M56" i="5" s="1"/>
  <c r="BK56" i="5"/>
  <c r="BJ56" i="5"/>
  <c r="BH57" i="5" s="1"/>
  <c r="BG56" i="5"/>
  <c r="BC56" i="5"/>
  <c r="BE56" i="5"/>
  <c r="BD56" i="5"/>
  <c r="BB57" i="5" s="1"/>
  <c r="BF57" i="5" s="1"/>
  <c r="AI55" i="5"/>
  <c r="AE55" i="5"/>
  <c r="AG55" i="5"/>
  <c r="AF55" i="5"/>
  <c r="AD56" i="5" s="1"/>
  <c r="AH56" i="5" s="1"/>
  <c r="AU55" i="5"/>
  <c r="AQ55" i="5"/>
  <c r="AS55" i="5"/>
  <c r="AR55" i="5"/>
  <c r="AP56" i="5" s="1"/>
  <c r="AT56" i="5" s="1"/>
  <c r="AY56" i="5"/>
  <c r="AX56" i="5"/>
  <c r="AV57" i="5" s="1"/>
  <c r="AZ57" i="5" s="1"/>
  <c r="BA56" i="5"/>
  <c r="AW56" i="5"/>
  <c r="AM56" i="5"/>
  <c r="AL56" i="5"/>
  <c r="AJ57" i="5" s="1"/>
  <c r="AN57" i="5" s="1"/>
  <c r="AO56" i="5"/>
  <c r="AK56" i="5"/>
  <c r="AA56" i="5"/>
  <c r="Z56" i="5"/>
  <c r="X57" i="5" s="1"/>
  <c r="AB57" i="5" s="1"/>
  <c r="AC56" i="5"/>
  <c r="Y56" i="5"/>
  <c r="W56" i="5"/>
  <c r="S56" i="5"/>
  <c r="U56" i="5"/>
  <c r="T56" i="5"/>
  <c r="R57" i="5" s="1"/>
  <c r="V57" i="5" s="1"/>
  <c r="O56" i="5"/>
  <c r="N56" i="5"/>
  <c r="L57" i="5" s="1"/>
  <c r="H50" i="5"/>
  <c r="F51" i="5" s="1"/>
  <c r="I50" i="5"/>
  <c r="G50" i="5"/>
  <c r="J50" i="5" s="1"/>
  <c r="K50" i="5" s="1"/>
  <c r="BL56" i="5" l="1"/>
  <c r="BM56" i="5" s="1"/>
  <c r="BI57" i="5" s="1"/>
  <c r="P56" i="5"/>
  <c r="Q56" i="5" s="1"/>
  <c r="M57" i="5" s="1"/>
  <c r="BG57" i="5"/>
  <c r="BC57" i="5"/>
  <c r="BE57" i="5"/>
  <c r="BD57" i="5"/>
  <c r="BB58" i="5" s="1"/>
  <c r="BF58" i="5" s="1"/>
  <c r="BK57" i="5"/>
  <c r="BJ57" i="5"/>
  <c r="BH58" i="5" s="1"/>
  <c r="AY57" i="5"/>
  <c r="AX57" i="5"/>
  <c r="AV58" i="5" s="1"/>
  <c r="AZ58" i="5" s="1"/>
  <c r="BA57" i="5"/>
  <c r="AW57" i="5"/>
  <c r="AU56" i="5"/>
  <c r="AQ56" i="5"/>
  <c r="AS56" i="5"/>
  <c r="AR56" i="5"/>
  <c r="AP57" i="5" s="1"/>
  <c r="AT57" i="5" s="1"/>
  <c r="AM57" i="5"/>
  <c r="AL57" i="5"/>
  <c r="AJ58" i="5" s="1"/>
  <c r="AN58" i="5" s="1"/>
  <c r="AO57" i="5"/>
  <c r="AK57" i="5"/>
  <c r="AI56" i="5"/>
  <c r="AE56" i="5"/>
  <c r="AG56" i="5"/>
  <c r="AF56" i="5"/>
  <c r="AD57" i="5" s="1"/>
  <c r="AH57" i="5" s="1"/>
  <c r="W57" i="5"/>
  <c r="S57" i="5"/>
  <c r="U57" i="5"/>
  <c r="T57" i="5"/>
  <c r="R58" i="5" s="1"/>
  <c r="V58" i="5" s="1"/>
  <c r="AA57" i="5"/>
  <c r="Z57" i="5"/>
  <c r="X58" i="5" s="1"/>
  <c r="AB58" i="5" s="1"/>
  <c r="AC57" i="5"/>
  <c r="Y57" i="5"/>
  <c r="O57" i="5"/>
  <c r="N57" i="5"/>
  <c r="L58" i="5" s="1"/>
  <c r="H51" i="5"/>
  <c r="F52" i="5" s="1"/>
  <c r="I51" i="5"/>
  <c r="G51" i="5"/>
  <c r="BL57" i="5" l="1"/>
  <c r="BM57" i="5" s="1"/>
  <c r="BI58" i="5" s="1"/>
  <c r="P57" i="5"/>
  <c r="Q57" i="5" s="1"/>
  <c r="M58" i="5" s="1"/>
  <c r="BK58" i="5"/>
  <c r="BJ58" i="5"/>
  <c r="BH59" i="5" s="1"/>
  <c r="BG58" i="5"/>
  <c r="BC58" i="5"/>
  <c r="BE58" i="5"/>
  <c r="BD58" i="5"/>
  <c r="BB59" i="5" s="1"/>
  <c r="BF59" i="5" s="1"/>
  <c r="AI57" i="5"/>
  <c r="AE57" i="5"/>
  <c r="AG57" i="5"/>
  <c r="AF57" i="5"/>
  <c r="AD58" i="5" s="1"/>
  <c r="AH58" i="5" s="1"/>
  <c r="AM58" i="5"/>
  <c r="AL58" i="5"/>
  <c r="AJ59" i="5" s="1"/>
  <c r="AN59" i="5" s="1"/>
  <c r="AO58" i="5"/>
  <c r="AK58" i="5"/>
  <c r="AU57" i="5"/>
  <c r="AQ57" i="5"/>
  <c r="AS57" i="5"/>
  <c r="AR57" i="5"/>
  <c r="AP58" i="5" s="1"/>
  <c r="AT58" i="5" s="1"/>
  <c r="AY58" i="5"/>
  <c r="AX58" i="5"/>
  <c r="AV59" i="5" s="1"/>
  <c r="AZ59" i="5" s="1"/>
  <c r="BA58" i="5"/>
  <c r="AW58" i="5"/>
  <c r="AA58" i="5"/>
  <c r="Z58" i="5"/>
  <c r="X59" i="5" s="1"/>
  <c r="AB59" i="5" s="1"/>
  <c r="AC58" i="5"/>
  <c r="Y58" i="5"/>
  <c r="W58" i="5"/>
  <c r="S58" i="5"/>
  <c r="U58" i="5"/>
  <c r="T58" i="5"/>
  <c r="R59" i="5" s="1"/>
  <c r="V59" i="5" s="1"/>
  <c r="O58" i="5"/>
  <c r="N58" i="5"/>
  <c r="L59" i="5" s="1"/>
  <c r="J51" i="5"/>
  <c r="K51" i="5" s="1"/>
  <c r="G52" i="5" s="1"/>
  <c r="J52" i="5" s="1"/>
  <c r="I52" i="5"/>
  <c r="H52" i="5"/>
  <c r="F53" i="5" s="1"/>
  <c r="BL58" i="5" l="1"/>
  <c r="BM58" i="5" s="1"/>
  <c r="BI59" i="5" s="1"/>
  <c r="P58" i="5"/>
  <c r="Q58" i="5" s="1"/>
  <c r="M59" i="5" s="1"/>
  <c r="BG59" i="5"/>
  <c r="BC59" i="5"/>
  <c r="BE59" i="5"/>
  <c r="BD59" i="5"/>
  <c r="BB60" i="5" s="1"/>
  <c r="BF60" i="5" s="1"/>
  <c r="BK59" i="5"/>
  <c r="BJ59" i="5"/>
  <c r="BH60" i="5" s="1"/>
  <c r="AU58" i="5"/>
  <c r="AQ58" i="5"/>
  <c r="AS58" i="5"/>
  <c r="AR58" i="5"/>
  <c r="AP59" i="5" s="1"/>
  <c r="AT59" i="5" s="1"/>
  <c r="AM59" i="5"/>
  <c r="AL59" i="5"/>
  <c r="AJ60" i="5" s="1"/>
  <c r="AN60" i="5" s="1"/>
  <c r="AO59" i="5"/>
  <c r="AK59" i="5"/>
  <c r="AY59" i="5"/>
  <c r="AX59" i="5"/>
  <c r="AV60" i="5" s="1"/>
  <c r="AZ60" i="5" s="1"/>
  <c r="BA59" i="5"/>
  <c r="AW59" i="5"/>
  <c r="AI58" i="5"/>
  <c r="AE58" i="5"/>
  <c r="AG58" i="5"/>
  <c r="AF58" i="5"/>
  <c r="AD59" i="5" s="1"/>
  <c r="AH59" i="5" s="1"/>
  <c r="W59" i="5"/>
  <c r="S59" i="5"/>
  <c r="U59" i="5"/>
  <c r="T59" i="5"/>
  <c r="R60" i="5" s="1"/>
  <c r="V60" i="5" s="1"/>
  <c r="AA59" i="5"/>
  <c r="Z59" i="5"/>
  <c r="X60" i="5" s="1"/>
  <c r="AB60" i="5" s="1"/>
  <c r="AC59" i="5"/>
  <c r="Y59" i="5"/>
  <c r="O59" i="5"/>
  <c r="N59" i="5"/>
  <c r="L60" i="5" s="1"/>
  <c r="K52" i="5"/>
  <c r="G53" i="5"/>
  <c r="I53" i="5"/>
  <c r="J53" i="5" s="1"/>
  <c r="K53" i="5" s="1"/>
  <c r="H53" i="5"/>
  <c r="F54" i="5" s="1"/>
  <c r="BL59" i="5" l="1"/>
  <c r="BM59" i="5" s="1"/>
  <c r="BI60" i="5" s="1"/>
  <c r="P59" i="5"/>
  <c r="Q59" i="5" s="1"/>
  <c r="M60" i="5" s="1"/>
  <c r="BK60" i="5"/>
  <c r="BJ60" i="5"/>
  <c r="BH61" i="5" s="1"/>
  <c r="BG60" i="5"/>
  <c r="BC60" i="5"/>
  <c r="BE60" i="5"/>
  <c r="BD60" i="5"/>
  <c r="BB61" i="5" s="1"/>
  <c r="BF61" i="5" s="1"/>
  <c r="AY60" i="5"/>
  <c r="AX60" i="5"/>
  <c r="AV61" i="5" s="1"/>
  <c r="AZ61" i="5" s="1"/>
  <c r="BA60" i="5"/>
  <c r="AW60" i="5"/>
  <c r="AM60" i="5"/>
  <c r="AL60" i="5"/>
  <c r="AJ61" i="5" s="1"/>
  <c r="AN61" i="5" s="1"/>
  <c r="AO60" i="5"/>
  <c r="AK60" i="5"/>
  <c r="AI59" i="5"/>
  <c r="AE59" i="5"/>
  <c r="AG59" i="5"/>
  <c r="AF59" i="5"/>
  <c r="AD60" i="5" s="1"/>
  <c r="AH60" i="5" s="1"/>
  <c r="AU59" i="5"/>
  <c r="AQ59" i="5"/>
  <c r="AS59" i="5"/>
  <c r="AR59" i="5"/>
  <c r="AP60" i="5" s="1"/>
  <c r="AT60" i="5" s="1"/>
  <c r="AA60" i="5"/>
  <c r="Z60" i="5"/>
  <c r="X61" i="5" s="1"/>
  <c r="AB61" i="5" s="1"/>
  <c r="AC60" i="5"/>
  <c r="Y60" i="5"/>
  <c r="W60" i="5"/>
  <c r="S60" i="5"/>
  <c r="U60" i="5"/>
  <c r="T60" i="5"/>
  <c r="R61" i="5" s="1"/>
  <c r="V61" i="5" s="1"/>
  <c r="O60" i="5"/>
  <c r="N60" i="5"/>
  <c r="L61" i="5" s="1"/>
  <c r="I54" i="5"/>
  <c r="G54" i="5"/>
  <c r="H54" i="5"/>
  <c r="F55" i="5" s="1"/>
  <c r="BL60" i="5" l="1"/>
  <c r="BM60" i="5" s="1"/>
  <c r="BI61" i="5" s="1"/>
  <c r="P60" i="5"/>
  <c r="Q60" i="5" s="1"/>
  <c r="M61" i="5" s="1"/>
  <c r="BK61" i="5"/>
  <c r="BJ61" i="5"/>
  <c r="BH62" i="5" s="1"/>
  <c r="BG61" i="5"/>
  <c r="BC61" i="5"/>
  <c r="BE61" i="5"/>
  <c r="BD61" i="5"/>
  <c r="BB62" i="5" s="1"/>
  <c r="BF62" i="5" s="1"/>
  <c r="AU60" i="5"/>
  <c r="AQ60" i="5"/>
  <c r="AS60" i="5"/>
  <c r="AR60" i="5"/>
  <c r="AP61" i="5" s="1"/>
  <c r="AT61" i="5" s="1"/>
  <c r="AI60" i="5"/>
  <c r="AE60" i="5"/>
  <c r="AG60" i="5"/>
  <c r="AF60" i="5"/>
  <c r="AD61" i="5" s="1"/>
  <c r="AH61" i="5" s="1"/>
  <c r="AM61" i="5"/>
  <c r="AL61" i="5"/>
  <c r="AJ62" i="5" s="1"/>
  <c r="AN62" i="5" s="1"/>
  <c r="AO61" i="5"/>
  <c r="AK61" i="5"/>
  <c r="AY61" i="5"/>
  <c r="AX61" i="5"/>
  <c r="AV62" i="5" s="1"/>
  <c r="AZ62" i="5" s="1"/>
  <c r="BA61" i="5"/>
  <c r="AW61" i="5"/>
  <c r="AA61" i="5"/>
  <c r="Z61" i="5"/>
  <c r="X62" i="5" s="1"/>
  <c r="AB62" i="5" s="1"/>
  <c r="AC61" i="5"/>
  <c r="Y61" i="5"/>
  <c r="W61" i="5"/>
  <c r="S61" i="5"/>
  <c r="U61" i="5"/>
  <c r="T61" i="5"/>
  <c r="R62" i="5" s="1"/>
  <c r="V62" i="5" s="1"/>
  <c r="O61" i="5"/>
  <c r="N61" i="5"/>
  <c r="L62" i="5" s="1"/>
  <c r="J54" i="5"/>
  <c r="K54" i="5" s="1"/>
  <c r="H55" i="5"/>
  <c r="F56" i="5" s="1"/>
  <c r="I55" i="5"/>
  <c r="J55" i="5"/>
  <c r="G55" i="5"/>
  <c r="BL61" i="5" l="1"/>
  <c r="BM61" i="5" s="1"/>
  <c r="BI62" i="5" s="1"/>
  <c r="P61" i="5"/>
  <c r="Q61" i="5" s="1"/>
  <c r="M62" i="5" s="1"/>
  <c r="BK62" i="5"/>
  <c r="BJ62" i="5"/>
  <c r="BH63" i="5" s="1"/>
  <c r="BG62" i="5"/>
  <c r="BC62" i="5"/>
  <c r="BE62" i="5"/>
  <c r="BD62" i="5"/>
  <c r="BB63" i="5" s="1"/>
  <c r="BF63" i="5" s="1"/>
  <c r="AM62" i="5"/>
  <c r="AL62" i="5"/>
  <c r="AJ63" i="5" s="1"/>
  <c r="AN63" i="5" s="1"/>
  <c r="AO62" i="5"/>
  <c r="AK62" i="5"/>
  <c r="AI61" i="5"/>
  <c r="AE61" i="5"/>
  <c r="AG61" i="5"/>
  <c r="AF61" i="5"/>
  <c r="AD62" i="5" s="1"/>
  <c r="AH62" i="5" s="1"/>
  <c r="AY62" i="5"/>
  <c r="AX62" i="5"/>
  <c r="AV63" i="5" s="1"/>
  <c r="AZ63" i="5" s="1"/>
  <c r="BA62" i="5"/>
  <c r="AW62" i="5"/>
  <c r="AU61" i="5"/>
  <c r="AQ61" i="5"/>
  <c r="AS61" i="5"/>
  <c r="AR61" i="5"/>
  <c r="AP62" i="5" s="1"/>
  <c r="AT62" i="5" s="1"/>
  <c r="W62" i="5"/>
  <c r="S62" i="5"/>
  <c r="U62" i="5"/>
  <c r="T62" i="5"/>
  <c r="R63" i="5" s="1"/>
  <c r="V63" i="5" s="1"/>
  <c r="AA62" i="5"/>
  <c r="Z62" i="5"/>
  <c r="X63" i="5" s="1"/>
  <c r="AB63" i="5" s="1"/>
  <c r="AC62" i="5"/>
  <c r="Y62" i="5"/>
  <c r="O62" i="5"/>
  <c r="N62" i="5"/>
  <c r="L63" i="5" s="1"/>
  <c r="K55" i="5"/>
  <c r="H56" i="5"/>
  <c r="F57" i="5" s="1"/>
  <c r="I56" i="5"/>
  <c r="G56" i="5"/>
  <c r="BL62" i="5" l="1"/>
  <c r="BM62" i="5" s="1"/>
  <c r="BI63" i="5" s="1"/>
  <c r="P62" i="5"/>
  <c r="Q62" i="5" s="1"/>
  <c r="M63" i="5" s="1"/>
  <c r="BG63" i="5"/>
  <c r="BC63" i="5"/>
  <c r="BE63" i="5"/>
  <c r="BD63" i="5"/>
  <c r="BB64" i="5" s="1"/>
  <c r="BF64" i="5" s="1"/>
  <c r="BK63" i="5"/>
  <c r="BJ63" i="5"/>
  <c r="BH64" i="5" s="1"/>
  <c r="AU62" i="5"/>
  <c r="AQ62" i="5"/>
  <c r="AS62" i="5"/>
  <c r="AR62" i="5"/>
  <c r="AP63" i="5" s="1"/>
  <c r="AT63" i="5" s="1"/>
  <c r="AY63" i="5"/>
  <c r="AX63" i="5"/>
  <c r="AV64" i="5" s="1"/>
  <c r="AZ64" i="5" s="1"/>
  <c r="BA63" i="5"/>
  <c r="AW63" i="5"/>
  <c r="AI62" i="5"/>
  <c r="AE62" i="5"/>
  <c r="AG62" i="5"/>
  <c r="AF62" i="5"/>
  <c r="AD63" i="5" s="1"/>
  <c r="AH63" i="5" s="1"/>
  <c r="AM63" i="5"/>
  <c r="AL63" i="5"/>
  <c r="AJ64" i="5" s="1"/>
  <c r="AN64" i="5" s="1"/>
  <c r="AO63" i="5"/>
  <c r="AK63" i="5"/>
  <c r="AA63" i="5"/>
  <c r="Z63" i="5"/>
  <c r="X64" i="5" s="1"/>
  <c r="AB64" i="5" s="1"/>
  <c r="AC63" i="5"/>
  <c r="Y63" i="5"/>
  <c r="W63" i="5"/>
  <c r="S63" i="5"/>
  <c r="U63" i="5"/>
  <c r="T63" i="5"/>
  <c r="R64" i="5" s="1"/>
  <c r="V64" i="5" s="1"/>
  <c r="O63" i="5"/>
  <c r="N63" i="5"/>
  <c r="L64" i="5" s="1"/>
  <c r="K56" i="5"/>
  <c r="J56" i="5"/>
  <c r="I57" i="5"/>
  <c r="H57" i="5"/>
  <c r="F58" i="5" s="1"/>
  <c r="G57" i="5"/>
  <c r="BL63" i="5" l="1"/>
  <c r="BM63" i="5" s="1"/>
  <c r="BI64" i="5" s="1"/>
  <c r="P63" i="5"/>
  <c r="Q63" i="5" s="1"/>
  <c r="M64" i="5" s="1"/>
  <c r="BK64" i="5"/>
  <c r="BJ64" i="5"/>
  <c r="BH65" i="5" s="1"/>
  <c r="BG64" i="5"/>
  <c r="BC64" i="5"/>
  <c r="BE64" i="5"/>
  <c r="BD64" i="5"/>
  <c r="BB65" i="5" s="1"/>
  <c r="BF65" i="5" s="1"/>
  <c r="AI63" i="5"/>
  <c r="AE63" i="5"/>
  <c r="AG63" i="5"/>
  <c r="AF63" i="5"/>
  <c r="AD64" i="5" s="1"/>
  <c r="AH64" i="5" s="1"/>
  <c r="AY64" i="5"/>
  <c r="AX64" i="5"/>
  <c r="AV65" i="5" s="1"/>
  <c r="AZ65" i="5" s="1"/>
  <c r="BA64" i="5"/>
  <c r="AW64" i="5"/>
  <c r="AM64" i="5"/>
  <c r="AL64" i="5"/>
  <c r="AJ65" i="5" s="1"/>
  <c r="AN65" i="5" s="1"/>
  <c r="AO64" i="5"/>
  <c r="AK64" i="5"/>
  <c r="AU63" i="5"/>
  <c r="AQ63" i="5"/>
  <c r="AS63" i="5"/>
  <c r="AR63" i="5"/>
  <c r="AP64" i="5" s="1"/>
  <c r="AT64" i="5" s="1"/>
  <c r="AA64" i="5"/>
  <c r="Z64" i="5"/>
  <c r="X65" i="5" s="1"/>
  <c r="AB65" i="5" s="1"/>
  <c r="AC64" i="5"/>
  <c r="Y64" i="5"/>
  <c r="W64" i="5"/>
  <c r="S64" i="5"/>
  <c r="U64" i="5"/>
  <c r="T64" i="5"/>
  <c r="R65" i="5" s="1"/>
  <c r="V65" i="5" s="1"/>
  <c r="O64" i="5"/>
  <c r="N64" i="5"/>
  <c r="L65" i="5" s="1"/>
  <c r="J57" i="5"/>
  <c r="K57" i="5"/>
  <c r="H58" i="5"/>
  <c r="F59" i="5" s="1"/>
  <c r="I58" i="5"/>
  <c r="G58" i="5"/>
  <c r="J58" i="5" s="1"/>
  <c r="K58" i="5" s="1"/>
  <c r="BL64" i="5" l="1"/>
  <c r="BM64" i="5" s="1"/>
  <c r="BI65" i="5" s="1"/>
  <c r="P64" i="5"/>
  <c r="Q64" i="5" s="1"/>
  <c r="M65" i="5" s="1"/>
  <c r="BK65" i="5"/>
  <c r="BJ65" i="5"/>
  <c r="BH66" i="5" s="1"/>
  <c r="BG65" i="5"/>
  <c r="BC65" i="5"/>
  <c r="BE65" i="5"/>
  <c r="BD65" i="5"/>
  <c r="BB66" i="5" s="1"/>
  <c r="BF66" i="5" s="1"/>
  <c r="AO65" i="5"/>
  <c r="AK65" i="5"/>
  <c r="AM65" i="5"/>
  <c r="AL65" i="5"/>
  <c r="AJ66" i="5" s="1"/>
  <c r="AN66" i="5" s="1"/>
  <c r="BA65" i="5"/>
  <c r="AW65" i="5"/>
  <c r="AY65" i="5"/>
  <c r="AX65" i="5"/>
  <c r="AV66" i="5" s="1"/>
  <c r="AZ66" i="5" s="1"/>
  <c r="AU64" i="5"/>
  <c r="AQ64" i="5"/>
  <c r="AS64" i="5"/>
  <c r="AR64" i="5"/>
  <c r="AP65" i="5" s="1"/>
  <c r="AT65" i="5" s="1"/>
  <c r="AI64" i="5"/>
  <c r="AE64" i="5"/>
  <c r="AG64" i="5"/>
  <c r="AF64" i="5"/>
  <c r="AD65" i="5" s="1"/>
  <c r="AH65" i="5" s="1"/>
  <c r="W65" i="5"/>
  <c r="S65" i="5"/>
  <c r="U65" i="5"/>
  <c r="T65" i="5"/>
  <c r="R66" i="5" s="1"/>
  <c r="V66" i="5" s="1"/>
  <c r="AA65" i="5"/>
  <c r="Z65" i="5"/>
  <c r="X66" i="5" s="1"/>
  <c r="AB66" i="5" s="1"/>
  <c r="AC65" i="5"/>
  <c r="Y65" i="5"/>
  <c r="O65" i="5"/>
  <c r="N65" i="5"/>
  <c r="L66" i="5" s="1"/>
  <c r="I59" i="5"/>
  <c r="H59" i="5"/>
  <c r="F60" i="5" s="1"/>
  <c r="G59" i="5"/>
  <c r="J59" i="5" s="1"/>
  <c r="BL65" i="5" l="1"/>
  <c r="BM65" i="5" s="1"/>
  <c r="BI66" i="5" s="1"/>
  <c r="P65" i="5"/>
  <c r="Q65" i="5" s="1"/>
  <c r="M66" i="5" s="1"/>
  <c r="BK66" i="5"/>
  <c r="BJ66" i="5"/>
  <c r="BH67" i="5" s="1"/>
  <c r="BG66" i="5"/>
  <c r="BC66" i="5"/>
  <c r="BE66" i="5"/>
  <c r="BD66" i="5"/>
  <c r="BB67" i="5" s="1"/>
  <c r="BF67" i="5" s="1"/>
  <c r="AI65" i="5"/>
  <c r="AE65" i="5"/>
  <c r="AG65" i="5"/>
  <c r="AF65" i="5"/>
  <c r="AD66" i="5" s="1"/>
  <c r="AH66" i="5" s="1"/>
  <c r="AS65" i="5"/>
  <c r="AR65" i="5"/>
  <c r="AP66" i="5" s="1"/>
  <c r="AT66" i="5" s="1"/>
  <c r="AQ65" i="5"/>
  <c r="AU65" i="5"/>
  <c r="BA66" i="5"/>
  <c r="AW66" i="5"/>
  <c r="AY66" i="5"/>
  <c r="AX66" i="5"/>
  <c r="AV67" i="5" s="1"/>
  <c r="AZ67" i="5" s="1"/>
  <c r="AO66" i="5"/>
  <c r="AK66" i="5"/>
  <c r="AL66" i="5"/>
  <c r="AJ67" i="5" s="1"/>
  <c r="AN67" i="5" s="1"/>
  <c r="AM66" i="5"/>
  <c r="AA66" i="5"/>
  <c r="Z66" i="5"/>
  <c r="X67" i="5" s="1"/>
  <c r="AB67" i="5" s="1"/>
  <c r="AC66" i="5"/>
  <c r="Y66" i="5"/>
  <c r="W66" i="5"/>
  <c r="S66" i="5"/>
  <c r="U66" i="5"/>
  <c r="T66" i="5"/>
  <c r="R67" i="5" s="1"/>
  <c r="V67" i="5" s="1"/>
  <c r="O66" i="5"/>
  <c r="N66" i="5"/>
  <c r="L67" i="5" s="1"/>
  <c r="K59" i="5"/>
  <c r="H60" i="5"/>
  <c r="F61" i="5" s="1"/>
  <c r="I60" i="5"/>
  <c r="G60" i="5"/>
  <c r="J60" i="5" s="1"/>
  <c r="K60" i="5" s="1"/>
  <c r="BL66" i="5" l="1"/>
  <c r="BM66" i="5" s="1"/>
  <c r="BI67" i="5" s="1"/>
  <c r="P66" i="5"/>
  <c r="Q66" i="5" s="1"/>
  <c r="M67" i="5" s="1"/>
  <c r="BG67" i="5"/>
  <c r="BC67" i="5"/>
  <c r="BE67" i="5"/>
  <c r="BD67" i="5"/>
  <c r="BB68" i="5" s="1"/>
  <c r="BF68" i="5" s="1"/>
  <c r="BK67" i="5"/>
  <c r="BJ67" i="5"/>
  <c r="BH68" i="5" s="1"/>
  <c r="AS66" i="5"/>
  <c r="AQ66" i="5"/>
  <c r="AU66" i="5"/>
  <c r="AR66" i="5"/>
  <c r="AP67" i="5" s="1"/>
  <c r="AT67" i="5" s="1"/>
  <c r="BA67" i="5"/>
  <c r="AW67" i="5"/>
  <c r="AY67" i="5"/>
  <c r="AX67" i="5"/>
  <c r="AV68" i="5" s="1"/>
  <c r="AZ68" i="5" s="1"/>
  <c r="AO67" i="5"/>
  <c r="AK67" i="5"/>
  <c r="AM67" i="5"/>
  <c r="AL67" i="5"/>
  <c r="AJ68" i="5" s="1"/>
  <c r="AN68" i="5" s="1"/>
  <c r="AG66" i="5"/>
  <c r="AF66" i="5"/>
  <c r="AD67" i="5" s="1"/>
  <c r="AH67" i="5" s="1"/>
  <c r="AE66" i="5"/>
  <c r="AI66" i="5"/>
  <c r="AA67" i="5"/>
  <c r="Z67" i="5"/>
  <c r="X68" i="5" s="1"/>
  <c r="AB68" i="5" s="1"/>
  <c r="AC67" i="5"/>
  <c r="Y67" i="5"/>
  <c r="W67" i="5"/>
  <c r="S67" i="5"/>
  <c r="U67" i="5"/>
  <c r="T67" i="5"/>
  <c r="R68" i="5" s="1"/>
  <c r="V68" i="5" s="1"/>
  <c r="O67" i="5"/>
  <c r="N67" i="5"/>
  <c r="L68" i="5" s="1"/>
  <c r="J61" i="5"/>
  <c r="G61" i="5"/>
  <c r="I61" i="5"/>
  <c r="H61" i="5"/>
  <c r="F62" i="5" s="1"/>
  <c r="BL67" i="5" l="1"/>
  <c r="BM67" i="5" s="1"/>
  <c r="BI68" i="5" s="1"/>
  <c r="P67" i="5"/>
  <c r="Q67" i="5" s="1"/>
  <c r="M68" i="5" s="1"/>
  <c r="BK68" i="5"/>
  <c r="BJ68" i="5"/>
  <c r="BH69" i="5" s="1"/>
  <c r="BG68" i="5"/>
  <c r="BC68" i="5"/>
  <c r="BE68" i="5"/>
  <c r="BD68" i="5"/>
  <c r="BB69" i="5" s="1"/>
  <c r="BF69" i="5" s="1"/>
  <c r="AO68" i="5"/>
  <c r="AK68" i="5"/>
  <c r="AM68" i="5"/>
  <c r="AL68" i="5"/>
  <c r="AJ69" i="5" s="1"/>
  <c r="AN69" i="5" s="1"/>
  <c r="BA68" i="5"/>
  <c r="AW68" i="5"/>
  <c r="AY68" i="5"/>
  <c r="AX68" i="5"/>
  <c r="AV69" i="5" s="1"/>
  <c r="AZ69" i="5" s="1"/>
  <c r="AG67" i="5"/>
  <c r="AI67" i="5"/>
  <c r="AF67" i="5"/>
  <c r="AD68" i="5" s="1"/>
  <c r="AH68" i="5" s="1"/>
  <c r="AE67" i="5"/>
  <c r="AS67" i="5"/>
  <c r="AR67" i="5"/>
  <c r="AP68" i="5" s="1"/>
  <c r="AT68" i="5" s="1"/>
  <c r="AU67" i="5"/>
  <c r="AQ67" i="5"/>
  <c r="AA68" i="5"/>
  <c r="Z68" i="5"/>
  <c r="X69" i="5" s="1"/>
  <c r="AB69" i="5" s="1"/>
  <c r="AC68" i="5"/>
  <c r="Y68" i="5"/>
  <c r="W68" i="5"/>
  <c r="S68" i="5"/>
  <c r="U68" i="5"/>
  <c r="T68" i="5"/>
  <c r="R69" i="5" s="1"/>
  <c r="V69" i="5" s="1"/>
  <c r="O68" i="5"/>
  <c r="N68" i="5"/>
  <c r="L69" i="5" s="1"/>
  <c r="K61" i="5"/>
  <c r="H62" i="5"/>
  <c r="F63" i="5" s="1"/>
  <c r="I62" i="5"/>
  <c r="G62" i="5"/>
  <c r="J62" i="5"/>
  <c r="K62" i="5" s="1"/>
  <c r="BL68" i="5" l="1"/>
  <c r="BM68" i="5" s="1"/>
  <c r="BI69" i="5" s="1"/>
  <c r="P68" i="5"/>
  <c r="Q68" i="5" s="1"/>
  <c r="M69" i="5" s="1"/>
  <c r="BG69" i="5"/>
  <c r="BC69" i="5"/>
  <c r="BE69" i="5"/>
  <c r="BD69" i="5"/>
  <c r="BB70" i="5" s="1"/>
  <c r="BF70" i="5" s="1"/>
  <c r="BK69" i="5"/>
  <c r="BJ69" i="5"/>
  <c r="BH70" i="5" s="1"/>
  <c r="AG68" i="5"/>
  <c r="AF68" i="5"/>
  <c r="AD69" i="5" s="1"/>
  <c r="AH69" i="5" s="1"/>
  <c r="AI68" i="5"/>
  <c r="AE68" i="5"/>
  <c r="BA69" i="5"/>
  <c r="AW69" i="5"/>
  <c r="AY69" i="5"/>
  <c r="AX69" i="5"/>
  <c r="AV70" i="5" s="1"/>
  <c r="AZ70" i="5" s="1"/>
  <c r="AS68" i="5"/>
  <c r="AR68" i="5"/>
  <c r="AP69" i="5" s="1"/>
  <c r="AT69" i="5" s="1"/>
  <c r="AU68" i="5"/>
  <c r="AQ68" i="5"/>
  <c r="AO69" i="5"/>
  <c r="AK69" i="5"/>
  <c r="AM69" i="5"/>
  <c r="AL69" i="5"/>
  <c r="AJ70" i="5" s="1"/>
  <c r="AN70" i="5" s="1"/>
  <c r="W69" i="5"/>
  <c r="S69" i="5"/>
  <c r="U69" i="5"/>
  <c r="T69" i="5"/>
  <c r="R70" i="5" s="1"/>
  <c r="V70" i="5" s="1"/>
  <c r="AA69" i="5"/>
  <c r="Z69" i="5"/>
  <c r="X70" i="5" s="1"/>
  <c r="AB70" i="5" s="1"/>
  <c r="AC69" i="5"/>
  <c r="Y69" i="5"/>
  <c r="O69" i="5"/>
  <c r="N69" i="5"/>
  <c r="L70" i="5" s="1"/>
  <c r="H63" i="5"/>
  <c r="F64" i="5" s="1"/>
  <c r="I63" i="5"/>
  <c r="G63" i="5"/>
  <c r="J63" i="5" s="1"/>
  <c r="BL69" i="5" l="1"/>
  <c r="BM69" i="5" s="1"/>
  <c r="BI70" i="5" s="1"/>
  <c r="P69" i="5"/>
  <c r="Q69" i="5" s="1"/>
  <c r="M70" i="5" s="1"/>
  <c r="BK70" i="5"/>
  <c r="BJ70" i="5"/>
  <c r="BH71" i="5" s="1"/>
  <c r="BG70" i="5"/>
  <c r="BC70" i="5"/>
  <c r="BE70" i="5"/>
  <c r="BD70" i="5"/>
  <c r="BB71" i="5" s="1"/>
  <c r="BF71" i="5" s="1"/>
  <c r="AS69" i="5"/>
  <c r="AR69" i="5"/>
  <c r="AP70" i="5" s="1"/>
  <c r="AT70" i="5" s="1"/>
  <c r="AU69" i="5"/>
  <c r="AQ69" i="5"/>
  <c r="AO70" i="5"/>
  <c r="AK70" i="5"/>
  <c r="AM70" i="5"/>
  <c r="AL70" i="5"/>
  <c r="AJ71" i="5" s="1"/>
  <c r="AN71" i="5" s="1"/>
  <c r="BA70" i="5"/>
  <c r="AW70" i="5"/>
  <c r="AY70" i="5"/>
  <c r="AX70" i="5"/>
  <c r="AV71" i="5" s="1"/>
  <c r="AZ71" i="5" s="1"/>
  <c r="AG69" i="5"/>
  <c r="AF69" i="5"/>
  <c r="AD70" i="5" s="1"/>
  <c r="AH70" i="5" s="1"/>
  <c r="AI69" i="5"/>
  <c r="AE69" i="5"/>
  <c r="AA70" i="5"/>
  <c r="Z70" i="5"/>
  <c r="X71" i="5" s="1"/>
  <c r="AB71" i="5" s="1"/>
  <c r="AC70" i="5"/>
  <c r="Y70" i="5"/>
  <c r="W70" i="5"/>
  <c r="S70" i="5"/>
  <c r="U70" i="5"/>
  <c r="T70" i="5"/>
  <c r="R71" i="5" s="1"/>
  <c r="V71" i="5" s="1"/>
  <c r="O70" i="5"/>
  <c r="N70" i="5"/>
  <c r="L71" i="5" s="1"/>
  <c r="K63" i="5"/>
  <c r="H64" i="5"/>
  <c r="F65" i="5" s="1"/>
  <c r="G64" i="5"/>
  <c r="J64" i="5" s="1"/>
  <c r="K64" i="5" s="1"/>
  <c r="I64" i="5"/>
  <c r="BL70" i="5" l="1"/>
  <c r="BM70" i="5" s="1"/>
  <c r="BI71" i="5" s="1"/>
  <c r="P70" i="5"/>
  <c r="Q70" i="5" s="1"/>
  <c r="M71" i="5" s="1"/>
  <c r="BG71" i="5"/>
  <c r="BC71" i="5"/>
  <c r="BE71" i="5"/>
  <c r="BD71" i="5"/>
  <c r="BB72" i="5" s="1"/>
  <c r="BF72" i="5" s="1"/>
  <c r="BK71" i="5"/>
  <c r="BJ71" i="5"/>
  <c r="BH72" i="5" s="1"/>
  <c r="BA71" i="5"/>
  <c r="AW71" i="5"/>
  <c r="AY71" i="5"/>
  <c r="AX71" i="5"/>
  <c r="AV72" i="5" s="1"/>
  <c r="AZ72" i="5" s="1"/>
  <c r="AO71" i="5"/>
  <c r="AK71" i="5"/>
  <c r="AM71" i="5"/>
  <c r="AL71" i="5"/>
  <c r="AJ72" i="5" s="1"/>
  <c r="AN72" i="5" s="1"/>
  <c r="AS70" i="5"/>
  <c r="AR70" i="5"/>
  <c r="AP71" i="5" s="1"/>
  <c r="AT71" i="5" s="1"/>
  <c r="AU70" i="5"/>
  <c r="AQ70" i="5"/>
  <c r="AG70" i="5"/>
  <c r="AF70" i="5"/>
  <c r="AD71" i="5" s="1"/>
  <c r="AH71" i="5" s="1"/>
  <c r="AI70" i="5"/>
  <c r="AE70" i="5"/>
  <c r="W71" i="5"/>
  <c r="S71" i="5"/>
  <c r="U71" i="5"/>
  <c r="T71" i="5"/>
  <c r="R72" i="5" s="1"/>
  <c r="V72" i="5" s="1"/>
  <c r="AA71" i="5"/>
  <c r="Z71" i="5"/>
  <c r="X72" i="5" s="1"/>
  <c r="AB72" i="5" s="1"/>
  <c r="AC71" i="5"/>
  <c r="Y71" i="5"/>
  <c r="O71" i="5"/>
  <c r="N71" i="5"/>
  <c r="L72" i="5" s="1"/>
  <c r="G65" i="5"/>
  <c r="J65" i="5" s="1"/>
  <c r="K65" i="5" s="1"/>
  <c r="I65" i="5"/>
  <c r="H65" i="5"/>
  <c r="F66" i="5" s="1"/>
  <c r="BL71" i="5" l="1"/>
  <c r="BM71" i="5" s="1"/>
  <c r="BI72" i="5" s="1"/>
  <c r="P71" i="5"/>
  <c r="Q71" i="5" s="1"/>
  <c r="M72" i="5" s="1"/>
  <c r="BK72" i="5"/>
  <c r="BJ72" i="5"/>
  <c r="BH73" i="5" s="1"/>
  <c r="BG72" i="5"/>
  <c r="BC72" i="5"/>
  <c r="BE72" i="5"/>
  <c r="BD72" i="5"/>
  <c r="BB73" i="5" s="1"/>
  <c r="BF73" i="5" s="1"/>
  <c r="AS71" i="5"/>
  <c r="AR71" i="5"/>
  <c r="AP72" i="5" s="1"/>
  <c r="AT72" i="5" s="1"/>
  <c r="AU71" i="5"/>
  <c r="AQ71" i="5"/>
  <c r="AO72" i="5"/>
  <c r="AK72" i="5"/>
  <c r="AM72" i="5"/>
  <c r="AL72" i="5"/>
  <c r="AJ73" i="5" s="1"/>
  <c r="AN73" i="5" s="1"/>
  <c r="AG71" i="5"/>
  <c r="AF71" i="5"/>
  <c r="AD72" i="5" s="1"/>
  <c r="AH72" i="5" s="1"/>
  <c r="AI71" i="5"/>
  <c r="AE71" i="5"/>
  <c r="BA72" i="5"/>
  <c r="AW72" i="5"/>
  <c r="AY72" i="5"/>
  <c r="AX72" i="5"/>
  <c r="AV73" i="5" s="1"/>
  <c r="AZ73" i="5" s="1"/>
  <c r="W72" i="5"/>
  <c r="S72" i="5"/>
  <c r="U72" i="5"/>
  <c r="T72" i="5"/>
  <c r="R73" i="5" s="1"/>
  <c r="V73" i="5" s="1"/>
  <c r="AA72" i="5"/>
  <c r="Z72" i="5"/>
  <c r="X73" i="5" s="1"/>
  <c r="AB73" i="5" s="1"/>
  <c r="AC72" i="5"/>
  <c r="Y72" i="5"/>
  <c r="O72" i="5"/>
  <c r="N72" i="5"/>
  <c r="L73" i="5" s="1"/>
  <c r="H66" i="5"/>
  <c r="F67" i="5" s="1"/>
  <c r="I66" i="5"/>
  <c r="G66" i="5"/>
  <c r="J66" i="5" s="1"/>
  <c r="K66" i="5" s="1"/>
  <c r="BL72" i="5" l="1"/>
  <c r="BM72" i="5" s="1"/>
  <c r="BI73" i="5" s="1"/>
  <c r="P72" i="5"/>
  <c r="Q72" i="5" s="1"/>
  <c r="M73" i="5" s="1"/>
  <c r="BG73" i="5"/>
  <c r="BC73" i="5"/>
  <c r="BE73" i="5"/>
  <c r="BD73" i="5"/>
  <c r="BB74" i="5" s="1"/>
  <c r="BF74" i="5" s="1"/>
  <c r="BK73" i="5"/>
  <c r="BJ73" i="5"/>
  <c r="BH74" i="5" s="1"/>
  <c r="AG72" i="5"/>
  <c r="AF72" i="5"/>
  <c r="AD73" i="5" s="1"/>
  <c r="AH73" i="5" s="1"/>
  <c r="AI72" i="5"/>
  <c r="AE72" i="5"/>
  <c r="AO73" i="5"/>
  <c r="AK73" i="5"/>
  <c r="AM73" i="5"/>
  <c r="AL73" i="5"/>
  <c r="AJ74" i="5" s="1"/>
  <c r="AN74" i="5" s="1"/>
  <c r="AS72" i="5"/>
  <c r="AR72" i="5"/>
  <c r="AP73" i="5" s="1"/>
  <c r="AT73" i="5" s="1"/>
  <c r="AU72" i="5"/>
  <c r="AQ72" i="5"/>
  <c r="BA73" i="5"/>
  <c r="AW73" i="5"/>
  <c r="AY73" i="5"/>
  <c r="AX73" i="5"/>
  <c r="AV74" i="5" s="1"/>
  <c r="AZ74" i="5" s="1"/>
  <c r="AA73" i="5"/>
  <c r="Z73" i="5"/>
  <c r="X74" i="5" s="1"/>
  <c r="AB74" i="5" s="1"/>
  <c r="AC73" i="5"/>
  <c r="Y73" i="5"/>
  <c r="W73" i="5"/>
  <c r="S73" i="5"/>
  <c r="U73" i="5"/>
  <c r="T73" i="5"/>
  <c r="R74" i="5" s="1"/>
  <c r="V74" i="5" s="1"/>
  <c r="O73" i="5"/>
  <c r="N73" i="5"/>
  <c r="L74" i="5" s="1"/>
  <c r="H67" i="5"/>
  <c r="F68" i="5" s="1"/>
  <c r="I67" i="5"/>
  <c r="G67" i="5"/>
  <c r="J67" i="5" s="1"/>
  <c r="BL73" i="5" l="1"/>
  <c r="BM73" i="5" s="1"/>
  <c r="BI74" i="5" s="1"/>
  <c r="P73" i="5"/>
  <c r="Q73" i="5"/>
  <c r="BK74" i="5"/>
  <c r="BJ74" i="5"/>
  <c r="BH75" i="5" s="1"/>
  <c r="BG74" i="5"/>
  <c r="BC74" i="5"/>
  <c r="BE74" i="5"/>
  <c r="BD74" i="5"/>
  <c r="BB75" i="5" s="1"/>
  <c r="BF75" i="5" s="1"/>
  <c r="AS73" i="5"/>
  <c r="AR73" i="5"/>
  <c r="AP74" i="5" s="1"/>
  <c r="AT74" i="5" s="1"/>
  <c r="AU73" i="5"/>
  <c r="AQ73" i="5"/>
  <c r="AO74" i="5"/>
  <c r="AK74" i="5"/>
  <c r="AM74" i="5"/>
  <c r="AL74" i="5"/>
  <c r="AJ75" i="5" s="1"/>
  <c r="AN75" i="5" s="1"/>
  <c r="AG73" i="5"/>
  <c r="AF73" i="5"/>
  <c r="AD74" i="5" s="1"/>
  <c r="AH74" i="5" s="1"/>
  <c r="AI73" i="5"/>
  <c r="AE73" i="5"/>
  <c r="BA74" i="5"/>
  <c r="AW74" i="5"/>
  <c r="AY74" i="5"/>
  <c r="AX74" i="5"/>
  <c r="AV75" i="5" s="1"/>
  <c r="AZ75" i="5" s="1"/>
  <c r="W74" i="5"/>
  <c r="S74" i="5"/>
  <c r="U74" i="5"/>
  <c r="T74" i="5"/>
  <c r="R75" i="5" s="1"/>
  <c r="V75" i="5" s="1"/>
  <c r="AA74" i="5"/>
  <c r="Z74" i="5"/>
  <c r="X75" i="5" s="1"/>
  <c r="AB75" i="5" s="1"/>
  <c r="AC74" i="5"/>
  <c r="Y74" i="5"/>
  <c r="O74" i="5"/>
  <c r="N74" i="5"/>
  <c r="L75" i="5" s="1"/>
  <c r="M74" i="5"/>
  <c r="K67" i="5"/>
  <c r="I68" i="5"/>
  <c r="G68" i="5"/>
  <c r="J68" i="5" s="1"/>
  <c r="K68" i="5" s="1"/>
  <c r="H68" i="5"/>
  <c r="F69" i="5" s="1"/>
  <c r="BL74" i="5" l="1"/>
  <c r="BM74" i="5" s="1"/>
  <c r="BI75" i="5" s="1"/>
  <c r="P74" i="5"/>
  <c r="Q74" i="5" s="1"/>
  <c r="M75" i="5" s="1"/>
  <c r="BG75" i="5"/>
  <c r="BC75" i="5"/>
  <c r="BE75" i="5"/>
  <c r="BD75" i="5"/>
  <c r="BB76" i="5" s="1"/>
  <c r="BF76" i="5" s="1"/>
  <c r="BK75" i="5"/>
  <c r="BJ75" i="5"/>
  <c r="BH76" i="5" s="1"/>
  <c r="AG74" i="5"/>
  <c r="AF74" i="5"/>
  <c r="AD75" i="5" s="1"/>
  <c r="AH75" i="5" s="1"/>
  <c r="AI74" i="5"/>
  <c r="AE74" i="5"/>
  <c r="AS74" i="5"/>
  <c r="AR74" i="5"/>
  <c r="AP75" i="5" s="1"/>
  <c r="AT75" i="5" s="1"/>
  <c r="AU74" i="5"/>
  <c r="AQ74" i="5"/>
  <c r="BA75" i="5"/>
  <c r="AW75" i="5"/>
  <c r="AY75" i="5"/>
  <c r="AX75" i="5"/>
  <c r="AV76" i="5" s="1"/>
  <c r="AZ76" i="5" s="1"/>
  <c r="AO75" i="5"/>
  <c r="AK75" i="5"/>
  <c r="AM75" i="5"/>
  <c r="AL75" i="5"/>
  <c r="AJ76" i="5" s="1"/>
  <c r="AN76" i="5" s="1"/>
  <c r="AA75" i="5"/>
  <c r="Z75" i="5"/>
  <c r="X76" i="5" s="1"/>
  <c r="AB76" i="5" s="1"/>
  <c r="AC75" i="5"/>
  <c r="Y75" i="5"/>
  <c r="W75" i="5"/>
  <c r="S75" i="5"/>
  <c r="U75" i="5"/>
  <c r="T75" i="5"/>
  <c r="R76" i="5" s="1"/>
  <c r="V76" i="5" s="1"/>
  <c r="O75" i="5"/>
  <c r="N75" i="5"/>
  <c r="L76" i="5" s="1"/>
  <c r="I69" i="5"/>
  <c r="G69" i="5"/>
  <c r="J69" i="5" s="1"/>
  <c r="K69" i="5" s="1"/>
  <c r="H69" i="5"/>
  <c r="F70" i="5" s="1"/>
  <c r="BL75" i="5" l="1"/>
  <c r="BM75" i="5" s="1"/>
  <c r="BI76" i="5" s="1"/>
  <c r="P75" i="5"/>
  <c r="Q75" i="5"/>
  <c r="BK76" i="5"/>
  <c r="BJ76" i="5"/>
  <c r="BH77" i="5" s="1"/>
  <c r="BG76" i="5"/>
  <c r="BC76" i="5"/>
  <c r="BE76" i="5"/>
  <c r="BD76" i="5"/>
  <c r="BB77" i="5" s="1"/>
  <c r="BF77" i="5" s="1"/>
  <c r="AO76" i="5"/>
  <c r="AK76" i="5"/>
  <c r="AM76" i="5"/>
  <c r="AL76" i="5"/>
  <c r="AJ77" i="5" s="1"/>
  <c r="AN77" i="5" s="1"/>
  <c r="BA76" i="5"/>
  <c r="AW76" i="5"/>
  <c r="AY76" i="5"/>
  <c r="AX76" i="5"/>
  <c r="AV77" i="5" s="1"/>
  <c r="AZ77" i="5" s="1"/>
  <c r="AS75" i="5"/>
  <c r="AR75" i="5"/>
  <c r="AP76" i="5" s="1"/>
  <c r="AT76" i="5" s="1"/>
  <c r="AU75" i="5"/>
  <c r="AQ75" i="5"/>
  <c r="AG75" i="5"/>
  <c r="AF75" i="5"/>
  <c r="AD76" i="5" s="1"/>
  <c r="AH76" i="5" s="1"/>
  <c r="AI75" i="5"/>
  <c r="AE75" i="5"/>
  <c r="AA76" i="5"/>
  <c r="Z76" i="5"/>
  <c r="X77" i="5" s="1"/>
  <c r="AB77" i="5" s="1"/>
  <c r="AC76" i="5"/>
  <c r="Y76" i="5"/>
  <c r="W76" i="5"/>
  <c r="S76" i="5"/>
  <c r="U76" i="5"/>
  <c r="T76" i="5"/>
  <c r="R77" i="5" s="1"/>
  <c r="V77" i="5" s="1"/>
  <c r="O76" i="5"/>
  <c r="N76" i="5"/>
  <c r="L77" i="5" s="1"/>
  <c r="M76" i="5"/>
  <c r="H70" i="5"/>
  <c r="F71" i="5" s="1"/>
  <c r="I70" i="5"/>
  <c r="G70" i="5"/>
  <c r="J70" i="5" s="1"/>
  <c r="BL76" i="5" l="1"/>
  <c r="BM76" i="5" s="1"/>
  <c r="BI77" i="5" s="1"/>
  <c r="P76" i="5"/>
  <c r="Q76" i="5" s="1"/>
  <c r="M77" i="5" s="1"/>
  <c r="BG77" i="5"/>
  <c r="BC77" i="5"/>
  <c r="BE77" i="5"/>
  <c r="BD77" i="5"/>
  <c r="BB78" i="5" s="1"/>
  <c r="BF78" i="5" s="1"/>
  <c r="BK77" i="5"/>
  <c r="BJ77" i="5"/>
  <c r="BH78" i="5" s="1"/>
  <c r="AS76" i="5"/>
  <c r="AR76" i="5"/>
  <c r="AP77" i="5" s="1"/>
  <c r="AT77" i="5" s="1"/>
  <c r="AU76" i="5"/>
  <c r="AQ76" i="5"/>
  <c r="BA77" i="5"/>
  <c r="AW77" i="5"/>
  <c r="AY77" i="5"/>
  <c r="AX77" i="5"/>
  <c r="AV78" i="5" s="1"/>
  <c r="AZ78" i="5" s="1"/>
  <c r="AG76" i="5"/>
  <c r="AF76" i="5"/>
  <c r="AD77" i="5" s="1"/>
  <c r="AH77" i="5" s="1"/>
  <c r="AI76" i="5"/>
  <c r="AE76" i="5"/>
  <c r="AO77" i="5"/>
  <c r="AK77" i="5"/>
  <c r="AM77" i="5"/>
  <c r="AL77" i="5"/>
  <c r="AJ78" i="5" s="1"/>
  <c r="AN78" i="5" s="1"/>
  <c r="W77" i="5"/>
  <c r="S77" i="5"/>
  <c r="U77" i="5"/>
  <c r="T77" i="5"/>
  <c r="R78" i="5" s="1"/>
  <c r="V78" i="5" s="1"/>
  <c r="AA77" i="5"/>
  <c r="Z77" i="5"/>
  <c r="X78" i="5" s="1"/>
  <c r="AB78" i="5" s="1"/>
  <c r="AC77" i="5"/>
  <c r="Y77" i="5"/>
  <c r="O77" i="5"/>
  <c r="N77" i="5"/>
  <c r="L78" i="5" s="1"/>
  <c r="K70" i="5"/>
  <c r="H71" i="5"/>
  <c r="F72" i="5" s="1"/>
  <c r="I71" i="5"/>
  <c r="G71" i="5"/>
  <c r="J71" i="5" s="1"/>
  <c r="BL77" i="5" l="1"/>
  <c r="BM77" i="5" s="1"/>
  <c r="BI78" i="5" s="1"/>
  <c r="P77" i="5"/>
  <c r="Q77" i="5"/>
  <c r="BK78" i="5"/>
  <c r="BJ78" i="5"/>
  <c r="BH79" i="5" s="1"/>
  <c r="BG78" i="5"/>
  <c r="BC78" i="5"/>
  <c r="BE78" i="5"/>
  <c r="BD78" i="5"/>
  <c r="BB79" i="5" s="1"/>
  <c r="BF79" i="5" s="1"/>
  <c r="AG77" i="5"/>
  <c r="AF77" i="5"/>
  <c r="AD78" i="5" s="1"/>
  <c r="AH78" i="5" s="1"/>
  <c r="AI77" i="5"/>
  <c r="AE77" i="5"/>
  <c r="BA78" i="5"/>
  <c r="AW78" i="5"/>
  <c r="AY78" i="5"/>
  <c r="AX78" i="5"/>
  <c r="AV79" i="5" s="1"/>
  <c r="AZ79" i="5" s="1"/>
  <c r="AS77" i="5"/>
  <c r="AR77" i="5"/>
  <c r="AP78" i="5" s="1"/>
  <c r="AT78" i="5" s="1"/>
  <c r="AU77" i="5"/>
  <c r="AQ77" i="5"/>
  <c r="AO78" i="5"/>
  <c r="AK78" i="5"/>
  <c r="AM78" i="5"/>
  <c r="AL78" i="5"/>
  <c r="AJ79" i="5" s="1"/>
  <c r="AN79" i="5" s="1"/>
  <c r="AA78" i="5"/>
  <c r="Z78" i="5"/>
  <c r="X79" i="5" s="1"/>
  <c r="AB79" i="5" s="1"/>
  <c r="AC78" i="5"/>
  <c r="Y78" i="5"/>
  <c r="W78" i="5"/>
  <c r="S78" i="5"/>
  <c r="U78" i="5"/>
  <c r="T78" i="5"/>
  <c r="R79" i="5" s="1"/>
  <c r="V79" i="5" s="1"/>
  <c r="O78" i="5"/>
  <c r="N78" i="5"/>
  <c r="L79" i="5" s="1"/>
  <c r="M78" i="5"/>
  <c r="K71" i="5"/>
  <c r="I72" i="5"/>
  <c r="H72" i="5"/>
  <c r="F73" i="5" s="1"/>
  <c r="G72" i="5"/>
  <c r="BL78" i="5" l="1"/>
  <c r="BM78" i="5" s="1"/>
  <c r="BI79" i="5" s="1"/>
  <c r="P78" i="5"/>
  <c r="Q78" i="5" s="1"/>
  <c r="M79" i="5" s="1"/>
  <c r="BG79" i="5"/>
  <c r="BC79" i="5"/>
  <c r="BE79" i="5"/>
  <c r="BD79" i="5"/>
  <c r="BB80" i="5" s="1"/>
  <c r="BF80" i="5" s="1"/>
  <c r="BK79" i="5"/>
  <c r="BJ79" i="5"/>
  <c r="BH80" i="5" s="1"/>
  <c r="AS78" i="5"/>
  <c r="AR78" i="5"/>
  <c r="AP79" i="5" s="1"/>
  <c r="AT79" i="5" s="1"/>
  <c r="AU78" i="5"/>
  <c r="AQ78" i="5"/>
  <c r="BA79" i="5"/>
  <c r="AW79" i="5"/>
  <c r="AY79" i="5"/>
  <c r="AX79" i="5"/>
  <c r="AV80" i="5" s="1"/>
  <c r="AZ80" i="5" s="1"/>
  <c r="AG78" i="5"/>
  <c r="AF78" i="5"/>
  <c r="AD79" i="5" s="1"/>
  <c r="AH79" i="5" s="1"/>
  <c r="AI78" i="5"/>
  <c r="AE78" i="5"/>
  <c r="AO79" i="5"/>
  <c r="AK79" i="5"/>
  <c r="AM79" i="5"/>
  <c r="AL79" i="5"/>
  <c r="AJ80" i="5" s="1"/>
  <c r="AN80" i="5" s="1"/>
  <c r="W79" i="5"/>
  <c r="S79" i="5"/>
  <c r="U79" i="5"/>
  <c r="T79" i="5"/>
  <c r="R80" i="5" s="1"/>
  <c r="V80" i="5" s="1"/>
  <c r="AA79" i="5"/>
  <c r="Z79" i="5"/>
  <c r="X80" i="5" s="1"/>
  <c r="AB80" i="5" s="1"/>
  <c r="AC79" i="5"/>
  <c r="Y79" i="5"/>
  <c r="O79" i="5"/>
  <c r="N79" i="5"/>
  <c r="L80" i="5" s="1"/>
  <c r="J72" i="5"/>
  <c r="K72" i="5" s="1"/>
  <c r="G73" i="5"/>
  <c r="J73" i="5" s="1"/>
  <c r="K73" i="5" s="1"/>
  <c r="H73" i="5"/>
  <c r="F74" i="5" s="1"/>
  <c r="I73" i="5"/>
  <c r="BL79" i="5" l="1"/>
  <c r="BM79" i="5" s="1"/>
  <c r="BI80" i="5" s="1"/>
  <c r="P79" i="5"/>
  <c r="Q79" i="5" s="1"/>
  <c r="M80" i="5" s="1"/>
  <c r="BK80" i="5"/>
  <c r="BJ80" i="5"/>
  <c r="BH81" i="5" s="1"/>
  <c r="BG80" i="5"/>
  <c r="BC80" i="5"/>
  <c r="BE80" i="5"/>
  <c r="BD80" i="5"/>
  <c r="BB81" i="5" s="1"/>
  <c r="BF81" i="5" s="1"/>
  <c r="AG79" i="5"/>
  <c r="AF79" i="5"/>
  <c r="AD80" i="5" s="1"/>
  <c r="AH80" i="5" s="1"/>
  <c r="AI79" i="5"/>
  <c r="AE79" i="5"/>
  <c r="AO80" i="5"/>
  <c r="AK80" i="5"/>
  <c r="AM80" i="5"/>
  <c r="AL80" i="5"/>
  <c r="AJ81" i="5" s="1"/>
  <c r="AN81" i="5" s="1"/>
  <c r="BA80" i="5"/>
  <c r="AW80" i="5"/>
  <c r="AY80" i="5"/>
  <c r="AX80" i="5"/>
  <c r="AV81" i="5" s="1"/>
  <c r="AZ81" i="5" s="1"/>
  <c r="AS79" i="5"/>
  <c r="AR79" i="5"/>
  <c r="AP80" i="5" s="1"/>
  <c r="AT80" i="5" s="1"/>
  <c r="AU79" i="5"/>
  <c r="AQ79" i="5"/>
  <c r="AA80" i="5"/>
  <c r="Z80" i="5"/>
  <c r="X81" i="5" s="1"/>
  <c r="AB81" i="5" s="1"/>
  <c r="AC80" i="5"/>
  <c r="Y80" i="5"/>
  <c r="W80" i="5"/>
  <c r="S80" i="5"/>
  <c r="U80" i="5"/>
  <c r="T80" i="5"/>
  <c r="R81" i="5" s="1"/>
  <c r="V81" i="5" s="1"/>
  <c r="O80" i="5"/>
  <c r="N80" i="5"/>
  <c r="L81" i="5" s="1"/>
  <c r="I74" i="5"/>
  <c r="H74" i="5"/>
  <c r="F75" i="5" s="1"/>
  <c r="G74" i="5"/>
  <c r="J74" i="5" s="1"/>
  <c r="K74" i="5" s="1"/>
  <c r="BL80" i="5" l="1"/>
  <c r="BM80" i="5" s="1"/>
  <c r="BI81" i="5" s="1"/>
  <c r="P80" i="5"/>
  <c r="Q80" i="5" s="1"/>
  <c r="M81" i="5" s="1"/>
  <c r="BG81" i="5"/>
  <c r="BC81" i="5"/>
  <c r="BE81" i="5"/>
  <c r="BD81" i="5"/>
  <c r="BB82" i="5" s="1"/>
  <c r="BF82" i="5" s="1"/>
  <c r="BK81" i="5"/>
  <c r="BJ81" i="5"/>
  <c r="BH82" i="5" s="1"/>
  <c r="BA81" i="5"/>
  <c r="AW81" i="5"/>
  <c r="AY81" i="5"/>
  <c r="AX81" i="5"/>
  <c r="AV82" i="5" s="1"/>
  <c r="AZ82" i="5" s="1"/>
  <c r="AO81" i="5"/>
  <c r="AK81" i="5"/>
  <c r="AM81" i="5"/>
  <c r="AL81" i="5"/>
  <c r="AJ82" i="5" s="1"/>
  <c r="AN82" i="5" s="1"/>
  <c r="AG80" i="5"/>
  <c r="AF80" i="5"/>
  <c r="AD81" i="5" s="1"/>
  <c r="AH81" i="5" s="1"/>
  <c r="AI80" i="5"/>
  <c r="AE80" i="5"/>
  <c r="AS80" i="5"/>
  <c r="AR80" i="5"/>
  <c r="AP81" i="5" s="1"/>
  <c r="AT81" i="5" s="1"/>
  <c r="AU80" i="5"/>
  <c r="AQ80" i="5"/>
  <c r="W81" i="5"/>
  <c r="S81" i="5"/>
  <c r="U81" i="5"/>
  <c r="T81" i="5"/>
  <c r="R82" i="5" s="1"/>
  <c r="V82" i="5" s="1"/>
  <c r="AC81" i="5"/>
  <c r="AA81" i="5"/>
  <c r="Z81" i="5"/>
  <c r="X82" i="5" s="1"/>
  <c r="AB82" i="5" s="1"/>
  <c r="Y81" i="5"/>
  <c r="O81" i="5"/>
  <c r="N81" i="5"/>
  <c r="L82" i="5" s="1"/>
  <c r="H75" i="5"/>
  <c r="F76" i="5" s="1"/>
  <c r="I75" i="5"/>
  <c r="G75" i="5"/>
  <c r="J75" i="5" s="1"/>
  <c r="K75" i="5" s="1"/>
  <c r="BL81" i="5" l="1"/>
  <c r="BM81" i="5" s="1"/>
  <c r="BI82" i="5" s="1"/>
  <c r="P81" i="5"/>
  <c r="Q81" i="5"/>
  <c r="BK82" i="5"/>
  <c r="BJ82" i="5"/>
  <c r="BH83" i="5" s="1"/>
  <c r="BG82" i="5"/>
  <c r="BC82" i="5"/>
  <c r="BE82" i="5"/>
  <c r="BD82" i="5"/>
  <c r="BB83" i="5" s="1"/>
  <c r="BF83" i="5" s="1"/>
  <c r="AG81" i="5"/>
  <c r="AI81" i="5"/>
  <c r="AF81" i="5"/>
  <c r="AD82" i="5" s="1"/>
  <c r="AH82" i="5" s="1"/>
  <c r="AE81" i="5"/>
  <c r="BA82" i="5"/>
  <c r="AW82" i="5"/>
  <c r="AY82" i="5"/>
  <c r="AX82" i="5"/>
  <c r="AV83" i="5" s="1"/>
  <c r="AZ83" i="5" s="1"/>
  <c r="AO82" i="5"/>
  <c r="AK82" i="5"/>
  <c r="AL82" i="5"/>
  <c r="AJ83" i="5" s="1"/>
  <c r="AN83" i="5" s="1"/>
  <c r="AM82" i="5"/>
  <c r="AS81" i="5"/>
  <c r="AR81" i="5"/>
  <c r="AP82" i="5" s="1"/>
  <c r="AT82" i="5" s="1"/>
  <c r="AQ81" i="5"/>
  <c r="AU81" i="5"/>
  <c r="AC82" i="5"/>
  <c r="Y82" i="5"/>
  <c r="Z82" i="5"/>
  <c r="X83" i="5" s="1"/>
  <c r="AB83" i="5" s="1"/>
  <c r="AA82" i="5"/>
  <c r="U82" i="5"/>
  <c r="T82" i="5"/>
  <c r="R83" i="5" s="1"/>
  <c r="V83" i="5" s="1"/>
  <c r="S82" i="5"/>
  <c r="W82" i="5"/>
  <c r="O82" i="5"/>
  <c r="N82" i="5"/>
  <c r="L83" i="5" s="1"/>
  <c r="M82" i="5"/>
  <c r="I76" i="5"/>
  <c r="H76" i="5"/>
  <c r="F77" i="5" s="1"/>
  <c r="G76" i="5"/>
  <c r="BL82" i="5" l="1"/>
  <c r="BM82" i="5" s="1"/>
  <c r="BI83" i="5" s="1"/>
  <c r="Q82" i="5"/>
  <c r="P82" i="5"/>
  <c r="BG83" i="5"/>
  <c r="BC83" i="5"/>
  <c r="BE83" i="5"/>
  <c r="BD83" i="5"/>
  <c r="BB84" i="5" s="1"/>
  <c r="BF84" i="5" s="1"/>
  <c r="BK83" i="5"/>
  <c r="BJ83" i="5"/>
  <c r="BH84" i="5" s="1"/>
  <c r="AG82" i="5"/>
  <c r="AF82" i="5"/>
  <c r="AD83" i="5" s="1"/>
  <c r="AH83" i="5" s="1"/>
  <c r="AE82" i="5"/>
  <c r="AI82" i="5"/>
  <c r="AS82" i="5"/>
  <c r="AR82" i="5"/>
  <c r="AP83" i="5" s="1"/>
  <c r="AT83" i="5" s="1"/>
  <c r="AU82" i="5"/>
  <c r="AQ82" i="5"/>
  <c r="BA83" i="5"/>
  <c r="AW83" i="5"/>
  <c r="AY83" i="5"/>
  <c r="AX83" i="5"/>
  <c r="AV84" i="5" s="1"/>
  <c r="AZ84" i="5" s="1"/>
  <c r="AO83" i="5"/>
  <c r="AK83" i="5"/>
  <c r="AM83" i="5"/>
  <c r="AL83" i="5"/>
  <c r="AJ84" i="5" s="1"/>
  <c r="AN84" i="5" s="1"/>
  <c r="AC83" i="5"/>
  <c r="Y83" i="5"/>
  <c r="AA83" i="5"/>
  <c r="Z83" i="5"/>
  <c r="X84" i="5" s="1"/>
  <c r="AB84" i="5" s="1"/>
  <c r="U83" i="5"/>
  <c r="W83" i="5"/>
  <c r="S83" i="5"/>
  <c r="T83" i="5"/>
  <c r="R84" i="5" s="1"/>
  <c r="V84" i="5" s="1"/>
  <c r="M83" i="5"/>
  <c r="P83" i="5" s="1"/>
  <c r="O83" i="5"/>
  <c r="N83" i="5"/>
  <c r="L84" i="5" s="1"/>
  <c r="J76" i="5"/>
  <c r="K76" i="5" s="1"/>
  <c r="G77" i="5" s="1"/>
  <c r="J77" i="5" s="1"/>
  <c r="H77" i="5"/>
  <c r="F78" i="5" s="1"/>
  <c r="I77" i="5"/>
  <c r="BL83" i="5" l="1"/>
  <c r="BM83" i="5" s="1"/>
  <c r="BI84" i="5" s="1"/>
  <c r="Q83" i="5"/>
  <c r="M84" i="5" s="1"/>
  <c r="BK84" i="5"/>
  <c r="BJ84" i="5"/>
  <c r="BH85" i="5" s="1"/>
  <c r="BG84" i="5"/>
  <c r="BC84" i="5"/>
  <c r="BE84" i="5"/>
  <c r="BD84" i="5"/>
  <c r="BB85" i="5" s="1"/>
  <c r="BF85" i="5" s="1"/>
  <c r="AO84" i="5"/>
  <c r="AK84" i="5"/>
  <c r="AM84" i="5"/>
  <c r="AL84" i="5"/>
  <c r="AJ85" i="5" s="1"/>
  <c r="AN85" i="5" s="1"/>
  <c r="BA84" i="5"/>
  <c r="AW84" i="5"/>
  <c r="AY84" i="5"/>
  <c r="AX84" i="5"/>
  <c r="AV85" i="5" s="1"/>
  <c r="AZ85" i="5" s="1"/>
  <c r="AS83" i="5"/>
  <c r="AR83" i="5"/>
  <c r="AP84" i="5" s="1"/>
  <c r="AT84" i="5" s="1"/>
  <c r="AU83" i="5"/>
  <c r="AQ83" i="5"/>
  <c r="AG83" i="5"/>
  <c r="AF83" i="5"/>
  <c r="AD84" i="5" s="1"/>
  <c r="AH84" i="5" s="1"/>
  <c r="AI83" i="5"/>
  <c r="AE83" i="5"/>
  <c r="U84" i="5"/>
  <c r="T84" i="5"/>
  <c r="R85" i="5" s="1"/>
  <c r="V85" i="5" s="1"/>
  <c r="W84" i="5"/>
  <c r="S84" i="5"/>
  <c r="AC84" i="5"/>
  <c r="Y84" i="5"/>
  <c r="AA84" i="5"/>
  <c r="Z84" i="5"/>
  <c r="X85" i="5" s="1"/>
  <c r="AB85" i="5" s="1"/>
  <c r="O84" i="5"/>
  <c r="N84" i="5"/>
  <c r="L85" i="5" s="1"/>
  <c r="K77" i="5"/>
  <c r="H78" i="5"/>
  <c r="F79" i="5" s="1"/>
  <c r="I78" i="5"/>
  <c r="G78" i="5"/>
  <c r="BL84" i="5" l="1"/>
  <c r="BM84" i="5" s="1"/>
  <c r="BI85" i="5" s="1"/>
  <c r="P84" i="5"/>
  <c r="Q84" i="5" s="1"/>
  <c r="M85" i="5" s="1"/>
  <c r="BG85" i="5"/>
  <c r="BC85" i="5"/>
  <c r="BE85" i="5"/>
  <c r="BD85" i="5"/>
  <c r="BB86" i="5" s="1"/>
  <c r="BF86" i="5" s="1"/>
  <c r="BK85" i="5"/>
  <c r="BJ85" i="5"/>
  <c r="BH86" i="5" s="1"/>
  <c r="AS84" i="5"/>
  <c r="AR84" i="5"/>
  <c r="AP85" i="5" s="1"/>
  <c r="AT85" i="5" s="1"/>
  <c r="AU84" i="5"/>
  <c r="AQ84" i="5"/>
  <c r="BA85" i="5"/>
  <c r="AW85" i="5"/>
  <c r="AY85" i="5"/>
  <c r="AX85" i="5"/>
  <c r="AV86" i="5" s="1"/>
  <c r="AZ86" i="5" s="1"/>
  <c r="AG84" i="5"/>
  <c r="AF84" i="5"/>
  <c r="AD85" i="5" s="1"/>
  <c r="AH85" i="5" s="1"/>
  <c r="AI84" i="5"/>
  <c r="AE84" i="5"/>
  <c r="AO85" i="5"/>
  <c r="AK85" i="5"/>
  <c r="AM85" i="5"/>
  <c r="AL85" i="5"/>
  <c r="AJ86" i="5" s="1"/>
  <c r="AN86" i="5" s="1"/>
  <c r="AC85" i="5"/>
  <c r="Y85" i="5"/>
  <c r="AA85" i="5"/>
  <c r="Z85" i="5"/>
  <c r="X86" i="5" s="1"/>
  <c r="AB86" i="5" s="1"/>
  <c r="U85" i="5"/>
  <c r="T85" i="5"/>
  <c r="R86" i="5" s="1"/>
  <c r="V86" i="5" s="1"/>
  <c r="W85" i="5"/>
  <c r="S85" i="5"/>
  <c r="O85" i="5"/>
  <c r="N85" i="5"/>
  <c r="L86" i="5" s="1"/>
  <c r="J78" i="5"/>
  <c r="K78" i="5" s="1"/>
  <c r="G79" i="5" s="1"/>
  <c r="J79" i="5" s="1"/>
  <c r="K79" i="5" s="1"/>
  <c r="I79" i="5"/>
  <c r="H79" i="5"/>
  <c r="F80" i="5" s="1"/>
  <c r="BL85" i="5" l="1"/>
  <c r="BM85" i="5" s="1"/>
  <c r="BI86" i="5" s="1"/>
  <c r="P85" i="5"/>
  <c r="Q85" i="5"/>
  <c r="BG86" i="5"/>
  <c r="BC86" i="5"/>
  <c r="BE86" i="5"/>
  <c r="BD86" i="5"/>
  <c r="BB87" i="5" s="1"/>
  <c r="BF87" i="5" s="1"/>
  <c r="BK86" i="5"/>
  <c r="BJ86" i="5"/>
  <c r="BH87" i="5" s="1"/>
  <c r="AO86" i="5"/>
  <c r="AK86" i="5"/>
  <c r="AM86" i="5"/>
  <c r="AL86" i="5"/>
  <c r="AJ87" i="5" s="1"/>
  <c r="AN87" i="5" s="1"/>
  <c r="AG85" i="5"/>
  <c r="AF85" i="5"/>
  <c r="AD86" i="5" s="1"/>
  <c r="AH86" i="5" s="1"/>
  <c r="AI85" i="5"/>
  <c r="AE85" i="5"/>
  <c r="BA86" i="5"/>
  <c r="AW86" i="5"/>
  <c r="AY86" i="5"/>
  <c r="AX86" i="5"/>
  <c r="AV87" i="5" s="1"/>
  <c r="AZ87" i="5" s="1"/>
  <c r="AS85" i="5"/>
  <c r="AR85" i="5"/>
  <c r="AP86" i="5" s="1"/>
  <c r="AT86" i="5" s="1"/>
  <c r="AU85" i="5"/>
  <c r="AQ85" i="5"/>
  <c r="U86" i="5"/>
  <c r="T86" i="5"/>
  <c r="R87" i="5" s="1"/>
  <c r="V87" i="5" s="1"/>
  <c r="W86" i="5"/>
  <c r="S86" i="5"/>
  <c r="AC86" i="5"/>
  <c r="Y86" i="5"/>
  <c r="AA86" i="5"/>
  <c r="Z86" i="5"/>
  <c r="X87" i="5" s="1"/>
  <c r="AB87" i="5" s="1"/>
  <c r="O86" i="5"/>
  <c r="N86" i="5"/>
  <c r="L87" i="5" s="1"/>
  <c r="M86" i="5"/>
  <c r="I80" i="5"/>
  <c r="J80" i="5" s="1"/>
  <c r="H80" i="5"/>
  <c r="F81" i="5" s="1"/>
  <c r="G80" i="5"/>
  <c r="BL86" i="5" l="1"/>
  <c r="BM86" i="5" s="1"/>
  <c r="BI87" i="5" s="1"/>
  <c r="P86" i="5"/>
  <c r="Q86" i="5" s="1"/>
  <c r="M87" i="5" s="1"/>
  <c r="BK87" i="5"/>
  <c r="BJ87" i="5"/>
  <c r="BH88" i="5" s="1"/>
  <c r="BG87" i="5"/>
  <c r="BC87" i="5"/>
  <c r="BE87" i="5"/>
  <c r="BD87" i="5"/>
  <c r="BB88" i="5" s="1"/>
  <c r="BF88" i="5" s="1"/>
  <c r="BA87" i="5"/>
  <c r="AW87" i="5"/>
  <c r="AY87" i="5"/>
  <c r="AX87" i="5"/>
  <c r="AV88" i="5" s="1"/>
  <c r="AZ88" i="5" s="1"/>
  <c r="AG86" i="5"/>
  <c r="AF86" i="5"/>
  <c r="AD87" i="5" s="1"/>
  <c r="AH87" i="5" s="1"/>
  <c r="AI86" i="5"/>
  <c r="AE86" i="5"/>
  <c r="AS86" i="5"/>
  <c r="AR86" i="5"/>
  <c r="AP87" i="5" s="1"/>
  <c r="AT87" i="5" s="1"/>
  <c r="AU86" i="5"/>
  <c r="AQ86" i="5"/>
  <c r="AO87" i="5"/>
  <c r="AK87" i="5"/>
  <c r="AM87" i="5"/>
  <c r="AL87" i="5"/>
  <c r="AJ88" i="5" s="1"/>
  <c r="AN88" i="5" s="1"/>
  <c r="AC87" i="5"/>
  <c r="Y87" i="5"/>
  <c r="AA87" i="5"/>
  <c r="Z87" i="5"/>
  <c r="X88" i="5" s="1"/>
  <c r="AB88" i="5" s="1"/>
  <c r="U87" i="5"/>
  <c r="T87" i="5"/>
  <c r="R88" i="5" s="1"/>
  <c r="V88" i="5" s="1"/>
  <c r="W87" i="5"/>
  <c r="S87" i="5"/>
  <c r="O87" i="5"/>
  <c r="N87" i="5"/>
  <c r="L88" i="5" s="1"/>
  <c r="K80" i="5"/>
  <c r="H81" i="5"/>
  <c r="F82" i="5" s="1"/>
  <c r="I81" i="5"/>
  <c r="G81" i="5"/>
  <c r="J81" i="5" s="1"/>
  <c r="K81" i="5" s="1"/>
  <c r="BL87" i="5" l="1"/>
  <c r="BM87" i="5" s="1"/>
  <c r="BI88" i="5" s="1"/>
  <c r="P87" i="5"/>
  <c r="Q87" i="5" s="1"/>
  <c r="M88" i="5" s="1"/>
  <c r="BG88" i="5"/>
  <c r="BC88" i="5"/>
  <c r="BE88" i="5"/>
  <c r="BD88" i="5"/>
  <c r="BB89" i="5" s="1"/>
  <c r="BF89" i="5" s="1"/>
  <c r="BK88" i="5"/>
  <c r="BJ88" i="5"/>
  <c r="BH89" i="5" s="1"/>
  <c r="AO88" i="5"/>
  <c r="AK88" i="5"/>
  <c r="AM88" i="5"/>
  <c r="AL88" i="5"/>
  <c r="AJ89" i="5" s="1"/>
  <c r="AN89" i="5" s="1"/>
  <c r="AS87" i="5"/>
  <c r="AR87" i="5"/>
  <c r="AP88" i="5" s="1"/>
  <c r="AT88" i="5" s="1"/>
  <c r="AU87" i="5"/>
  <c r="AQ87" i="5"/>
  <c r="AG87" i="5"/>
  <c r="AF87" i="5"/>
  <c r="AD88" i="5" s="1"/>
  <c r="AH88" i="5" s="1"/>
  <c r="AI87" i="5"/>
  <c r="AE87" i="5"/>
  <c r="BA88" i="5"/>
  <c r="AW88" i="5"/>
  <c r="AY88" i="5"/>
  <c r="AX88" i="5"/>
  <c r="AV89" i="5" s="1"/>
  <c r="AZ89" i="5" s="1"/>
  <c r="U88" i="5"/>
  <c r="T88" i="5"/>
  <c r="R89" i="5" s="1"/>
  <c r="V89" i="5" s="1"/>
  <c r="W88" i="5"/>
  <c r="S88" i="5"/>
  <c r="AC88" i="5"/>
  <c r="Y88" i="5"/>
  <c r="AA88" i="5"/>
  <c r="Z88" i="5"/>
  <c r="X89" i="5" s="1"/>
  <c r="AB89" i="5" s="1"/>
  <c r="O88" i="5"/>
  <c r="N88" i="5"/>
  <c r="L89" i="5" s="1"/>
  <c r="G82" i="5"/>
  <c r="H82" i="5"/>
  <c r="F83" i="5" s="1"/>
  <c r="I82" i="5"/>
  <c r="J82" i="5" s="1"/>
  <c r="K82" i="5" s="1"/>
  <c r="BL88" i="5" l="1"/>
  <c r="BM88" i="5" s="1"/>
  <c r="BI89" i="5" s="1"/>
  <c r="Q88" i="5"/>
  <c r="P88" i="5"/>
  <c r="BK89" i="5"/>
  <c r="BJ89" i="5"/>
  <c r="BH90" i="5" s="1"/>
  <c r="BG89" i="5"/>
  <c r="BC89" i="5"/>
  <c r="BD89" i="5"/>
  <c r="BB90" i="5" s="1"/>
  <c r="BF90" i="5" s="1"/>
  <c r="BE89" i="5"/>
  <c r="AG88" i="5"/>
  <c r="AF88" i="5"/>
  <c r="AD89" i="5" s="1"/>
  <c r="AH89" i="5" s="1"/>
  <c r="AI88" i="5"/>
  <c r="AE88" i="5"/>
  <c r="AS88" i="5"/>
  <c r="AR88" i="5"/>
  <c r="AP89" i="5" s="1"/>
  <c r="AT89" i="5" s="1"/>
  <c r="AU88" i="5"/>
  <c r="AQ88" i="5"/>
  <c r="BA89" i="5"/>
  <c r="AW89" i="5"/>
  <c r="AY89" i="5"/>
  <c r="AX89" i="5"/>
  <c r="AV90" i="5" s="1"/>
  <c r="AZ90" i="5" s="1"/>
  <c r="AO89" i="5"/>
  <c r="AK89" i="5"/>
  <c r="AM89" i="5"/>
  <c r="AL89" i="5"/>
  <c r="AJ90" i="5" s="1"/>
  <c r="AN90" i="5" s="1"/>
  <c r="U89" i="5"/>
  <c r="T89" i="5"/>
  <c r="R90" i="5" s="1"/>
  <c r="V90" i="5" s="1"/>
  <c r="W89" i="5"/>
  <c r="S89" i="5"/>
  <c r="AC89" i="5"/>
  <c r="Y89" i="5"/>
  <c r="AA89" i="5"/>
  <c r="Z89" i="5"/>
  <c r="X90" i="5" s="1"/>
  <c r="AB90" i="5" s="1"/>
  <c r="M89" i="5"/>
  <c r="P89" i="5" s="1"/>
  <c r="O89" i="5"/>
  <c r="N89" i="5"/>
  <c r="L90" i="5" s="1"/>
  <c r="G83" i="5"/>
  <c r="J83" i="5" s="1"/>
  <c r="I83" i="5"/>
  <c r="H83" i="5"/>
  <c r="F84" i="5" s="1"/>
  <c r="BL89" i="5" l="1"/>
  <c r="BM89" i="5" s="1"/>
  <c r="BI90" i="5" s="1"/>
  <c r="Q89" i="5"/>
  <c r="BK90" i="5"/>
  <c r="BJ90" i="5"/>
  <c r="BH91" i="5" s="1"/>
  <c r="BG90" i="5"/>
  <c r="BC90" i="5"/>
  <c r="BE90" i="5"/>
  <c r="BD90" i="5"/>
  <c r="BB91" i="5" s="1"/>
  <c r="BF91" i="5" s="1"/>
  <c r="AO90" i="5"/>
  <c r="AK90" i="5"/>
  <c r="AM90" i="5"/>
  <c r="AL90" i="5"/>
  <c r="AJ91" i="5" s="1"/>
  <c r="AN91" i="5" s="1"/>
  <c r="BA90" i="5"/>
  <c r="AW90" i="5"/>
  <c r="AY90" i="5"/>
  <c r="AX90" i="5"/>
  <c r="AV91" i="5" s="1"/>
  <c r="AZ91" i="5" s="1"/>
  <c r="AS89" i="5"/>
  <c r="AR89" i="5"/>
  <c r="AP90" i="5" s="1"/>
  <c r="AT90" i="5" s="1"/>
  <c r="AU89" i="5"/>
  <c r="AQ89" i="5"/>
  <c r="AG89" i="5"/>
  <c r="AF89" i="5"/>
  <c r="AD90" i="5" s="1"/>
  <c r="AH90" i="5" s="1"/>
  <c r="AI89" i="5"/>
  <c r="AE89" i="5"/>
  <c r="AC90" i="5"/>
  <c r="Y90" i="5"/>
  <c r="AA90" i="5"/>
  <c r="Z90" i="5"/>
  <c r="X91" i="5" s="1"/>
  <c r="AB91" i="5" s="1"/>
  <c r="U90" i="5"/>
  <c r="T90" i="5"/>
  <c r="R91" i="5" s="1"/>
  <c r="V91" i="5" s="1"/>
  <c r="W90" i="5"/>
  <c r="S90" i="5"/>
  <c r="O90" i="5"/>
  <c r="N90" i="5"/>
  <c r="L91" i="5" s="1"/>
  <c r="M90" i="5"/>
  <c r="K83" i="5"/>
  <c r="I84" i="5"/>
  <c r="H84" i="5"/>
  <c r="F85" i="5" s="1"/>
  <c r="G84" i="5"/>
  <c r="BL90" i="5" l="1"/>
  <c r="BM90" i="5" s="1"/>
  <c r="BI91" i="5" s="1"/>
  <c r="P90" i="5"/>
  <c r="Q90" i="5" s="1"/>
  <c r="M91" i="5" s="1"/>
  <c r="BG91" i="5"/>
  <c r="BC91" i="5"/>
  <c r="BE91" i="5"/>
  <c r="BD91" i="5"/>
  <c r="BB92" i="5" s="1"/>
  <c r="BF92" i="5" s="1"/>
  <c r="BK91" i="5"/>
  <c r="BJ91" i="5"/>
  <c r="BH92" i="5" s="1"/>
  <c r="AS90" i="5"/>
  <c r="AR90" i="5"/>
  <c r="AP91" i="5" s="1"/>
  <c r="AT91" i="5" s="1"/>
  <c r="AU90" i="5"/>
  <c r="AQ90" i="5"/>
  <c r="BA91" i="5"/>
  <c r="AW91" i="5"/>
  <c r="AY91" i="5"/>
  <c r="AX91" i="5"/>
  <c r="AV92" i="5" s="1"/>
  <c r="AZ92" i="5" s="1"/>
  <c r="AG90" i="5"/>
  <c r="AF90" i="5"/>
  <c r="AD91" i="5" s="1"/>
  <c r="AH91" i="5" s="1"/>
  <c r="AI90" i="5"/>
  <c r="AE90" i="5"/>
  <c r="AO91" i="5"/>
  <c r="AK91" i="5"/>
  <c r="AM91" i="5"/>
  <c r="AL91" i="5"/>
  <c r="AJ92" i="5" s="1"/>
  <c r="AN92" i="5" s="1"/>
  <c r="U91" i="5"/>
  <c r="T91" i="5"/>
  <c r="R92" i="5" s="1"/>
  <c r="V92" i="5" s="1"/>
  <c r="W91" i="5"/>
  <c r="S91" i="5"/>
  <c r="AC91" i="5"/>
  <c r="Y91" i="5"/>
  <c r="AA91" i="5"/>
  <c r="Z91" i="5"/>
  <c r="X92" i="5" s="1"/>
  <c r="AB92" i="5" s="1"/>
  <c r="O91" i="5"/>
  <c r="N91" i="5"/>
  <c r="L92" i="5" s="1"/>
  <c r="J84" i="5"/>
  <c r="K84" i="5" s="1"/>
  <c r="G85" i="5" s="1"/>
  <c r="J85" i="5" s="1"/>
  <c r="K85" i="5" s="1"/>
  <c r="I85" i="5"/>
  <c r="H85" i="5"/>
  <c r="F86" i="5" s="1"/>
  <c r="BL91" i="5" l="1"/>
  <c r="BM91" i="5" s="1"/>
  <c r="BI92" i="5" s="1"/>
  <c r="P91" i="5"/>
  <c r="Q91" i="5"/>
  <c r="BK92" i="5"/>
  <c r="BJ92" i="5"/>
  <c r="BH93" i="5" s="1"/>
  <c r="BG92" i="5"/>
  <c r="BC92" i="5"/>
  <c r="BE92" i="5"/>
  <c r="BD92" i="5"/>
  <c r="BB93" i="5" s="1"/>
  <c r="BF93" i="5" s="1"/>
  <c r="AG91" i="5"/>
  <c r="AF91" i="5"/>
  <c r="AD92" i="5" s="1"/>
  <c r="AH92" i="5" s="1"/>
  <c r="AI91" i="5"/>
  <c r="AE91" i="5"/>
  <c r="BA92" i="5"/>
  <c r="AW92" i="5"/>
  <c r="AY92" i="5"/>
  <c r="AX92" i="5"/>
  <c r="AV93" i="5" s="1"/>
  <c r="AZ93" i="5" s="1"/>
  <c r="AS91" i="5"/>
  <c r="AR91" i="5"/>
  <c r="AP92" i="5" s="1"/>
  <c r="AT92" i="5" s="1"/>
  <c r="AU91" i="5"/>
  <c r="AQ91" i="5"/>
  <c r="AO92" i="5"/>
  <c r="AK92" i="5"/>
  <c r="AM92" i="5"/>
  <c r="AL92" i="5"/>
  <c r="AJ93" i="5" s="1"/>
  <c r="AN93" i="5" s="1"/>
  <c r="AC92" i="5"/>
  <c r="Y92" i="5"/>
  <c r="AA92" i="5"/>
  <c r="Z92" i="5"/>
  <c r="X93" i="5" s="1"/>
  <c r="AB93" i="5" s="1"/>
  <c r="U92" i="5"/>
  <c r="T92" i="5"/>
  <c r="R93" i="5" s="1"/>
  <c r="V93" i="5" s="1"/>
  <c r="W92" i="5"/>
  <c r="S92" i="5"/>
  <c r="O92" i="5"/>
  <c r="N92" i="5"/>
  <c r="L93" i="5" s="1"/>
  <c r="M92" i="5"/>
  <c r="I86" i="5"/>
  <c r="G86" i="5"/>
  <c r="H86" i="5"/>
  <c r="F87" i="5" s="1"/>
  <c r="BL92" i="5" l="1"/>
  <c r="BM92" i="5" s="1"/>
  <c r="BI93" i="5" s="1"/>
  <c r="P92" i="5"/>
  <c r="Q92" i="5" s="1"/>
  <c r="M93" i="5" s="1"/>
  <c r="BG93" i="5"/>
  <c r="BC93" i="5"/>
  <c r="BE93" i="5"/>
  <c r="BD93" i="5"/>
  <c r="BB94" i="5" s="1"/>
  <c r="BF94" i="5" s="1"/>
  <c r="BK93" i="5"/>
  <c r="BJ93" i="5"/>
  <c r="BH94" i="5" s="1"/>
  <c r="AS92" i="5"/>
  <c r="AR92" i="5"/>
  <c r="AP93" i="5" s="1"/>
  <c r="AT93" i="5" s="1"/>
  <c r="AU92" i="5"/>
  <c r="AQ92" i="5"/>
  <c r="AO93" i="5"/>
  <c r="AK93" i="5"/>
  <c r="AM93" i="5"/>
  <c r="AL93" i="5"/>
  <c r="AJ94" i="5" s="1"/>
  <c r="AN94" i="5" s="1"/>
  <c r="BA93" i="5"/>
  <c r="AW93" i="5"/>
  <c r="AY93" i="5"/>
  <c r="AX93" i="5"/>
  <c r="AV94" i="5" s="1"/>
  <c r="AZ94" i="5" s="1"/>
  <c r="AG92" i="5"/>
  <c r="AF92" i="5"/>
  <c r="AD93" i="5" s="1"/>
  <c r="AH93" i="5" s="1"/>
  <c r="AI92" i="5"/>
  <c r="AE92" i="5"/>
  <c r="U93" i="5"/>
  <c r="T93" i="5"/>
  <c r="R94" i="5" s="1"/>
  <c r="V94" i="5" s="1"/>
  <c r="W93" i="5"/>
  <c r="S93" i="5"/>
  <c r="AC93" i="5"/>
  <c r="Y93" i="5"/>
  <c r="AA93" i="5"/>
  <c r="Z93" i="5"/>
  <c r="X94" i="5" s="1"/>
  <c r="AB94" i="5" s="1"/>
  <c r="O93" i="5"/>
  <c r="N93" i="5"/>
  <c r="L94" i="5" s="1"/>
  <c r="J86" i="5"/>
  <c r="K86" i="5" s="1"/>
  <c r="G87" i="5" s="1"/>
  <c r="I87" i="5"/>
  <c r="H87" i="5"/>
  <c r="F88" i="5" s="1"/>
  <c r="BL93" i="5" l="1"/>
  <c r="BM93" i="5" s="1"/>
  <c r="BI94" i="5" s="1"/>
  <c r="P93" i="5"/>
  <c r="Q93" i="5" s="1"/>
  <c r="M94" i="5" s="1"/>
  <c r="BK94" i="5"/>
  <c r="BJ94" i="5"/>
  <c r="BH95" i="5" s="1"/>
  <c r="BG94" i="5"/>
  <c r="BC94" i="5"/>
  <c r="BE94" i="5"/>
  <c r="BD94" i="5"/>
  <c r="BB95" i="5" s="1"/>
  <c r="BF95" i="5" s="1"/>
  <c r="BA94" i="5"/>
  <c r="AW94" i="5"/>
  <c r="AY94" i="5"/>
  <c r="AX94" i="5"/>
  <c r="AV95" i="5" s="1"/>
  <c r="AZ95" i="5" s="1"/>
  <c r="AO94" i="5"/>
  <c r="AK94" i="5"/>
  <c r="AM94" i="5"/>
  <c r="AL94" i="5"/>
  <c r="AJ95" i="5" s="1"/>
  <c r="AN95" i="5" s="1"/>
  <c r="AS93" i="5"/>
  <c r="AR93" i="5"/>
  <c r="AP94" i="5" s="1"/>
  <c r="AT94" i="5" s="1"/>
  <c r="AU93" i="5"/>
  <c r="AQ93" i="5"/>
  <c r="AG93" i="5"/>
  <c r="AF93" i="5"/>
  <c r="AD94" i="5" s="1"/>
  <c r="AH94" i="5" s="1"/>
  <c r="AI93" i="5"/>
  <c r="AE93" i="5"/>
  <c r="AC94" i="5"/>
  <c r="Y94" i="5"/>
  <c r="AA94" i="5"/>
  <c r="Z94" i="5"/>
  <c r="X95" i="5" s="1"/>
  <c r="AB95" i="5" s="1"/>
  <c r="U94" i="5"/>
  <c r="T94" i="5"/>
  <c r="R95" i="5" s="1"/>
  <c r="V95" i="5" s="1"/>
  <c r="W94" i="5"/>
  <c r="S94" i="5"/>
  <c r="O94" i="5"/>
  <c r="N94" i="5"/>
  <c r="L95" i="5" s="1"/>
  <c r="J87" i="5"/>
  <c r="K87" i="5" s="1"/>
  <c r="G88" i="5" s="1"/>
  <c r="H88" i="5"/>
  <c r="F89" i="5" s="1"/>
  <c r="I88" i="5"/>
  <c r="BL94" i="5" l="1"/>
  <c r="BM94" i="5" s="1"/>
  <c r="BI95" i="5" s="1"/>
  <c r="Q94" i="5"/>
  <c r="P94" i="5"/>
  <c r="BK95" i="5"/>
  <c r="BJ95" i="5"/>
  <c r="BH96" i="5" s="1"/>
  <c r="BG95" i="5"/>
  <c r="BC95" i="5"/>
  <c r="BE95" i="5"/>
  <c r="BD95" i="5"/>
  <c r="BB96" i="5" s="1"/>
  <c r="BF96" i="5" s="1"/>
  <c r="AS94" i="5"/>
  <c r="AR94" i="5"/>
  <c r="AP95" i="5" s="1"/>
  <c r="AT95" i="5" s="1"/>
  <c r="AU94" i="5"/>
  <c r="AQ94" i="5"/>
  <c r="AO95" i="5"/>
  <c r="AK95" i="5"/>
  <c r="AM95" i="5"/>
  <c r="AL95" i="5"/>
  <c r="AJ96" i="5" s="1"/>
  <c r="AN96" i="5" s="1"/>
  <c r="AG94" i="5"/>
  <c r="AF94" i="5"/>
  <c r="AD95" i="5" s="1"/>
  <c r="AH95" i="5" s="1"/>
  <c r="AI94" i="5"/>
  <c r="AE94" i="5"/>
  <c r="BA95" i="5"/>
  <c r="AW95" i="5"/>
  <c r="AY95" i="5"/>
  <c r="AX95" i="5"/>
  <c r="AV96" i="5" s="1"/>
  <c r="AZ96" i="5" s="1"/>
  <c r="U95" i="5"/>
  <c r="T95" i="5"/>
  <c r="R96" i="5" s="1"/>
  <c r="V96" i="5" s="1"/>
  <c r="W95" i="5"/>
  <c r="S95" i="5"/>
  <c r="AC95" i="5"/>
  <c r="Y95" i="5"/>
  <c r="AA95" i="5"/>
  <c r="Z95" i="5"/>
  <c r="X96" i="5" s="1"/>
  <c r="AB96" i="5" s="1"/>
  <c r="M95" i="5"/>
  <c r="P95" i="5" s="1"/>
  <c r="O95" i="5"/>
  <c r="N95" i="5"/>
  <c r="L96" i="5" s="1"/>
  <c r="J88" i="5"/>
  <c r="K88" i="5" s="1"/>
  <c r="G89" i="5"/>
  <c r="H89" i="5"/>
  <c r="F90" i="5" s="1"/>
  <c r="I89" i="5"/>
  <c r="BL95" i="5" l="1"/>
  <c r="BM95" i="5" s="1"/>
  <c r="BI96" i="5" s="1"/>
  <c r="Q95" i="5"/>
  <c r="BG96" i="5"/>
  <c r="BC96" i="5"/>
  <c r="BE96" i="5"/>
  <c r="BD96" i="5"/>
  <c r="BB97" i="5" s="1"/>
  <c r="BF97" i="5" s="1"/>
  <c r="BK96" i="5"/>
  <c r="BJ96" i="5"/>
  <c r="BH97" i="5" s="1"/>
  <c r="AG95" i="5"/>
  <c r="AF95" i="5"/>
  <c r="AD96" i="5" s="1"/>
  <c r="AH96" i="5" s="1"/>
  <c r="AI95" i="5"/>
  <c r="AE95" i="5"/>
  <c r="AS95" i="5"/>
  <c r="AR95" i="5"/>
  <c r="AP96" i="5" s="1"/>
  <c r="AT96" i="5" s="1"/>
  <c r="AU95" i="5"/>
  <c r="AQ95" i="5"/>
  <c r="BA96" i="5"/>
  <c r="AW96" i="5"/>
  <c r="AY96" i="5"/>
  <c r="AX96" i="5"/>
  <c r="AV97" i="5" s="1"/>
  <c r="AZ97" i="5" s="1"/>
  <c r="AO96" i="5"/>
  <c r="AK96" i="5"/>
  <c r="AM96" i="5"/>
  <c r="AL96" i="5"/>
  <c r="AJ97" i="5" s="1"/>
  <c r="AN97" i="5" s="1"/>
  <c r="U96" i="5"/>
  <c r="T96" i="5"/>
  <c r="R97" i="5" s="1"/>
  <c r="V97" i="5" s="1"/>
  <c r="W96" i="5"/>
  <c r="S96" i="5"/>
  <c r="AC96" i="5"/>
  <c r="Y96" i="5"/>
  <c r="AA96" i="5"/>
  <c r="Z96" i="5"/>
  <c r="X97" i="5" s="1"/>
  <c r="AB97" i="5" s="1"/>
  <c r="O96" i="5"/>
  <c r="N96" i="5"/>
  <c r="L97" i="5" s="1"/>
  <c r="M96" i="5"/>
  <c r="J89" i="5"/>
  <c r="K89" i="5" s="1"/>
  <c r="G90" i="5" s="1"/>
  <c r="H90" i="5"/>
  <c r="F91" i="5" s="1"/>
  <c r="I90" i="5"/>
  <c r="BL96" i="5" l="1"/>
  <c r="BM96" i="5" s="1"/>
  <c r="BI97" i="5" s="1"/>
  <c r="P96" i="5"/>
  <c r="Q96" i="5" s="1"/>
  <c r="M97" i="5" s="1"/>
  <c r="BJ97" i="5"/>
  <c r="BH98" i="5" s="1"/>
  <c r="BK97" i="5"/>
  <c r="BE97" i="5"/>
  <c r="BG97" i="5"/>
  <c r="BC97" i="5"/>
  <c r="BD97" i="5"/>
  <c r="BB98" i="5" s="1"/>
  <c r="BF98" i="5" s="1"/>
  <c r="AO97" i="5"/>
  <c r="AK97" i="5"/>
  <c r="AM97" i="5"/>
  <c r="AL97" i="5"/>
  <c r="AJ98" i="5" s="1"/>
  <c r="AN98" i="5" s="1"/>
  <c r="AS96" i="5"/>
  <c r="AR96" i="5"/>
  <c r="AP97" i="5" s="1"/>
  <c r="AT97" i="5" s="1"/>
  <c r="AQ96" i="5"/>
  <c r="AU96" i="5"/>
  <c r="AG96" i="5"/>
  <c r="AI96" i="5"/>
  <c r="AF96" i="5"/>
  <c r="AD97" i="5" s="1"/>
  <c r="AH97" i="5" s="1"/>
  <c r="AE96" i="5"/>
  <c r="BA97" i="5"/>
  <c r="AW97" i="5"/>
  <c r="AY97" i="5"/>
  <c r="AX97" i="5"/>
  <c r="AV98" i="5" s="1"/>
  <c r="AZ98" i="5" s="1"/>
  <c r="U97" i="5"/>
  <c r="T97" i="5"/>
  <c r="R98" i="5" s="1"/>
  <c r="V98" i="5" s="1"/>
  <c r="W97" i="5"/>
  <c r="S97" i="5"/>
  <c r="AC97" i="5"/>
  <c r="Y97" i="5"/>
  <c r="AA97" i="5"/>
  <c r="Z97" i="5"/>
  <c r="X98" i="5" s="1"/>
  <c r="AB98" i="5" s="1"/>
  <c r="O97" i="5"/>
  <c r="N97" i="5"/>
  <c r="L98" i="5" s="1"/>
  <c r="J90" i="5"/>
  <c r="K90" i="5" s="1"/>
  <c r="G91" i="5" s="1"/>
  <c r="I91" i="5"/>
  <c r="H91" i="5"/>
  <c r="F92" i="5" s="1"/>
  <c r="BL97" i="5" l="1"/>
  <c r="BM97" i="5" s="1"/>
  <c r="BI98" i="5" s="1"/>
  <c r="P97" i="5"/>
  <c r="Q97" i="5"/>
  <c r="BJ98" i="5"/>
  <c r="BH99" i="5" s="1"/>
  <c r="BK98" i="5"/>
  <c r="BE98" i="5"/>
  <c r="BD98" i="5"/>
  <c r="BB99" i="5" s="1"/>
  <c r="BF99" i="5" s="1"/>
  <c r="BG98" i="5"/>
  <c r="BC98" i="5"/>
  <c r="BA98" i="5"/>
  <c r="AW98" i="5"/>
  <c r="AY98" i="5"/>
  <c r="AX98" i="5"/>
  <c r="AV99" i="5" s="1"/>
  <c r="AZ99" i="5" s="1"/>
  <c r="AS97" i="5"/>
  <c r="AR97" i="5"/>
  <c r="AP98" i="5" s="1"/>
  <c r="AT98" i="5" s="1"/>
  <c r="AU97" i="5"/>
  <c r="AQ97" i="5"/>
  <c r="AG97" i="5"/>
  <c r="AF97" i="5"/>
  <c r="AD98" i="5" s="1"/>
  <c r="AH98" i="5" s="1"/>
  <c r="AI97" i="5"/>
  <c r="AE97" i="5"/>
  <c r="AO98" i="5"/>
  <c r="AK98" i="5"/>
  <c r="AM98" i="5"/>
  <c r="AL98" i="5"/>
  <c r="AJ99" i="5" s="1"/>
  <c r="AN99" i="5" s="1"/>
  <c r="AC98" i="5"/>
  <c r="Y98" i="5"/>
  <c r="AA98" i="5"/>
  <c r="Z98" i="5"/>
  <c r="X99" i="5" s="1"/>
  <c r="AB99" i="5" s="1"/>
  <c r="U98" i="5"/>
  <c r="T98" i="5"/>
  <c r="R99" i="5" s="1"/>
  <c r="V99" i="5" s="1"/>
  <c r="W98" i="5"/>
  <c r="S98" i="5"/>
  <c r="O98" i="5"/>
  <c r="N98" i="5"/>
  <c r="L99" i="5" s="1"/>
  <c r="M98" i="5"/>
  <c r="J91" i="5"/>
  <c r="K91" i="5" s="1"/>
  <c r="G92" i="5" s="1"/>
  <c r="H92" i="5"/>
  <c r="F93" i="5" s="1"/>
  <c r="I92" i="5"/>
  <c r="BL98" i="5" l="1"/>
  <c r="BM98" i="5" s="1"/>
  <c r="BI99" i="5" s="1"/>
  <c r="P98" i="5"/>
  <c r="Q98" i="5" s="1"/>
  <c r="M99" i="5" s="1"/>
  <c r="BJ99" i="5"/>
  <c r="BH100" i="5" s="1"/>
  <c r="BK99" i="5"/>
  <c r="BE99" i="5"/>
  <c r="BD99" i="5"/>
  <c r="BB100" i="5" s="1"/>
  <c r="BF100" i="5" s="1"/>
  <c r="BG99" i="5"/>
  <c r="BC99" i="5"/>
  <c r="AG98" i="5"/>
  <c r="AF98" i="5"/>
  <c r="AD99" i="5" s="1"/>
  <c r="AH99" i="5" s="1"/>
  <c r="AI98" i="5"/>
  <c r="AE98" i="5"/>
  <c r="AS98" i="5"/>
  <c r="AR98" i="5"/>
  <c r="AP99" i="5" s="1"/>
  <c r="AT99" i="5" s="1"/>
  <c r="AU98" i="5"/>
  <c r="AQ98" i="5"/>
  <c r="AO99" i="5"/>
  <c r="AK99" i="5"/>
  <c r="AM99" i="5"/>
  <c r="AL99" i="5"/>
  <c r="AJ100" i="5" s="1"/>
  <c r="AN100" i="5" s="1"/>
  <c r="BA99" i="5"/>
  <c r="AW99" i="5"/>
  <c r="AY99" i="5"/>
  <c r="AX99" i="5"/>
  <c r="AV100" i="5" s="1"/>
  <c r="AZ100" i="5" s="1"/>
  <c r="U99" i="5"/>
  <c r="T99" i="5"/>
  <c r="R100" i="5" s="1"/>
  <c r="V100" i="5" s="1"/>
  <c r="W99" i="5"/>
  <c r="S99" i="5"/>
  <c r="AC99" i="5"/>
  <c r="Y99" i="5"/>
  <c r="AA99" i="5"/>
  <c r="Z99" i="5"/>
  <c r="X100" i="5" s="1"/>
  <c r="AB100" i="5" s="1"/>
  <c r="O99" i="5"/>
  <c r="N99" i="5"/>
  <c r="L100" i="5" s="1"/>
  <c r="J92" i="5"/>
  <c r="K92" i="5" s="1"/>
  <c r="G93" i="5" s="1"/>
  <c r="J93" i="5" s="1"/>
  <c r="I93" i="5"/>
  <c r="H93" i="5"/>
  <c r="F94" i="5" s="1"/>
  <c r="BL99" i="5" l="1"/>
  <c r="BM99" i="5" s="1"/>
  <c r="BI100" i="5" s="1"/>
  <c r="P99" i="5"/>
  <c r="Q99" i="5"/>
  <c r="BE100" i="5"/>
  <c r="BD100" i="5"/>
  <c r="BB101" i="5" s="1"/>
  <c r="BF101" i="5" s="1"/>
  <c r="BG100" i="5"/>
  <c r="BC100" i="5"/>
  <c r="BJ100" i="5"/>
  <c r="BH101" i="5" s="1"/>
  <c r="BK100" i="5"/>
  <c r="BA100" i="5"/>
  <c r="AW100" i="5"/>
  <c r="AY100" i="5"/>
  <c r="AX100" i="5"/>
  <c r="AV101" i="5" s="1"/>
  <c r="AZ101" i="5" s="1"/>
  <c r="AO100" i="5"/>
  <c r="AK100" i="5"/>
  <c r="AM100" i="5"/>
  <c r="AL100" i="5"/>
  <c r="AJ101" i="5" s="1"/>
  <c r="AN101" i="5" s="1"/>
  <c r="AS99" i="5"/>
  <c r="AR99" i="5"/>
  <c r="AP100" i="5" s="1"/>
  <c r="AT100" i="5" s="1"/>
  <c r="AU99" i="5"/>
  <c r="AQ99" i="5"/>
  <c r="AG99" i="5"/>
  <c r="AF99" i="5"/>
  <c r="AD100" i="5" s="1"/>
  <c r="AH100" i="5" s="1"/>
  <c r="AI99" i="5"/>
  <c r="AE99" i="5"/>
  <c r="AC100" i="5"/>
  <c r="Y100" i="5"/>
  <c r="AA100" i="5"/>
  <c r="Z100" i="5"/>
  <c r="X101" i="5" s="1"/>
  <c r="AB101" i="5" s="1"/>
  <c r="U100" i="5"/>
  <c r="T100" i="5"/>
  <c r="R101" i="5" s="1"/>
  <c r="V101" i="5" s="1"/>
  <c r="W100" i="5"/>
  <c r="S100" i="5"/>
  <c r="O100" i="5"/>
  <c r="N100" i="5"/>
  <c r="L101" i="5" s="1"/>
  <c r="M100" i="5"/>
  <c r="K93" i="5"/>
  <c r="H94" i="5"/>
  <c r="F95" i="5" s="1"/>
  <c r="G94" i="5"/>
  <c r="J94" i="5" s="1"/>
  <c r="I94" i="5"/>
  <c r="BL100" i="5" l="1"/>
  <c r="BM100" i="5" s="1"/>
  <c r="BI101" i="5" s="1"/>
  <c r="P100" i="5"/>
  <c r="Q100" i="5" s="1"/>
  <c r="M101" i="5" s="1"/>
  <c r="BJ101" i="5"/>
  <c r="BH102" i="5" s="1"/>
  <c r="BK101" i="5"/>
  <c r="BE101" i="5"/>
  <c r="BD101" i="5"/>
  <c r="BB102" i="5" s="1"/>
  <c r="BF102" i="5" s="1"/>
  <c r="BG101" i="5"/>
  <c r="BC101" i="5"/>
  <c r="AS100" i="5"/>
  <c r="AR100" i="5"/>
  <c r="AP101" i="5" s="1"/>
  <c r="AT101" i="5" s="1"/>
  <c r="AU100" i="5"/>
  <c r="AQ100" i="5"/>
  <c r="AO101" i="5"/>
  <c r="AK101" i="5"/>
  <c r="AM101" i="5"/>
  <c r="AL101" i="5"/>
  <c r="AJ102" i="5" s="1"/>
  <c r="AN102" i="5" s="1"/>
  <c r="AG100" i="5"/>
  <c r="AF100" i="5"/>
  <c r="AD101" i="5" s="1"/>
  <c r="AH101" i="5" s="1"/>
  <c r="AI100" i="5"/>
  <c r="AE100" i="5"/>
  <c r="BA101" i="5"/>
  <c r="AW101" i="5"/>
  <c r="AY101" i="5"/>
  <c r="AX101" i="5"/>
  <c r="AV102" i="5" s="1"/>
  <c r="AZ102" i="5" s="1"/>
  <c r="U101" i="5"/>
  <c r="T101" i="5"/>
  <c r="R102" i="5" s="1"/>
  <c r="V102" i="5" s="1"/>
  <c r="W101" i="5"/>
  <c r="S101" i="5"/>
  <c r="AC101" i="5"/>
  <c r="Y101" i="5"/>
  <c r="AA101" i="5"/>
  <c r="Z101" i="5"/>
  <c r="X102" i="5" s="1"/>
  <c r="AB102" i="5" s="1"/>
  <c r="O101" i="5"/>
  <c r="N101" i="5"/>
  <c r="L102" i="5" s="1"/>
  <c r="K94" i="5"/>
  <c r="J95" i="5"/>
  <c r="K95" i="5" s="1"/>
  <c r="G95" i="5"/>
  <c r="I95" i="5"/>
  <c r="H95" i="5"/>
  <c r="F96" i="5" s="1"/>
  <c r="BL101" i="5" l="1"/>
  <c r="BM101" i="5" s="1"/>
  <c r="BI102" i="5" s="1"/>
  <c r="P101" i="5"/>
  <c r="Q101" i="5" s="1"/>
  <c r="M102" i="5" s="1"/>
  <c r="BE102" i="5"/>
  <c r="BD102" i="5"/>
  <c r="BB103" i="5" s="1"/>
  <c r="BF103" i="5" s="1"/>
  <c r="BG102" i="5"/>
  <c r="BC102" i="5"/>
  <c r="BJ102" i="5"/>
  <c r="BH103" i="5" s="1"/>
  <c r="BK102" i="5"/>
  <c r="AG101" i="5"/>
  <c r="AF101" i="5"/>
  <c r="AD102" i="5" s="1"/>
  <c r="AH102" i="5" s="1"/>
  <c r="AI101" i="5"/>
  <c r="AE101" i="5"/>
  <c r="AO102" i="5"/>
  <c r="AK102" i="5"/>
  <c r="AM102" i="5"/>
  <c r="AL102" i="5"/>
  <c r="AJ103" i="5" s="1"/>
  <c r="AN103" i="5" s="1"/>
  <c r="AS101" i="5"/>
  <c r="AR101" i="5"/>
  <c r="AP102" i="5" s="1"/>
  <c r="AT102" i="5" s="1"/>
  <c r="AU101" i="5"/>
  <c r="AQ101" i="5"/>
  <c r="BA102" i="5"/>
  <c r="AW102" i="5"/>
  <c r="AY102" i="5"/>
  <c r="AX102" i="5"/>
  <c r="AV103" i="5" s="1"/>
  <c r="AZ103" i="5" s="1"/>
  <c r="AC102" i="5"/>
  <c r="Y102" i="5"/>
  <c r="AA102" i="5"/>
  <c r="Z102" i="5"/>
  <c r="X103" i="5" s="1"/>
  <c r="AB103" i="5" s="1"/>
  <c r="U102" i="5"/>
  <c r="T102" i="5"/>
  <c r="R103" i="5" s="1"/>
  <c r="V103" i="5" s="1"/>
  <c r="W102" i="5"/>
  <c r="S102" i="5"/>
  <c r="O102" i="5"/>
  <c r="N102" i="5"/>
  <c r="L103" i="5" s="1"/>
  <c r="G96" i="5"/>
  <c r="J96" i="5" s="1"/>
  <c r="K96" i="5" s="1"/>
  <c r="H96" i="5"/>
  <c r="F97" i="5" s="1"/>
  <c r="I96" i="5"/>
  <c r="BL102" i="5" l="1"/>
  <c r="BM102" i="5" s="1"/>
  <c r="BI103" i="5" s="1"/>
  <c r="P102" i="5"/>
  <c r="Q102" i="5" s="1"/>
  <c r="M103" i="5" s="1"/>
  <c r="BK103" i="5"/>
  <c r="BJ103" i="5"/>
  <c r="BH104" i="5" s="1"/>
  <c r="BE103" i="5"/>
  <c r="BC103" i="5"/>
  <c r="BG103" i="5"/>
  <c r="BD103" i="5"/>
  <c r="BB104" i="5" s="1"/>
  <c r="BF104" i="5" s="1"/>
  <c r="AS102" i="5"/>
  <c r="AR102" i="5"/>
  <c r="AP103" i="5" s="1"/>
  <c r="AT103" i="5" s="1"/>
  <c r="AU102" i="5"/>
  <c r="AQ102" i="5"/>
  <c r="AO103" i="5"/>
  <c r="AK103" i="5"/>
  <c r="AM103" i="5"/>
  <c r="AL103" i="5"/>
  <c r="AJ104" i="5" s="1"/>
  <c r="AN104" i="5" s="1"/>
  <c r="AG102" i="5"/>
  <c r="AF102" i="5"/>
  <c r="AD103" i="5" s="1"/>
  <c r="AH103" i="5" s="1"/>
  <c r="AI102" i="5"/>
  <c r="AE102" i="5"/>
  <c r="BA103" i="5"/>
  <c r="AW103" i="5"/>
  <c r="AY103" i="5"/>
  <c r="AX103" i="5"/>
  <c r="AV104" i="5" s="1"/>
  <c r="AZ104" i="5" s="1"/>
  <c r="U103" i="5"/>
  <c r="T103" i="5"/>
  <c r="R104" i="5" s="1"/>
  <c r="V104" i="5" s="1"/>
  <c r="W103" i="5"/>
  <c r="S103" i="5"/>
  <c r="AC103" i="5"/>
  <c r="Y103" i="5"/>
  <c r="AA103" i="5"/>
  <c r="Z103" i="5"/>
  <c r="X104" i="5" s="1"/>
  <c r="AB104" i="5" s="1"/>
  <c r="O103" i="5"/>
  <c r="N103" i="5"/>
  <c r="L104" i="5" s="1"/>
  <c r="I97" i="5"/>
  <c r="H97" i="5"/>
  <c r="F98" i="5" s="1"/>
  <c r="G97" i="5"/>
  <c r="J97" i="5"/>
  <c r="K97" i="5" s="1"/>
  <c r="BL103" i="5" l="1"/>
  <c r="BM103" i="5" s="1"/>
  <c r="BI104" i="5" s="1"/>
  <c r="P103" i="5"/>
  <c r="Q103" i="5" s="1"/>
  <c r="M104" i="5" s="1"/>
  <c r="BE104" i="5"/>
  <c r="BD104" i="5"/>
  <c r="BB105" i="5" s="1"/>
  <c r="BF105" i="5" s="1"/>
  <c r="BG104" i="5"/>
  <c r="BC104" i="5"/>
  <c r="BK104" i="5"/>
  <c r="BJ104" i="5"/>
  <c r="BH105" i="5" s="1"/>
  <c r="AG103" i="5"/>
  <c r="AF103" i="5"/>
  <c r="AD104" i="5" s="1"/>
  <c r="AH104" i="5" s="1"/>
  <c r="AI103" i="5"/>
  <c r="AE103" i="5"/>
  <c r="AO104" i="5"/>
  <c r="AK104" i="5"/>
  <c r="AM104" i="5"/>
  <c r="AL104" i="5"/>
  <c r="AJ105" i="5" s="1"/>
  <c r="AN105" i="5" s="1"/>
  <c r="AS103" i="5"/>
  <c r="AR103" i="5"/>
  <c r="AP104" i="5" s="1"/>
  <c r="AT104" i="5" s="1"/>
  <c r="AU103" i="5"/>
  <c r="AQ103" i="5"/>
  <c r="BA104" i="5"/>
  <c r="AW104" i="5"/>
  <c r="AY104" i="5"/>
  <c r="AX104" i="5"/>
  <c r="AV105" i="5" s="1"/>
  <c r="AZ105" i="5" s="1"/>
  <c r="AC104" i="5"/>
  <c r="Y104" i="5"/>
  <c r="AA104" i="5"/>
  <c r="Z104" i="5"/>
  <c r="X105" i="5" s="1"/>
  <c r="AB105" i="5" s="1"/>
  <c r="U104" i="5"/>
  <c r="T104" i="5"/>
  <c r="R105" i="5" s="1"/>
  <c r="V105" i="5" s="1"/>
  <c r="W104" i="5"/>
  <c r="S104" i="5"/>
  <c r="O104" i="5"/>
  <c r="N104" i="5"/>
  <c r="L105" i="5" s="1"/>
  <c r="I98" i="5"/>
  <c r="G98" i="5"/>
  <c r="H98" i="5"/>
  <c r="F99" i="5" s="1"/>
  <c r="BL104" i="5" l="1"/>
  <c r="BM104" i="5" s="1"/>
  <c r="BI105" i="5" s="1"/>
  <c r="P104" i="5"/>
  <c r="Q104" i="5" s="1"/>
  <c r="M105" i="5" s="1"/>
  <c r="BK105" i="5"/>
  <c r="BJ105" i="5"/>
  <c r="BH106" i="5" s="1"/>
  <c r="BE105" i="5"/>
  <c r="BD105" i="5"/>
  <c r="BB106" i="5" s="1"/>
  <c r="BF106" i="5" s="1"/>
  <c r="BG105" i="5"/>
  <c r="BC105" i="5"/>
  <c r="BA105" i="5"/>
  <c r="AW105" i="5"/>
  <c r="AY105" i="5"/>
  <c r="AX105" i="5"/>
  <c r="AV106" i="5" s="1"/>
  <c r="AZ106" i="5" s="1"/>
  <c r="AS104" i="5"/>
  <c r="AR104" i="5"/>
  <c r="AP105" i="5" s="1"/>
  <c r="AT105" i="5" s="1"/>
  <c r="AU104" i="5"/>
  <c r="AQ104" i="5"/>
  <c r="AG104" i="5"/>
  <c r="AF104" i="5"/>
  <c r="AD105" i="5" s="1"/>
  <c r="AH105" i="5" s="1"/>
  <c r="AI104" i="5"/>
  <c r="AE104" i="5"/>
  <c r="AO105" i="5"/>
  <c r="AK105" i="5"/>
  <c r="AM105" i="5"/>
  <c r="AL105" i="5"/>
  <c r="AJ106" i="5" s="1"/>
  <c r="AN106" i="5" s="1"/>
  <c r="U105" i="5"/>
  <c r="T105" i="5"/>
  <c r="R106" i="5" s="1"/>
  <c r="V106" i="5" s="1"/>
  <c r="W105" i="5"/>
  <c r="S105" i="5"/>
  <c r="AC105" i="5"/>
  <c r="Y105" i="5"/>
  <c r="AA105" i="5"/>
  <c r="Z105" i="5"/>
  <c r="X106" i="5" s="1"/>
  <c r="AB106" i="5" s="1"/>
  <c r="O105" i="5"/>
  <c r="N105" i="5"/>
  <c r="L106" i="5" s="1"/>
  <c r="J98" i="5"/>
  <c r="K98" i="5" s="1"/>
  <c r="I99" i="5"/>
  <c r="G99" i="5"/>
  <c r="J99" i="5" s="1"/>
  <c r="K99" i="5" s="1"/>
  <c r="H99" i="5"/>
  <c r="F100" i="5" s="1"/>
  <c r="BL105" i="5" l="1"/>
  <c r="BM105" i="5" s="1"/>
  <c r="BI106" i="5" s="1"/>
  <c r="P105" i="5"/>
  <c r="Q105" i="5"/>
  <c r="BE106" i="5"/>
  <c r="BD106" i="5"/>
  <c r="BB107" i="5" s="1"/>
  <c r="BF107" i="5" s="1"/>
  <c r="BG106" i="5"/>
  <c r="BC106" i="5"/>
  <c r="BK106" i="5"/>
  <c r="BJ106" i="5"/>
  <c r="BH107" i="5" s="1"/>
  <c r="AO106" i="5"/>
  <c r="AK106" i="5"/>
  <c r="AM106" i="5"/>
  <c r="AL106" i="5"/>
  <c r="AJ107" i="5" s="1"/>
  <c r="AN107" i="5" s="1"/>
  <c r="AG105" i="5"/>
  <c r="AF105" i="5"/>
  <c r="AD106" i="5" s="1"/>
  <c r="AH106" i="5" s="1"/>
  <c r="AI105" i="5"/>
  <c r="AE105" i="5"/>
  <c r="AS105" i="5"/>
  <c r="AR105" i="5"/>
  <c r="AP106" i="5" s="1"/>
  <c r="AT106" i="5" s="1"/>
  <c r="AU105" i="5"/>
  <c r="AQ105" i="5"/>
  <c r="BA106" i="5"/>
  <c r="AW106" i="5"/>
  <c r="AY106" i="5"/>
  <c r="AX106" i="5"/>
  <c r="AV107" i="5" s="1"/>
  <c r="AZ107" i="5" s="1"/>
  <c r="U106" i="5"/>
  <c r="T106" i="5"/>
  <c r="R107" i="5" s="1"/>
  <c r="V107" i="5" s="1"/>
  <c r="W106" i="5"/>
  <c r="S106" i="5"/>
  <c r="AC106" i="5"/>
  <c r="Y106" i="5"/>
  <c r="AA106" i="5"/>
  <c r="Z106" i="5"/>
  <c r="X107" i="5" s="1"/>
  <c r="AB107" i="5" s="1"/>
  <c r="O106" i="5"/>
  <c r="N106" i="5"/>
  <c r="L107" i="5" s="1"/>
  <c r="M106" i="5"/>
  <c r="G100" i="5"/>
  <c r="J100" i="5"/>
  <c r="K100" i="5"/>
  <c r="H100" i="5"/>
  <c r="F101" i="5" s="1"/>
  <c r="I100" i="5"/>
  <c r="BL106" i="5" l="1"/>
  <c r="BM106" i="5" s="1"/>
  <c r="BI107" i="5" s="1"/>
  <c r="P106" i="5"/>
  <c r="Q106" i="5" s="1"/>
  <c r="M107" i="5" s="1"/>
  <c r="BK107" i="5"/>
  <c r="BJ107" i="5"/>
  <c r="BH108" i="5" s="1"/>
  <c r="BE107" i="5"/>
  <c r="BD107" i="5"/>
  <c r="BB108" i="5" s="1"/>
  <c r="BF108" i="5" s="1"/>
  <c r="BG107" i="5"/>
  <c r="BC107" i="5"/>
  <c r="BA107" i="5"/>
  <c r="AW107" i="5"/>
  <c r="AY107" i="5"/>
  <c r="AX107" i="5"/>
  <c r="AV108" i="5" s="1"/>
  <c r="AZ108" i="5" s="1"/>
  <c r="AS106" i="5"/>
  <c r="AR106" i="5"/>
  <c r="AP107" i="5" s="1"/>
  <c r="AT107" i="5" s="1"/>
  <c r="AU106" i="5"/>
  <c r="AQ106" i="5"/>
  <c r="AG106" i="5"/>
  <c r="AF106" i="5"/>
  <c r="AD107" i="5" s="1"/>
  <c r="AH107" i="5" s="1"/>
  <c r="AI106" i="5"/>
  <c r="AE106" i="5"/>
  <c r="AO107" i="5"/>
  <c r="AK107" i="5"/>
  <c r="AM107" i="5"/>
  <c r="AL107" i="5"/>
  <c r="AJ108" i="5" s="1"/>
  <c r="AN108" i="5" s="1"/>
  <c r="AC107" i="5"/>
  <c r="Y107" i="5"/>
  <c r="AA107" i="5"/>
  <c r="Z107" i="5"/>
  <c r="X108" i="5" s="1"/>
  <c r="AB108" i="5" s="1"/>
  <c r="U107" i="5"/>
  <c r="T107" i="5"/>
  <c r="R108" i="5" s="1"/>
  <c r="V108" i="5" s="1"/>
  <c r="W107" i="5"/>
  <c r="S107" i="5"/>
  <c r="O107" i="5"/>
  <c r="N107" i="5"/>
  <c r="L108" i="5" s="1"/>
  <c r="I101" i="5"/>
  <c r="G101" i="5"/>
  <c r="H101" i="5"/>
  <c r="F102" i="5" s="1"/>
  <c r="BL107" i="5" l="1"/>
  <c r="BM107" i="5" s="1"/>
  <c r="BI108" i="5" s="1"/>
  <c r="P107" i="5"/>
  <c r="Q107" i="5"/>
  <c r="BE108" i="5"/>
  <c r="BD108" i="5"/>
  <c r="BB109" i="5" s="1"/>
  <c r="BF109" i="5" s="1"/>
  <c r="BG108" i="5"/>
  <c r="BC108" i="5"/>
  <c r="BK108" i="5"/>
  <c r="BJ108" i="5"/>
  <c r="BH109" i="5" s="1"/>
  <c r="AO108" i="5"/>
  <c r="AK108" i="5"/>
  <c r="AM108" i="5"/>
  <c r="AL108" i="5"/>
  <c r="AJ109" i="5" s="1"/>
  <c r="AN109" i="5" s="1"/>
  <c r="AG107" i="5"/>
  <c r="AF107" i="5"/>
  <c r="AD108" i="5" s="1"/>
  <c r="AH108" i="5" s="1"/>
  <c r="AI107" i="5"/>
  <c r="AE107" i="5"/>
  <c r="AS107" i="5"/>
  <c r="AR107" i="5"/>
  <c r="AP108" i="5" s="1"/>
  <c r="AT108" i="5" s="1"/>
  <c r="AU107" i="5"/>
  <c r="AQ107" i="5"/>
  <c r="BA108" i="5"/>
  <c r="AW108" i="5"/>
  <c r="AY108" i="5"/>
  <c r="AX108" i="5"/>
  <c r="AV109" i="5" s="1"/>
  <c r="AZ109" i="5" s="1"/>
  <c r="U108" i="5"/>
  <c r="T108" i="5"/>
  <c r="R109" i="5" s="1"/>
  <c r="V109" i="5" s="1"/>
  <c r="W108" i="5"/>
  <c r="S108" i="5"/>
  <c r="AC108" i="5"/>
  <c r="Y108" i="5"/>
  <c r="AA108" i="5"/>
  <c r="Z108" i="5"/>
  <c r="X109" i="5" s="1"/>
  <c r="AB109" i="5" s="1"/>
  <c r="O108" i="5"/>
  <c r="N108" i="5"/>
  <c r="L109" i="5" s="1"/>
  <c r="M108" i="5"/>
  <c r="J101" i="5"/>
  <c r="K101" i="5" s="1"/>
  <c r="G102" i="5" s="1"/>
  <c r="I102" i="5"/>
  <c r="H102" i="5"/>
  <c r="F103" i="5" s="1"/>
  <c r="BL108" i="5" l="1"/>
  <c r="BM108" i="5" s="1"/>
  <c r="BI109" i="5" s="1"/>
  <c r="P108" i="5"/>
  <c r="Q108" i="5" s="1"/>
  <c r="M109" i="5" s="1"/>
  <c r="BE109" i="5"/>
  <c r="BD109" i="5"/>
  <c r="BG109" i="5"/>
  <c r="BC109" i="5"/>
  <c r="BF7" i="5"/>
  <c r="C14" i="5" s="1"/>
  <c r="BK109" i="5"/>
  <c r="BJ109" i="5"/>
  <c r="AS108" i="5"/>
  <c r="AR108" i="5"/>
  <c r="AP109" i="5" s="1"/>
  <c r="AT109" i="5" s="1"/>
  <c r="AU108" i="5"/>
  <c r="AQ108" i="5"/>
  <c r="AG108" i="5"/>
  <c r="AF108" i="5"/>
  <c r="AD109" i="5" s="1"/>
  <c r="AH109" i="5" s="1"/>
  <c r="AI108" i="5"/>
  <c r="AE108" i="5"/>
  <c r="BA109" i="5"/>
  <c r="AW109" i="5"/>
  <c r="AZ7" i="5"/>
  <c r="C13" i="5" s="1"/>
  <c r="AY109" i="5"/>
  <c r="AX109" i="5"/>
  <c r="AO109" i="5"/>
  <c r="AK109" i="5"/>
  <c r="AN7" i="5"/>
  <c r="C11" i="5" s="1"/>
  <c r="H13" i="1" s="1"/>
  <c r="AM109" i="5"/>
  <c r="AL109" i="5"/>
  <c r="U109" i="5"/>
  <c r="T109" i="5"/>
  <c r="W109" i="5"/>
  <c r="S109" i="5"/>
  <c r="V7" i="5"/>
  <c r="C8" i="5" s="1"/>
  <c r="H10" i="1" s="1"/>
  <c r="AC109" i="5"/>
  <c r="Y109" i="5"/>
  <c r="AB7" i="5"/>
  <c r="C9" i="5" s="1"/>
  <c r="H11" i="1" s="1"/>
  <c r="AA109" i="5"/>
  <c r="Z109" i="5"/>
  <c r="O109" i="5"/>
  <c r="N109" i="5"/>
  <c r="J102" i="5"/>
  <c r="K102" i="5" s="1"/>
  <c r="G103" i="5" s="1"/>
  <c r="H103" i="5"/>
  <c r="F104" i="5" s="1"/>
  <c r="I103" i="5"/>
  <c r="BL7" i="5" l="1"/>
  <c r="C15" i="5" s="1"/>
  <c r="BL109" i="5"/>
  <c r="BM109" i="5" s="1"/>
  <c r="P109" i="5"/>
  <c r="P7" i="5" s="1"/>
  <c r="C7" i="5" s="1"/>
  <c r="H9" i="1" s="1"/>
  <c r="Q109" i="5"/>
  <c r="AC7" i="5"/>
  <c r="D9" i="5" s="1"/>
  <c r="I11" i="1" s="1"/>
  <c r="BG7" i="5"/>
  <c r="D14" i="5" s="1"/>
  <c r="AO7" i="5"/>
  <c r="D11" i="5" s="1"/>
  <c r="I13" i="1" s="1"/>
  <c r="W7" i="5"/>
  <c r="D8" i="5" s="1"/>
  <c r="I10" i="1" s="1"/>
  <c r="BA7" i="5"/>
  <c r="D13" i="5" s="1"/>
  <c r="AG109" i="5"/>
  <c r="AF109" i="5"/>
  <c r="AI109" i="5"/>
  <c r="AE109" i="5"/>
  <c r="AH7" i="5"/>
  <c r="C10" i="5" s="1"/>
  <c r="H12" i="1" s="1"/>
  <c r="AS109" i="5"/>
  <c r="AR109" i="5"/>
  <c r="AU109" i="5"/>
  <c r="AQ109" i="5"/>
  <c r="AT7" i="5"/>
  <c r="C12" i="5" s="1"/>
  <c r="H14" i="1" s="1"/>
  <c r="J103" i="5"/>
  <c r="K103" i="5" s="1"/>
  <c r="G104" i="5" s="1"/>
  <c r="H104" i="5"/>
  <c r="F105" i="5" s="1"/>
  <c r="I104" i="5"/>
  <c r="W10" i="1" l="1"/>
  <c r="W11" i="1"/>
  <c r="BM7" i="5"/>
  <c r="D15" i="5" s="1"/>
  <c r="W17" i="1" s="1"/>
  <c r="W13" i="1"/>
  <c r="Q7" i="5"/>
  <c r="D7" i="5" s="1"/>
  <c r="I9" i="1" s="1"/>
  <c r="AU7" i="5"/>
  <c r="D12" i="5" s="1"/>
  <c r="I14" i="1" s="1"/>
  <c r="AI7" i="5"/>
  <c r="D10" i="5" s="1"/>
  <c r="I12" i="1" s="1"/>
  <c r="J104" i="5"/>
  <c r="K104" i="5" s="1"/>
  <c r="G105" i="5" s="1"/>
  <c r="I105" i="5"/>
  <c r="H105" i="5"/>
  <c r="F106" i="5" s="1"/>
  <c r="W14" i="1" l="1"/>
  <c r="W9" i="1"/>
  <c r="W12" i="1"/>
  <c r="J105" i="5"/>
  <c r="K105" i="5" s="1"/>
  <c r="G106" i="5" s="1"/>
  <c r="H106" i="5"/>
  <c r="F107" i="5" s="1"/>
  <c r="I106" i="5"/>
  <c r="J106" i="5" l="1"/>
  <c r="K106" i="5" s="1"/>
  <c r="G107" i="5" s="1"/>
  <c r="H107" i="5"/>
  <c r="F108" i="5" s="1"/>
  <c r="I107" i="5"/>
  <c r="J107" i="5" l="1"/>
  <c r="K107" i="5" s="1"/>
  <c r="G108" i="5" s="1"/>
  <c r="H108" i="5"/>
  <c r="F109" i="5" s="1"/>
  <c r="I108" i="5"/>
  <c r="J108" i="5" l="1"/>
  <c r="K108" i="5" s="1"/>
  <c r="G109" i="5" s="1"/>
  <c r="I109" i="5"/>
  <c r="H109" i="5"/>
  <c r="J109" i="5" l="1"/>
  <c r="J7" i="5" s="1"/>
  <c r="C6" i="5" s="1"/>
  <c r="H8" i="1" s="1"/>
  <c r="K7" i="5" l="1"/>
  <c r="D6" i="5" s="1"/>
  <c r="K109" i="5"/>
  <c r="I8" i="1" l="1"/>
  <c r="W8" i="1" s="1"/>
</calcChain>
</file>

<file path=xl/sharedStrings.xml><?xml version="1.0" encoding="utf-8"?>
<sst xmlns="http://schemas.openxmlformats.org/spreadsheetml/2006/main" count="678" uniqueCount="373">
  <si>
    <t>Sr. No.</t>
  </si>
  <si>
    <t>Useful Life</t>
  </si>
  <si>
    <t>Rate</t>
  </si>
  <si>
    <t>Accumulated Depreciation till 31/03/2014</t>
  </si>
  <si>
    <t>Original Cost</t>
  </si>
  <si>
    <t>Date of Acquisition</t>
  </si>
  <si>
    <t>Particulars</t>
  </si>
  <si>
    <t>Companies Act 2013</t>
  </si>
  <si>
    <t>Depreciation for the year 2014-15</t>
  </si>
  <si>
    <t>Carrying Cost as on 31/03/2015</t>
  </si>
  <si>
    <t>I. Buildings [NESD]</t>
  </si>
  <si>
    <t>60 Years</t>
  </si>
  <si>
    <t>30 Years</t>
  </si>
  <si>
    <t>5 Years</t>
  </si>
  <si>
    <t>3 Years</t>
  </si>
  <si>
    <t>III. Roads [NESD]</t>
  </si>
  <si>
    <t>10 Years</t>
  </si>
  <si>
    <t>IV. Plant and Machinery</t>
  </si>
  <si>
    <t>15 Years</t>
  </si>
  <si>
    <t>8 Years</t>
  </si>
  <si>
    <t>1. Cinematograph films—Machinery used in the production and exhibition of cinematograph films, recording and reproducing equipments, developing machines, printing machines, editing machines, synchronizers and studio lights except bulbs</t>
  </si>
  <si>
    <t>13 Years</t>
  </si>
  <si>
    <t>2. Projecting equipment for exhibition of films</t>
  </si>
  <si>
    <t>1. Plant and Machinery except direct fire glass melting furnaces — Recuperative and regenerative glass melting furnaces</t>
  </si>
  <si>
    <t>2. Plant and Machinery except direct fire glass melting furnaces — Moulds [NESD]</t>
  </si>
  <si>
    <t>3. Float Glass Melting Furnaces [NESD]</t>
  </si>
  <si>
    <t>1. Towers</t>
  </si>
  <si>
    <t>18 Years</t>
  </si>
  <si>
    <t>2. Telecom transceivers, switching centres, transmission and other network equipment</t>
  </si>
  <si>
    <t>3. Telecom—Ducts, Cables and optical fibre</t>
  </si>
  <si>
    <t>4. Satellites</t>
  </si>
  <si>
    <t>1. Refineries</t>
  </si>
  <si>
    <t>25 Years</t>
  </si>
  <si>
    <t>2. Oil and gas assets (including wells), processing plant and facilities</t>
  </si>
  <si>
    <t>3. Petrochemical Plant</t>
  </si>
  <si>
    <t>4. Storage tanks and related equipment</t>
  </si>
  <si>
    <t>5. Pipelines</t>
  </si>
  <si>
    <t>6. Drilling Rig -do-</t>
  </si>
  <si>
    <t>7. Field operations (above ground) Portable boilers, drilling tools, well-head tanks, etc.</t>
  </si>
  <si>
    <t>8. Loggers</t>
  </si>
  <si>
    <t>1. Thermal/ Gas/ Combined Cycle Power Generation Plant</t>
  </si>
  <si>
    <t>40 Years</t>
  </si>
  <si>
    <t>2. Hydro Power Generation Plant</t>
  </si>
  <si>
    <t>3. Nuclear Power Generation Plant</t>
  </si>
  <si>
    <t>4. Transmission lines, cables and other network assets</t>
  </si>
  <si>
    <t>5. Wind Power Generation Plant</t>
  </si>
  <si>
    <t>22 Years</t>
  </si>
  <si>
    <t>6. Electric Distribution Plant</t>
  </si>
  <si>
    <t>35 Years</t>
  </si>
  <si>
    <t>7. Gas Storage and Distribution Plant</t>
  </si>
  <si>
    <t>8. Water Distribution Plant including pipelines</t>
  </si>
  <si>
    <t>1. Sinter Plant</t>
  </si>
  <si>
    <t>20 Years</t>
  </si>
  <si>
    <t>2. Blast Furnace</t>
  </si>
  <si>
    <t>3. Coke ovens</t>
  </si>
  <si>
    <t>4. Rolling mill in steel plant</t>
  </si>
  <si>
    <t>5. Basic oxygen Furnace Converter</t>
  </si>
  <si>
    <t>1. Metal pot line [NESD]</t>
  </si>
  <si>
    <t>2. Bauxite crushing and grinding section [NESD]</t>
  </si>
  <si>
    <t>3. Digester Section [NESD]</t>
  </si>
  <si>
    <t>4. Turbine [NESD]</t>
  </si>
  <si>
    <t>5. Equipments for Calcination [NESD] -do-</t>
  </si>
  <si>
    <t>6. Copper Smelter [NESD] -do-</t>
  </si>
  <si>
    <t>7. Roll Grinder</t>
  </si>
  <si>
    <t>8. Soaking Pit</t>
  </si>
  <si>
    <t>9. Annealing Furnace</t>
  </si>
  <si>
    <t>10. Rolling Mills</t>
  </si>
  <si>
    <t>11. Equipments for Scalping, Slitting , etc. [NESD]</t>
  </si>
  <si>
    <t>12. Surface Miner, Ripper Dozer, etc., used in mines</t>
  </si>
  <si>
    <t>13. Copper refining plant [NESD]</t>
  </si>
  <si>
    <t>1. Electrical Machinery, X-ray and electrotherapeutic apparatus and accessories thereto, medical, diagnostic equipments, namely, Cat-scan, Ultrasound Machines, ECG Monitors, etc.</t>
  </si>
  <si>
    <t>2. Other Equipments.</t>
  </si>
  <si>
    <t>1. Reactors</t>
  </si>
  <si>
    <t>2. Distillation Columns</t>
  </si>
  <si>
    <t>3. Drying equipments/Centrifuges and Decanters</t>
  </si>
  <si>
    <t>4. Vessel/storage tanks</t>
  </si>
  <si>
    <t>1. Concreting, Crushing, Piling Equipments and Road Making Equipments</t>
  </si>
  <si>
    <t>12 Years</t>
  </si>
  <si>
    <t>2. Heavy Lift Equipments—</t>
  </si>
  <si>
    <t>Cranes with capacity of more than 100 tons</t>
  </si>
  <si>
    <t>Cranes with capacity of less than 100 tons</t>
  </si>
  <si>
    <t>3. Transmission line, Tunneling Equipments [NESD]</t>
  </si>
  <si>
    <t>4. Earth-moving equipments</t>
  </si>
  <si>
    <t>9 Years</t>
  </si>
  <si>
    <t>5. Others including Material Handling /Pipeline/Welding Equipments [NESD]</t>
  </si>
  <si>
    <t>V. Furniture and fittings [NESD]</t>
  </si>
  <si>
    <t>VI. Motor Vehicles [NESD]</t>
  </si>
  <si>
    <t>1. Motor cycles, scooters and other mopeds</t>
  </si>
  <si>
    <t>2. Motor buses, motor lorries, motor cars and motor taxies used in a business of running them on hire</t>
  </si>
  <si>
    <t>6 Years</t>
  </si>
  <si>
    <t>3. Motor buses, motor lorries and motor cars other than those used in a business of running them on hire</t>
  </si>
  <si>
    <t>4. Motor tractors, harvesting combines and heavy vehicles</t>
  </si>
  <si>
    <t>5. Electrically operated vehicles including battery powered or fuel cell powered vehicles</t>
  </si>
  <si>
    <t>VII. Ships [NESD]</t>
  </si>
  <si>
    <t>1. Ocean-going ships</t>
  </si>
  <si>
    <t>14 Years</t>
  </si>
  <si>
    <t>2. Vessels ordinarily operating on inland waters—</t>
  </si>
  <si>
    <t>28 Years</t>
  </si>
  <si>
    <t>VIII. Aircrafts or Helicopters [NESD</t>
  </si>
  <si>
    <t>Aircrafts or Helicopters [NESD]</t>
  </si>
  <si>
    <t>IX. Railways sidings, locomotives, rolling stocks, tramways and railways used by concerns, excluding railway concerns [NESD]</t>
  </si>
  <si>
    <t>Railways sidings, locomotives, rolling stocks, tramways and railways used by concerns, excluding railway concerns [NESD]</t>
  </si>
  <si>
    <t>X. Ropeway structures [NESD]</t>
  </si>
  <si>
    <t>Ropeway structures [NESD]</t>
  </si>
  <si>
    <t>XI. Office equipment [NESD]</t>
  </si>
  <si>
    <t>Office equipment [NESD]</t>
  </si>
  <si>
    <t>XII. Computers and data processing units [NESD]</t>
  </si>
  <si>
    <t>XIII. Laboratory equipment [NESD]</t>
  </si>
  <si>
    <t>XIV. Electrical Installations and Equipment [NESD]</t>
  </si>
  <si>
    <t>Electrical Installations and Equipment [NESD]</t>
  </si>
  <si>
    <t>10 years</t>
  </si>
  <si>
    <t>XV. Hydraulic works, pipelines and sluices [NESD]</t>
  </si>
  <si>
    <t>Hydraulic works, pipelines and sluices [NESD]</t>
  </si>
  <si>
    <t>Notes.—</t>
  </si>
  <si>
    <t>1. "Factory buildings" does not include offices, godowns, staff quarters.</t>
  </si>
  <si>
    <t>3. The following information shall also be disclosed in the accounts, namely:—</t>
  </si>
  <si>
    <t>4. Useful life specified in Part C of the Schedule is for whole of the asset. Where cost of a part of the asset is significant to total cost of the asset and useful life of that part is different from the useful life of the remaining asset, useful life of that significant part shall be determined separately.</t>
  </si>
  <si>
    <t>5. Depreciable amount is the cost of an asset, or other amount substituted for cost, less its residual value. Ordinarily, the residual value of an asset is often insignificant but it should generally be not more than 5% of the original cost of the asset.</t>
  </si>
  <si>
    <t>6. The useful lives of assets working on shift basis have been specified in the Schedule based on their single shift working. Except for assets in respect of which no extra shift depreciation is permitted (indicated by NESD in Part C above), if an asset is used for any time during the year for double shift, the depreciation will increase by 50% for that period and in case of the triple shift the depreciation shall be calculated on the basis of 100% for that period.</t>
  </si>
  <si>
    <t>7. From the date this Schedule comes into effect, the carrying amount of the asset as on that date—</t>
  </si>
  <si>
    <t>8. ‘‘Continuous process plant’’ means a plant which is required and designed to operate for twenty-four hours a day.</t>
  </si>
  <si>
    <t>Nature of assets</t>
  </si>
  <si>
    <t>Single Shift</t>
  </si>
  <si>
    <t>Double Shift</t>
  </si>
  <si>
    <t>Triple Shift</t>
  </si>
  <si>
    <t>WDV</t>
  </si>
  <si>
    <t>SLM</t>
  </si>
  <si>
    <t>…..</t>
  </si>
  <si>
    <t>FACTORY BUILDINGS</t>
  </si>
  <si>
    <t>…..]</t>
  </si>
  <si>
    <t>11.87%]</t>
  </si>
  <si>
    <t>5.6%]</t>
  </si>
  <si>
    <t>III.  FURNITURE AND FITTINGS</t>
  </si>
  <si>
    <t>IV.  SHIPS</t>
  </si>
  <si>
    <t>WDV means written down value</t>
  </si>
  <si>
    <t>SLM means straight line method</t>
  </si>
  <si>
    <t>NOTES</t>
  </si>
  <si>
    <t>(b)</t>
  </si>
  <si>
    <t>(c)</t>
  </si>
  <si>
    <t>(a)  plant and machinery (not being a ship) other than continuous process plant for which no special rate has been prescribed under (ii) below</t>
  </si>
  <si>
    <t>(b)  continuous process plant,     2[* * *] for which no special rate has been prescribed under (ii) below [NESD]</t>
  </si>
  <si>
    <t>(ii)  Special rates</t>
  </si>
  <si>
    <t>(a)  Recording equipment, reproducing equipment, developing machines, printing machines, editing machines, synchronisers and studio lights except bulbs</t>
  </si>
  <si>
    <t>(b)  Projecting equipment of film exhibiting concerns</t>
  </si>
  <si>
    <t>(a)  Tubs, winding ropes, haulage ropes and sand stowing pipes</t>
  </si>
  <si>
    <t>(b)  Safety lamps</t>
  </si>
  <si>
    <t>(i)  Fishing vessels with wooden hull [NESD]</t>
  </si>
  <si>
    <t>(ii)  Dredgers, tugs, barges, survey launches and other similar ships used mainly for dredging purposes [NESD]</t>
  </si>
  <si>
    <t>(iii)  Other ships [NESD]</t>
  </si>
  <si>
    <t>(i)  Speed boats [NESD]</t>
  </si>
  <si>
    <t>(ii)  Other vessels [NESD]</t>
  </si>
  <si>
    <t>(i)  depreciation methods used; and</t>
  </si>
  <si>
    <t>(ii)  depreciation rates or the useful lives of the assets, if they are different from the principal rates specified in the Schedule.</t>
  </si>
  <si>
    <t>(a)  in the case of a seasonal factory or concern, the number of days on which the factory or concern actually worked during the year or 180 days, whichever is greater;</t>
  </si>
  <si>
    <t>(b)  in any other case, the number of days on which the factory or concern actually worked during the year or 240 days, whichever is greater.</t>
  </si>
  <si>
    <t>(1)  Accounting machines.</t>
  </si>
  <si>
    <t>(2)  Air-conditioning machinery including room air-conditioners.</t>
  </si>
  <si>
    <t>(3)  Building contractor’s machinery.</t>
  </si>
  <si>
    <t>(4)  Calculating machines.</t>
  </si>
  <si>
    <t>(5)  Electrical machinery—switchgear and instruments, transformers and other stationary plant and wiring and fitting of electric light and fan installations.</t>
  </si>
  <si>
    <t>(6)  Hydraulic works, pipelines and sluices.</t>
  </si>
  <si>
    <t>(7)  Locomotives, rolling stocks, tramways and railways used by concerns, excluding railway concerns.</t>
  </si>
  <si>
    <t>(8)  Mineral oil concerns—field operations:</t>
  </si>
  <si>
    <t>(b)  Prime movers</t>
  </si>
  <si>
    <t>(d)  Storage tanks (above ground)</t>
  </si>
  <si>
    <t>(e)  Pipelines (above ground)</t>
  </si>
  <si>
    <t>(f)  Jetties and dry docks</t>
  </si>
  <si>
    <t>(9)  Mineral oil concerns—field operations (distribution)—kerbside pumps, including underground tanks and fittings.</t>
  </si>
  <si>
    <t>(10)  Mineral oil concerns—refineries :</t>
  </si>
  <si>
    <t>(11)  Mines and quarries :</t>
  </si>
  <si>
    <t>(a)  Surface and underground machinery (other than electrical machinery and portable underground machinery)</t>
  </si>
  <si>
    <t>(b)  Head-gears</t>
  </si>
  <si>
    <t>(c)  Rails</t>
  </si>
  <si>
    <t>(e)  Shafts and inclines</t>
  </si>
  <si>
    <t>(f)  Tramways on the surface</t>
  </si>
  <si>
    <t>(12)  Neo-post franking machines.</t>
  </si>
  <si>
    <t>(13)  Office machinery.</t>
  </si>
  <si>
    <t>(14)  Overhead cables and wires.</t>
  </si>
  <si>
    <t>(15)  Railway sidings.</t>
  </si>
  <si>
    <t>(16)  Refrigeration plant container, etc. (other than racks).</t>
  </si>
  <si>
    <t>(17)  Ropeway structures :</t>
  </si>
  <si>
    <t>(a)  Trestle and station steel work.</t>
  </si>
  <si>
    <t>(b)  Driving and tension gearing.</t>
  </si>
  <si>
    <t>(18)  Salt works—Reservoirs, condensers, salt pans, delivery channels and piers if constructed of masonry, concrete, cement, asphalt or similar materials; barges and floating plant; piers, quays and jetties; and pipelines for conveying brine if constructed of masonry, concrete, cement, asphalt or similar materials.</t>
  </si>
  <si>
    <t>(19)  Surgical instruments.</t>
  </si>
  <si>
    <t>(20)  Tramways electric and tramways run by internal combustion engines—permanent way: cars—car trucks, car bodies, electrical equipment and motors; tram cars including engines and gears.</t>
  </si>
  <si>
    <t>(21)  Typewriters.</t>
  </si>
  <si>
    <t>(22)  Weighing machines.</t>
  </si>
  <si>
    <t>(23)  Wireless apparatus and gear, wireless appliances and accessories.]</t>
  </si>
  <si>
    <t>Depreciation</t>
  </si>
  <si>
    <t>Cost</t>
  </si>
  <si>
    <t>Used Life till 31 Mar 2014 (in Year)</t>
  </si>
  <si>
    <t>WDV Rate</t>
  </si>
  <si>
    <t>Useful Life (in Years)</t>
  </si>
  <si>
    <t>Depreciable Value</t>
  </si>
  <si>
    <t>Date</t>
  </si>
  <si>
    <t>FY</t>
  </si>
  <si>
    <t>Remaining Years</t>
  </si>
  <si>
    <t>No of Days</t>
  </si>
  <si>
    <t>Carrying Value at Year End</t>
  </si>
  <si>
    <t>No of Years</t>
  </si>
  <si>
    <t>Opening Balance</t>
  </si>
  <si>
    <t>Accoumated Depreciation</t>
  </si>
  <si>
    <t>Carrying Value</t>
  </si>
  <si>
    <t>As on 31 Mar 2014</t>
  </si>
  <si>
    <t>Asset 1</t>
  </si>
  <si>
    <t>Carrying Cost</t>
  </si>
  <si>
    <t>Summary of Accumulated Depreciation as on 31 Mar 2014</t>
  </si>
  <si>
    <t>INSTRUCTIONS</t>
  </si>
  <si>
    <t>As per Notes 7(b) of Schedule II : From the date this schedule came into effect, the carrying amount of the asset as on that date, after retaining the residual value, shall be recognised in the opening balance of retained earnings when the remaining useful life of an asset is NIL. But it is not cleared that what Retaining Value is to be retained -  Whether % of Original Cost of 5% of Carrying Cost? I have assumed 5% of Original Cost.</t>
  </si>
  <si>
    <t>Date of Sale</t>
  </si>
  <si>
    <t>Sale Price</t>
  </si>
  <si>
    <t>Companies Act 1956 (Only for Assets existed as on 31 Mar 2014)</t>
  </si>
  <si>
    <t>(a) Name of Fixed Assets</t>
  </si>
  <si>
    <t>Name of Fixed Assets</t>
  </si>
  <si>
    <t>(b) Original Cost</t>
  </si>
  <si>
    <t>(c) Date of Acquisition</t>
  </si>
  <si>
    <t>You can refer "Sheet Companies Act 2013" for checking Usefule Life as per Companies Act 2013.</t>
  </si>
  <si>
    <t>You can refer "Sheet Companies Act 1956" for checking WDV Rate as per Companies Act 1956.</t>
  </si>
  <si>
    <t>Name of Assets</t>
  </si>
  <si>
    <t>pg</t>
  </si>
  <si>
    <t>Depreciation of Each Individual Asset purchased is to be calculated seperately i.e. if you have purchased 10 machinery, then you have calculate derpreciation 10 times. For the assets existing on 31 March 2014, you are required to obtain the Purchase Price and Date of Acquisition. If companies maintain Fixed Asset Register, then this detail is easily available.</t>
  </si>
  <si>
    <t>(Some sample examples has been entered in the Sheet for understanding).</t>
  </si>
  <si>
    <t>Amount to be adjusted against Opening Retained Earnings existing as on 01 April 2014</t>
  </si>
  <si>
    <t>Asset Sold during the FY 2014-15</t>
  </si>
  <si>
    <t>Remaining Useful Life as on 01.04.2014 (In Years)</t>
  </si>
  <si>
    <t>Carrying Cost as on 31 Mar 2014</t>
  </si>
  <si>
    <t>Remaining Useful Life as on 01.04.2015 (In Years)</t>
  </si>
  <si>
    <t>Period of Use (for Addtion made in FY 2014-15)</t>
  </si>
  <si>
    <t>Machinery</t>
  </si>
  <si>
    <t>Date of Expiry of Useful Life</t>
  </si>
  <si>
    <t>You are required to enter following details only in the next sheet "Calculation of Depreciation":</t>
  </si>
  <si>
    <t>Worksheet for calculating Depreciation can work only upto 10 No. of Assets.</t>
  </si>
  <si>
    <t>As per Notes 7(a) of Schedule II : From the date this schedule came into effect, the carrying amount of the asset as on that date shall be depreciated  over the remaining useful life of the asset as per this schedule. Hence I have calculated WDV Rate by using REMAINING USEFUL LIFE, which will result in remaining the residual value @ 5% of Carrying Cost after the end of the remaining useful life. (Alternatively it can be calculated by using New Useful Life as per Company Act 2013.</t>
  </si>
  <si>
    <r>
      <t>I</t>
    </r>
    <r>
      <rPr>
        <sz val="11"/>
        <color rgb="FF00B0F0"/>
        <rFont val="Monotype Corsiva"/>
        <family val="4"/>
      </rPr>
      <t>. (a)</t>
    </r>
  </si>
  <si>
    <r>
      <t>BUILDINGS</t>
    </r>
    <r>
      <rPr>
        <sz val="11"/>
        <color rgb="FF00B0F0"/>
        <rFont val="Monotype Corsiva"/>
        <family val="4"/>
      </rPr>
      <t>(other than factory buildings) [NESD]</t>
    </r>
  </si>
  <si>
    <r>
      <t>PURELY TEMPORARY ERECTIONS</t>
    </r>
    <r>
      <rPr>
        <sz val="11"/>
        <color rgb="FF00B0F0"/>
        <rFont val="Monotype Corsiva"/>
        <family val="4"/>
      </rPr>
      <t>such as wooden structures</t>
    </r>
  </si>
  <si>
    <r>
      <t>II</t>
    </r>
    <r>
      <rPr>
        <sz val="11"/>
        <color rgb="FF00B0F0"/>
        <rFont val="Monotype Corsiva"/>
        <family val="4"/>
      </rPr>
      <t>. </t>
    </r>
    <r>
      <rPr>
        <b/>
        <sz val="11"/>
        <color rgb="FF00B0F0"/>
        <rFont val="Monotype Corsiva"/>
        <family val="4"/>
      </rPr>
      <t>PLANT AND MACHINERY</t>
    </r>
  </si>
  <si>
    <r>
      <t>1</t>
    </r>
    <r>
      <rPr>
        <sz val="11"/>
        <color rgb="FF00B0F0"/>
        <rFont val="Monotype Corsiva"/>
        <family val="4"/>
      </rPr>
      <t>[(i) General rate applicable to,—</t>
    </r>
  </si>
  <si>
    <r>
      <t>A.1</t>
    </r>
    <r>
      <rPr>
        <sz val="11"/>
        <color rgb="FF00B0F0"/>
        <rFont val="Monotype Corsiva"/>
        <family val="4"/>
      </rPr>
      <t>.Cinematograph films – Machinery used in the production and exhibition of cinematograph films [NESD]</t>
    </r>
  </si>
  <si>
    <r>
      <t>2</t>
    </r>
    <r>
      <rPr>
        <sz val="11"/>
        <color rgb="FF00B0F0"/>
        <rFont val="Monotype Corsiva"/>
        <family val="4"/>
      </rPr>
      <t>.  Cycles [NESD]</t>
    </r>
  </si>
  <si>
    <r>
      <t>3</t>
    </r>
    <r>
      <rPr>
        <b/>
        <sz val="11"/>
        <color rgb="FF00B0F0"/>
        <rFont val="Monotype Corsiva"/>
        <family val="4"/>
      </rPr>
      <t>[3.</t>
    </r>
    <r>
      <rPr>
        <sz val="11"/>
        <color rgb="FF00B0F0"/>
        <rFont val="Monotype Corsiva"/>
        <family val="4"/>
      </rPr>
      <t> Electrical machinery, X-ray and electro-therapeutic apparatus and accessories thereto, medical, diagnostic equipments, namely, cat-scan, ultrasound machines, ECG monitors, etc. [NESD]</t>
    </r>
  </si>
  <si>
    <r>
      <t>4.</t>
    </r>
    <r>
      <rPr>
        <sz val="11"/>
        <color rgb="FF00B0F0"/>
        <rFont val="Monotype Corsiva"/>
        <family val="4"/>
      </rPr>
      <t> Juice boiling pans (karhais) [NESD]</t>
    </r>
  </si>
  <si>
    <r>
      <t>5.</t>
    </r>
    <r>
      <rPr>
        <sz val="11"/>
        <color rgb="FF00B0F0"/>
        <rFont val="Monotype Corsiva"/>
        <family val="4"/>
      </rPr>
      <t> Motor-cars, motor-cycles, scooters and other mopeds [NESD]</t>
    </r>
  </si>
  <si>
    <r>
      <t>6.</t>
    </r>
    <r>
      <rPr>
        <sz val="11"/>
        <color rgb="FF00B0F0"/>
        <rFont val="Monotype Corsiva"/>
        <family val="4"/>
      </rPr>
      <t> Electrically operated vehicles including battery powered or fuel cell powered vehicles [NESD]</t>
    </r>
  </si>
  <si>
    <r>
      <t>7.</t>
    </r>
    <r>
      <rPr>
        <sz val="11"/>
        <color rgb="FF00B0F0"/>
        <rFont val="Monotype Corsiva"/>
        <family val="4"/>
      </rPr>
      <t> Sugarcane crushers (indigenous kolhus and belans) [NESD]</t>
    </r>
  </si>
  <si>
    <r>
      <t>8.</t>
    </r>
    <r>
      <rPr>
        <sz val="11"/>
        <color rgb="FF00B0F0"/>
        <rFont val="Monotype Corsiva"/>
        <family val="4"/>
      </rPr>
      <t> Glass manufacturing concerns except direct fire glass melting furnaces – Recuperative and regenerative glass melting furnaces</t>
    </r>
  </si>
  <si>
    <r>
      <t>9.</t>
    </r>
    <r>
      <rPr>
        <sz val="11"/>
        <color rgb="FF00B0F0"/>
        <rFont val="Monotype Corsiva"/>
        <family val="4"/>
      </rPr>
      <t> Machinery used in the manufacture of electronic goods and components</t>
    </r>
  </si>
  <si>
    <r>
      <t>B. 1</t>
    </r>
    <r>
      <rPr>
        <sz val="11"/>
        <color rgb="FF00B0F0"/>
        <rFont val="Monotype Corsiva"/>
        <family val="4"/>
      </rPr>
      <t>. </t>
    </r>
    <r>
      <rPr>
        <vertAlign val="superscript"/>
        <sz val="11"/>
        <color rgb="FF00B0F0"/>
        <rFont val="Monotype Corsiva"/>
        <family val="4"/>
      </rPr>
      <t>4</t>
    </r>
    <r>
      <rPr>
        <sz val="11"/>
        <color rgb="FF00B0F0"/>
        <rFont val="Monotype Corsiva"/>
        <family val="4"/>
      </rPr>
      <t>[Aeroplanes, aero engines, simulators, visual system and quick engine change equipment [NESD]</t>
    </r>
  </si>
  <si>
    <r>
      <t>2.</t>
    </r>
    <r>
      <rPr>
        <sz val="11"/>
        <color rgb="FF00B0F0"/>
        <rFont val="Monotype Corsiva"/>
        <family val="4"/>
      </rPr>
      <t> Concrete pipes manufacture—Moulds [NESD]</t>
    </r>
  </si>
  <si>
    <r>
      <t>3.</t>
    </r>
    <r>
      <rPr>
        <sz val="11"/>
        <color rgb="FF00B0F0"/>
        <rFont val="Monotype Corsiva"/>
        <family val="4"/>
      </rPr>
      <t> Drum containers manufacture—Moulds [NESD]</t>
    </r>
  </si>
  <si>
    <r>
      <t>4.</t>
    </r>
    <r>
      <rPr>
        <sz val="11"/>
        <color rgb="FF00B0F0"/>
        <rFont val="Monotype Corsiva"/>
        <family val="4"/>
      </rPr>
      <t> Earth-moving machinery employed in heavy construction works, such as dams, tunnels, canals, etc. [NESD]</t>
    </r>
  </si>
  <si>
    <r>
      <t>5.</t>
    </r>
    <r>
      <rPr>
        <sz val="11"/>
        <color rgb="FF00B0F0"/>
        <rFont val="Monotype Corsiva"/>
        <family val="4"/>
      </rPr>
      <t> Glass manufacturing concerns except direct fire glass melting furnaces—Moulds [NESD]</t>
    </r>
  </si>
  <si>
    <r>
      <t>6.</t>
    </r>
    <r>
      <rPr>
        <sz val="11"/>
        <color rgb="FF00B0F0"/>
        <rFont val="Monotype Corsiva"/>
        <family val="4"/>
      </rPr>
      <t> Moulds in iron foundries [NESD]</t>
    </r>
  </si>
  <si>
    <r>
      <t>7.</t>
    </r>
    <r>
      <rPr>
        <sz val="11"/>
        <color rgb="FF00B0F0"/>
        <rFont val="Monotype Corsiva"/>
        <family val="4"/>
      </rPr>
      <t> Mineral oil concerns—Field operations (above ground)—Portable boilers, drilling tools, well-head tanks, rigs, etc. [NESD]</t>
    </r>
  </si>
  <si>
    <r>
      <t>8.</t>
    </r>
    <r>
      <rPr>
        <sz val="11"/>
        <color rgb="FF00B0F0"/>
        <rFont val="Monotype Corsiva"/>
        <family val="4"/>
      </rPr>
      <t> Mines and quarries—Portable underground machinery and earth-moving machinery used in open cast mining [NESD]</t>
    </r>
  </si>
  <si>
    <r>
      <t>9.</t>
    </r>
    <r>
      <rPr>
        <sz val="11"/>
        <color rgb="FF00B0F0"/>
        <rFont val="Monotype Corsiva"/>
        <family val="4"/>
      </rPr>
      <t> Motor buses and motor lorries other than those used in a business of running them on hire [NESD]</t>
    </r>
  </si>
  <si>
    <r>
      <t>9A.</t>
    </r>
    <r>
      <rPr>
        <sz val="11"/>
        <color rgb="FF00B0F0"/>
        <rFont val="Monotype Corsiva"/>
        <family val="4"/>
      </rPr>
      <t> Motor tractors, harvesting combines [NESD]</t>
    </r>
  </si>
  <si>
    <r>
      <t>10.</t>
    </r>
    <r>
      <rPr>
        <sz val="11"/>
        <color rgb="FF00B0F0"/>
        <rFont val="Monotype Corsiva"/>
        <family val="4"/>
      </rPr>
      <t> Patterns, dies and templates [NESD]</t>
    </r>
  </si>
  <si>
    <r>
      <t>11.</t>
    </r>
    <r>
      <rPr>
        <sz val="11"/>
        <color rgb="FF00B0F0"/>
        <rFont val="Monotype Corsiva"/>
        <family val="4"/>
      </rPr>
      <t> Ropeway structures—Ropeways, ropes and trestle sheaves and connected parts [NESD]</t>
    </r>
  </si>
  <si>
    <r>
      <t>12.</t>
    </r>
    <r>
      <rPr>
        <sz val="11"/>
        <color rgb="FF00B0F0"/>
        <rFont val="Monotype Corsiva"/>
        <family val="4"/>
      </rPr>
      <t> Shoe and other leather goods fabrics—Wooden lasts used in the manufacture of shoes</t>
    </r>
  </si>
  <si>
    <r>
      <t>C. 1. </t>
    </r>
    <r>
      <rPr>
        <vertAlign val="superscript"/>
        <sz val="11"/>
        <color rgb="FF00B0F0"/>
        <rFont val="Monotype Corsiva"/>
        <family val="4"/>
      </rPr>
      <t>5</t>
    </r>
    <r>
      <rPr>
        <sz val="11"/>
        <color rgb="FF00B0F0"/>
        <rFont val="Monotype Corsiva"/>
        <family val="4"/>
      </rPr>
      <t>[** ** **]</t>
    </r>
  </si>
  <si>
    <r>
      <t>2.</t>
    </r>
    <r>
      <rPr>
        <sz val="11"/>
        <color rgb="FF00B0F0"/>
        <rFont val="Monotype Corsiva"/>
        <family val="4"/>
      </rPr>
      <t> Motor buses, motor lorries and motor taxis used in a business of running them on hire [NESD]</t>
    </r>
  </si>
  <si>
    <r>
      <t>3.</t>
    </r>
    <r>
      <rPr>
        <sz val="11"/>
        <color rgb="FF00B0F0"/>
        <rFont val="Monotype Corsiva"/>
        <family val="4"/>
      </rPr>
      <t> Rubber and plastic goods factories—Moulds [NESD]</t>
    </r>
  </si>
  <si>
    <r>
      <t>4.</t>
    </r>
    <r>
      <rPr>
        <sz val="11"/>
        <color rgb="FF00B0F0"/>
        <rFont val="Monotype Corsiva"/>
        <family val="4"/>
      </rPr>
      <t> Data processing machines including computers [NESD]</t>
    </r>
  </si>
  <si>
    <r>
      <t>5.</t>
    </r>
    <r>
      <rPr>
        <sz val="11"/>
        <color rgb="FF00B0F0"/>
        <rFont val="Monotype Corsiva"/>
        <family val="4"/>
      </rPr>
      <t> Gas cylinders including valves and regulators [NESD]</t>
    </r>
  </si>
  <si>
    <r>
      <t>D. 1. </t>
    </r>
    <r>
      <rPr>
        <sz val="11"/>
        <color rgb="FF00B0F0"/>
        <rFont val="Monotype Corsiva"/>
        <family val="4"/>
      </rPr>
      <t>Artificial silk manufacturing machinery with wooden parts</t>
    </r>
  </si>
  <si>
    <r>
      <t>2.</t>
    </r>
    <r>
      <rPr>
        <sz val="11"/>
        <color rgb="FF00B0F0"/>
        <rFont val="Monotype Corsiva"/>
        <family val="4"/>
      </rPr>
      <t> Cinematograph films—Bulbs of studio lights</t>
    </r>
  </si>
  <si>
    <r>
      <t>3.</t>
    </r>
    <r>
      <rPr>
        <sz val="11"/>
        <color rgb="FF00B0F0"/>
        <rFont val="Monotype Corsiva"/>
        <family val="4"/>
      </rPr>
      <t> Flour mills—Rollers</t>
    </r>
  </si>
  <si>
    <r>
      <t>4.</t>
    </r>
    <r>
      <rPr>
        <sz val="11"/>
        <color rgb="FF00B0F0"/>
        <rFont val="Monotype Corsiva"/>
        <family val="4"/>
      </rPr>
      <t> Glass manufacturing concerns—Direct fire glass melting furnaces</t>
    </r>
  </si>
  <si>
    <r>
      <t>4A.</t>
    </r>
    <r>
      <rPr>
        <sz val="11"/>
        <color rgb="FF00B0F0"/>
        <rFont val="Monotype Corsiva"/>
        <family val="4"/>
      </rPr>
      <t> Flot Glass Melting Furnaces (NESD)</t>
    </r>
  </si>
  <si>
    <r>
      <t>5.</t>
    </r>
    <r>
      <rPr>
        <sz val="11"/>
        <color rgb="FF00B0F0"/>
        <rFont val="Monotype Corsiva"/>
        <family val="4"/>
      </rPr>
      <t> Iron and Steel industries—Rolling mill rolls</t>
    </r>
  </si>
  <si>
    <r>
      <t>6.</t>
    </r>
    <r>
      <rPr>
        <sz val="11"/>
        <color rgb="FF00B0F0"/>
        <rFont val="Monotype Corsiva"/>
        <family val="4"/>
      </rPr>
      <t> Match factories—Wooden match frames</t>
    </r>
  </si>
  <si>
    <r>
      <t>7.</t>
    </r>
    <r>
      <rPr>
        <sz val="11"/>
        <color rgb="FF00B0F0"/>
        <rFont val="Monotype Corsiva"/>
        <family val="4"/>
      </rPr>
      <t> Mineral oil concerns—(a) Plant used in field operations (below ground)—Distribution – returnable packages; (b) Plant used in field operations (below ground) but not including assets used in field operations (distribution)—Kerbside pumps including underground tanks and fittings</t>
    </r>
  </si>
  <si>
    <r>
      <t>8.</t>
    </r>
    <r>
      <rPr>
        <sz val="11"/>
        <color rgb="FF00B0F0"/>
        <rFont val="Monotype Corsiva"/>
        <family val="4"/>
      </rPr>
      <t> Mines and quarries—</t>
    </r>
  </si>
  <si>
    <r>
      <t>9. </t>
    </r>
    <r>
      <rPr>
        <sz val="11"/>
        <color rgb="FF00B0F0"/>
        <rFont val="Monotype Corsiva"/>
        <family val="4"/>
      </rPr>
      <t>Salt works—Salt pans, reservoirs and condensers, etc., made of earthy, sandy or clay material or any other similar material</t>
    </r>
  </si>
  <si>
    <r>
      <t>10.</t>
    </r>
    <r>
      <rPr>
        <sz val="11"/>
        <color rgb="FF00B0F0"/>
        <rFont val="Monotype Corsiva"/>
        <family val="4"/>
      </rPr>
      <t> Sugar works—Rollers</t>
    </r>
  </si>
  <si>
    <r>
      <t>6</t>
    </r>
    <r>
      <rPr>
        <sz val="11"/>
        <color rgb="FF00B0F0"/>
        <rFont val="Monotype Corsiva"/>
        <family val="4"/>
      </rPr>
      <t>[</t>
    </r>
    <r>
      <rPr>
        <b/>
        <sz val="11"/>
        <color rgb="FF00B0F0"/>
        <rFont val="Monotype Corsiva"/>
        <family val="4"/>
      </rPr>
      <t>1.</t>
    </r>
    <r>
      <rPr>
        <sz val="11"/>
        <color rgb="FF00B0F0"/>
        <rFont val="Monotype Corsiva"/>
        <family val="4"/>
      </rPr>
      <t> General Rates [NESD]</t>
    </r>
  </si>
  <si>
    <r>
      <t>2.</t>
    </r>
    <r>
      <rPr>
        <sz val="11"/>
        <color rgb="FF00B0F0"/>
        <rFont val="Monotype Corsiva"/>
        <family val="4"/>
      </rPr>
      <t> Rate for furniture and fittings used in hotels, restaurants and boarding houses; schools, colleges and other education al institutions, libraries; welfare centres; meeting halls, cinema houses; theatres and circuses; and for furniture and fittings let out on hire for use on the occasion of marriages and similar functions [NESD]</t>
    </r>
  </si>
  <si>
    <r>
      <t>1.</t>
    </r>
    <r>
      <rPr>
        <sz val="11"/>
        <color rgb="FF00B0F0"/>
        <rFont val="Monotype Corsiva"/>
        <family val="4"/>
      </rPr>
      <t> Ocean-going ships—</t>
    </r>
  </si>
  <si>
    <r>
      <t>2.</t>
    </r>
    <r>
      <rPr>
        <sz val="11"/>
        <color rgb="FF00B0F0"/>
        <rFont val="Monotype Corsiva"/>
        <family val="4"/>
      </rPr>
      <t> Vessels ordinarily operating on inland waters—</t>
    </r>
  </si>
  <si>
    <r>
      <t>1.</t>
    </r>
    <r>
      <rPr>
        <sz val="11"/>
        <color rgb="FF00B0F0"/>
        <rFont val="Monotype Corsiva"/>
        <family val="4"/>
      </rPr>
      <t> “Buildings” include roads, bridges, culverts, wells and tube-wells.</t>
    </r>
  </si>
  <si>
    <r>
      <t>2.</t>
    </r>
    <r>
      <rPr>
        <sz val="11"/>
        <color rgb="FF00B0F0"/>
        <rFont val="Monotype Corsiva"/>
        <family val="4"/>
      </rPr>
      <t> “Factory buildings” does not include offices, godowns, officers’ and employees’ quarters, roads, bridges, culverts, wells and tube-wells.</t>
    </r>
  </si>
  <si>
    <r>
      <t>3.</t>
    </r>
    <r>
      <rPr>
        <sz val="11"/>
        <color rgb="FF00B0F0"/>
        <rFont val="Monotype Corsiva"/>
        <family val="4"/>
      </rPr>
      <t> “Speed boat” means a motor boat driven by a high speed internal combustion engine capable of propelling the boat at a speed exceeding 24 kilometres per hour in still water and so designed that when running at a speed it will plane, i.e., its bow will rise from the water.</t>
    </r>
  </si>
  <si>
    <r>
      <t>4.</t>
    </r>
    <r>
      <rPr>
        <sz val="11"/>
        <color rgb="FF00B0F0"/>
        <rFont val="Monotype Corsiva"/>
        <family val="4"/>
      </rPr>
      <t> Where, during any financial year, any addition has been made to any asset, or where any asset has been sold, discarded, demolished or destroyed, the depreciation on such assets shall be calculated on a pro rata basis from the date of such addition or, as the case may be, up to the date on which such asset has been sold, discarded, demolished or destroyed.</t>
    </r>
  </si>
  <si>
    <r>
      <t>5.</t>
    </r>
    <r>
      <rPr>
        <sz val="11"/>
        <color rgb="FF00B0F0"/>
        <rFont val="Monotype Corsiva"/>
        <family val="4"/>
      </rPr>
      <t> The following information should also be disclosed in the accounts:</t>
    </r>
  </si>
  <si>
    <r>
      <t>6.</t>
    </r>
    <r>
      <rPr>
        <sz val="11"/>
        <color rgb="FF00B0F0"/>
        <rFont val="Monotype Corsiva"/>
        <family val="4"/>
      </rPr>
      <t> The calculations of the extra depreciation for double shift working and for triple shift working shall be made separately in the proportion while the number of days for which the concern worked double shift or triple shift, as the case may be, bears to the normal number of working days during the year. For this purpose, the normal number of working days during the year shall be deemed to be—</t>
    </r>
  </si>
  <si>
    <r>
      <t>The extra shift depreciation shall not be charged in respect of any item of machinery or plant which has been specifically, excepted by inscription of the letters “NESD” (meaning “no extra shift depreciation”) against it in sub-items above and also in respect of the following items of machinery and plant to which the general rate of depreciation of </t>
    </r>
    <r>
      <rPr>
        <vertAlign val="superscript"/>
        <sz val="11"/>
        <color rgb="FF00B0F0"/>
        <rFont val="Monotype Corsiva"/>
        <family val="4"/>
      </rPr>
      <t>7</t>
    </r>
    <r>
      <rPr>
        <sz val="11"/>
        <color rgb="FF00B0F0"/>
        <rFont val="Monotype Corsiva"/>
        <family val="4"/>
      </rPr>
      <t>[13.91] per cent applies—</t>
    </r>
  </si>
  <si>
    <r>
      <t>(a)  </t>
    </r>
    <r>
      <rPr>
        <vertAlign val="superscript"/>
        <sz val="11"/>
        <color rgb="FF00B0F0"/>
        <rFont val="Monotype Corsiva"/>
        <family val="4"/>
      </rPr>
      <t>8</t>
    </r>
    <r>
      <rPr>
        <sz val="11"/>
        <color rgb="FF00B0F0"/>
        <rFont val="Monotype Corsiva"/>
        <family val="4"/>
      </rPr>
      <t>[* * *]</t>
    </r>
  </si>
  <si>
    <r>
      <t>(c)  </t>
    </r>
    <r>
      <rPr>
        <vertAlign val="superscript"/>
        <sz val="11"/>
        <color rgb="FF00B0F0"/>
        <rFont val="Monotype Corsiva"/>
        <family val="4"/>
      </rPr>
      <t>8</t>
    </r>
    <r>
      <rPr>
        <sz val="11"/>
        <color rgb="FF00B0F0"/>
        <rFont val="Monotype Corsiva"/>
        <family val="4"/>
      </rPr>
      <t>[* * *]</t>
    </r>
  </si>
  <si>
    <r>
      <t>(a)  </t>
    </r>
    <r>
      <rPr>
        <vertAlign val="superscript"/>
        <sz val="11"/>
        <color rgb="FF00B0F0"/>
        <rFont val="Monotype Corsiva"/>
        <family val="4"/>
      </rPr>
      <t>9</t>
    </r>
    <r>
      <rPr>
        <sz val="11"/>
        <color rgb="FF00B0F0"/>
        <rFont val="Monotype Corsiva"/>
        <family val="4"/>
      </rPr>
      <t>[* * *]</t>
    </r>
  </si>
  <si>
    <r>
      <t>(c)  </t>
    </r>
    <r>
      <rPr>
        <vertAlign val="superscript"/>
        <sz val="11"/>
        <color rgb="FF00B0F0"/>
        <rFont val="Monotype Corsiva"/>
        <family val="4"/>
      </rPr>
      <t>9</t>
    </r>
    <r>
      <rPr>
        <sz val="11"/>
        <color rgb="FF00B0F0"/>
        <rFont val="Monotype Corsiva"/>
        <family val="4"/>
      </rPr>
      <t>[* * *]</t>
    </r>
  </si>
  <si>
    <r>
      <t>10</t>
    </r>
    <r>
      <rPr>
        <sz val="11"/>
        <color rgb="FF00B0F0"/>
        <rFont val="Monotype Corsiva"/>
        <family val="4"/>
      </rPr>
      <t>[(d) LPG Plant]</t>
    </r>
  </si>
  <si>
    <r>
      <t>(d)  </t>
    </r>
    <r>
      <rPr>
        <vertAlign val="superscript"/>
        <sz val="11"/>
        <color rgb="FF00B0F0"/>
        <rFont val="Monotype Corsiva"/>
        <family val="4"/>
      </rPr>
      <t>9</t>
    </r>
    <r>
      <rPr>
        <sz val="11"/>
        <color rgb="FF00B0F0"/>
        <rFont val="Monotype Corsiva"/>
        <family val="4"/>
      </rPr>
      <t>[* * *]</t>
    </r>
  </si>
  <si>
    <r>
      <t>(24)  </t>
    </r>
    <r>
      <rPr>
        <vertAlign val="superscript"/>
        <sz val="11"/>
        <color rgb="FF00B0F0"/>
        <rFont val="Monotype Corsiva"/>
        <family val="4"/>
      </rPr>
      <t>11</t>
    </r>
    <r>
      <rPr>
        <sz val="11"/>
        <color rgb="FF00B0F0"/>
        <rFont val="Monotype Corsiva"/>
        <family val="4"/>
      </rPr>
      <t>[* * *]</t>
    </r>
  </si>
  <si>
    <r>
      <t>12</t>
    </r>
    <r>
      <rPr>
        <sz val="11"/>
        <color rgb="FF00B0F0"/>
        <rFont val="Monotype Corsiva"/>
        <family val="4"/>
      </rPr>
      <t>[</t>
    </r>
    <r>
      <rPr>
        <b/>
        <sz val="11"/>
        <color rgb="FF00B0F0"/>
        <rFont val="Monotype Corsiva"/>
        <family val="4"/>
      </rPr>
      <t>7.</t>
    </r>
    <r>
      <rPr>
        <sz val="11"/>
        <color rgb="FF00B0F0"/>
        <rFont val="Monotype Corsiva"/>
        <family val="4"/>
      </rPr>
      <t> ‘Continuous process plant’ means a plant which is required and designed to operate 24 hours a day.</t>
    </r>
  </si>
  <si>
    <r>
      <t>8.</t>
    </r>
    <r>
      <rPr>
        <sz val="11"/>
        <color rgb="FF00B0F0"/>
        <rFont val="Monotype Corsiva"/>
        <family val="4"/>
      </rPr>
      <t> Notwithstanding anything mentioned in this Schedule, depreciation on assets, whose actual cost does not exceed five thousand rupees, shall be provided at the rate of hundred per cent:]</t>
    </r>
  </si>
  <si>
    <r>
      <t>13</t>
    </r>
    <r>
      <rPr>
        <sz val="11"/>
        <color rgb="FF00B0F0"/>
        <rFont val="Monotype Corsiva"/>
        <family val="4"/>
      </rPr>
      <t>[</t>
    </r>
    <r>
      <rPr>
        <b/>
        <sz val="11"/>
        <color rgb="FF00B0F0"/>
        <rFont val="Monotype Corsiva"/>
        <family val="4"/>
      </rPr>
      <t>Provided</t>
    </r>
    <r>
      <rPr>
        <sz val="11"/>
        <color rgb="FF00B0F0"/>
        <rFont val="Monotype Corsiva"/>
        <family val="4"/>
      </rPr>
      <t> that where the aggregate actual cost of individual items of plant and machinery costing Rs. 5,000 or less constitutes more than 10 per cent of the total actual cost of plant and machinery, rates of depreciation applicable to such items shall be the rates as specified in Item II of the Schedule.]</t>
    </r>
  </si>
  <si>
    <r>
      <t>(</t>
    </r>
    <r>
      <rPr>
        <i/>
        <sz val="11"/>
        <color rgb="FF00B0F0"/>
        <rFont val="Monotype Corsiva"/>
        <family val="4"/>
      </rPr>
      <t>a</t>
    </r>
    <r>
      <rPr>
        <sz val="11"/>
        <color rgb="FF00B0F0"/>
        <rFont val="Monotype Corsiva"/>
        <family val="4"/>
      </rPr>
      <t>) Buildings (other than factory buildings) RCC Frame Structure</t>
    </r>
  </si>
  <si>
    <r>
      <t>(</t>
    </r>
    <r>
      <rPr>
        <i/>
        <sz val="11"/>
        <color rgb="FF00B0F0"/>
        <rFont val="Monotype Corsiva"/>
        <family val="4"/>
      </rPr>
      <t>b</t>
    </r>
    <r>
      <rPr>
        <sz val="11"/>
        <color rgb="FF00B0F0"/>
        <rFont val="Monotype Corsiva"/>
        <family val="4"/>
      </rPr>
      <t>) Buildings (other than factory buildings) other than RCC Frame Structure</t>
    </r>
  </si>
  <si>
    <r>
      <t>(</t>
    </r>
    <r>
      <rPr>
        <i/>
        <sz val="11"/>
        <color rgb="FF00B0F0"/>
        <rFont val="Monotype Corsiva"/>
        <family val="4"/>
      </rPr>
      <t>c</t>
    </r>
    <r>
      <rPr>
        <sz val="11"/>
        <color rgb="FF00B0F0"/>
        <rFont val="Monotype Corsiva"/>
        <family val="4"/>
      </rPr>
      <t>) Factory buildings</t>
    </r>
  </si>
  <si>
    <r>
      <t>(</t>
    </r>
    <r>
      <rPr>
        <i/>
        <sz val="11"/>
        <color rgb="FF00B0F0"/>
        <rFont val="Monotype Corsiva"/>
        <family val="4"/>
      </rPr>
      <t>d</t>
    </r>
    <r>
      <rPr>
        <sz val="11"/>
        <color rgb="FF00B0F0"/>
        <rFont val="Monotype Corsiva"/>
        <family val="4"/>
      </rPr>
      <t>) Fences, wells, tube wells</t>
    </r>
  </si>
  <si>
    <r>
      <t>(</t>
    </r>
    <r>
      <rPr>
        <i/>
        <sz val="11"/>
        <color rgb="FF00B0F0"/>
        <rFont val="Monotype Corsiva"/>
        <family val="4"/>
      </rPr>
      <t>e</t>
    </r>
    <r>
      <rPr>
        <sz val="11"/>
        <color rgb="FF00B0F0"/>
        <rFont val="Monotype Corsiva"/>
        <family val="4"/>
      </rPr>
      <t>) Others (including temporary structure, etc.)</t>
    </r>
  </si>
  <si>
    <r>
      <t>II. Bridges, culverts, bunders, etc. [NESD] </t>
    </r>
    <r>
      <rPr>
        <sz val="11"/>
        <color rgb="FF00B0F0"/>
        <rFont val="Monotype Corsiva"/>
        <family val="4"/>
      </rPr>
      <t>30 Years</t>
    </r>
  </si>
  <si>
    <r>
      <t>(</t>
    </r>
    <r>
      <rPr>
        <i/>
        <sz val="11"/>
        <color rgb="FF00B0F0"/>
        <rFont val="Monotype Corsiva"/>
        <family val="4"/>
      </rPr>
      <t>a</t>
    </r>
    <r>
      <rPr>
        <sz val="11"/>
        <color rgb="FF00B0F0"/>
        <rFont val="Monotype Corsiva"/>
        <family val="4"/>
      </rPr>
      <t>) Carpeted roads</t>
    </r>
  </si>
  <si>
    <r>
      <t>(</t>
    </r>
    <r>
      <rPr>
        <i/>
        <sz val="11"/>
        <color rgb="FF00B0F0"/>
        <rFont val="Monotype Corsiva"/>
        <family val="4"/>
      </rPr>
      <t>i</t>
    </r>
    <r>
      <rPr>
        <sz val="11"/>
        <color rgb="FF00B0F0"/>
        <rFont val="Monotype Corsiva"/>
        <family val="4"/>
      </rPr>
      <t>) Carpeted Roads-RCC</t>
    </r>
  </si>
  <si>
    <r>
      <t>(</t>
    </r>
    <r>
      <rPr>
        <i/>
        <sz val="11"/>
        <color rgb="FF00B0F0"/>
        <rFont val="Monotype Corsiva"/>
        <family val="4"/>
      </rPr>
      <t>ii</t>
    </r>
    <r>
      <rPr>
        <sz val="11"/>
        <color rgb="FF00B0F0"/>
        <rFont val="Monotype Corsiva"/>
        <family val="4"/>
      </rPr>
      <t>) Carpeted Roads- other than RCC</t>
    </r>
  </si>
  <si>
    <r>
      <t>(</t>
    </r>
    <r>
      <rPr>
        <i/>
        <sz val="11"/>
        <color rgb="FF00B0F0"/>
        <rFont val="Monotype Corsiva"/>
        <family val="4"/>
      </rPr>
      <t>b</t>
    </r>
    <r>
      <rPr>
        <sz val="11"/>
        <color rgb="FF00B0F0"/>
        <rFont val="Monotype Corsiva"/>
        <family val="4"/>
      </rPr>
      <t>) Non-carpeted roads 3 Years</t>
    </r>
  </si>
  <si>
    <r>
      <t>(</t>
    </r>
    <r>
      <rPr>
        <i/>
        <sz val="11"/>
        <color rgb="FF00B0F0"/>
        <rFont val="Monotype Corsiva"/>
        <family val="4"/>
      </rPr>
      <t>i</t>
    </r>
    <r>
      <rPr>
        <sz val="11"/>
        <color rgb="FF00B0F0"/>
        <rFont val="Monotype Corsiva"/>
        <family val="4"/>
      </rPr>
      <t>) </t>
    </r>
    <r>
      <rPr>
        <b/>
        <sz val="11"/>
        <color rgb="FF00B0F0"/>
        <rFont val="Monotype Corsiva"/>
        <family val="4"/>
      </rPr>
      <t>General rate applicable to plant and machinery not covered under special plant and machinery</t>
    </r>
  </si>
  <si>
    <r>
      <t>(</t>
    </r>
    <r>
      <rPr>
        <i/>
        <sz val="11"/>
        <color rgb="FF00B0F0"/>
        <rFont val="Monotype Corsiva"/>
        <family val="4"/>
      </rPr>
      <t>a</t>
    </r>
    <r>
      <rPr>
        <sz val="11"/>
        <color rgb="FF00B0F0"/>
        <rFont val="Monotype Corsiva"/>
        <family val="4"/>
      </rPr>
      <t>) Plant and Machinery other than continuous process plant not covered under specific industries</t>
    </r>
  </si>
  <si>
    <r>
      <t>(</t>
    </r>
    <r>
      <rPr>
        <i/>
        <sz val="11"/>
        <color rgb="FF00B0F0"/>
        <rFont val="Monotype Corsiva"/>
        <family val="4"/>
      </rPr>
      <t>b</t>
    </r>
    <r>
      <rPr>
        <sz val="11"/>
        <color rgb="FF00B0F0"/>
        <rFont val="Monotype Corsiva"/>
        <family val="4"/>
      </rPr>
      <t>) continuous process plant for which no special rate has been prescribed under (</t>
    </r>
    <r>
      <rPr>
        <i/>
        <sz val="11"/>
        <color rgb="FF00B0F0"/>
        <rFont val="Monotype Corsiva"/>
        <family val="4"/>
      </rPr>
      <t>ii</t>
    </r>
    <r>
      <rPr>
        <sz val="11"/>
        <color rgb="FF00B0F0"/>
        <rFont val="Monotype Corsiva"/>
        <family val="4"/>
      </rPr>
      <t>) below [NESD]</t>
    </r>
  </si>
  <si>
    <r>
      <t>(</t>
    </r>
    <r>
      <rPr>
        <i/>
        <sz val="11"/>
        <color rgb="FF00B0F0"/>
        <rFont val="Monotype Corsiva"/>
        <family val="4"/>
      </rPr>
      <t>ii</t>
    </r>
    <r>
      <rPr>
        <sz val="11"/>
        <color rgb="FF00B0F0"/>
        <rFont val="Monotype Corsiva"/>
        <family val="4"/>
      </rPr>
      <t>) </t>
    </r>
    <r>
      <rPr>
        <b/>
        <sz val="11"/>
        <color rgb="FF00B0F0"/>
        <rFont val="Monotype Corsiva"/>
        <family val="4"/>
      </rPr>
      <t>Special Plant and Machinery</t>
    </r>
  </si>
  <si>
    <r>
      <t>(</t>
    </r>
    <r>
      <rPr>
        <i/>
        <sz val="11"/>
        <color rgb="FF00B0F0"/>
        <rFont val="Monotype Corsiva"/>
        <family val="4"/>
      </rPr>
      <t>a</t>
    </r>
    <r>
      <rPr>
        <sz val="11"/>
        <color rgb="FF00B0F0"/>
        <rFont val="Monotype Corsiva"/>
        <family val="4"/>
      </rPr>
      <t>) Plant and Machinery related to production and exhibition of Motion Picture Films</t>
    </r>
  </si>
  <si>
    <r>
      <t>(</t>
    </r>
    <r>
      <rPr>
        <i/>
        <sz val="11"/>
        <color rgb="FF00B0F0"/>
        <rFont val="Monotype Corsiva"/>
        <family val="4"/>
      </rPr>
      <t>b</t>
    </r>
    <r>
      <rPr>
        <sz val="11"/>
        <color rgb="FF00B0F0"/>
        <rFont val="Monotype Corsiva"/>
        <family val="4"/>
      </rPr>
      <t>) Plant and Machinery used in glass manufacturing</t>
    </r>
  </si>
  <si>
    <r>
      <t>(</t>
    </r>
    <r>
      <rPr>
        <i/>
        <sz val="11"/>
        <color rgb="FF00B0F0"/>
        <rFont val="Monotype Corsiva"/>
        <family val="4"/>
      </rPr>
      <t>c</t>
    </r>
    <r>
      <rPr>
        <sz val="11"/>
        <color rgb="FF00B0F0"/>
        <rFont val="Monotype Corsiva"/>
        <family val="4"/>
      </rPr>
      <t>) Plant and Machinery used in mines and quarries—Portable underground machinery and earth moving machinery used in open cast mining [NESD]</t>
    </r>
  </si>
  <si>
    <r>
      <t>(</t>
    </r>
    <r>
      <rPr>
        <i/>
        <sz val="11"/>
        <color rgb="FF00B0F0"/>
        <rFont val="Monotype Corsiva"/>
        <family val="4"/>
      </rPr>
      <t>d</t>
    </r>
    <r>
      <rPr>
        <sz val="11"/>
        <color rgb="FF00B0F0"/>
        <rFont val="Monotype Corsiva"/>
        <family val="4"/>
      </rPr>
      <t>) Plant and Machinery used in Telecommunications [NESD]</t>
    </r>
  </si>
  <si>
    <r>
      <t>(</t>
    </r>
    <r>
      <rPr>
        <i/>
        <sz val="11"/>
        <color rgb="FF00B0F0"/>
        <rFont val="Monotype Corsiva"/>
        <family val="4"/>
      </rPr>
      <t>e</t>
    </r>
    <r>
      <rPr>
        <sz val="11"/>
        <color rgb="FF00B0F0"/>
        <rFont val="Monotype Corsiva"/>
        <family val="4"/>
      </rPr>
      <t>) Plant and Machinery used in exploration, production and refining oil and gas [NESD]</t>
    </r>
  </si>
  <si>
    <r>
      <t>(</t>
    </r>
    <r>
      <rPr>
        <i/>
        <sz val="11"/>
        <color rgb="FF00B0F0"/>
        <rFont val="Monotype Corsiva"/>
        <family val="4"/>
      </rPr>
      <t>f </t>
    </r>
    <r>
      <rPr>
        <sz val="11"/>
        <color rgb="FF00B0F0"/>
        <rFont val="Monotype Corsiva"/>
        <family val="4"/>
      </rPr>
      <t>) Plant and Machinery used in generation, transmission and distribution of power [NESD]</t>
    </r>
  </si>
  <si>
    <r>
      <t>(</t>
    </r>
    <r>
      <rPr>
        <i/>
        <sz val="11"/>
        <color rgb="FF00B0F0"/>
        <rFont val="Monotype Corsiva"/>
        <family val="4"/>
      </rPr>
      <t>g</t>
    </r>
    <r>
      <rPr>
        <sz val="11"/>
        <color rgb="FF00B0F0"/>
        <rFont val="Monotype Corsiva"/>
        <family val="4"/>
      </rPr>
      <t>) Plant and Machinery used in manufacture of steel</t>
    </r>
  </si>
  <si>
    <r>
      <t>(</t>
    </r>
    <r>
      <rPr>
        <i/>
        <sz val="11"/>
        <color rgb="FF00B0F0"/>
        <rFont val="Monotype Corsiva"/>
        <family val="4"/>
      </rPr>
      <t>h</t>
    </r>
    <r>
      <rPr>
        <sz val="11"/>
        <color rgb="FF00B0F0"/>
        <rFont val="Monotype Corsiva"/>
        <family val="4"/>
      </rPr>
      <t>) Plant and Machinery used in manufacture of non-ferrous metals</t>
    </r>
  </si>
  <si>
    <r>
      <t>(</t>
    </r>
    <r>
      <rPr>
        <i/>
        <sz val="11"/>
        <color rgb="FF00B0F0"/>
        <rFont val="Monotype Corsiva"/>
        <family val="4"/>
      </rPr>
      <t>i</t>
    </r>
    <r>
      <rPr>
        <sz val="11"/>
        <color rgb="FF00B0F0"/>
        <rFont val="Monotype Corsiva"/>
        <family val="4"/>
      </rPr>
      <t>) Plant and Machinery used in medical and surgical operations [NESD]</t>
    </r>
  </si>
  <si>
    <r>
      <t>(</t>
    </r>
    <r>
      <rPr>
        <i/>
        <sz val="11"/>
        <color rgb="FF00B0F0"/>
        <rFont val="Monotype Corsiva"/>
        <family val="4"/>
      </rPr>
      <t>j</t>
    </r>
    <r>
      <rPr>
        <sz val="11"/>
        <color rgb="FF00B0F0"/>
        <rFont val="Monotype Corsiva"/>
        <family val="4"/>
      </rPr>
      <t>) Plant and Machinery used in manufacture of pharmaceuticals and chemicals [NESD]</t>
    </r>
  </si>
  <si>
    <r>
      <t>(</t>
    </r>
    <r>
      <rPr>
        <i/>
        <sz val="11"/>
        <color rgb="FF00B0F0"/>
        <rFont val="Monotype Corsiva"/>
        <family val="4"/>
      </rPr>
      <t>k</t>
    </r>
    <r>
      <rPr>
        <sz val="11"/>
        <color rgb="FF00B0F0"/>
        <rFont val="Monotype Corsiva"/>
        <family val="4"/>
      </rPr>
      <t>) Plant and Machinery used in civil construction</t>
    </r>
  </si>
  <si>
    <r>
      <t>(</t>
    </r>
    <r>
      <rPr>
        <i/>
        <sz val="11"/>
        <color rgb="FF00B0F0"/>
        <rFont val="Monotype Corsiva"/>
        <family val="4"/>
      </rPr>
      <t>l</t>
    </r>
    <r>
      <rPr>
        <sz val="11"/>
        <color rgb="FF00B0F0"/>
        <rFont val="Monotype Corsiva"/>
        <family val="4"/>
      </rPr>
      <t>) Plant and Machinery used in salt works [NESD]</t>
    </r>
  </si>
  <si>
    <r>
      <t>(</t>
    </r>
    <r>
      <rPr>
        <i/>
        <sz val="11"/>
        <color rgb="FF00B0F0"/>
        <rFont val="Monotype Corsiva"/>
        <family val="4"/>
      </rPr>
      <t>i</t>
    </r>
    <r>
      <rPr>
        <sz val="11"/>
        <color rgb="FF00B0F0"/>
        <rFont val="Monotype Corsiva"/>
        <family val="4"/>
      </rPr>
      <t>) General furniture and fittings</t>
    </r>
  </si>
  <si>
    <r>
      <t>(</t>
    </r>
    <r>
      <rPr>
        <i/>
        <sz val="11"/>
        <color rgb="FF00B0F0"/>
        <rFont val="Monotype Corsiva"/>
        <family val="4"/>
      </rPr>
      <t>ii</t>
    </r>
    <r>
      <rPr>
        <sz val="11"/>
        <color rgb="FF00B0F0"/>
        <rFont val="Monotype Corsiva"/>
        <family val="4"/>
      </rPr>
      <t>) Furniture and fittings used in hotels, restaurants and boarding houses, schools, colleges and other educational institutions, libraries; welfare centres; meeting halls, cinema houses; theatres and circuses; and furniture and fittings let out on hire for use on the occasion of marriages and similar functions.</t>
    </r>
  </si>
  <si>
    <r>
      <t>(</t>
    </r>
    <r>
      <rPr>
        <i/>
        <sz val="11"/>
        <color rgb="FF00B0F0"/>
        <rFont val="Monotype Corsiva"/>
        <family val="4"/>
      </rPr>
      <t>i</t>
    </r>
    <r>
      <rPr>
        <sz val="11"/>
        <color rgb="FF00B0F0"/>
        <rFont val="Monotype Corsiva"/>
        <family val="4"/>
      </rPr>
      <t>) Bulk Carriers and liner vessels</t>
    </r>
  </si>
  <si>
    <r>
      <t>(</t>
    </r>
    <r>
      <rPr>
        <i/>
        <sz val="11"/>
        <color rgb="FF00B0F0"/>
        <rFont val="Monotype Corsiva"/>
        <family val="4"/>
      </rPr>
      <t>ii</t>
    </r>
    <r>
      <rPr>
        <sz val="11"/>
        <color rgb="FF00B0F0"/>
        <rFont val="Monotype Corsiva"/>
        <family val="4"/>
      </rPr>
      <t>) Crude tankers, product carriers and easy chemical carriers with or without conventional tank coatings.</t>
    </r>
  </si>
  <si>
    <r>
      <t>(</t>
    </r>
    <r>
      <rPr>
        <i/>
        <sz val="11"/>
        <color rgb="FF00B0F0"/>
        <rFont val="Monotype Corsiva"/>
        <family val="4"/>
      </rPr>
      <t>iii</t>
    </r>
    <r>
      <rPr>
        <sz val="11"/>
        <color rgb="FF00B0F0"/>
        <rFont val="Monotype Corsiva"/>
        <family val="4"/>
      </rPr>
      <t>) Chemicals and Acid Carriers:</t>
    </r>
  </si>
  <si>
    <r>
      <t>(</t>
    </r>
    <r>
      <rPr>
        <i/>
        <sz val="11"/>
        <color rgb="FF00B0F0"/>
        <rFont val="Monotype Corsiva"/>
        <family val="4"/>
      </rPr>
      <t>a</t>
    </r>
    <r>
      <rPr>
        <sz val="11"/>
        <color rgb="FF00B0F0"/>
        <rFont val="Monotype Corsiva"/>
        <family val="4"/>
      </rPr>
      <t>) With Stainless steel tanks</t>
    </r>
  </si>
  <si>
    <r>
      <t>(</t>
    </r>
    <r>
      <rPr>
        <i/>
        <sz val="11"/>
        <color rgb="FF00B0F0"/>
        <rFont val="Monotype Corsiva"/>
        <family val="4"/>
      </rPr>
      <t>b</t>
    </r>
    <r>
      <rPr>
        <sz val="11"/>
        <color rgb="FF00B0F0"/>
        <rFont val="Monotype Corsiva"/>
        <family val="4"/>
      </rPr>
      <t>) With other tanks</t>
    </r>
  </si>
  <si>
    <r>
      <t>(</t>
    </r>
    <r>
      <rPr>
        <i/>
        <sz val="11"/>
        <color rgb="FF00B0F0"/>
        <rFont val="Monotype Corsiva"/>
        <family val="4"/>
      </rPr>
      <t>iv</t>
    </r>
    <r>
      <rPr>
        <sz val="11"/>
        <color rgb="FF00B0F0"/>
        <rFont val="Monotype Corsiva"/>
        <family val="4"/>
      </rPr>
      <t>) Liquified gas carriers</t>
    </r>
  </si>
  <si>
    <r>
      <t>(</t>
    </r>
    <r>
      <rPr>
        <i/>
        <sz val="11"/>
        <color rgb="FF00B0F0"/>
        <rFont val="Monotype Corsiva"/>
        <family val="4"/>
      </rPr>
      <t>v</t>
    </r>
    <r>
      <rPr>
        <sz val="11"/>
        <color rgb="FF00B0F0"/>
        <rFont val="Monotype Corsiva"/>
        <family val="4"/>
      </rPr>
      <t>) Conventional large passenger vessels which are used for cruise purpose also</t>
    </r>
  </si>
  <si>
    <r>
      <t>(</t>
    </r>
    <r>
      <rPr>
        <i/>
        <sz val="11"/>
        <color rgb="FF00B0F0"/>
        <rFont val="Monotype Corsiva"/>
        <family val="4"/>
      </rPr>
      <t>vi</t>
    </r>
    <r>
      <rPr>
        <sz val="11"/>
        <color rgb="FF00B0F0"/>
        <rFont val="Monotype Corsiva"/>
        <family val="4"/>
      </rPr>
      <t>) Coastal service ships of all categories</t>
    </r>
  </si>
  <si>
    <r>
      <t>(</t>
    </r>
    <r>
      <rPr>
        <i/>
        <sz val="11"/>
        <color rgb="FF00B0F0"/>
        <rFont val="Monotype Corsiva"/>
        <family val="4"/>
      </rPr>
      <t>vii</t>
    </r>
    <r>
      <rPr>
        <sz val="11"/>
        <color rgb="FF00B0F0"/>
        <rFont val="Monotype Corsiva"/>
        <family val="4"/>
      </rPr>
      <t>) Offshore supply and support vessels</t>
    </r>
  </si>
  <si>
    <r>
      <t>(</t>
    </r>
    <r>
      <rPr>
        <i/>
        <sz val="11"/>
        <color rgb="FF00B0F0"/>
        <rFont val="Monotype Corsiva"/>
        <family val="4"/>
      </rPr>
      <t>viii</t>
    </r>
    <r>
      <rPr>
        <sz val="11"/>
        <color rgb="FF00B0F0"/>
        <rFont val="Monotype Corsiva"/>
        <family val="4"/>
      </rPr>
      <t>) Catamarans and other high speed passenger for ships or boats</t>
    </r>
  </si>
  <si>
    <r>
      <t>(</t>
    </r>
    <r>
      <rPr>
        <i/>
        <sz val="11"/>
        <color rgb="FF00B0F0"/>
        <rFont val="Monotype Corsiva"/>
        <family val="4"/>
      </rPr>
      <t>ix</t>
    </r>
    <r>
      <rPr>
        <sz val="11"/>
        <color rgb="FF00B0F0"/>
        <rFont val="Monotype Corsiva"/>
        <family val="4"/>
      </rPr>
      <t>) Drill ships</t>
    </r>
  </si>
  <si>
    <r>
      <t>(</t>
    </r>
    <r>
      <rPr>
        <i/>
        <sz val="11"/>
        <color rgb="FF00B0F0"/>
        <rFont val="Monotype Corsiva"/>
        <family val="4"/>
      </rPr>
      <t>x</t>
    </r>
    <r>
      <rPr>
        <sz val="11"/>
        <color rgb="FF00B0F0"/>
        <rFont val="Monotype Corsiva"/>
        <family val="4"/>
      </rPr>
      <t>) Hovercrafts</t>
    </r>
  </si>
  <si>
    <r>
      <t>(</t>
    </r>
    <r>
      <rPr>
        <i/>
        <sz val="11"/>
        <color rgb="FF00B0F0"/>
        <rFont val="Monotype Corsiva"/>
        <family val="4"/>
      </rPr>
      <t>xi</t>
    </r>
    <r>
      <rPr>
        <sz val="11"/>
        <color rgb="FF00B0F0"/>
        <rFont val="Monotype Corsiva"/>
        <family val="4"/>
      </rPr>
      <t>) Fishing vessels with wooden hull</t>
    </r>
  </si>
  <si>
    <r>
      <t>(</t>
    </r>
    <r>
      <rPr>
        <i/>
        <sz val="11"/>
        <color rgb="FF00B0F0"/>
        <rFont val="Monotype Corsiva"/>
        <family val="4"/>
      </rPr>
      <t>xii</t>
    </r>
    <r>
      <rPr>
        <sz val="11"/>
        <color rgb="FF00B0F0"/>
        <rFont val="Monotype Corsiva"/>
        <family val="4"/>
      </rPr>
      <t>) Dredgers, tugs, barges, survey launches and other similar ships used mainly for dredging purposes</t>
    </r>
  </si>
  <si>
    <r>
      <t>(</t>
    </r>
    <r>
      <rPr>
        <i/>
        <sz val="11"/>
        <color rgb="FF00B0F0"/>
        <rFont val="Monotype Corsiva"/>
        <family val="4"/>
      </rPr>
      <t>i</t>
    </r>
    <r>
      <rPr>
        <sz val="11"/>
        <color rgb="FF00B0F0"/>
        <rFont val="Monotype Corsiva"/>
        <family val="4"/>
      </rPr>
      <t>) Speed boats</t>
    </r>
  </si>
  <si>
    <r>
      <t>(</t>
    </r>
    <r>
      <rPr>
        <i/>
        <sz val="11"/>
        <color rgb="FF00B0F0"/>
        <rFont val="Monotype Corsiva"/>
        <family val="4"/>
      </rPr>
      <t>ii</t>
    </r>
    <r>
      <rPr>
        <sz val="11"/>
        <color rgb="FF00B0F0"/>
        <rFont val="Monotype Corsiva"/>
        <family val="4"/>
      </rPr>
      <t>) Other vessels</t>
    </r>
  </si>
  <si>
    <r>
      <t>(</t>
    </r>
    <r>
      <rPr>
        <i/>
        <sz val="11"/>
        <color rgb="FF00B0F0"/>
        <rFont val="Monotype Corsiva"/>
        <family val="4"/>
      </rPr>
      <t>i</t>
    </r>
    <r>
      <rPr>
        <sz val="11"/>
        <color rgb="FF00B0F0"/>
        <rFont val="Monotype Corsiva"/>
        <family val="4"/>
      </rPr>
      <t>) Servers and networks</t>
    </r>
  </si>
  <si>
    <r>
      <t>(</t>
    </r>
    <r>
      <rPr>
        <i/>
        <sz val="11"/>
        <color rgb="FF00B0F0"/>
        <rFont val="Monotype Corsiva"/>
        <family val="4"/>
      </rPr>
      <t>ii</t>
    </r>
    <r>
      <rPr>
        <sz val="11"/>
        <color rgb="FF00B0F0"/>
        <rFont val="Monotype Corsiva"/>
        <family val="4"/>
      </rPr>
      <t>) End user devices, such as, desktops, laptops, etc.</t>
    </r>
  </si>
  <si>
    <r>
      <t>(</t>
    </r>
    <r>
      <rPr>
        <i/>
        <sz val="11"/>
        <color rgb="FF00B0F0"/>
        <rFont val="Monotype Corsiva"/>
        <family val="4"/>
      </rPr>
      <t>i</t>
    </r>
    <r>
      <rPr>
        <sz val="11"/>
        <color rgb="FF00B0F0"/>
        <rFont val="Monotype Corsiva"/>
        <family val="4"/>
      </rPr>
      <t>) General laboratory equipment</t>
    </r>
  </si>
  <si>
    <r>
      <t>(</t>
    </r>
    <r>
      <rPr>
        <i/>
        <sz val="11"/>
        <color rgb="FF00B0F0"/>
        <rFont val="Monotype Corsiva"/>
        <family val="4"/>
      </rPr>
      <t>ii</t>
    </r>
    <r>
      <rPr>
        <sz val="11"/>
        <color rgb="FF00B0F0"/>
        <rFont val="Monotype Corsiva"/>
        <family val="4"/>
      </rPr>
      <t>) Laboratory equipments used in educational institutions</t>
    </r>
  </si>
  <si>
    <r>
      <t>2. Where, during any financial year, any addition has been made to any asset, or where any asset has been sold, discarded, demolished or destroyed, the depreciation on such assets shall be calculated on a </t>
    </r>
    <r>
      <rPr>
        <i/>
        <sz val="11"/>
        <color rgb="FF00B0F0"/>
        <rFont val="Monotype Corsiva"/>
        <family val="4"/>
      </rPr>
      <t>pro rata </t>
    </r>
    <r>
      <rPr>
        <sz val="11"/>
        <color rgb="FF00B0F0"/>
        <rFont val="Monotype Corsiva"/>
        <family val="4"/>
      </rPr>
      <t>basis from the date of such addition or, as the case may be, up to the date on which such asset has been sold, discarded, demolished or destroyed.</t>
    </r>
  </si>
  <si>
    <r>
      <t>(</t>
    </r>
    <r>
      <rPr>
        <i/>
        <sz val="11"/>
        <color rgb="FF00B0F0"/>
        <rFont val="Monotype Corsiva"/>
        <family val="4"/>
      </rPr>
      <t>i</t>
    </r>
    <r>
      <rPr>
        <sz val="11"/>
        <color rgb="FF00B0F0"/>
        <rFont val="Monotype Corsiva"/>
        <family val="4"/>
      </rPr>
      <t>) depreciation methods used; and</t>
    </r>
  </si>
  <si>
    <r>
      <t>(</t>
    </r>
    <r>
      <rPr>
        <i/>
        <sz val="11"/>
        <color rgb="FF00B0F0"/>
        <rFont val="Monotype Corsiva"/>
        <family val="4"/>
      </rPr>
      <t>ii</t>
    </r>
    <r>
      <rPr>
        <sz val="11"/>
        <color rgb="FF00B0F0"/>
        <rFont val="Monotype Corsiva"/>
        <family val="4"/>
      </rPr>
      <t>) the useful lives of the assets for computing depreciation, if they are different from the life specified in the Schedule.</t>
    </r>
  </si>
  <si>
    <r>
      <t>(</t>
    </r>
    <r>
      <rPr>
        <i/>
        <sz val="11"/>
        <color rgb="FF00B0F0"/>
        <rFont val="Monotype Corsiva"/>
        <family val="4"/>
      </rPr>
      <t>a</t>
    </r>
    <r>
      <rPr>
        <sz val="11"/>
        <color rgb="FF00B0F0"/>
        <rFont val="Monotype Corsiva"/>
        <family val="4"/>
      </rPr>
      <t>) shall be depreciated over the remaining useful life of the asset as per this Schedule;</t>
    </r>
  </si>
  <si>
    <r>
      <t>(</t>
    </r>
    <r>
      <rPr>
        <i/>
        <sz val="11"/>
        <color rgb="FF00B0F0"/>
        <rFont val="Monotype Corsiva"/>
        <family val="4"/>
      </rPr>
      <t>b</t>
    </r>
    <r>
      <rPr>
        <sz val="11"/>
        <color rgb="FF00B0F0"/>
        <rFont val="Monotype Corsiva"/>
        <family val="4"/>
      </rPr>
      <t>) after retaining the residual value, shall be recognised in the opening balance of retained earnings where the remaining useful life of an asset is nil.</t>
    </r>
  </si>
  <si>
    <t>In case anyone willing use this sheet for high number of assets, contact me (CA Sahil Garg), for dealing, at ca_sahilgarg@outlook.com or 919873248478</t>
  </si>
  <si>
    <t>SLM Rate</t>
  </si>
  <si>
    <t>Company has followed WDV Method</t>
  </si>
  <si>
    <t>If Company would have been followed SLM</t>
  </si>
  <si>
    <t>Effects on Financial Statements for the FY 2014-15</t>
  </si>
  <si>
    <t>Restrospective Effect TO BE CREDITED (or Debited if negative) TO P &amp; L ACCOUNT</t>
  </si>
  <si>
    <t>This sheet is to be used in following case:</t>
  </si>
  <si>
    <t>When Company has adopted WDV Method as per Companies Act 1956 till 31 March 2014, but now it wants to adopt SLM from 01 April 2014 and onwards as per Companies Act 2013.</t>
  </si>
  <si>
    <t>(d) Scrap Value (as Management Decide)</t>
  </si>
  <si>
    <t>(d) WDV Rate as per Companies Act 1956 (only for Assets whose Carrying Cost is existing on 31 Mar 2014)</t>
  </si>
  <si>
    <t>(e ) SLM Rate as per Companies Act 1956 (only for Assets whose Carrying Cost is existing on 31 Mar 2014)</t>
  </si>
  <si>
    <t>(f ) Useful Life (as per Companies Act 2013)</t>
  </si>
  <si>
    <t>(g) Date of Sale (if asset is sold)</t>
  </si>
  <si>
    <t>(h) Sale Price (if asset if sold)</t>
  </si>
  <si>
    <t>This sheet is only for calculating Depreciation on Tangible Assets.</t>
  </si>
  <si>
    <t>In Companies Act 2013, the specific provision for providing depreciation @ 100% on assets having original cost upto Rs. 5000/- has been deleted. Therefore, depreciation at normal rates shall be charged on such assets.But as per Application Guide issued by ICAI, a company may have a policy to fully depreciate assets upto certain thresold limits considering materiality aspect in the year of acquisition.</t>
  </si>
  <si>
    <t>Profit or (Loss) if Negative on Sale of Assets</t>
  </si>
  <si>
    <t>(Change in Accounting Policy of Charging Depreciation as per WDV to SLM)</t>
  </si>
  <si>
    <t>(However Adjustment against Retained Earnings has made optioned by the MCA for companies, but I have adjusted it in this Workbook)</t>
  </si>
  <si>
    <t>Scrap Value (As Management Decide)</t>
  </si>
  <si>
    <t>for the financial year 2014-15</t>
  </si>
  <si>
    <t>CALCULATION OF DEPRECIATION, RETROSPECTIVE EFFECT, PROFIT/LOSS ON SALE OF ASSETS &amp; AMOUNT TO BE ADJUSTED AGAINST OPENING RETAINED EARNINGS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</si>
</sst>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409]d\-mmm\-yy;@"/>
    <numFmt numFmtId="165" formatCode="_(* #,##0_);_(* \(#,##0\);_(* &quot;-&quot;??_);_(@_)"/>
    <numFmt numFmtId="166" formatCode="#,##0.00000000000_);\(#,##0.00000000000\)"/>
    <numFmt numFmtId="167" formatCode="_(* #,##0.0000_);_(* \(#,##0.0000\);_(* &quot;-&quot;??_);_(@_)"/>
    <numFmt numFmtId="168" formatCode="_(* #,##0.00000000_);_(* \(#,##0.00000000\);_(* &quot;-&quot;??_);_(@_)"/>
  </numFmts>
  <fonts count="29" x14ac:knownFonts="1">
    <font>
      <sz val="11"/>
      <color theme="1"/>
      <name val="Calibri"/>
      <family val="2"/>
      <scheme val="minor"/>
    </font>
    <font>
      <sz val="11"/>
      <color theme="1"/>
      <name val="Calibri"/>
      <family val="2"/>
      <scheme val="minor"/>
    </font>
    <font>
      <b/>
      <sz val="11"/>
      <color rgb="FFFF0000"/>
      <name val="Calibri"/>
      <family val="2"/>
      <scheme val="minor"/>
    </font>
    <font>
      <sz val="11"/>
      <color rgb="FFFF0000"/>
      <name val="Arial Narrow"/>
      <family val="2"/>
    </font>
    <font>
      <b/>
      <sz val="11"/>
      <color rgb="FFFF0000"/>
      <name val="Arial Narrow"/>
      <family val="2"/>
    </font>
    <font>
      <b/>
      <sz val="20"/>
      <color rgb="FFFF0000"/>
      <name val="Arial Narrow"/>
      <family val="2"/>
    </font>
    <font>
      <sz val="12"/>
      <color rgb="FFFF0000"/>
      <name val="Arial Narrow"/>
      <family val="2"/>
    </font>
    <font>
      <b/>
      <sz val="12"/>
      <color rgb="FFFF0000"/>
      <name val="Arial Narrow"/>
      <family val="2"/>
    </font>
    <font>
      <b/>
      <sz val="11"/>
      <color theme="9" tint="0.79998168889431442"/>
      <name val="Arial Narrow"/>
      <family val="2"/>
    </font>
    <font>
      <sz val="12"/>
      <color theme="9" tint="-0.249977111117893"/>
      <name val="Arial Narrow"/>
      <family val="2"/>
    </font>
    <font>
      <b/>
      <sz val="12"/>
      <color theme="9" tint="0.79998168889431442"/>
      <name val="Impact"/>
      <family val="2"/>
    </font>
    <font>
      <sz val="11"/>
      <color rgb="FFFF0000"/>
      <name val="Impact"/>
      <family val="2"/>
    </font>
    <font>
      <sz val="11"/>
      <color theme="9" tint="0.79998168889431442"/>
      <name val="Impact"/>
      <family val="2"/>
    </font>
    <font>
      <b/>
      <sz val="11"/>
      <color rgb="FFFF0000"/>
      <name val="Monotype Corsiva"/>
      <family val="4"/>
    </font>
    <font>
      <b/>
      <sz val="11"/>
      <color rgb="FF00B0F0"/>
      <name val="Monotype Corsiva"/>
      <family val="4"/>
    </font>
    <font>
      <b/>
      <i/>
      <sz val="11"/>
      <color rgb="FF00B0F0"/>
      <name val="Monotype Corsiva"/>
      <family val="4"/>
    </font>
    <font>
      <b/>
      <sz val="11"/>
      <color rgb="FF00B0F0"/>
      <name val="Calibri"/>
      <family val="2"/>
      <scheme val="minor"/>
    </font>
    <font>
      <sz val="11"/>
      <color theme="0"/>
      <name val="Impact"/>
      <family val="2"/>
    </font>
    <font>
      <b/>
      <sz val="11"/>
      <color theme="0"/>
      <name val="Monotype Corsiva"/>
      <family val="4"/>
    </font>
    <font>
      <b/>
      <sz val="10"/>
      <color theme="0"/>
      <name val="Monotype Corsiva"/>
      <family val="4"/>
    </font>
    <font>
      <b/>
      <sz val="10"/>
      <color rgb="FFFF0000"/>
      <name val="Arial Narrow"/>
      <family val="2"/>
    </font>
    <font>
      <b/>
      <i/>
      <u/>
      <sz val="10"/>
      <color theme="0"/>
      <name val="Monotype Corsiva"/>
      <family val="4"/>
    </font>
    <font>
      <b/>
      <i/>
      <u/>
      <sz val="10"/>
      <color rgb="FFFF0000"/>
      <name val="Arial Narrow"/>
      <family val="2"/>
    </font>
    <font>
      <sz val="11"/>
      <color rgb="FF00B0F0"/>
      <name val="Monotype Corsiva"/>
      <family val="4"/>
    </font>
    <font>
      <vertAlign val="superscript"/>
      <sz val="11"/>
      <color rgb="FF00B0F0"/>
      <name val="Monotype Corsiva"/>
      <family val="4"/>
    </font>
    <font>
      <sz val="12"/>
      <color theme="9" tint="0.79998168889431442"/>
      <name val="Impact"/>
      <family val="2"/>
    </font>
    <font>
      <i/>
      <sz val="11"/>
      <color rgb="FF00B0F0"/>
      <name val="Monotype Corsiva"/>
      <family val="4"/>
    </font>
    <font>
      <sz val="9"/>
      <color theme="0"/>
      <name val="Impact"/>
      <family val="2"/>
    </font>
    <font>
      <sz val="11"/>
      <color rgb="FFFFFFFF"/>
      <name val="Impact"/>
      <family val="2"/>
    </font>
  </fonts>
  <fills count="5">
    <fill>
      <patternFill patternType="none"/>
    </fill>
    <fill>
      <patternFill patternType="gray125"/>
    </fill>
    <fill>
      <patternFill patternType="solid">
        <fgColor rgb="FFFFFFFF"/>
        <bgColor indexed="64"/>
      </patternFill>
    </fill>
    <fill>
      <patternFill patternType="solid">
        <fgColor rgb="FFFF0000"/>
        <bgColor indexed="64"/>
      </patternFill>
    </fill>
    <fill>
      <patternFill patternType="solid">
        <fgColor rgb="FF00FF00"/>
        <bgColor indexed="64"/>
      </patternFill>
    </fill>
  </fills>
  <borders count="30">
    <border>
      <left/>
      <right/>
      <top/>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style="medium">
        <color theme="9" tint="0.39997558519241921"/>
      </left>
      <right/>
      <top style="medium">
        <color theme="9" tint="0.39997558519241921"/>
      </top>
      <bottom/>
      <diagonal/>
    </border>
    <border>
      <left/>
      <right/>
      <top style="medium">
        <color theme="9" tint="0.39997558519241921"/>
      </top>
      <bottom/>
      <diagonal/>
    </border>
    <border>
      <left/>
      <right style="medium">
        <color theme="9" tint="0.39997558519241921"/>
      </right>
      <top style="medium">
        <color theme="9" tint="0.39997558519241921"/>
      </top>
      <bottom/>
      <diagonal/>
    </border>
    <border>
      <left style="thin">
        <color theme="9" tint="0.39997558519241921"/>
      </left>
      <right style="thin">
        <color theme="9" tint="0.39997558519241921"/>
      </right>
      <top/>
      <bottom style="thin">
        <color theme="9" tint="0.39997558519241921"/>
      </bottom>
      <diagonal/>
    </border>
    <border>
      <left style="medium">
        <color theme="9" tint="0.39997558519241921"/>
      </left>
      <right/>
      <top/>
      <bottom style="medium">
        <color theme="9" tint="0.39997558519241921"/>
      </bottom>
      <diagonal/>
    </border>
    <border>
      <left/>
      <right/>
      <top/>
      <bottom style="medium">
        <color theme="9" tint="0.39997558519241921"/>
      </bottom>
      <diagonal/>
    </border>
    <border>
      <left/>
      <right style="medium">
        <color theme="9" tint="0.39997558519241921"/>
      </right>
      <top/>
      <bottom style="medium">
        <color theme="9" tint="0.39997558519241921"/>
      </bottom>
      <diagonal/>
    </border>
    <border>
      <left style="medium">
        <color theme="9" tint="0.39997558519241921"/>
      </left>
      <right style="thin">
        <color theme="9" tint="0.39997558519241921"/>
      </right>
      <top style="medium">
        <color theme="9" tint="0.39997558519241921"/>
      </top>
      <bottom style="thin">
        <color theme="9" tint="0.39997558519241921"/>
      </bottom>
      <diagonal/>
    </border>
    <border>
      <left style="thin">
        <color theme="9" tint="0.39997558519241921"/>
      </left>
      <right style="thin">
        <color theme="9" tint="0.39997558519241921"/>
      </right>
      <top style="medium">
        <color theme="9" tint="0.39997558519241921"/>
      </top>
      <bottom style="thin">
        <color theme="9" tint="0.39997558519241921"/>
      </bottom>
      <diagonal/>
    </border>
    <border>
      <left style="thin">
        <color theme="9" tint="0.39997558519241921"/>
      </left>
      <right style="medium">
        <color theme="9" tint="0.39997558519241921"/>
      </right>
      <top style="medium">
        <color theme="9" tint="0.39997558519241921"/>
      </top>
      <bottom style="thin">
        <color theme="9" tint="0.39997558519241921"/>
      </bottom>
      <diagonal/>
    </border>
    <border>
      <left style="medium">
        <color theme="9" tint="0.39997558519241921"/>
      </left>
      <right style="thin">
        <color theme="9" tint="0.39997558519241921"/>
      </right>
      <top style="thin">
        <color theme="9" tint="0.39997558519241921"/>
      </top>
      <bottom style="thin">
        <color theme="9" tint="0.39997558519241921"/>
      </bottom>
      <diagonal/>
    </border>
    <border>
      <left style="thin">
        <color theme="9" tint="0.39997558519241921"/>
      </left>
      <right style="medium">
        <color theme="9" tint="0.39997558519241921"/>
      </right>
      <top style="thin">
        <color theme="9" tint="0.39997558519241921"/>
      </top>
      <bottom style="thin">
        <color theme="9" tint="0.39997558519241921"/>
      </bottom>
      <diagonal/>
    </border>
    <border>
      <left style="medium">
        <color theme="9" tint="0.39997558519241921"/>
      </left>
      <right style="thin">
        <color theme="9" tint="0.39997558519241921"/>
      </right>
      <top style="thin">
        <color theme="9" tint="0.39997558519241921"/>
      </top>
      <bottom style="medium">
        <color theme="9" tint="0.39997558519241921"/>
      </bottom>
      <diagonal/>
    </border>
    <border>
      <left style="thin">
        <color theme="9" tint="0.39997558519241921"/>
      </left>
      <right style="thin">
        <color theme="9" tint="0.39997558519241921"/>
      </right>
      <top style="thin">
        <color theme="9" tint="0.39997558519241921"/>
      </top>
      <bottom style="medium">
        <color theme="9" tint="0.39997558519241921"/>
      </bottom>
      <diagonal/>
    </border>
    <border>
      <left style="thin">
        <color theme="9" tint="0.39997558519241921"/>
      </left>
      <right style="medium">
        <color theme="9" tint="0.39997558519241921"/>
      </right>
      <top style="thin">
        <color theme="9" tint="0.39997558519241921"/>
      </top>
      <bottom style="medium">
        <color theme="9" tint="0.39997558519241921"/>
      </bottom>
      <diagonal/>
    </border>
    <border>
      <left style="medium">
        <color theme="9" tint="0.39997558519241921"/>
      </left>
      <right/>
      <top/>
      <bottom/>
      <diagonal/>
    </border>
    <border>
      <left/>
      <right style="medium">
        <color theme="9" tint="0.39997558519241921"/>
      </right>
      <top/>
      <bottom/>
      <diagonal/>
    </border>
    <border>
      <left style="medium">
        <color theme="9" tint="0.79998168889431442"/>
      </left>
      <right/>
      <top style="medium">
        <color theme="9" tint="0.79998168889431442"/>
      </top>
      <bottom/>
      <diagonal/>
    </border>
    <border>
      <left/>
      <right/>
      <top style="medium">
        <color theme="9" tint="0.79998168889431442"/>
      </top>
      <bottom/>
      <diagonal/>
    </border>
    <border>
      <left style="medium">
        <color theme="9" tint="0.79998168889431442"/>
      </left>
      <right/>
      <top/>
      <bottom/>
      <diagonal/>
    </border>
    <border>
      <left style="medium">
        <color theme="9" tint="0.79998168889431442"/>
      </left>
      <right/>
      <top/>
      <bottom style="medium">
        <color theme="9" tint="0.79998168889431442"/>
      </bottom>
      <diagonal/>
    </border>
    <border>
      <left/>
      <right/>
      <top/>
      <bottom style="medium">
        <color theme="9" tint="0.79998168889431442"/>
      </bottom>
      <diagonal/>
    </border>
    <border>
      <left style="hair">
        <color rgb="FFFFFF00"/>
      </left>
      <right style="hair">
        <color rgb="FFFFFF00"/>
      </right>
      <top style="hair">
        <color rgb="FFFFFF00"/>
      </top>
      <bottom style="hair">
        <color rgb="FFFFFF00"/>
      </bottom>
      <diagonal/>
    </border>
    <border>
      <left style="hair">
        <color rgb="FFFFFF00"/>
      </left>
      <right/>
      <top style="hair">
        <color rgb="FFFFFF00"/>
      </top>
      <bottom style="hair">
        <color rgb="FFFFFF00"/>
      </bottom>
      <diagonal/>
    </border>
    <border>
      <left/>
      <right style="hair">
        <color rgb="FFFFFF00"/>
      </right>
      <top/>
      <bottom style="hair">
        <color rgb="FFFFFF00"/>
      </bottom>
      <diagonal/>
    </border>
    <border>
      <left/>
      <right style="hair">
        <color rgb="FFFFFF00"/>
      </right>
      <top style="hair">
        <color rgb="FFFFFF00"/>
      </top>
      <bottom style="hair">
        <color rgb="FFFFFF00"/>
      </bottom>
      <diagonal/>
    </border>
    <border>
      <left style="hair">
        <color rgb="FFFFFF00"/>
      </left>
      <right/>
      <top/>
      <bottom style="hair">
        <color rgb="FFFFFF00"/>
      </bottom>
      <diagonal/>
    </border>
    <border>
      <left style="hair">
        <color rgb="FFFFFF00"/>
      </left>
      <right style="hair">
        <color rgb="FFFFFF00"/>
      </right>
      <top/>
      <bottom style="hair">
        <color rgb="FFFFFF00"/>
      </bottom>
      <diagonal/>
    </border>
  </borders>
  <cellStyleXfs count="2">
    <xf numFmtId="0" fontId="0" fillId="0" borderId="0"/>
    <xf numFmtId="43" fontId="1" fillId="0" borderId="0" applyFont="0" applyFill="0" applyBorder="0" applyAlignment="0" applyProtection="0"/>
  </cellStyleXfs>
  <cellXfs count="155">
    <xf numFmtId="0" fontId="0" fillId="0" borderId="0" xfId="0"/>
    <xf numFmtId="0" fontId="2" fillId="0" borderId="0" xfId="0" applyFont="1" applyProtection="1">
      <protection hidden="1"/>
    </xf>
    <xf numFmtId="0" fontId="2" fillId="0" borderId="0" xfId="0" applyFont="1" applyAlignment="1" applyProtection="1">
      <alignment horizontal="center" vertical="center"/>
      <protection hidden="1"/>
    </xf>
    <xf numFmtId="0" fontId="2" fillId="0" borderId="0" xfId="0" applyFont="1" applyAlignment="1" applyProtection="1">
      <alignment wrapText="1"/>
      <protection hidden="1"/>
    </xf>
    <xf numFmtId="0" fontId="5" fillId="0" borderId="0" xfId="0" applyFont="1" applyBorder="1" applyProtection="1">
      <protection hidden="1"/>
    </xf>
    <xf numFmtId="0" fontId="6" fillId="0" borderId="0" xfId="0" applyFont="1" applyBorder="1" applyProtection="1">
      <protection hidden="1"/>
    </xf>
    <xf numFmtId="0" fontId="7" fillId="0" borderId="0" xfId="0" applyFont="1" applyBorder="1" applyAlignment="1" applyProtection="1">
      <alignment horizontal="justify" vertical="center" wrapText="1"/>
      <protection hidden="1"/>
    </xf>
    <xf numFmtId="0" fontId="3" fillId="0" borderId="0" xfId="0" applyFont="1" applyProtection="1">
      <protection hidden="1"/>
    </xf>
    <xf numFmtId="164" fontId="3" fillId="0" borderId="0" xfId="0" applyNumberFormat="1" applyFont="1" applyProtection="1">
      <protection hidden="1"/>
    </xf>
    <xf numFmtId="2" fontId="3" fillId="0" borderId="0" xfId="0" applyNumberFormat="1" applyFont="1" applyProtection="1">
      <protection hidden="1"/>
    </xf>
    <xf numFmtId="43" fontId="3" fillId="0" borderId="0" xfId="1" applyFont="1" applyProtection="1">
      <protection hidden="1"/>
    </xf>
    <xf numFmtId="39" fontId="3" fillId="0" borderId="0" xfId="1" applyNumberFormat="1" applyFont="1" applyProtection="1">
      <protection hidden="1"/>
    </xf>
    <xf numFmtId="0" fontId="4" fillId="0" borderId="0" xfId="0" applyFont="1" applyBorder="1" applyProtection="1">
      <protection hidden="1"/>
    </xf>
    <xf numFmtId="0" fontId="4" fillId="0" borderId="0" xfId="0" applyFont="1" applyBorder="1" applyAlignment="1" applyProtection="1">
      <alignment vertical="center"/>
      <protection hidden="1"/>
    </xf>
    <xf numFmtId="164" fontId="4" fillId="0" borderId="0" xfId="0" applyNumberFormat="1" applyFont="1" applyBorder="1" applyProtection="1">
      <protection hidden="1"/>
    </xf>
    <xf numFmtId="0" fontId="9" fillId="0" borderId="0" xfId="0" applyFont="1" applyBorder="1" applyProtection="1">
      <protection hidden="1"/>
    </xf>
    <xf numFmtId="164" fontId="3" fillId="0" borderId="0" xfId="1" applyNumberFormat="1" applyFont="1" applyProtection="1">
      <protection hidden="1"/>
    </xf>
    <xf numFmtId="165" fontId="3" fillId="0" borderId="0" xfId="1" applyNumberFormat="1" applyFont="1" applyProtection="1">
      <protection hidden="1"/>
    </xf>
    <xf numFmtId="164" fontId="3" fillId="0" borderId="0" xfId="0" applyNumberFormat="1" applyFont="1" applyFill="1" applyBorder="1" applyProtection="1">
      <protection hidden="1"/>
    </xf>
    <xf numFmtId="0" fontId="3" fillId="0" borderId="0" xfId="0" applyFont="1" applyFill="1" applyBorder="1" applyProtection="1">
      <protection hidden="1"/>
    </xf>
    <xf numFmtId="0" fontId="8" fillId="0" borderId="0" xfId="0" applyFont="1" applyFill="1" applyBorder="1" applyAlignment="1" applyProtection="1">
      <alignment horizontal="center"/>
      <protection hidden="1"/>
    </xf>
    <xf numFmtId="1" fontId="8" fillId="0" borderId="0" xfId="1" applyNumberFormat="1" applyFont="1" applyFill="1" applyBorder="1" applyAlignment="1" applyProtection="1">
      <alignment horizontal="center"/>
      <protection hidden="1"/>
    </xf>
    <xf numFmtId="0" fontId="11" fillId="3" borderId="0" xfId="0" applyFont="1" applyFill="1" applyAlignment="1" applyProtection="1">
      <alignment horizontal="center" vertical="center"/>
      <protection hidden="1"/>
    </xf>
    <xf numFmtId="0" fontId="11" fillId="3" borderId="0" xfId="0" applyFont="1" applyFill="1" applyAlignment="1" applyProtection="1">
      <alignment wrapText="1"/>
      <protection hidden="1"/>
    </xf>
    <xf numFmtId="0" fontId="11" fillId="3" borderId="0" xfId="0" applyFont="1" applyFill="1" applyProtection="1">
      <protection hidden="1"/>
    </xf>
    <xf numFmtId="0" fontId="13" fillId="0" borderId="0" xfId="0" applyFont="1" applyProtection="1">
      <protection hidden="1"/>
    </xf>
    <xf numFmtId="0" fontId="14" fillId="0" borderId="0" xfId="0" applyFont="1" applyAlignment="1" applyProtection="1">
      <alignment horizontal="center" vertical="center"/>
      <protection hidden="1"/>
    </xf>
    <xf numFmtId="0" fontId="14" fillId="0" borderId="0" xfId="0" applyFont="1" applyAlignment="1" applyProtection="1">
      <alignment wrapText="1"/>
      <protection hidden="1"/>
    </xf>
    <xf numFmtId="0" fontId="14" fillId="0" borderId="0" xfId="0" applyFont="1" applyProtection="1">
      <protection hidden="1"/>
    </xf>
    <xf numFmtId="0" fontId="15" fillId="0" borderId="0" xfId="0" applyFont="1" applyAlignment="1" applyProtection="1">
      <alignment horizontal="right" wrapText="1"/>
      <protection hidden="1"/>
    </xf>
    <xf numFmtId="0" fontId="14" fillId="0" borderId="0" xfId="0" applyFont="1" applyAlignment="1" applyProtection="1">
      <alignment horizontal="right" wrapText="1"/>
      <protection hidden="1"/>
    </xf>
    <xf numFmtId="0" fontId="16" fillId="0" borderId="0" xfId="0" applyFont="1" applyAlignment="1" applyProtection="1">
      <alignment horizontal="center" vertical="center"/>
      <protection hidden="1"/>
    </xf>
    <xf numFmtId="0" fontId="16" fillId="0" borderId="0" xfId="0" applyFont="1" applyAlignment="1" applyProtection="1">
      <alignment wrapText="1"/>
      <protection hidden="1"/>
    </xf>
    <xf numFmtId="0" fontId="16" fillId="0" borderId="0" xfId="0" applyFont="1" applyProtection="1">
      <protection hidden="1"/>
    </xf>
    <xf numFmtId="0" fontId="20" fillId="0" borderId="0" xfId="0" applyFont="1" applyProtection="1">
      <protection hidden="1"/>
    </xf>
    <xf numFmtId="164" fontId="20" fillId="0" borderId="0" xfId="0" applyNumberFormat="1" applyFont="1" applyProtection="1">
      <protection hidden="1"/>
    </xf>
    <xf numFmtId="43" fontId="20" fillId="0" borderId="0" xfId="1" applyFont="1" applyProtection="1">
      <protection hidden="1"/>
    </xf>
    <xf numFmtId="39" fontId="20" fillId="0" borderId="0" xfId="1" applyNumberFormat="1" applyFont="1" applyProtection="1">
      <protection hidden="1"/>
    </xf>
    <xf numFmtId="0" fontId="21" fillId="3" borderId="22" xfId="0" applyFont="1" applyFill="1" applyBorder="1" applyAlignment="1" applyProtection="1">
      <alignment horizontal="center" vertical="center"/>
      <protection hidden="1"/>
    </xf>
    <xf numFmtId="0" fontId="22" fillId="0" borderId="0" xfId="0" applyFont="1" applyFill="1" applyAlignment="1" applyProtection="1">
      <alignment horizontal="center" vertical="center"/>
      <protection hidden="1"/>
    </xf>
    <xf numFmtId="43" fontId="22" fillId="0" borderId="0" xfId="0" applyNumberFormat="1" applyFont="1" applyFill="1" applyAlignment="1" applyProtection="1">
      <alignment horizontal="center" vertical="center"/>
      <protection hidden="1"/>
    </xf>
    <xf numFmtId="43" fontId="22" fillId="0" borderId="0" xfId="1" applyFont="1" applyFill="1" applyAlignment="1" applyProtection="1">
      <alignment horizontal="center" vertical="center"/>
      <protection hidden="1"/>
    </xf>
    <xf numFmtId="39" fontId="22" fillId="0" borderId="0" xfId="1" applyNumberFormat="1" applyFont="1" applyFill="1" applyAlignment="1" applyProtection="1">
      <alignment horizontal="center" vertical="center"/>
      <protection hidden="1"/>
    </xf>
    <xf numFmtId="0" fontId="21" fillId="3" borderId="0" xfId="0" applyFont="1" applyFill="1" applyBorder="1" applyAlignment="1" applyProtection="1">
      <alignment horizontal="center" vertical="center"/>
      <protection hidden="1"/>
    </xf>
    <xf numFmtId="164" fontId="21" fillId="3" borderId="0" xfId="0" applyNumberFormat="1" applyFont="1" applyFill="1" applyBorder="1" applyAlignment="1" applyProtection="1">
      <alignment horizontal="center" vertical="center" wrapText="1"/>
      <protection hidden="1"/>
    </xf>
    <xf numFmtId="0" fontId="14" fillId="0" borderId="24" xfId="0" applyFont="1" applyBorder="1" applyProtection="1">
      <protection locked="0"/>
    </xf>
    <xf numFmtId="43" fontId="14" fillId="0" borderId="24" xfId="1" applyFont="1" applyBorder="1" applyProtection="1">
      <protection locked="0"/>
    </xf>
    <xf numFmtId="0" fontId="18" fillId="4" borderId="0" xfId="0" applyFont="1" applyFill="1" applyProtection="1">
      <protection hidden="1"/>
    </xf>
    <xf numFmtId="43" fontId="18" fillId="4" borderId="0" xfId="1" applyFont="1" applyFill="1" applyProtection="1">
      <protection hidden="1"/>
    </xf>
    <xf numFmtId="43" fontId="18" fillId="4" borderId="0" xfId="1" applyFont="1" applyFill="1" applyAlignment="1" applyProtection="1">
      <alignment horizontal="center"/>
      <protection hidden="1"/>
    </xf>
    <xf numFmtId="43" fontId="18" fillId="4" borderId="0" xfId="1" applyNumberFormat="1" applyFont="1" applyFill="1" applyProtection="1">
      <protection hidden="1"/>
    </xf>
    <xf numFmtId="164" fontId="18" fillId="4" borderId="0" xfId="0" applyNumberFormat="1" applyFont="1" applyFill="1" applyBorder="1" applyProtection="1"/>
    <xf numFmtId="2" fontId="18" fillId="4" borderId="0" xfId="0" applyNumberFormat="1" applyFont="1" applyFill="1" applyProtection="1">
      <protection hidden="1"/>
    </xf>
    <xf numFmtId="165" fontId="18" fillId="4" borderId="0" xfId="1" applyNumberFormat="1" applyFont="1" applyFill="1" applyProtection="1">
      <protection hidden="1"/>
    </xf>
    <xf numFmtId="164" fontId="14" fillId="0" borderId="24" xfId="1" applyNumberFormat="1" applyFont="1" applyFill="1" applyBorder="1" applyProtection="1">
      <protection locked="0"/>
    </xf>
    <xf numFmtId="43" fontId="14" fillId="0" borderId="24" xfId="1" applyFont="1" applyFill="1" applyBorder="1" applyProtection="1">
      <protection locked="0"/>
    </xf>
    <xf numFmtId="43" fontId="13" fillId="0" borderId="0" xfId="0" applyNumberFormat="1" applyFont="1" applyProtection="1">
      <protection hidden="1"/>
    </xf>
    <xf numFmtId="2" fontId="13" fillId="0" borderId="0" xfId="0" applyNumberFormat="1" applyFont="1" applyProtection="1">
      <protection hidden="1"/>
    </xf>
    <xf numFmtId="167" fontId="13" fillId="0" borderId="0" xfId="1" applyNumberFormat="1" applyFont="1" applyProtection="1">
      <protection hidden="1"/>
    </xf>
    <xf numFmtId="43" fontId="13" fillId="0" borderId="0" xfId="1" applyFont="1" applyProtection="1">
      <protection hidden="1"/>
    </xf>
    <xf numFmtId="39" fontId="13" fillId="0" borderId="0" xfId="1" applyNumberFormat="1" applyFont="1" applyProtection="1">
      <protection hidden="1"/>
    </xf>
    <xf numFmtId="164" fontId="13" fillId="0" borderId="0" xfId="0" applyNumberFormat="1" applyFont="1" applyProtection="1">
      <protection hidden="1"/>
    </xf>
    <xf numFmtId="166" fontId="13" fillId="0" borderId="0" xfId="0" applyNumberFormat="1" applyFont="1" applyProtection="1">
      <protection hidden="1"/>
    </xf>
    <xf numFmtId="14" fontId="13" fillId="0" borderId="0" xfId="0" applyNumberFormat="1" applyFont="1" applyProtection="1">
      <protection hidden="1"/>
    </xf>
    <xf numFmtId="0" fontId="14" fillId="2" borderId="0" xfId="0" applyFont="1" applyFill="1" applyBorder="1" applyAlignment="1" applyProtection="1">
      <alignment vertical="center" wrapText="1"/>
      <protection hidden="1"/>
    </xf>
    <xf numFmtId="9" fontId="23" fillId="2" borderId="0" xfId="0" applyNumberFormat="1" applyFont="1" applyFill="1" applyBorder="1" applyAlignment="1" applyProtection="1">
      <alignment vertical="center" wrapText="1"/>
      <protection hidden="1"/>
    </xf>
    <xf numFmtId="10" fontId="23" fillId="2" borderId="0" xfId="0" applyNumberFormat="1" applyFont="1" applyFill="1" applyBorder="1" applyAlignment="1" applyProtection="1">
      <alignment vertical="center" wrapText="1"/>
      <protection hidden="1"/>
    </xf>
    <xf numFmtId="0" fontId="23" fillId="2" borderId="0" xfId="0" applyFont="1" applyFill="1" applyBorder="1" applyAlignment="1" applyProtection="1">
      <alignment vertical="center" wrapText="1"/>
      <protection hidden="1"/>
    </xf>
    <xf numFmtId="0" fontId="23" fillId="0" borderId="0" xfId="0" applyFont="1" applyBorder="1" applyProtection="1">
      <protection hidden="1"/>
    </xf>
    <xf numFmtId="0" fontId="14" fillId="0" borderId="0" xfId="0" applyFont="1" applyBorder="1" applyAlignment="1" applyProtection="1">
      <alignment horizontal="justify" vertical="center" wrapText="1"/>
      <protection hidden="1"/>
    </xf>
    <xf numFmtId="0" fontId="10" fillId="3" borderId="0" xfId="0" applyFont="1" applyFill="1" applyBorder="1" applyProtection="1">
      <protection hidden="1"/>
    </xf>
    <xf numFmtId="0" fontId="25" fillId="3" borderId="0" xfId="0" applyFont="1" applyFill="1" applyBorder="1" applyProtection="1">
      <protection hidden="1"/>
    </xf>
    <xf numFmtId="0" fontId="23" fillId="0" borderId="0" xfId="0" applyFont="1" applyBorder="1" applyAlignment="1" applyProtection="1">
      <alignment horizontal="justify" vertical="center" wrapText="1"/>
      <protection hidden="1"/>
    </xf>
    <xf numFmtId="0" fontId="21" fillId="3" borderId="0" xfId="0" applyFont="1" applyFill="1" applyBorder="1" applyAlignment="1" applyProtection="1">
      <alignment horizontal="center" vertical="center" wrapText="1"/>
      <protection hidden="1"/>
    </xf>
    <xf numFmtId="164" fontId="14" fillId="0" borderId="25" xfId="1" applyNumberFormat="1" applyFont="1" applyBorder="1" applyProtection="1">
      <protection locked="0"/>
    </xf>
    <xf numFmtId="0" fontId="19" fillId="0" borderId="0" xfId="0" applyFont="1" applyFill="1" applyBorder="1" applyAlignment="1" applyProtection="1">
      <protection hidden="1"/>
    </xf>
    <xf numFmtId="0" fontId="22" fillId="0" borderId="0" xfId="0" applyFont="1" applyFill="1" applyBorder="1" applyAlignment="1" applyProtection="1">
      <alignment horizontal="center" vertical="center"/>
      <protection hidden="1"/>
    </xf>
    <xf numFmtId="2" fontId="14" fillId="0" borderId="24" xfId="0" applyNumberFormat="1" applyFont="1" applyFill="1" applyBorder="1" applyProtection="1">
      <protection hidden="1"/>
    </xf>
    <xf numFmtId="0" fontId="14" fillId="0" borderId="24" xfId="0" applyFont="1" applyFill="1" applyBorder="1" applyProtection="1">
      <protection hidden="1"/>
    </xf>
    <xf numFmtId="2" fontId="14" fillId="0" borderId="26" xfId="0" applyNumberFormat="1" applyFont="1" applyBorder="1" applyProtection="1">
      <protection locked="0"/>
    </xf>
    <xf numFmtId="2" fontId="14" fillId="0" borderId="27" xfId="0" applyNumberFormat="1" applyFont="1" applyBorder="1" applyProtection="1">
      <protection locked="0"/>
    </xf>
    <xf numFmtId="2" fontId="18" fillId="4" borderId="0" xfId="0" applyNumberFormat="1" applyFont="1" applyFill="1" applyBorder="1" applyProtection="1">
      <protection hidden="1"/>
    </xf>
    <xf numFmtId="43" fontId="18" fillId="4" borderId="0" xfId="1" applyFont="1" applyFill="1" applyBorder="1" applyProtection="1">
      <protection hidden="1"/>
    </xf>
    <xf numFmtId="165" fontId="21" fillId="3" borderId="23" xfId="1" applyNumberFormat="1" applyFont="1" applyFill="1" applyBorder="1" applyAlignment="1" applyProtection="1">
      <alignment horizontal="center" vertical="center" wrapText="1"/>
      <protection hidden="1"/>
    </xf>
    <xf numFmtId="168" fontId="18" fillId="4" borderId="0" xfId="1" applyNumberFormat="1" applyFont="1" applyFill="1" applyProtection="1">
      <protection hidden="1"/>
    </xf>
    <xf numFmtId="2" fontId="14" fillId="0" borderId="24" xfId="0" applyNumberFormat="1" applyFont="1" applyFill="1" applyBorder="1" applyAlignment="1" applyProtection="1">
      <alignment vertical="center"/>
      <protection hidden="1"/>
    </xf>
    <xf numFmtId="164" fontId="14" fillId="0" borderId="24" xfId="0" applyNumberFormat="1" applyFont="1" applyFill="1" applyBorder="1" applyAlignment="1" applyProtection="1">
      <alignment vertical="center"/>
      <protection hidden="1"/>
    </xf>
    <xf numFmtId="0" fontId="14" fillId="0" borderId="24" xfId="0" applyFont="1" applyFill="1" applyBorder="1" applyAlignment="1" applyProtection="1">
      <alignment vertical="center"/>
      <protection hidden="1"/>
    </xf>
    <xf numFmtId="2" fontId="14" fillId="0" borderId="24" xfId="0" applyNumberFormat="1" applyFont="1" applyFill="1" applyBorder="1" applyAlignment="1" applyProtection="1">
      <alignment vertical="center" wrapText="1"/>
      <protection hidden="1"/>
    </xf>
    <xf numFmtId="165" fontId="14" fillId="0" borderId="24" xfId="1" applyNumberFormat="1" applyFont="1" applyFill="1" applyBorder="1" applyProtection="1">
      <protection hidden="1"/>
    </xf>
    <xf numFmtId="165" fontId="14" fillId="0" borderId="24" xfId="1" applyNumberFormat="1" applyFont="1" applyFill="1" applyBorder="1" applyAlignment="1" applyProtection="1">
      <protection hidden="1"/>
    </xf>
    <xf numFmtId="0" fontId="18" fillId="4" borderId="0"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protection hidden="1"/>
    </xf>
    <xf numFmtId="1" fontId="18" fillId="4" borderId="0" xfId="1" applyNumberFormat="1" applyFont="1" applyFill="1" applyBorder="1" applyAlignment="1" applyProtection="1">
      <alignment horizontal="center"/>
      <protection hidden="1"/>
    </xf>
    <xf numFmtId="0" fontId="14" fillId="0" borderId="28" xfId="0" applyFont="1" applyBorder="1" applyProtection="1">
      <protection locked="0"/>
    </xf>
    <xf numFmtId="0" fontId="14" fillId="0" borderId="25" xfId="0" applyFont="1" applyBorder="1" applyProtection="1">
      <protection locked="0"/>
    </xf>
    <xf numFmtId="0" fontId="28" fillId="3" borderId="0" xfId="0" applyFont="1" applyFill="1" applyBorder="1" applyAlignment="1" applyProtection="1">
      <protection hidden="1"/>
    </xf>
    <xf numFmtId="0" fontId="28" fillId="3" borderId="3" xfId="0" applyFont="1" applyFill="1" applyBorder="1" applyAlignment="1" applyProtection="1">
      <protection hidden="1"/>
    </xf>
    <xf numFmtId="0" fontId="28" fillId="3" borderId="0" xfId="0" applyFont="1" applyFill="1" applyProtection="1">
      <protection hidden="1"/>
    </xf>
    <xf numFmtId="164" fontId="28" fillId="3" borderId="0" xfId="0" applyNumberFormat="1" applyFont="1" applyFill="1" applyProtection="1">
      <protection hidden="1"/>
    </xf>
    <xf numFmtId="43" fontId="28" fillId="3" borderId="0" xfId="1" applyFont="1" applyFill="1" applyProtection="1">
      <protection hidden="1"/>
    </xf>
    <xf numFmtId="39" fontId="28" fillId="3" borderId="0" xfId="1" applyNumberFormat="1" applyFont="1" applyFill="1" applyProtection="1">
      <protection hidden="1"/>
    </xf>
    <xf numFmtId="0" fontId="14" fillId="0" borderId="29" xfId="0" applyFont="1" applyBorder="1" applyProtection="1">
      <protection locked="0"/>
    </xf>
    <xf numFmtId="164" fontId="14" fillId="0" borderId="29" xfId="1" applyNumberFormat="1" applyFont="1" applyFill="1" applyBorder="1" applyProtection="1">
      <protection locked="0"/>
    </xf>
    <xf numFmtId="43" fontId="14" fillId="0" borderId="29" xfId="1" applyFont="1" applyFill="1" applyBorder="1" applyProtection="1">
      <protection locked="0"/>
    </xf>
    <xf numFmtId="43" fontId="21" fillId="3" borderId="0" xfId="1" applyFont="1" applyFill="1" applyBorder="1" applyAlignment="1" applyProtection="1">
      <alignment horizontal="center" vertical="center" wrapText="1"/>
      <protection hidden="1"/>
    </xf>
    <xf numFmtId="165" fontId="27" fillId="3" borderId="1" xfId="1" applyNumberFormat="1" applyFont="1" applyFill="1" applyBorder="1" applyProtection="1">
      <protection hidden="1"/>
    </xf>
    <xf numFmtId="164" fontId="27" fillId="3" borderId="1" xfId="0" applyNumberFormat="1" applyFont="1" applyFill="1" applyBorder="1" applyProtection="1">
      <protection hidden="1"/>
    </xf>
    <xf numFmtId="2" fontId="27" fillId="3" borderId="1" xfId="0" applyNumberFormat="1" applyFont="1" applyFill="1" applyBorder="1" applyProtection="1">
      <protection hidden="1"/>
    </xf>
    <xf numFmtId="165" fontId="27" fillId="3" borderId="1" xfId="1" applyNumberFormat="1" applyFont="1" applyFill="1" applyBorder="1" applyAlignment="1" applyProtection="1">
      <protection hidden="1"/>
    </xf>
    <xf numFmtId="2" fontId="17" fillId="3" borderId="0" xfId="0" applyNumberFormat="1" applyFont="1" applyFill="1" applyBorder="1" applyProtection="1">
      <protection hidden="1"/>
    </xf>
    <xf numFmtId="164" fontId="17" fillId="3" borderId="0" xfId="0" applyNumberFormat="1" applyFont="1" applyFill="1" applyBorder="1" applyProtection="1">
      <protection hidden="1"/>
    </xf>
    <xf numFmtId="0" fontId="17" fillId="3" borderId="0" xfId="0" applyFont="1" applyFill="1" applyBorder="1" applyProtection="1">
      <protection hidden="1"/>
    </xf>
    <xf numFmtId="0" fontId="17" fillId="3" borderId="0" xfId="0" applyFont="1" applyFill="1" applyBorder="1" applyAlignment="1" applyProtection="1">
      <alignment vertical="center" wrapText="1"/>
      <protection hidden="1"/>
    </xf>
    <xf numFmtId="0" fontId="12" fillId="3" borderId="0" xfId="0" applyFont="1" applyFill="1" applyAlignment="1" applyProtection="1">
      <alignment horizontal="center" vertical="center"/>
      <protection hidden="1"/>
    </xf>
    <xf numFmtId="0" fontId="19" fillId="3" borderId="19" xfId="0" applyFont="1" applyFill="1" applyBorder="1" applyAlignment="1" applyProtection="1">
      <alignment horizontal="center" vertical="center"/>
      <protection hidden="1"/>
    </xf>
    <xf numFmtId="0" fontId="19" fillId="3" borderId="20" xfId="0" applyFont="1" applyFill="1" applyBorder="1" applyAlignment="1" applyProtection="1">
      <alignment horizontal="center" vertical="center"/>
      <protection hidden="1"/>
    </xf>
    <xf numFmtId="0" fontId="19" fillId="3" borderId="21" xfId="0" applyFont="1" applyFill="1" applyBorder="1" applyAlignment="1" applyProtection="1">
      <alignment horizontal="center" vertical="center"/>
      <protection hidden="1"/>
    </xf>
    <xf numFmtId="0" fontId="19" fillId="3" borderId="0" xfId="0" applyFont="1" applyFill="1" applyBorder="1" applyAlignment="1" applyProtection="1">
      <alignment horizontal="center" vertical="center"/>
      <protection hidden="1"/>
    </xf>
    <xf numFmtId="0" fontId="19" fillId="3" borderId="0" xfId="0" applyFont="1" applyFill="1" applyBorder="1" applyAlignment="1" applyProtection="1">
      <alignment horizontal="center"/>
      <protection hidden="1"/>
    </xf>
    <xf numFmtId="0" fontId="12" fillId="3" borderId="2" xfId="0" applyFont="1" applyFill="1" applyBorder="1" applyAlignment="1" applyProtection="1">
      <alignment horizontal="center" vertical="center"/>
      <protection hidden="1"/>
    </xf>
    <xf numFmtId="0" fontId="12" fillId="3" borderId="3" xfId="0" applyFont="1" applyFill="1" applyBorder="1" applyAlignment="1" applyProtection="1">
      <alignment horizontal="center" vertical="center"/>
      <protection hidden="1"/>
    </xf>
    <xf numFmtId="0" fontId="12" fillId="3" borderId="4" xfId="0" applyFont="1" applyFill="1" applyBorder="1" applyAlignment="1" applyProtection="1">
      <alignment horizontal="center" vertical="center"/>
      <protection hidden="1"/>
    </xf>
    <xf numFmtId="0" fontId="12" fillId="3" borderId="17" xfId="0" applyFont="1" applyFill="1" applyBorder="1" applyAlignment="1" applyProtection="1">
      <alignment horizontal="center" vertical="center"/>
      <protection hidden="1"/>
    </xf>
    <xf numFmtId="0" fontId="12" fillId="3" borderId="0" xfId="0" applyFont="1" applyFill="1" applyBorder="1" applyAlignment="1" applyProtection="1">
      <alignment horizontal="center" vertical="center"/>
      <protection hidden="1"/>
    </xf>
    <xf numFmtId="0" fontId="12" fillId="3" borderId="18" xfId="0" applyFont="1" applyFill="1" applyBorder="1" applyAlignment="1" applyProtection="1">
      <alignment horizontal="center" vertical="center"/>
      <protection hidden="1"/>
    </xf>
    <xf numFmtId="0" fontId="12" fillId="3" borderId="6" xfId="0" applyFont="1" applyFill="1" applyBorder="1" applyAlignment="1" applyProtection="1">
      <alignment horizontal="center" vertical="center"/>
      <protection hidden="1"/>
    </xf>
    <xf numFmtId="0" fontId="12" fillId="3" borderId="7" xfId="0" applyFont="1" applyFill="1" applyBorder="1" applyAlignment="1" applyProtection="1">
      <alignment horizontal="center" vertical="center"/>
      <protection hidden="1"/>
    </xf>
    <xf numFmtId="0" fontId="12" fillId="3" borderId="8" xfId="0" applyFont="1" applyFill="1" applyBorder="1" applyAlignment="1" applyProtection="1">
      <alignment horizontal="center" vertical="center"/>
      <protection hidden="1"/>
    </xf>
    <xf numFmtId="0" fontId="27" fillId="3" borderId="9" xfId="0" applyFont="1" applyFill="1" applyBorder="1" applyAlignment="1" applyProtection="1">
      <alignment horizontal="center" vertical="center"/>
      <protection hidden="1"/>
    </xf>
    <xf numFmtId="0" fontId="27" fillId="3" borderId="10" xfId="0" applyFont="1" applyFill="1" applyBorder="1" applyAlignment="1" applyProtection="1">
      <alignment horizontal="center" vertical="center"/>
      <protection hidden="1"/>
    </xf>
    <xf numFmtId="0" fontId="27" fillId="3" borderId="11" xfId="0" applyFont="1" applyFill="1" applyBorder="1" applyAlignment="1" applyProtection="1">
      <alignment horizontal="center" vertical="center"/>
      <protection hidden="1"/>
    </xf>
    <xf numFmtId="0" fontId="27" fillId="3" borderId="12" xfId="0" applyFont="1" applyFill="1" applyBorder="1" applyAlignment="1" applyProtection="1">
      <alignment horizontal="center" vertical="center"/>
      <protection hidden="1"/>
    </xf>
    <xf numFmtId="0" fontId="27" fillId="3" borderId="1" xfId="0" applyFont="1" applyFill="1" applyBorder="1" applyAlignment="1" applyProtection="1">
      <alignment horizontal="center" vertical="center"/>
      <protection hidden="1"/>
    </xf>
    <xf numFmtId="0" fontId="27" fillId="3" borderId="13" xfId="0" applyFont="1" applyFill="1" applyBorder="1" applyAlignment="1" applyProtection="1">
      <alignment horizontal="center" vertical="center"/>
      <protection hidden="1"/>
    </xf>
    <xf numFmtId="0" fontId="27" fillId="3" borderId="14" xfId="0" applyFont="1" applyFill="1" applyBorder="1" applyAlignment="1" applyProtection="1">
      <alignment horizontal="center" vertical="center"/>
      <protection hidden="1"/>
    </xf>
    <xf numFmtId="0" fontId="27" fillId="3" borderId="15" xfId="0" applyFont="1" applyFill="1" applyBorder="1" applyAlignment="1" applyProtection="1">
      <alignment horizontal="center" vertical="center"/>
      <protection hidden="1"/>
    </xf>
    <xf numFmtId="0" fontId="27" fillId="3" borderId="16" xfId="0" applyFont="1" applyFill="1" applyBorder="1" applyAlignment="1" applyProtection="1">
      <alignment horizontal="center" vertical="center"/>
      <protection hidden="1"/>
    </xf>
    <xf numFmtId="43" fontId="27" fillId="3" borderId="1" xfId="1" applyFont="1" applyFill="1" applyBorder="1" applyAlignment="1" applyProtection="1">
      <alignment horizontal="center" vertical="center" wrapText="1"/>
      <protection hidden="1"/>
    </xf>
    <xf numFmtId="0" fontId="27" fillId="3" borderId="1" xfId="0" applyFont="1" applyFill="1" applyBorder="1" applyAlignment="1" applyProtection="1">
      <alignment horizontal="center" vertical="center" wrapText="1"/>
      <protection hidden="1"/>
    </xf>
    <xf numFmtId="2" fontId="27" fillId="3" borderId="1" xfId="0" applyNumberFormat="1" applyFont="1" applyFill="1" applyBorder="1" applyAlignment="1" applyProtection="1">
      <alignment horizontal="center" vertical="center" wrapText="1"/>
      <protection hidden="1"/>
    </xf>
    <xf numFmtId="164" fontId="27" fillId="3" borderId="1" xfId="0" applyNumberFormat="1" applyFont="1" applyFill="1" applyBorder="1" applyAlignment="1" applyProtection="1">
      <alignment horizontal="center" vertical="center" wrapText="1"/>
      <protection hidden="1"/>
    </xf>
    <xf numFmtId="2" fontId="27" fillId="3" borderId="5" xfId="0" applyNumberFormat="1" applyFont="1" applyFill="1" applyBorder="1" applyAlignment="1" applyProtection="1">
      <alignment horizontal="center"/>
      <protection hidden="1"/>
    </xf>
    <xf numFmtId="164" fontId="27" fillId="3" borderId="5" xfId="0" applyNumberFormat="1" applyFont="1" applyFill="1" applyBorder="1" applyAlignment="1" applyProtection="1">
      <alignment horizontal="center"/>
      <protection hidden="1"/>
    </xf>
    <xf numFmtId="0" fontId="23" fillId="0" borderId="0" xfId="0" applyFont="1" applyBorder="1" applyAlignment="1" applyProtection="1">
      <alignment horizontal="left" vertical="center" wrapText="1"/>
      <protection hidden="1"/>
    </xf>
    <xf numFmtId="0" fontId="24" fillId="0" borderId="0" xfId="0" applyFont="1" applyBorder="1" applyAlignment="1" applyProtection="1">
      <alignment horizontal="left" vertical="center" wrapText="1"/>
      <protection hidden="1"/>
    </xf>
    <xf numFmtId="0" fontId="14" fillId="0" borderId="0" xfId="0" applyFont="1" applyBorder="1" applyAlignment="1" applyProtection="1">
      <alignment horizontal="left" vertical="center" wrapText="1"/>
      <protection hidden="1"/>
    </xf>
    <xf numFmtId="0" fontId="23" fillId="2" borderId="0" xfId="0" applyFont="1" applyFill="1" applyBorder="1" applyAlignment="1" applyProtection="1">
      <alignment vertical="center" wrapText="1"/>
      <protection hidden="1"/>
    </xf>
    <xf numFmtId="0" fontId="14" fillId="2" borderId="0" xfId="0" applyFont="1" applyFill="1" applyBorder="1" applyAlignment="1" applyProtection="1">
      <alignment vertical="center" wrapText="1"/>
      <protection hidden="1"/>
    </xf>
    <xf numFmtId="0" fontId="24" fillId="2" borderId="0" xfId="0" applyFont="1" applyFill="1" applyBorder="1" applyAlignment="1" applyProtection="1">
      <alignment vertical="center" wrapText="1"/>
      <protection hidden="1"/>
    </xf>
    <xf numFmtId="9" fontId="23" fillId="2" borderId="0" xfId="0" applyNumberFormat="1" applyFont="1" applyFill="1" applyBorder="1" applyAlignment="1" applyProtection="1">
      <alignment vertical="center" wrapText="1"/>
      <protection hidden="1"/>
    </xf>
    <xf numFmtId="10" fontId="23" fillId="2" borderId="0" xfId="0" applyNumberFormat="1" applyFont="1" applyFill="1" applyBorder="1" applyAlignment="1" applyProtection="1">
      <alignment vertical="center" wrapText="1"/>
      <protection hidden="1"/>
    </xf>
    <xf numFmtId="0" fontId="17" fillId="3" borderId="0" xfId="0" applyFont="1" applyFill="1" applyBorder="1" applyAlignment="1" applyProtection="1">
      <alignment vertical="center" wrapText="1"/>
      <protection hidden="1"/>
    </xf>
    <xf numFmtId="0" fontId="23" fillId="0" borderId="0" xfId="0" applyFont="1" applyBorder="1" applyAlignment="1" applyProtection="1">
      <alignment horizontal="justify" vertical="center" wrapText="1"/>
      <protection hidden="1"/>
    </xf>
    <xf numFmtId="0" fontId="14" fillId="0" borderId="0" xfId="0" applyFont="1" applyBorder="1" applyAlignment="1" applyProtection="1">
      <alignment horizontal="justify" vertical="center" wrapText="1"/>
      <protection hidden="1"/>
    </xf>
  </cellXfs>
  <cellStyles count="2">
    <cellStyle name="Comma" xfId="1" builtinId="3"/>
    <cellStyle name="Normal" xfId="0" builtinId="0"/>
  </cellStyles>
  <dxfs count="0"/>
  <tableStyles count="0" defaultTableStyle="TableStyleMedium2" defaultPivotStyle="PivotStyleMedium9"/>
  <colors>
    <mruColors>
      <color rgb="FF00FF00"/>
      <color rgb="FFFFFFFF"/>
      <color rgb="FFEF2DBC"/>
      <color rgb="FFF94B1B"/>
      <color rgb="FF993300"/>
      <color rgb="FF00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H111"/>
  <sheetViews>
    <sheetView showGridLines="0" tabSelected="1" workbookViewId="0">
      <pane ySplit="4" topLeftCell="A5" activePane="bottomLeft" state="frozen"/>
      <selection pane="bottomLeft" activeCell="B1" sqref="B1"/>
    </sheetView>
  </sheetViews>
  <sheetFormatPr defaultRowHeight="15" x14ac:dyDescent="0.25"/>
  <cols>
    <col min="1" max="1" width="9.140625" style="2"/>
    <col min="2" max="2" width="174.28515625" style="3" customWidth="1"/>
    <col min="3" max="16384" width="9.140625" style="1"/>
  </cols>
  <sheetData>
    <row r="1" spans="1:2" s="24" customFormat="1" ht="15.75" x14ac:dyDescent="0.25">
      <c r="A1" s="22"/>
      <c r="B1" s="23"/>
    </row>
    <row r="2" spans="1:2" s="24" customFormat="1" ht="15.75" x14ac:dyDescent="0.25">
      <c r="A2" s="22"/>
      <c r="B2" s="23"/>
    </row>
    <row r="3" spans="1:2" s="24" customFormat="1" ht="15.75" x14ac:dyDescent="0.25">
      <c r="A3" s="114" t="s">
        <v>208</v>
      </c>
      <c r="B3" s="114"/>
    </row>
    <row r="4" spans="1:2" s="24" customFormat="1" ht="15.75" x14ac:dyDescent="0.25">
      <c r="A4" s="114"/>
      <c r="B4" s="114"/>
    </row>
    <row r="6" spans="1:2" s="28" customFormat="1" x14ac:dyDescent="0.25">
      <c r="A6" s="26">
        <v>1</v>
      </c>
      <c r="B6" s="28" t="s">
        <v>357</v>
      </c>
    </row>
    <row r="7" spans="1:2" s="28" customFormat="1" x14ac:dyDescent="0.25">
      <c r="A7" s="26"/>
      <c r="B7" s="28" t="s">
        <v>358</v>
      </c>
    </row>
    <row r="8" spans="1:2" s="28" customFormat="1" x14ac:dyDescent="0.25">
      <c r="B8" s="28" t="s">
        <v>368</v>
      </c>
    </row>
    <row r="9" spans="1:2" s="28" customFormat="1" x14ac:dyDescent="0.25"/>
    <row r="10" spans="1:2" s="28" customFormat="1" x14ac:dyDescent="0.25">
      <c r="A10" s="26">
        <v>2</v>
      </c>
      <c r="B10" s="27" t="s">
        <v>231</v>
      </c>
    </row>
    <row r="11" spans="1:2" s="28" customFormat="1" x14ac:dyDescent="0.25">
      <c r="A11" s="26"/>
      <c r="B11" s="27" t="s">
        <v>213</v>
      </c>
    </row>
    <row r="12" spans="1:2" s="28" customFormat="1" x14ac:dyDescent="0.25">
      <c r="A12" s="26"/>
      <c r="B12" s="27" t="s">
        <v>215</v>
      </c>
    </row>
    <row r="13" spans="1:2" s="28" customFormat="1" x14ac:dyDescent="0.25">
      <c r="A13" s="26"/>
      <c r="B13" s="27" t="s">
        <v>216</v>
      </c>
    </row>
    <row r="14" spans="1:2" s="28" customFormat="1" x14ac:dyDescent="0.25">
      <c r="A14" s="26"/>
      <c r="B14" s="27" t="s">
        <v>359</v>
      </c>
    </row>
    <row r="15" spans="1:2" s="28" customFormat="1" x14ac:dyDescent="0.25">
      <c r="A15" s="26"/>
      <c r="B15" s="27" t="s">
        <v>360</v>
      </c>
    </row>
    <row r="16" spans="1:2" s="28" customFormat="1" x14ac:dyDescent="0.25">
      <c r="A16" s="26"/>
      <c r="B16" s="27" t="s">
        <v>361</v>
      </c>
    </row>
    <row r="17" spans="1:2" s="28" customFormat="1" x14ac:dyDescent="0.25">
      <c r="A17" s="26"/>
      <c r="B17" s="27" t="s">
        <v>362</v>
      </c>
    </row>
    <row r="18" spans="1:2" s="28" customFormat="1" x14ac:dyDescent="0.25">
      <c r="A18" s="26"/>
      <c r="B18" s="27" t="s">
        <v>363</v>
      </c>
    </row>
    <row r="19" spans="1:2" s="28" customFormat="1" x14ac:dyDescent="0.25">
      <c r="A19" s="26"/>
      <c r="B19" s="27" t="s">
        <v>364</v>
      </c>
    </row>
    <row r="20" spans="1:2" s="28" customFormat="1" x14ac:dyDescent="0.25">
      <c r="A20" s="26"/>
    </row>
    <row r="21" spans="1:2" s="28" customFormat="1" ht="30" x14ac:dyDescent="0.25">
      <c r="A21" s="26">
        <v>3</v>
      </c>
      <c r="B21" s="27" t="s">
        <v>221</v>
      </c>
    </row>
    <row r="22" spans="1:2" s="28" customFormat="1" x14ac:dyDescent="0.25">
      <c r="A22" s="26"/>
    </row>
    <row r="23" spans="1:2" s="28" customFormat="1" x14ac:dyDescent="0.25">
      <c r="A23" s="26">
        <v>4</v>
      </c>
      <c r="B23" s="27" t="s">
        <v>232</v>
      </c>
    </row>
    <row r="24" spans="1:2" s="28" customFormat="1" x14ac:dyDescent="0.25">
      <c r="A24" s="26"/>
      <c r="B24" s="30" t="s">
        <v>222</v>
      </c>
    </row>
    <row r="25" spans="1:2" s="28" customFormat="1" x14ac:dyDescent="0.25">
      <c r="A25" s="26">
        <v>5</v>
      </c>
      <c r="B25" s="27" t="s">
        <v>365</v>
      </c>
    </row>
    <row r="26" spans="1:2" s="28" customFormat="1" x14ac:dyDescent="0.25">
      <c r="A26" s="26"/>
    </row>
    <row r="27" spans="1:2" s="28" customFormat="1" x14ac:dyDescent="0.25">
      <c r="A27" s="26">
        <v>6</v>
      </c>
      <c r="B27" s="27" t="s">
        <v>217</v>
      </c>
    </row>
    <row r="28" spans="1:2" s="28" customFormat="1" x14ac:dyDescent="0.25">
      <c r="A28" s="26"/>
      <c r="B28" s="27"/>
    </row>
    <row r="29" spans="1:2" s="28" customFormat="1" x14ac:dyDescent="0.25">
      <c r="A29" s="26">
        <v>7</v>
      </c>
      <c r="B29" s="27" t="s">
        <v>218</v>
      </c>
    </row>
    <row r="30" spans="1:2" s="28" customFormat="1" x14ac:dyDescent="0.25">
      <c r="A30" s="26"/>
      <c r="B30" s="27"/>
    </row>
    <row r="31" spans="1:2" s="28" customFormat="1" ht="45" x14ac:dyDescent="0.25">
      <c r="A31" s="26">
        <v>8</v>
      </c>
      <c r="B31" s="27" t="s">
        <v>366</v>
      </c>
    </row>
    <row r="32" spans="1:2" s="28" customFormat="1" x14ac:dyDescent="0.25">
      <c r="A32" s="26"/>
      <c r="B32" s="27"/>
    </row>
    <row r="33" spans="1:2" s="28" customFormat="1" ht="45" x14ac:dyDescent="0.25">
      <c r="A33" s="26">
        <v>9</v>
      </c>
      <c r="B33" s="27" t="s">
        <v>233</v>
      </c>
    </row>
    <row r="34" spans="1:2" s="28" customFormat="1" x14ac:dyDescent="0.25">
      <c r="A34" s="26"/>
      <c r="B34" s="27"/>
    </row>
    <row r="35" spans="1:2" s="28" customFormat="1" ht="45" x14ac:dyDescent="0.25">
      <c r="A35" s="26">
        <v>10</v>
      </c>
      <c r="B35" s="27" t="s">
        <v>209</v>
      </c>
    </row>
    <row r="36" spans="1:2" s="28" customFormat="1" x14ac:dyDescent="0.25">
      <c r="A36" s="26"/>
      <c r="B36" s="29" t="s">
        <v>369</v>
      </c>
    </row>
    <row r="37" spans="1:2" s="28" customFormat="1" x14ac:dyDescent="0.25">
      <c r="A37" s="26"/>
      <c r="B37" s="27"/>
    </row>
    <row r="38" spans="1:2" s="28" customFormat="1" x14ac:dyDescent="0.25">
      <c r="A38" s="26">
        <v>11</v>
      </c>
      <c r="B38" s="27" t="s">
        <v>351</v>
      </c>
    </row>
    <row r="39" spans="1:2" s="28" customFormat="1" x14ac:dyDescent="0.25">
      <c r="A39" s="26"/>
      <c r="B39" s="27"/>
    </row>
    <row r="40" spans="1:2" s="28" customFormat="1" x14ac:dyDescent="0.25">
      <c r="A40" s="26"/>
      <c r="B40" s="27"/>
    </row>
    <row r="41" spans="1:2" s="28" customFormat="1" x14ac:dyDescent="0.25">
      <c r="A41" s="26"/>
      <c r="B41" s="27"/>
    </row>
    <row r="42" spans="1:2" s="28" customFormat="1" x14ac:dyDescent="0.25">
      <c r="A42" s="26"/>
      <c r="B42" s="27"/>
    </row>
    <row r="43" spans="1:2" s="28" customFormat="1" x14ac:dyDescent="0.25">
      <c r="A43" s="26"/>
    </row>
    <row r="44" spans="1:2" s="28" customFormat="1" x14ac:dyDescent="0.25">
      <c r="A44" s="26"/>
      <c r="B44" s="27"/>
    </row>
    <row r="45" spans="1:2" s="28" customFormat="1" x14ac:dyDescent="0.25">
      <c r="A45" s="26"/>
    </row>
    <row r="46" spans="1:2" s="28" customFormat="1" x14ac:dyDescent="0.25">
      <c r="A46" s="26"/>
    </row>
    <row r="47" spans="1:2" s="28" customFormat="1" x14ac:dyDescent="0.25">
      <c r="A47" s="26"/>
    </row>
    <row r="48" spans="1:2" s="28" customFormat="1" x14ac:dyDescent="0.25">
      <c r="A48" s="26"/>
    </row>
    <row r="49" spans="1:2" s="28" customFormat="1" x14ac:dyDescent="0.25">
      <c r="A49" s="26"/>
    </row>
    <row r="50" spans="1:2" s="28" customFormat="1" x14ac:dyDescent="0.25">
      <c r="A50" s="26"/>
    </row>
    <row r="51" spans="1:2" s="28" customFormat="1" x14ac:dyDescent="0.25">
      <c r="A51" s="26"/>
    </row>
    <row r="52" spans="1:2" s="28" customFormat="1" x14ac:dyDescent="0.25">
      <c r="A52" s="26"/>
    </row>
    <row r="53" spans="1:2" s="28" customFormat="1" x14ac:dyDescent="0.25">
      <c r="A53" s="26"/>
    </row>
    <row r="54" spans="1:2" s="28" customFormat="1" x14ac:dyDescent="0.25">
      <c r="A54" s="26"/>
      <c r="B54" s="27"/>
    </row>
    <row r="55" spans="1:2" s="28" customFormat="1" x14ac:dyDescent="0.25">
      <c r="A55" s="26"/>
      <c r="B55" s="27"/>
    </row>
    <row r="56" spans="1:2" s="28" customFormat="1" x14ac:dyDescent="0.25">
      <c r="A56" s="26"/>
      <c r="B56" s="27"/>
    </row>
    <row r="57" spans="1:2" s="28" customFormat="1" x14ac:dyDescent="0.25">
      <c r="A57" s="26"/>
      <c r="B57" s="27"/>
    </row>
    <row r="58" spans="1:2" s="28" customFormat="1" x14ac:dyDescent="0.25">
      <c r="A58" s="26"/>
      <c r="B58" s="27"/>
    </row>
    <row r="59" spans="1:2" s="28" customFormat="1" x14ac:dyDescent="0.25">
      <c r="A59" s="26"/>
      <c r="B59" s="27"/>
    </row>
    <row r="60" spans="1:2" s="28" customFormat="1" x14ac:dyDescent="0.25">
      <c r="A60" s="26"/>
      <c r="B60" s="27"/>
    </row>
    <row r="61" spans="1:2" s="28" customFormat="1" x14ac:dyDescent="0.25">
      <c r="A61" s="26"/>
      <c r="B61" s="27"/>
    </row>
    <row r="62" spans="1:2" s="28" customFormat="1" x14ac:dyDescent="0.25">
      <c r="A62" s="26"/>
      <c r="B62" s="27"/>
    </row>
    <row r="63" spans="1:2" s="28" customFormat="1" x14ac:dyDescent="0.25">
      <c r="A63" s="26"/>
      <c r="B63" s="27"/>
    </row>
    <row r="64" spans="1:2" s="33" customFormat="1" x14ac:dyDescent="0.25">
      <c r="A64" s="31"/>
      <c r="B64" s="32"/>
    </row>
    <row r="65" spans="1:2" s="33" customFormat="1" x14ac:dyDescent="0.25">
      <c r="A65" s="31"/>
      <c r="B65" s="32"/>
    </row>
    <row r="66" spans="1:2" s="33" customFormat="1" x14ac:dyDescent="0.25">
      <c r="A66" s="31"/>
      <c r="B66" s="32"/>
    </row>
    <row r="111" spans="1:34" x14ac:dyDescent="0.25">
      <c r="A111" s="1"/>
      <c r="B111" s="1"/>
      <c r="AH111" s="1" t="s">
        <v>220</v>
      </c>
    </row>
  </sheetData>
  <sheetProtection password="EDD1" sheet="1" objects="1" scenarios="1" formatCells="0" formatColumns="0" formatRows="0" insertColumns="0" insertRows="0" insertHyperlinks="0" deleteColumns="0" deleteRows="0" sort="0" autoFilter="0" pivotTables="0"/>
  <mergeCells count="1">
    <mergeCell ref="A3:B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pageSetUpPr fitToPage="1"/>
  </sheetPr>
  <dimension ref="A1:AH17"/>
  <sheetViews>
    <sheetView showGridLines="0" zoomScaleNormal="100" workbookViewId="0">
      <pane ySplit="7" topLeftCell="A8" activePane="bottomLeft" state="frozen"/>
      <selection pane="bottomLeft" activeCell="I16" sqref="I16"/>
    </sheetView>
  </sheetViews>
  <sheetFormatPr defaultRowHeight="16.5" x14ac:dyDescent="0.3"/>
  <cols>
    <col min="1" max="1" width="9.140625" style="7"/>
    <col min="2" max="2" width="18.7109375" style="7" customWidth="1"/>
    <col min="3" max="3" width="15" style="10" customWidth="1"/>
    <col min="4" max="4" width="15" style="16" customWidth="1"/>
    <col min="5" max="5" width="15" style="17" customWidth="1"/>
    <col min="6" max="9" width="15.140625" style="17" customWidth="1"/>
    <col min="10" max="10" width="12.28515625" style="17" customWidth="1"/>
    <col min="11" max="11" width="9.5703125" style="9" bestFit="1" customWidth="1"/>
    <col min="12" max="12" width="19.42578125" style="9" customWidth="1"/>
    <col min="13" max="13" width="18.140625" style="9" customWidth="1"/>
    <col min="14" max="15" width="10.7109375" style="7" customWidth="1"/>
    <col min="16" max="16" width="14" style="7" customWidth="1"/>
    <col min="17" max="18" width="14.85546875" style="7" customWidth="1"/>
    <col min="19" max="19" width="18.28515625" style="7" customWidth="1"/>
    <col min="20" max="20" width="14.85546875" style="7" customWidth="1"/>
    <col min="21" max="21" width="15" style="18" customWidth="1"/>
    <col min="22" max="22" width="15" style="19" customWidth="1"/>
    <col min="23" max="23" width="20.28515625" style="19" customWidth="1"/>
    <col min="24" max="27" width="23.140625" style="7" customWidth="1"/>
    <col min="28" max="29" width="11" style="7" bestFit="1" customWidth="1"/>
    <col min="30" max="30" width="9.7109375" style="8" bestFit="1" customWidth="1"/>
    <col min="31" max="31" width="11.28515625" style="10" bestFit="1" customWidth="1"/>
    <col min="32" max="32" width="9.5703125" style="11" bestFit="1" customWidth="1"/>
    <col min="33" max="33" width="17.7109375" style="7" bestFit="1" customWidth="1"/>
    <col min="34" max="16384" width="9.140625" style="7"/>
  </cols>
  <sheetData>
    <row r="1" spans="1:34" s="98" customFormat="1" ht="15.75" x14ac:dyDescent="0.25">
      <c r="A1" s="96"/>
      <c r="B1" s="97"/>
      <c r="C1" s="97"/>
      <c r="D1" s="97"/>
      <c r="E1" s="97"/>
      <c r="F1" s="97"/>
      <c r="G1" s="97"/>
      <c r="H1" s="97"/>
      <c r="I1" s="97"/>
      <c r="J1" s="97"/>
      <c r="K1" s="97"/>
      <c r="L1" s="97"/>
      <c r="M1" s="97"/>
      <c r="N1" s="97"/>
      <c r="O1" s="97"/>
      <c r="P1" s="97"/>
      <c r="Q1" s="97"/>
      <c r="R1" s="97"/>
      <c r="S1" s="97"/>
      <c r="T1" s="97"/>
      <c r="U1" s="97"/>
      <c r="V1" s="97"/>
      <c r="W1" s="97"/>
      <c r="X1" s="97"/>
      <c r="Y1" s="97"/>
      <c r="Z1" s="97"/>
      <c r="AA1" s="97"/>
      <c r="AD1" s="99"/>
      <c r="AE1" s="100"/>
      <c r="AF1" s="101"/>
    </row>
    <row r="2" spans="1:34" s="98" customFormat="1" ht="15.75" x14ac:dyDescent="0.25">
      <c r="A2" s="96"/>
      <c r="B2" s="96"/>
      <c r="C2" s="96"/>
      <c r="D2" s="96" t="s">
        <v>372</v>
      </c>
      <c r="F2" s="96"/>
      <c r="G2" s="96"/>
      <c r="H2" s="96"/>
      <c r="I2" s="96"/>
      <c r="J2" s="96"/>
      <c r="K2" s="96"/>
      <c r="L2" s="96"/>
      <c r="M2" s="96"/>
      <c r="N2" s="96"/>
      <c r="O2" s="96"/>
      <c r="P2" s="96"/>
      <c r="Q2" s="96"/>
      <c r="R2" s="96"/>
      <c r="S2" s="96"/>
      <c r="T2" s="96"/>
      <c r="U2" s="96"/>
      <c r="V2" s="96"/>
      <c r="W2" s="96"/>
      <c r="X2" s="96"/>
      <c r="Y2" s="96"/>
      <c r="Z2" s="96"/>
      <c r="AA2" s="96"/>
      <c r="AD2" s="99"/>
      <c r="AE2" s="100"/>
      <c r="AF2" s="101"/>
    </row>
    <row r="3" spans="1:34" s="98" customFormat="1" ht="15.75" x14ac:dyDescent="0.25">
      <c r="A3" s="96"/>
      <c r="B3" s="96"/>
      <c r="C3" s="96"/>
      <c r="F3" s="96"/>
      <c r="G3" s="96" t="s">
        <v>371</v>
      </c>
      <c r="I3" s="96"/>
      <c r="J3" s="96"/>
      <c r="K3" s="96"/>
      <c r="L3" s="96"/>
      <c r="M3" s="96"/>
      <c r="N3" s="96"/>
      <c r="O3" s="96"/>
      <c r="P3" s="96"/>
      <c r="Q3" s="96"/>
      <c r="R3" s="96"/>
      <c r="S3" s="96"/>
      <c r="T3" s="96"/>
      <c r="U3" s="96"/>
      <c r="V3" s="96"/>
      <c r="W3" s="96"/>
      <c r="X3" s="96"/>
      <c r="Y3" s="96"/>
      <c r="Z3" s="96"/>
      <c r="AA3" s="96"/>
      <c r="AD3" s="99"/>
      <c r="AE3" s="100"/>
      <c r="AF3" s="101"/>
    </row>
    <row r="4" spans="1:34" ht="17.25" thickBot="1" x14ac:dyDescent="0.35">
      <c r="C4" s="7"/>
      <c r="D4" s="7"/>
      <c r="E4" s="7"/>
      <c r="F4" s="8"/>
      <c r="G4" s="8"/>
      <c r="H4" s="8"/>
      <c r="I4" s="8"/>
      <c r="J4" s="8"/>
      <c r="N4" s="9"/>
      <c r="O4" s="9"/>
      <c r="U4" s="8"/>
      <c r="V4" s="7"/>
      <c r="W4" s="7"/>
    </row>
    <row r="5" spans="1:34" s="34" customFormat="1" ht="15.75" customHeight="1" x14ac:dyDescent="0.2">
      <c r="A5" s="115" t="s">
        <v>6</v>
      </c>
      <c r="B5" s="116"/>
      <c r="C5" s="116"/>
      <c r="D5" s="116"/>
      <c r="E5" s="116"/>
      <c r="F5" s="116"/>
      <c r="G5" s="119" t="s">
        <v>212</v>
      </c>
      <c r="H5" s="119"/>
      <c r="I5" s="119"/>
      <c r="J5" s="119"/>
      <c r="K5" s="119"/>
      <c r="L5" s="119"/>
      <c r="M5" s="119"/>
      <c r="N5" s="118" t="s">
        <v>7</v>
      </c>
      <c r="O5" s="118"/>
      <c r="P5" s="118"/>
      <c r="Q5" s="118"/>
      <c r="R5" s="118"/>
      <c r="S5" s="118"/>
      <c r="T5" s="118"/>
      <c r="U5" s="118" t="s">
        <v>224</v>
      </c>
      <c r="V5" s="118"/>
      <c r="W5" s="118" t="s">
        <v>355</v>
      </c>
      <c r="X5" s="118"/>
      <c r="Y5" s="118"/>
      <c r="Z5" s="118"/>
      <c r="AA5" s="75"/>
      <c r="AD5" s="35"/>
      <c r="AE5" s="36"/>
      <c r="AF5" s="37"/>
    </row>
    <row r="6" spans="1:34" s="34" customFormat="1" ht="15.75" customHeight="1" x14ac:dyDescent="0.2">
      <c r="A6" s="117"/>
      <c r="B6" s="118"/>
      <c r="C6" s="118"/>
      <c r="D6" s="118"/>
      <c r="E6" s="118"/>
      <c r="F6" s="118"/>
      <c r="G6" s="119" t="s">
        <v>353</v>
      </c>
      <c r="H6" s="119"/>
      <c r="I6" s="119"/>
      <c r="J6" s="119"/>
      <c r="K6" s="119" t="s">
        <v>354</v>
      </c>
      <c r="L6" s="119"/>
      <c r="M6" s="119"/>
      <c r="N6" s="118"/>
      <c r="O6" s="118"/>
      <c r="P6" s="118"/>
      <c r="Q6" s="118"/>
      <c r="R6" s="118"/>
      <c r="S6" s="118"/>
      <c r="T6" s="118"/>
      <c r="U6" s="118"/>
      <c r="V6" s="118"/>
      <c r="W6" s="118"/>
      <c r="X6" s="118"/>
      <c r="Y6" s="118"/>
      <c r="Z6" s="118"/>
      <c r="AA6" s="75"/>
      <c r="AD6" s="35"/>
      <c r="AE6" s="36"/>
      <c r="AF6" s="37"/>
    </row>
    <row r="7" spans="1:34" s="39" customFormat="1" ht="63.75" customHeight="1" thickBot="1" x14ac:dyDescent="0.3">
      <c r="A7" s="38" t="s">
        <v>0</v>
      </c>
      <c r="B7" s="43" t="s">
        <v>214</v>
      </c>
      <c r="C7" s="43" t="s">
        <v>4</v>
      </c>
      <c r="D7" s="44" t="s">
        <v>5</v>
      </c>
      <c r="E7" s="73" t="s">
        <v>370</v>
      </c>
      <c r="F7" s="83" t="s">
        <v>194</v>
      </c>
      <c r="G7" s="73" t="s">
        <v>192</v>
      </c>
      <c r="H7" s="73" t="s">
        <v>3</v>
      </c>
      <c r="I7" s="73" t="s">
        <v>226</v>
      </c>
      <c r="J7" s="73" t="s">
        <v>191</v>
      </c>
      <c r="K7" s="73" t="s">
        <v>352</v>
      </c>
      <c r="L7" s="73" t="s">
        <v>3</v>
      </c>
      <c r="M7" s="73" t="s">
        <v>226</v>
      </c>
      <c r="N7" s="73" t="s">
        <v>193</v>
      </c>
      <c r="O7" s="73" t="s">
        <v>230</v>
      </c>
      <c r="P7" s="73" t="s">
        <v>225</v>
      </c>
      <c r="Q7" s="73" t="s">
        <v>227</v>
      </c>
      <c r="R7" s="73" t="s">
        <v>352</v>
      </c>
      <c r="S7" s="105" t="s">
        <v>228</v>
      </c>
      <c r="T7" s="73" t="s">
        <v>8</v>
      </c>
      <c r="U7" s="44" t="s">
        <v>210</v>
      </c>
      <c r="V7" s="73" t="s">
        <v>211</v>
      </c>
      <c r="W7" s="73" t="s">
        <v>356</v>
      </c>
      <c r="X7" s="73" t="s">
        <v>223</v>
      </c>
      <c r="Y7" s="73" t="s">
        <v>9</v>
      </c>
      <c r="Z7" s="73" t="s">
        <v>367</v>
      </c>
      <c r="AA7" s="76"/>
      <c r="AC7" s="40"/>
      <c r="AD7" s="41"/>
      <c r="AE7" s="41"/>
      <c r="AF7" s="42"/>
    </row>
    <row r="8" spans="1:34" s="25" customFormat="1" ht="15" x14ac:dyDescent="0.25">
      <c r="A8" s="47">
        <f>+IF(B8="","",1)</f>
        <v>1</v>
      </c>
      <c r="B8" s="45" t="s">
        <v>229</v>
      </c>
      <c r="C8" s="46">
        <v>1000000</v>
      </c>
      <c r="D8" s="74">
        <v>41430</v>
      </c>
      <c r="E8" s="55">
        <v>0</v>
      </c>
      <c r="F8" s="48">
        <f t="shared" ref="F8:F17" si="0">+IF(C8="","",C8-E8)</f>
        <v>1000000</v>
      </c>
      <c r="G8" s="79">
        <v>13.91</v>
      </c>
      <c r="H8" s="49">
        <f>+IF(G8="","",IF(C8="","",ROUND('Dep upto 31.03.2014'!C6,2)))</f>
        <v>114328.77</v>
      </c>
      <c r="I8" s="49">
        <f>+IF(G8="","",IF(C8="","",ROUND('Dep upto 31.03.2014'!D6,2)))</f>
        <v>885671.23</v>
      </c>
      <c r="J8" s="50">
        <f>+IF(D8="","",IF((DATE(2014,3,31)-D8)&lt;0,0,ROUND((DATE(2014,3,31)-D8+1)/365,12)))</f>
        <v>0.82191780821899996</v>
      </c>
      <c r="K8" s="94">
        <v>4.75</v>
      </c>
      <c r="L8" s="81">
        <f t="shared" ref="L8:L17" si="1">+IF(C8="","",IF(K8="","",IF(D8="","",ROUND(MIN((C8*K8/100*((IF(OR(MONTH(D8)=1,MONTH(D8)=2,MONTH(D8)=3),DATE(YEAR(D8),3,31),DATE(YEAR(D8)+1,3,31)))-D8+1)/365)+(C8*K8/100*(2014-IF(OR(MONTH(D8)=1,MONTH(D8)=2,MONTH(D8)=3),YEAR(D8),YEAR(D8)+1))),F8),2))))</f>
        <v>39041.1</v>
      </c>
      <c r="M8" s="82">
        <f t="shared" ref="M8:M17" si="2">+IF(L8="","",ROUND(C8-L8,2))</f>
        <v>960958.9</v>
      </c>
      <c r="N8" s="102">
        <v>15</v>
      </c>
      <c r="O8" s="51">
        <f t="shared" ref="O8:O17" si="3">+IF(N8="","",DATE(YEAR(D8)+N8,MONTH(D8),DAY(D8)-1))</f>
        <v>46908</v>
      </c>
      <c r="P8" s="48">
        <f>+IF(J8="","",IF(N8="","",ROUND(N8-J8,12)))</f>
        <v>14.178082191781</v>
      </c>
      <c r="Q8" s="52">
        <f>IF(P8="","",IF(P8&lt;=1,0,IF(ISBLANK(U8)=FALSE,0,IF(D8&gt;DATE(2014,3,31),((N8*365)-S8)/365,(P8-1)))))</f>
        <v>13.178082191781</v>
      </c>
      <c r="R8" s="84">
        <f t="shared" ref="R8:R17" si="4">+IF(P8="","",IF(P8&lt;=0,0,IF(J8=0,((F8/C8*100)/N8),IF(P8&lt;=1,(M8-E8)/M8*100,((M8-E8)/P8)/M8*100))))</f>
        <v>7.0531400966182698</v>
      </c>
      <c r="S8" s="53">
        <f t="shared" ref="S8:S17" si="5">+IF(D8="","",IF(D8&gt;DATE(2014,3,31),IF(U8="",DATE(2015,3,31)-D8+1,U8-D8+1),0))</f>
        <v>0</v>
      </c>
      <c r="T8" s="48">
        <f t="shared" ref="T8:T17" si="6">+IF(C8="","",ROUND(IF(D8&gt;DATE(2014,3,31),C8*R8/100*S8/365,IF(M8="","",IF(J8="","",IF(C8="","",IF(N8="","",IF(P8&lt;=1,IF(U8="",M8*R8/100,IF(U8&lt;O8,M8*R8/100*(U8+1-DATE(2014,4,1))/(O8+1-DATE(2014,4,1)),M8*R8/100)),M8*R8/100/365*IF(U8="",365,U8+1-DATE(2014,4,1)))))))),2))</f>
        <v>67777.78</v>
      </c>
      <c r="U8" s="103"/>
      <c r="V8" s="104"/>
      <c r="W8" s="48">
        <f t="shared" ref="W8:W17" si="7">+IF(D8="","",IF(D8&gt;DATE(2014,3,31),0,M8-I8))</f>
        <v>75287.670000000042</v>
      </c>
      <c r="X8" s="48">
        <f t="shared" ref="X8:X17" si="8">+IF(D8-DATE(2014,3,31)&gt;0,0,IF(G8="","",IF(C8="","",IF(N8="","",IF(P8&lt;0,M8-E8,0)))))</f>
        <v>0</v>
      </c>
      <c r="Y8" s="48">
        <f t="shared" ref="Y8:Y17" si="9">+IF(U8="",IF(D8-DATE(2014,3,31)&gt;0,C8-T8,IF(G8="","",IF(C8="","",IF(P8&lt;0,M8-X8,IF(M8="","",IF(J8="","",IF(C8="","",IF(N8="","",M8-T8)))))))),0)</f>
        <v>893181.12</v>
      </c>
      <c r="Z8" s="48">
        <f t="shared" ref="Z8:Z17" si="10">+IF(N8="","",IF(C8="","",IF(U8="",0,IF(D8-DATE(2014,3,31)&gt;0,V8-C8+T8,IF(G8="","",V8-M8+X8)))))</f>
        <v>0</v>
      </c>
      <c r="AB8" s="56"/>
      <c r="AC8" s="56"/>
      <c r="AD8" s="57"/>
      <c r="AE8" s="58"/>
      <c r="AF8" s="57"/>
      <c r="AG8" s="56"/>
      <c r="AH8" s="57"/>
    </row>
    <row r="9" spans="1:34" s="25" customFormat="1" ht="15" x14ac:dyDescent="0.25">
      <c r="A9" s="47" t="str">
        <f>+IF(B9="","",A8+1)</f>
        <v/>
      </c>
      <c r="B9" s="45"/>
      <c r="C9" s="46"/>
      <c r="D9" s="74"/>
      <c r="E9" s="55"/>
      <c r="F9" s="48" t="str">
        <f t="shared" si="0"/>
        <v/>
      </c>
      <c r="G9" s="80"/>
      <c r="H9" s="49" t="str">
        <f>+IF(G9="","",IF(C9="","",ROUND('Dep upto 31.03.2014'!C7,2)))</f>
        <v/>
      </c>
      <c r="I9" s="49" t="str">
        <f>+IF(G9="","",IF(C9="","",ROUND('Dep upto 31.03.2014'!D7,2)))</f>
        <v/>
      </c>
      <c r="J9" s="50" t="str">
        <f t="shared" ref="J9:J17" si="11">+IF(D9="","",IF((DATE(2014,3,31)-D9)&lt;0,0,ROUND((DATE(2014,3,31)-D9+1)/365,12)))</f>
        <v/>
      </c>
      <c r="K9" s="95"/>
      <c r="L9" s="81" t="str">
        <f t="shared" si="1"/>
        <v/>
      </c>
      <c r="M9" s="82" t="str">
        <f t="shared" si="2"/>
        <v/>
      </c>
      <c r="N9" s="45"/>
      <c r="O9" s="51" t="str">
        <f t="shared" si="3"/>
        <v/>
      </c>
      <c r="P9" s="48" t="str">
        <f t="shared" ref="P9:P17" si="12">+IF(J9="","",IF(N9="","",ROUND(N9-J9,12)))</f>
        <v/>
      </c>
      <c r="Q9" s="52" t="str">
        <f t="shared" ref="Q9:Q17" si="13">IF(P9="","",IF(P9&lt;=1,0,IF(ISBLANK(U9)=FALSE,0,IF(D9&gt;DATE(2014,3,31),((N9*365)-S9)/365,(P9-1)))))</f>
        <v/>
      </c>
      <c r="R9" s="84" t="str">
        <f t="shared" si="4"/>
        <v/>
      </c>
      <c r="S9" s="53" t="str">
        <f t="shared" si="5"/>
        <v/>
      </c>
      <c r="T9" s="48" t="str">
        <f t="shared" si="6"/>
        <v/>
      </c>
      <c r="U9" s="54"/>
      <c r="V9" s="55"/>
      <c r="W9" s="48" t="str">
        <f t="shared" si="7"/>
        <v/>
      </c>
      <c r="X9" s="48" t="str">
        <f t="shared" si="8"/>
        <v/>
      </c>
      <c r="Y9" s="48" t="str">
        <f t="shared" si="9"/>
        <v/>
      </c>
      <c r="Z9" s="48" t="str">
        <f t="shared" si="10"/>
        <v/>
      </c>
      <c r="AB9" s="58"/>
      <c r="AC9" s="56"/>
      <c r="AD9" s="57"/>
      <c r="AE9" s="59"/>
      <c r="AF9" s="57"/>
      <c r="AG9" s="56"/>
      <c r="AH9" s="57"/>
    </row>
    <row r="10" spans="1:34" s="25" customFormat="1" ht="15" x14ac:dyDescent="0.25">
      <c r="A10" s="47" t="str">
        <f t="shared" ref="A10:A17" si="14">+IF(B10="","",A9+1)</f>
        <v/>
      </c>
      <c r="B10" s="45"/>
      <c r="C10" s="46"/>
      <c r="D10" s="74"/>
      <c r="E10" s="55"/>
      <c r="F10" s="48" t="str">
        <f t="shared" si="0"/>
        <v/>
      </c>
      <c r="G10" s="80"/>
      <c r="H10" s="49" t="str">
        <f>+IF(G10="","",IF(C10="","",ROUND('Dep upto 31.03.2014'!C8,2)))</f>
        <v/>
      </c>
      <c r="I10" s="49" t="str">
        <f>+IF(G10="","",IF(C10="","",ROUND('Dep upto 31.03.2014'!D8,2)))</f>
        <v/>
      </c>
      <c r="J10" s="50" t="str">
        <f t="shared" si="11"/>
        <v/>
      </c>
      <c r="K10" s="95"/>
      <c r="L10" s="81" t="str">
        <f t="shared" si="1"/>
        <v/>
      </c>
      <c r="M10" s="82" t="str">
        <f t="shared" si="2"/>
        <v/>
      </c>
      <c r="N10" s="45"/>
      <c r="O10" s="51" t="str">
        <f t="shared" si="3"/>
        <v/>
      </c>
      <c r="P10" s="48" t="str">
        <f t="shared" si="12"/>
        <v/>
      </c>
      <c r="Q10" s="52" t="str">
        <f t="shared" si="13"/>
        <v/>
      </c>
      <c r="R10" s="84" t="str">
        <f t="shared" si="4"/>
        <v/>
      </c>
      <c r="S10" s="53" t="str">
        <f t="shared" si="5"/>
        <v/>
      </c>
      <c r="T10" s="48" t="str">
        <f t="shared" si="6"/>
        <v/>
      </c>
      <c r="U10" s="54"/>
      <c r="V10" s="55"/>
      <c r="W10" s="48" t="str">
        <f t="shared" si="7"/>
        <v/>
      </c>
      <c r="X10" s="48" t="str">
        <f t="shared" si="8"/>
        <v/>
      </c>
      <c r="Y10" s="48" t="str">
        <f t="shared" si="9"/>
        <v/>
      </c>
      <c r="Z10" s="48" t="str">
        <f t="shared" si="10"/>
        <v/>
      </c>
      <c r="AB10" s="56"/>
      <c r="AC10" s="56"/>
      <c r="AD10" s="58"/>
      <c r="AE10" s="59"/>
      <c r="AF10" s="60"/>
      <c r="AG10" s="56"/>
    </row>
    <row r="11" spans="1:34" s="25" customFormat="1" ht="15" x14ac:dyDescent="0.25">
      <c r="A11" s="47" t="str">
        <f t="shared" si="14"/>
        <v/>
      </c>
      <c r="B11" s="45"/>
      <c r="C11" s="46"/>
      <c r="D11" s="74"/>
      <c r="E11" s="55"/>
      <c r="F11" s="48" t="str">
        <f t="shared" si="0"/>
        <v/>
      </c>
      <c r="G11" s="80"/>
      <c r="H11" s="49" t="str">
        <f>+IF(G11="","",IF(C11="","",ROUND('Dep upto 31.03.2014'!C9,2)))</f>
        <v/>
      </c>
      <c r="I11" s="49" t="str">
        <f>+IF(G11="","",IF(C11="","",ROUND('Dep upto 31.03.2014'!D9,2)))</f>
        <v/>
      </c>
      <c r="J11" s="50" t="str">
        <f t="shared" si="11"/>
        <v/>
      </c>
      <c r="K11" s="95"/>
      <c r="L11" s="81" t="str">
        <f t="shared" si="1"/>
        <v/>
      </c>
      <c r="M11" s="82" t="str">
        <f t="shared" si="2"/>
        <v/>
      </c>
      <c r="N11" s="45"/>
      <c r="O11" s="51" t="str">
        <f t="shared" si="3"/>
        <v/>
      </c>
      <c r="P11" s="48" t="str">
        <f t="shared" si="12"/>
        <v/>
      </c>
      <c r="Q11" s="52" t="str">
        <f t="shared" si="13"/>
        <v/>
      </c>
      <c r="R11" s="84" t="str">
        <f t="shared" si="4"/>
        <v/>
      </c>
      <c r="S11" s="53" t="str">
        <f t="shared" si="5"/>
        <v/>
      </c>
      <c r="T11" s="48" t="str">
        <f t="shared" si="6"/>
        <v/>
      </c>
      <c r="U11" s="54"/>
      <c r="V11" s="55"/>
      <c r="W11" s="48" t="str">
        <f t="shared" si="7"/>
        <v/>
      </c>
      <c r="X11" s="48" t="str">
        <f t="shared" si="8"/>
        <v/>
      </c>
      <c r="Y11" s="48" t="str">
        <f t="shared" si="9"/>
        <v/>
      </c>
      <c r="Z11" s="48" t="str">
        <f t="shared" si="10"/>
        <v/>
      </c>
      <c r="AB11" s="56"/>
      <c r="AC11" s="56"/>
      <c r="AD11" s="61"/>
      <c r="AE11" s="59"/>
      <c r="AF11" s="60"/>
    </row>
    <row r="12" spans="1:34" s="25" customFormat="1" ht="15" x14ac:dyDescent="0.25">
      <c r="A12" s="47" t="str">
        <f t="shared" si="14"/>
        <v/>
      </c>
      <c r="B12" s="45"/>
      <c r="C12" s="46"/>
      <c r="D12" s="74"/>
      <c r="E12" s="55"/>
      <c r="F12" s="48" t="str">
        <f t="shared" si="0"/>
        <v/>
      </c>
      <c r="G12" s="80"/>
      <c r="H12" s="49" t="str">
        <f>+IF(G12="","",IF(C12="","",ROUND('Dep upto 31.03.2014'!C10,2)))</f>
        <v/>
      </c>
      <c r="I12" s="49" t="str">
        <f>+IF(G12="","",IF(C12="","",ROUND('Dep upto 31.03.2014'!D10,2)))</f>
        <v/>
      </c>
      <c r="J12" s="50" t="str">
        <f t="shared" si="11"/>
        <v/>
      </c>
      <c r="K12" s="95"/>
      <c r="L12" s="81" t="str">
        <f t="shared" si="1"/>
        <v/>
      </c>
      <c r="M12" s="82" t="str">
        <f t="shared" si="2"/>
        <v/>
      </c>
      <c r="N12" s="45"/>
      <c r="O12" s="51" t="str">
        <f t="shared" si="3"/>
        <v/>
      </c>
      <c r="P12" s="48" t="str">
        <f t="shared" si="12"/>
        <v/>
      </c>
      <c r="Q12" s="52" t="str">
        <f t="shared" si="13"/>
        <v/>
      </c>
      <c r="R12" s="84" t="str">
        <f t="shared" si="4"/>
        <v/>
      </c>
      <c r="S12" s="53" t="str">
        <f t="shared" si="5"/>
        <v/>
      </c>
      <c r="T12" s="48" t="str">
        <f t="shared" si="6"/>
        <v/>
      </c>
      <c r="U12" s="54"/>
      <c r="V12" s="55"/>
      <c r="W12" s="48" t="str">
        <f t="shared" si="7"/>
        <v/>
      </c>
      <c r="X12" s="48" t="str">
        <f t="shared" si="8"/>
        <v/>
      </c>
      <c r="Y12" s="48" t="str">
        <f t="shared" si="9"/>
        <v/>
      </c>
      <c r="Z12" s="48" t="str">
        <f t="shared" si="10"/>
        <v/>
      </c>
      <c r="AB12" s="56"/>
      <c r="AD12" s="61"/>
      <c r="AE12" s="59"/>
      <c r="AF12" s="60"/>
      <c r="AG12" s="62"/>
    </row>
    <row r="13" spans="1:34" s="25" customFormat="1" ht="15" x14ac:dyDescent="0.25">
      <c r="A13" s="47" t="str">
        <f t="shared" si="14"/>
        <v/>
      </c>
      <c r="B13" s="45"/>
      <c r="C13" s="46"/>
      <c r="D13" s="74"/>
      <c r="E13" s="55"/>
      <c r="F13" s="48" t="str">
        <f t="shared" si="0"/>
        <v/>
      </c>
      <c r="G13" s="80"/>
      <c r="H13" s="49" t="str">
        <f>+IF(G13="","",IF(C13="","",ROUND('Dep upto 31.03.2014'!C11,2)))</f>
        <v/>
      </c>
      <c r="I13" s="49" t="str">
        <f>+IF(G13="","",IF(C13="","",ROUND('Dep upto 31.03.2014'!D11,2)))</f>
        <v/>
      </c>
      <c r="J13" s="50" t="str">
        <f t="shared" si="11"/>
        <v/>
      </c>
      <c r="K13" s="95"/>
      <c r="L13" s="81" t="str">
        <f t="shared" si="1"/>
        <v/>
      </c>
      <c r="M13" s="82" t="str">
        <f t="shared" si="2"/>
        <v/>
      </c>
      <c r="N13" s="45"/>
      <c r="O13" s="51" t="str">
        <f t="shared" si="3"/>
        <v/>
      </c>
      <c r="P13" s="48" t="str">
        <f t="shared" si="12"/>
        <v/>
      </c>
      <c r="Q13" s="52" t="str">
        <f t="shared" si="13"/>
        <v/>
      </c>
      <c r="R13" s="84" t="str">
        <f t="shared" si="4"/>
        <v/>
      </c>
      <c r="S13" s="53" t="str">
        <f t="shared" si="5"/>
        <v/>
      </c>
      <c r="T13" s="48" t="str">
        <f t="shared" si="6"/>
        <v/>
      </c>
      <c r="U13" s="54"/>
      <c r="V13" s="55"/>
      <c r="W13" s="48" t="str">
        <f t="shared" si="7"/>
        <v/>
      </c>
      <c r="X13" s="48" t="str">
        <f t="shared" si="8"/>
        <v/>
      </c>
      <c r="Y13" s="48" t="str">
        <f t="shared" si="9"/>
        <v/>
      </c>
      <c r="Z13" s="48" t="str">
        <f t="shared" si="10"/>
        <v/>
      </c>
      <c r="AB13" s="56"/>
      <c r="AD13" s="61"/>
      <c r="AE13" s="59"/>
      <c r="AF13" s="60"/>
    </row>
    <row r="14" spans="1:34" s="25" customFormat="1" ht="15" x14ac:dyDescent="0.25">
      <c r="A14" s="47" t="str">
        <f t="shared" si="14"/>
        <v/>
      </c>
      <c r="B14" s="45"/>
      <c r="C14" s="46"/>
      <c r="D14" s="74"/>
      <c r="E14" s="55"/>
      <c r="F14" s="48" t="str">
        <f t="shared" si="0"/>
        <v/>
      </c>
      <c r="G14" s="80"/>
      <c r="H14" s="49" t="str">
        <f>+IF(G14="","",IF(C14="","",ROUND('Dep upto 31.03.2014'!C12,2)))</f>
        <v/>
      </c>
      <c r="I14" s="49" t="str">
        <f>+IF(G14="","",IF(C14="","",ROUND('Dep upto 31.03.2014'!D12,2)))</f>
        <v/>
      </c>
      <c r="J14" s="50" t="str">
        <f t="shared" si="11"/>
        <v/>
      </c>
      <c r="K14" s="95"/>
      <c r="L14" s="81" t="str">
        <f t="shared" si="1"/>
        <v/>
      </c>
      <c r="M14" s="82" t="str">
        <f t="shared" si="2"/>
        <v/>
      </c>
      <c r="N14" s="45"/>
      <c r="O14" s="51" t="str">
        <f t="shared" si="3"/>
        <v/>
      </c>
      <c r="P14" s="48" t="str">
        <f t="shared" si="12"/>
        <v/>
      </c>
      <c r="Q14" s="52" t="str">
        <f t="shared" si="13"/>
        <v/>
      </c>
      <c r="R14" s="84" t="str">
        <f t="shared" si="4"/>
        <v/>
      </c>
      <c r="S14" s="53" t="str">
        <f t="shared" si="5"/>
        <v/>
      </c>
      <c r="T14" s="48" t="str">
        <f t="shared" si="6"/>
        <v/>
      </c>
      <c r="U14" s="54"/>
      <c r="V14" s="55"/>
      <c r="W14" s="48" t="str">
        <f t="shared" si="7"/>
        <v/>
      </c>
      <c r="X14" s="48" t="str">
        <f t="shared" si="8"/>
        <v/>
      </c>
      <c r="Y14" s="48" t="str">
        <f t="shared" si="9"/>
        <v/>
      </c>
      <c r="Z14" s="48" t="str">
        <f t="shared" si="10"/>
        <v/>
      </c>
      <c r="AA14" s="56"/>
      <c r="AB14" s="56"/>
      <c r="AD14" s="61"/>
      <c r="AE14" s="58"/>
      <c r="AF14" s="60"/>
    </row>
    <row r="15" spans="1:34" s="25" customFormat="1" ht="15" x14ac:dyDescent="0.25">
      <c r="A15" s="47" t="str">
        <f t="shared" si="14"/>
        <v/>
      </c>
      <c r="B15" s="45"/>
      <c r="C15" s="46"/>
      <c r="D15" s="74"/>
      <c r="E15" s="55"/>
      <c r="F15" s="48" t="str">
        <f t="shared" si="0"/>
        <v/>
      </c>
      <c r="G15" s="80"/>
      <c r="H15" s="49" t="str">
        <f>+IF(G15="","",IF(C15="","",ROUND('Dep upto 31.03.2014'!C13,2)))</f>
        <v/>
      </c>
      <c r="I15" s="49" t="str">
        <f>+IF(G15="","",IF(C15="","",ROUND('Dep upto 31.03.2014'!D13,2)))</f>
        <v/>
      </c>
      <c r="J15" s="50" t="str">
        <f t="shared" si="11"/>
        <v/>
      </c>
      <c r="K15" s="95"/>
      <c r="L15" s="81" t="str">
        <f t="shared" si="1"/>
        <v/>
      </c>
      <c r="M15" s="82" t="str">
        <f t="shared" si="2"/>
        <v/>
      </c>
      <c r="N15" s="45"/>
      <c r="O15" s="51" t="str">
        <f t="shared" si="3"/>
        <v/>
      </c>
      <c r="P15" s="48" t="str">
        <f t="shared" si="12"/>
        <v/>
      </c>
      <c r="Q15" s="52" t="str">
        <f t="shared" si="13"/>
        <v/>
      </c>
      <c r="R15" s="84" t="str">
        <f t="shared" si="4"/>
        <v/>
      </c>
      <c r="S15" s="53" t="str">
        <f t="shared" si="5"/>
        <v/>
      </c>
      <c r="T15" s="48" t="str">
        <f t="shared" si="6"/>
        <v/>
      </c>
      <c r="U15" s="54"/>
      <c r="V15" s="55"/>
      <c r="W15" s="48" t="str">
        <f t="shared" si="7"/>
        <v/>
      </c>
      <c r="X15" s="48" t="str">
        <f t="shared" si="8"/>
        <v/>
      </c>
      <c r="Y15" s="48" t="str">
        <f t="shared" si="9"/>
        <v/>
      </c>
      <c r="Z15" s="48" t="str">
        <f t="shared" si="10"/>
        <v/>
      </c>
      <c r="AA15" s="56"/>
      <c r="AB15" s="63"/>
      <c r="AD15" s="61"/>
      <c r="AE15" s="59"/>
      <c r="AF15" s="60"/>
    </row>
    <row r="16" spans="1:34" s="25" customFormat="1" ht="15" x14ac:dyDescent="0.25">
      <c r="A16" s="47" t="str">
        <f t="shared" si="14"/>
        <v/>
      </c>
      <c r="B16" s="45"/>
      <c r="C16" s="46"/>
      <c r="D16" s="74"/>
      <c r="E16" s="55"/>
      <c r="F16" s="48" t="str">
        <f t="shared" si="0"/>
        <v/>
      </c>
      <c r="G16" s="80"/>
      <c r="H16" s="49" t="str">
        <f>+IF(G16="","",IF(C16="","",ROUND('Dep upto 31.03.2014'!C14,2)))</f>
        <v/>
      </c>
      <c r="I16" s="49" t="str">
        <f>+IF(G16="","",IF(C16="","",ROUND('Dep upto 31.03.2014'!D14,2)))</f>
        <v/>
      </c>
      <c r="J16" s="50" t="str">
        <f t="shared" si="11"/>
        <v/>
      </c>
      <c r="K16" s="95"/>
      <c r="L16" s="81" t="str">
        <f t="shared" si="1"/>
        <v/>
      </c>
      <c r="M16" s="82" t="str">
        <f t="shared" si="2"/>
        <v/>
      </c>
      <c r="N16" s="45"/>
      <c r="O16" s="51" t="str">
        <f t="shared" si="3"/>
        <v/>
      </c>
      <c r="P16" s="48" t="str">
        <f t="shared" si="12"/>
        <v/>
      </c>
      <c r="Q16" s="52" t="str">
        <f t="shared" si="13"/>
        <v/>
      </c>
      <c r="R16" s="84" t="str">
        <f t="shared" si="4"/>
        <v/>
      </c>
      <c r="S16" s="53" t="str">
        <f t="shared" si="5"/>
        <v/>
      </c>
      <c r="T16" s="48" t="str">
        <f t="shared" si="6"/>
        <v/>
      </c>
      <c r="U16" s="54"/>
      <c r="V16" s="55"/>
      <c r="W16" s="48" t="str">
        <f t="shared" si="7"/>
        <v/>
      </c>
      <c r="X16" s="48" t="str">
        <f t="shared" si="8"/>
        <v/>
      </c>
      <c r="Y16" s="48" t="str">
        <f t="shared" si="9"/>
        <v/>
      </c>
      <c r="Z16" s="48" t="str">
        <f t="shared" si="10"/>
        <v/>
      </c>
      <c r="AB16" s="56"/>
      <c r="AD16" s="61"/>
      <c r="AE16" s="59"/>
      <c r="AF16" s="60"/>
    </row>
    <row r="17" spans="1:32" s="25" customFormat="1" ht="15" x14ac:dyDescent="0.25">
      <c r="A17" s="47" t="str">
        <f t="shared" si="14"/>
        <v/>
      </c>
      <c r="B17" s="45"/>
      <c r="C17" s="46"/>
      <c r="D17" s="74"/>
      <c r="E17" s="55"/>
      <c r="F17" s="48" t="str">
        <f t="shared" si="0"/>
        <v/>
      </c>
      <c r="G17" s="80"/>
      <c r="H17" s="49" t="str">
        <f>+IF(G17="","",IF(C17="","",ROUND('Dep upto 31.03.2014'!C15,2)))</f>
        <v/>
      </c>
      <c r="I17" s="49" t="str">
        <f>+IF(G17="","",IF(C17="","",ROUND('Dep upto 31.03.2014'!D15,2)))</f>
        <v/>
      </c>
      <c r="J17" s="50" t="str">
        <f t="shared" si="11"/>
        <v/>
      </c>
      <c r="K17" s="95"/>
      <c r="L17" s="81" t="str">
        <f t="shared" si="1"/>
        <v/>
      </c>
      <c r="M17" s="82" t="str">
        <f t="shared" si="2"/>
        <v/>
      </c>
      <c r="N17" s="45"/>
      <c r="O17" s="51" t="str">
        <f t="shared" si="3"/>
        <v/>
      </c>
      <c r="P17" s="48" t="str">
        <f t="shared" si="12"/>
        <v/>
      </c>
      <c r="Q17" s="52" t="str">
        <f t="shared" si="13"/>
        <v/>
      </c>
      <c r="R17" s="84" t="str">
        <f t="shared" si="4"/>
        <v/>
      </c>
      <c r="S17" s="53" t="str">
        <f t="shared" si="5"/>
        <v/>
      </c>
      <c r="T17" s="48" t="str">
        <f t="shared" si="6"/>
        <v/>
      </c>
      <c r="U17" s="54"/>
      <c r="V17" s="55"/>
      <c r="W17" s="48" t="str">
        <f t="shared" si="7"/>
        <v/>
      </c>
      <c r="X17" s="48" t="str">
        <f t="shared" si="8"/>
        <v/>
      </c>
      <c r="Y17" s="48" t="str">
        <f t="shared" si="9"/>
        <v/>
      </c>
      <c r="Z17" s="48" t="str">
        <f t="shared" si="10"/>
        <v/>
      </c>
      <c r="AB17" s="56"/>
      <c r="AC17" s="56"/>
      <c r="AD17" s="61"/>
      <c r="AE17" s="59"/>
      <c r="AF17" s="60"/>
    </row>
  </sheetData>
  <sheetProtection password="EDD1" sheet="1" objects="1" scenarios="1" formatCells="0" formatColumns="0" formatRows="0" insertColumns="0" insertRows="0" insertHyperlinks="0" deleteColumns="0" deleteRows="0" sort="0" autoFilter="0" pivotTables="0"/>
  <mergeCells count="7">
    <mergeCell ref="A5:F6"/>
    <mergeCell ref="W5:Z6"/>
    <mergeCell ref="G5:M5"/>
    <mergeCell ref="G6:J6"/>
    <mergeCell ref="K6:M6"/>
    <mergeCell ref="U5:V6"/>
    <mergeCell ref="N5:T6"/>
  </mergeCells>
  <dataValidations count="8">
    <dataValidation type="whole" allowBlank="1" showInputMessage="1" showErrorMessage="1" sqref="D18:D1048576">
      <formula1>0</formula1>
      <formula2>1E+41</formula2>
    </dataValidation>
    <dataValidation type="whole" allowBlank="1" showInputMessage="1" showErrorMessage="1" sqref="U18:U1048576">
      <formula1>1</formula1>
      <formula2>1E+30</formula2>
    </dataValidation>
    <dataValidation type="textLength" operator="lessThan" allowBlank="1" showInputMessage="1" showErrorMessage="1" sqref="B8:B17">
      <formula1>1111</formula1>
    </dataValidation>
    <dataValidation type="date" allowBlank="1" showInputMessage="1" showErrorMessage="1" sqref="D8:D17 U8:U17">
      <formula1>1</formula1>
      <formula2>73051</formula2>
    </dataValidation>
    <dataValidation type="decimal" allowBlank="1" showInputMessage="1" showErrorMessage="1" sqref="G8:G17">
      <formula1>1</formula1>
      <formula2>1000</formula2>
    </dataValidation>
    <dataValidation type="whole" allowBlank="1" showInputMessage="1" showErrorMessage="1" sqref="N8:N17">
      <formula1>1</formula1>
      <formula2>500</formula2>
    </dataValidation>
    <dataValidation type="decimal" allowBlank="1" showInputMessage="1" showErrorMessage="1" sqref="V8:V17">
      <formula1>1</formula1>
      <formula2>1.11111111111111E+26</formula2>
    </dataValidation>
    <dataValidation type="decimal" allowBlank="1" showInputMessage="1" showErrorMessage="1" sqref="C8:C1048576">
      <formula1>0</formula1>
      <formula2>1E+30</formula2>
    </dataValidation>
  </dataValidations>
  <pageMargins left="0.7" right="0.7" top="0.75" bottom="0.75" header="0.3" footer="0.3"/>
  <pageSetup scale="2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BM109"/>
  <sheetViews>
    <sheetView showGridLines="0" workbookViewId="0">
      <pane ySplit="9" topLeftCell="A10" activePane="bottomLeft" state="frozen"/>
      <selection activeCell="F1" sqref="F1"/>
      <selection pane="bottomLeft"/>
    </sheetView>
  </sheetViews>
  <sheetFormatPr defaultRowHeight="16.5" x14ac:dyDescent="0.3"/>
  <cols>
    <col min="1" max="1" width="9.140625" style="12"/>
    <col min="2" max="2" width="20.5703125" style="12" customWidth="1"/>
    <col min="3" max="3" width="29.140625" style="12" customWidth="1"/>
    <col min="4" max="4" width="52.7109375" style="12" customWidth="1"/>
    <col min="5" max="5" width="9.140625" style="12"/>
    <col min="6" max="6" width="11.5703125" style="12" customWidth="1"/>
    <col min="7" max="7" width="29.140625" style="12" bestFit="1" customWidth="1"/>
    <col min="8" max="8" width="15.7109375" style="12" bestFit="1" customWidth="1"/>
    <col min="9" max="9" width="11.140625" style="12" bestFit="1" customWidth="1"/>
    <col min="10" max="10" width="14.140625" style="12" customWidth="1"/>
    <col min="11" max="11" width="18.42578125" style="14" customWidth="1"/>
    <col min="12" max="12" width="11.5703125" style="12" customWidth="1"/>
    <col min="13" max="13" width="29.140625" style="12" bestFit="1" customWidth="1"/>
    <col min="14" max="14" width="15.7109375" style="12" bestFit="1" customWidth="1"/>
    <col min="15" max="15" width="11.140625" style="12" bestFit="1" customWidth="1"/>
    <col min="16" max="16" width="14.140625" style="12" customWidth="1"/>
    <col min="17" max="17" width="18.42578125" style="14" customWidth="1"/>
    <col min="18" max="18" width="11.5703125" style="12" customWidth="1"/>
    <col min="19" max="19" width="29.140625" style="12" bestFit="1" customWidth="1"/>
    <col min="20" max="20" width="15.7109375" style="12" bestFit="1" customWidth="1"/>
    <col min="21" max="21" width="11.140625" style="12" bestFit="1" customWidth="1"/>
    <col min="22" max="22" width="14.140625" style="12" customWidth="1"/>
    <col min="23" max="23" width="18.42578125" style="14" customWidth="1"/>
    <col min="24" max="24" width="11.5703125" style="12" customWidth="1"/>
    <col min="25" max="25" width="29.140625" style="12" bestFit="1" customWidth="1"/>
    <col min="26" max="26" width="15.7109375" style="12" bestFit="1" customWidth="1"/>
    <col min="27" max="27" width="11.140625" style="12" bestFit="1" customWidth="1"/>
    <col min="28" max="28" width="14.140625" style="12" customWidth="1"/>
    <col min="29" max="29" width="18.42578125" style="14" customWidth="1"/>
    <col min="30" max="30" width="11.5703125" style="12" customWidth="1"/>
    <col min="31" max="31" width="29.140625" style="12" bestFit="1" customWidth="1"/>
    <col min="32" max="32" width="15.7109375" style="12" bestFit="1" customWidth="1"/>
    <col min="33" max="33" width="11.140625" style="12" bestFit="1" customWidth="1"/>
    <col min="34" max="34" width="14.140625" style="12" customWidth="1"/>
    <col min="35" max="35" width="18.42578125" style="14" customWidth="1"/>
    <col min="36" max="36" width="11.5703125" style="12" customWidth="1"/>
    <col min="37" max="37" width="29.140625" style="12" bestFit="1" customWidth="1"/>
    <col min="38" max="38" width="15.7109375" style="12" bestFit="1" customWidth="1"/>
    <col min="39" max="39" width="11.140625" style="12" bestFit="1" customWidth="1"/>
    <col min="40" max="40" width="14.140625" style="12" customWidth="1"/>
    <col min="41" max="41" width="18.42578125" style="14" customWidth="1"/>
    <col min="42" max="42" width="11.5703125" style="12" customWidth="1"/>
    <col min="43" max="43" width="29.140625" style="12" bestFit="1" customWidth="1"/>
    <col min="44" max="44" width="15.7109375" style="12" bestFit="1" customWidth="1"/>
    <col min="45" max="45" width="11.140625" style="12" bestFit="1" customWidth="1"/>
    <col min="46" max="46" width="14.140625" style="12" customWidth="1"/>
    <col min="47" max="47" width="18.42578125" style="14" customWidth="1"/>
    <col min="48" max="48" width="11.5703125" style="12" customWidth="1"/>
    <col min="49" max="49" width="29.140625" style="12" bestFit="1" customWidth="1"/>
    <col min="50" max="50" width="15.7109375" style="12" bestFit="1" customWidth="1"/>
    <col min="51" max="51" width="11.140625" style="12" bestFit="1" customWidth="1"/>
    <col min="52" max="52" width="14.140625" style="12" customWidth="1"/>
    <col min="53" max="53" width="18.42578125" style="14" customWidth="1"/>
    <col min="54" max="54" width="11.5703125" style="12" customWidth="1"/>
    <col min="55" max="55" width="29.140625" style="12" bestFit="1" customWidth="1"/>
    <col min="56" max="56" width="15.7109375" style="12" bestFit="1" customWidth="1"/>
    <col min="57" max="57" width="11.140625" style="12" bestFit="1" customWidth="1"/>
    <col min="58" max="58" width="14.140625" style="12" customWidth="1"/>
    <col min="59" max="59" width="18.42578125" style="14" customWidth="1"/>
    <col min="60" max="60" width="11.5703125" style="12" customWidth="1"/>
    <col min="61" max="61" width="29.140625" style="12" bestFit="1" customWidth="1"/>
    <col min="62" max="62" width="15.7109375" style="12" bestFit="1" customWidth="1"/>
    <col min="63" max="63" width="11.140625" style="12" bestFit="1" customWidth="1"/>
    <col min="64" max="64" width="14.140625" style="12" customWidth="1"/>
    <col min="65" max="65" width="18.42578125" style="14" customWidth="1"/>
    <col min="66" max="16384" width="9.140625" style="12"/>
  </cols>
  <sheetData>
    <row r="1" spans="2:65" s="4" customFormat="1" ht="25.5" x14ac:dyDescent="0.35">
      <c r="B1" s="120" t="s">
        <v>207</v>
      </c>
      <c r="C1" s="121"/>
      <c r="D1" s="122"/>
      <c r="F1" s="129" t="s">
        <v>205</v>
      </c>
      <c r="G1" s="130"/>
      <c r="H1" s="130"/>
      <c r="I1" s="130"/>
      <c r="J1" s="130"/>
      <c r="K1" s="131"/>
      <c r="L1" s="129" t="str">
        <f>+CONCATENATE("Asset ",RIGHT(F1,LEN(F1)-6)*1+1)</f>
        <v>Asset 2</v>
      </c>
      <c r="M1" s="130"/>
      <c r="N1" s="130"/>
      <c r="O1" s="130"/>
      <c r="P1" s="130"/>
      <c r="Q1" s="131"/>
      <c r="R1" s="129" t="str">
        <f>+CONCATENATE("Asset ",RIGHT(L1,LEN(L1)-6)*1+1)</f>
        <v>Asset 3</v>
      </c>
      <c r="S1" s="130"/>
      <c r="T1" s="130"/>
      <c r="U1" s="130"/>
      <c r="V1" s="130"/>
      <c r="W1" s="131"/>
      <c r="X1" s="129" t="str">
        <f>+CONCATENATE("Asset ",RIGHT(R1,LEN(R1)-6)*1+1)</f>
        <v>Asset 4</v>
      </c>
      <c r="Y1" s="130"/>
      <c r="Z1" s="130"/>
      <c r="AA1" s="130"/>
      <c r="AB1" s="130"/>
      <c r="AC1" s="131"/>
      <c r="AD1" s="129" t="str">
        <f>+CONCATENATE("Asset ",RIGHT(X1,LEN(X1)-6)*1+1)</f>
        <v>Asset 5</v>
      </c>
      <c r="AE1" s="130"/>
      <c r="AF1" s="130"/>
      <c r="AG1" s="130"/>
      <c r="AH1" s="130"/>
      <c r="AI1" s="131"/>
      <c r="AJ1" s="129" t="str">
        <f>+CONCATENATE("Asset ",RIGHT(AD1,LEN(AD1)-6)*1+1)</f>
        <v>Asset 6</v>
      </c>
      <c r="AK1" s="130"/>
      <c r="AL1" s="130"/>
      <c r="AM1" s="130"/>
      <c r="AN1" s="130"/>
      <c r="AO1" s="131"/>
      <c r="AP1" s="129" t="str">
        <f>+CONCATENATE("Asset ",RIGHT(AJ1,LEN(AJ1)-6)*1+1)</f>
        <v>Asset 7</v>
      </c>
      <c r="AQ1" s="130"/>
      <c r="AR1" s="130"/>
      <c r="AS1" s="130"/>
      <c r="AT1" s="130"/>
      <c r="AU1" s="131"/>
      <c r="AV1" s="129" t="str">
        <f>+CONCATENATE("Asset ",RIGHT(AP1,LEN(AP1)-6)*1+1)</f>
        <v>Asset 8</v>
      </c>
      <c r="AW1" s="130"/>
      <c r="AX1" s="130"/>
      <c r="AY1" s="130"/>
      <c r="AZ1" s="130"/>
      <c r="BA1" s="131"/>
      <c r="BB1" s="129" t="str">
        <f>+CONCATENATE("Asset ",RIGHT(AV1,LEN(AV1)-6)*1+1)</f>
        <v>Asset 9</v>
      </c>
      <c r="BC1" s="130"/>
      <c r="BD1" s="130"/>
      <c r="BE1" s="130"/>
      <c r="BF1" s="130"/>
      <c r="BG1" s="131"/>
      <c r="BH1" s="129" t="str">
        <f>+CONCATENATE("Asset ",RIGHT(BB1,LEN(BB1)-6)*1+1)</f>
        <v>Asset 10</v>
      </c>
      <c r="BI1" s="130"/>
      <c r="BJ1" s="130"/>
      <c r="BK1" s="130"/>
      <c r="BL1" s="130"/>
      <c r="BM1" s="131"/>
    </row>
    <row r="2" spans="2:65" s="4" customFormat="1" ht="25.5" x14ac:dyDescent="0.35">
      <c r="B2" s="123"/>
      <c r="C2" s="124"/>
      <c r="D2" s="125"/>
      <c r="F2" s="132"/>
      <c r="G2" s="133"/>
      <c r="H2" s="133"/>
      <c r="I2" s="133"/>
      <c r="J2" s="133"/>
      <c r="K2" s="134"/>
      <c r="L2" s="132"/>
      <c r="M2" s="133"/>
      <c r="N2" s="133"/>
      <c r="O2" s="133"/>
      <c r="P2" s="133"/>
      <c r="Q2" s="134"/>
      <c r="R2" s="132"/>
      <c r="S2" s="133"/>
      <c r="T2" s="133"/>
      <c r="U2" s="133"/>
      <c r="V2" s="133"/>
      <c r="W2" s="134"/>
      <c r="X2" s="132"/>
      <c r="Y2" s="133"/>
      <c r="Z2" s="133"/>
      <c r="AA2" s="133"/>
      <c r="AB2" s="133"/>
      <c r="AC2" s="134"/>
      <c r="AD2" s="132"/>
      <c r="AE2" s="133"/>
      <c r="AF2" s="133"/>
      <c r="AG2" s="133"/>
      <c r="AH2" s="133"/>
      <c r="AI2" s="134"/>
      <c r="AJ2" s="132"/>
      <c r="AK2" s="133"/>
      <c r="AL2" s="133"/>
      <c r="AM2" s="133"/>
      <c r="AN2" s="133"/>
      <c r="AO2" s="134"/>
      <c r="AP2" s="132"/>
      <c r="AQ2" s="133"/>
      <c r="AR2" s="133"/>
      <c r="AS2" s="133"/>
      <c r="AT2" s="133"/>
      <c r="AU2" s="134"/>
      <c r="AV2" s="132"/>
      <c r="AW2" s="133"/>
      <c r="AX2" s="133"/>
      <c r="AY2" s="133"/>
      <c r="AZ2" s="133"/>
      <c r="BA2" s="134"/>
      <c r="BB2" s="132"/>
      <c r="BC2" s="133"/>
      <c r="BD2" s="133"/>
      <c r="BE2" s="133"/>
      <c r="BF2" s="133"/>
      <c r="BG2" s="134"/>
      <c r="BH2" s="132"/>
      <c r="BI2" s="133"/>
      <c r="BJ2" s="133"/>
      <c r="BK2" s="133"/>
      <c r="BL2" s="133"/>
      <c r="BM2" s="134"/>
    </row>
    <row r="3" spans="2:65" s="4" customFormat="1" ht="26.25" thickBot="1" x14ac:dyDescent="0.4">
      <c r="B3" s="126"/>
      <c r="C3" s="127"/>
      <c r="D3" s="128"/>
      <c r="F3" s="135"/>
      <c r="G3" s="136"/>
      <c r="H3" s="136"/>
      <c r="I3" s="136"/>
      <c r="J3" s="136"/>
      <c r="K3" s="137"/>
      <c r="L3" s="135"/>
      <c r="M3" s="136"/>
      <c r="N3" s="136"/>
      <c r="O3" s="136"/>
      <c r="P3" s="136"/>
      <c r="Q3" s="137"/>
      <c r="R3" s="135"/>
      <c r="S3" s="136"/>
      <c r="T3" s="136"/>
      <c r="U3" s="136"/>
      <c r="V3" s="136"/>
      <c r="W3" s="137"/>
      <c r="X3" s="135"/>
      <c r="Y3" s="136"/>
      <c r="Z3" s="136"/>
      <c r="AA3" s="136"/>
      <c r="AB3" s="136"/>
      <c r="AC3" s="137"/>
      <c r="AD3" s="135"/>
      <c r="AE3" s="136"/>
      <c r="AF3" s="136"/>
      <c r="AG3" s="136"/>
      <c r="AH3" s="136"/>
      <c r="AI3" s="137"/>
      <c r="AJ3" s="135"/>
      <c r="AK3" s="136"/>
      <c r="AL3" s="136"/>
      <c r="AM3" s="136"/>
      <c r="AN3" s="136"/>
      <c r="AO3" s="137"/>
      <c r="AP3" s="135"/>
      <c r="AQ3" s="136"/>
      <c r="AR3" s="136"/>
      <c r="AS3" s="136"/>
      <c r="AT3" s="136"/>
      <c r="AU3" s="137"/>
      <c r="AV3" s="135"/>
      <c r="AW3" s="136"/>
      <c r="AX3" s="136"/>
      <c r="AY3" s="136"/>
      <c r="AZ3" s="136"/>
      <c r="BA3" s="137"/>
      <c r="BB3" s="135"/>
      <c r="BC3" s="136"/>
      <c r="BD3" s="136"/>
      <c r="BE3" s="136"/>
      <c r="BF3" s="136"/>
      <c r="BG3" s="137"/>
      <c r="BH3" s="135"/>
      <c r="BI3" s="136"/>
      <c r="BJ3" s="136"/>
      <c r="BK3" s="136"/>
      <c r="BL3" s="136"/>
      <c r="BM3" s="137"/>
    </row>
    <row r="4" spans="2:65" x14ac:dyDescent="0.3">
      <c r="F4" s="142" t="s">
        <v>6</v>
      </c>
      <c r="G4" s="142"/>
      <c r="H4" s="142"/>
      <c r="I4" s="142"/>
      <c r="J4" s="143" t="s">
        <v>204</v>
      </c>
      <c r="K4" s="143"/>
      <c r="L4" s="142" t="s">
        <v>6</v>
      </c>
      <c r="M4" s="142"/>
      <c r="N4" s="142"/>
      <c r="O4" s="142"/>
      <c r="P4" s="143" t="s">
        <v>204</v>
      </c>
      <c r="Q4" s="143"/>
      <c r="R4" s="142" t="s">
        <v>6</v>
      </c>
      <c r="S4" s="142"/>
      <c r="T4" s="142"/>
      <c r="U4" s="142"/>
      <c r="V4" s="143" t="s">
        <v>204</v>
      </c>
      <c r="W4" s="143"/>
      <c r="X4" s="142" t="s">
        <v>6</v>
      </c>
      <c r="Y4" s="142"/>
      <c r="Z4" s="142"/>
      <c r="AA4" s="142"/>
      <c r="AB4" s="143" t="s">
        <v>204</v>
      </c>
      <c r="AC4" s="143"/>
      <c r="AD4" s="142" t="s">
        <v>6</v>
      </c>
      <c r="AE4" s="142"/>
      <c r="AF4" s="142"/>
      <c r="AG4" s="142"/>
      <c r="AH4" s="143" t="s">
        <v>204</v>
      </c>
      <c r="AI4" s="143"/>
      <c r="AJ4" s="142" t="s">
        <v>6</v>
      </c>
      <c r="AK4" s="142"/>
      <c r="AL4" s="142"/>
      <c r="AM4" s="142"/>
      <c r="AN4" s="143" t="s">
        <v>204</v>
      </c>
      <c r="AO4" s="143"/>
      <c r="AP4" s="142" t="s">
        <v>6</v>
      </c>
      <c r="AQ4" s="142"/>
      <c r="AR4" s="142"/>
      <c r="AS4" s="142"/>
      <c r="AT4" s="143" t="s">
        <v>204</v>
      </c>
      <c r="AU4" s="143"/>
      <c r="AV4" s="142" t="s">
        <v>6</v>
      </c>
      <c r="AW4" s="142"/>
      <c r="AX4" s="142"/>
      <c r="AY4" s="142"/>
      <c r="AZ4" s="143" t="s">
        <v>204</v>
      </c>
      <c r="BA4" s="143"/>
      <c r="BB4" s="142" t="s">
        <v>6</v>
      </c>
      <c r="BC4" s="142"/>
      <c r="BD4" s="142"/>
      <c r="BE4" s="142"/>
      <c r="BF4" s="143" t="s">
        <v>204</v>
      </c>
      <c r="BG4" s="143"/>
      <c r="BH4" s="142" t="s">
        <v>6</v>
      </c>
      <c r="BI4" s="142"/>
      <c r="BJ4" s="142"/>
      <c r="BK4" s="142"/>
      <c r="BL4" s="143" t="s">
        <v>204</v>
      </c>
      <c r="BM4" s="143"/>
    </row>
    <row r="5" spans="2:65" ht="15" customHeight="1" x14ac:dyDescent="0.3">
      <c r="B5" s="91" t="s">
        <v>0</v>
      </c>
      <c r="C5" s="91" t="s">
        <v>189</v>
      </c>
      <c r="D5" s="91" t="s">
        <v>206</v>
      </c>
      <c r="F5" s="140" t="s">
        <v>190</v>
      </c>
      <c r="G5" s="141" t="s">
        <v>195</v>
      </c>
      <c r="H5" s="139" t="s">
        <v>2</v>
      </c>
      <c r="I5" s="141" t="s">
        <v>200</v>
      </c>
      <c r="J5" s="138" t="s">
        <v>202</v>
      </c>
      <c r="K5" s="138" t="s">
        <v>203</v>
      </c>
      <c r="L5" s="140" t="s">
        <v>190</v>
      </c>
      <c r="M5" s="141" t="s">
        <v>195</v>
      </c>
      <c r="N5" s="139" t="s">
        <v>2</v>
      </c>
      <c r="O5" s="141" t="s">
        <v>200</v>
      </c>
      <c r="P5" s="138" t="s">
        <v>202</v>
      </c>
      <c r="Q5" s="138" t="s">
        <v>203</v>
      </c>
      <c r="R5" s="140" t="s">
        <v>190</v>
      </c>
      <c r="S5" s="141" t="s">
        <v>195</v>
      </c>
      <c r="T5" s="139" t="s">
        <v>2</v>
      </c>
      <c r="U5" s="141" t="s">
        <v>200</v>
      </c>
      <c r="V5" s="138" t="s">
        <v>202</v>
      </c>
      <c r="W5" s="138" t="s">
        <v>203</v>
      </c>
      <c r="X5" s="140" t="s">
        <v>190</v>
      </c>
      <c r="Y5" s="141" t="s">
        <v>195</v>
      </c>
      <c r="Z5" s="139" t="s">
        <v>2</v>
      </c>
      <c r="AA5" s="141" t="s">
        <v>200</v>
      </c>
      <c r="AB5" s="138" t="s">
        <v>202</v>
      </c>
      <c r="AC5" s="138" t="s">
        <v>203</v>
      </c>
      <c r="AD5" s="140" t="s">
        <v>190</v>
      </c>
      <c r="AE5" s="141" t="s">
        <v>195</v>
      </c>
      <c r="AF5" s="139" t="s">
        <v>2</v>
      </c>
      <c r="AG5" s="141" t="s">
        <v>200</v>
      </c>
      <c r="AH5" s="138" t="s">
        <v>202</v>
      </c>
      <c r="AI5" s="138" t="s">
        <v>203</v>
      </c>
      <c r="AJ5" s="140" t="s">
        <v>190</v>
      </c>
      <c r="AK5" s="141" t="s">
        <v>195</v>
      </c>
      <c r="AL5" s="139" t="s">
        <v>2</v>
      </c>
      <c r="AM5" s="141" t="s">
        <v>200</v>
      </c>
      <c r="AN5" s="138" t="s">
        <v>202</v>
      </c>
      <c r="AO5" s="138" t="s">
        <v>203</v>
      </c>
      <c r="AP5" s="140" t="s">
        <v>190</v>
      </c>
      <c r="AQ5" s="141" t="s">
        <v>195</v>
      </c>
      <c r="AR5" s="139" t="s">
        <v>2</v>
      </c>
      <c r="AS5" s="141" t="s">
        <v>200</v>
      </c>
      <c r="AT5" s="138" t="s">
        <v>202</v>
      </c>
      <c r="AU5" s="138" t="s">
        <v>203</v>
      </c>
      <c r="AV5" s="140" t="s">
        <v>190</v>
      </c>
      <c r="AW5" s="141" t="s">
        <v>195</v>
      </c>
      <c r="AX5" s="139" t="s">
        <v>2</v>
      </c>
      <c r="AY5" s="141" t="s">
        <v>200</v>
      </c>
      <c r="AZ5" s="138" t="s">
        <v>202</v>
      </c>
      <c r="BA5" s="138" t="s">
        <v>203</v>
      </c>
      <c r="BB5" s="140" t="s">
        <v>190</v>
      </c>
      <c r="BC5" s="141" t="s">
        <v>195</v>
      </c>
      <c r="BD5" s="139" t="s">
        <v>2</v>
      </c>
      <c r="BE5" s="141" t="s">
        <v>200</v>
      </c>
      <c r="BF5" s="138" t="s">
        <v>202</v>
      </c>
      <c r="BG5" s="138" t="s">
        <v>203</v>
      </c>
      <c r="BH5" s="140" t="s">
        <v>190</v>
      </c>
      <c r="BI5" s="141" t="s">
        <v>195</v>
      </c>
      <c r="BJ5" s="139" t="s">
        <v>2</v>
      </c>
      <c r="BK5" s="141" t="s">
        <v>200</v>
      </c>
      <c r="BL5" s="138" t="s">
        <v>202</v>
      </c>
      <c r="BM5" s="138" t="s">
        <v>203</v>
      </c>
    </row>
    <row r="6" spans="2:65" x14ac:dyDescent="0.3">
      <c r="B6" s="92" t="s">
        <v>205</v>
      </c>
      <c r="C6" s="93">
        <f>+'Dep upto 31.03.2014'!J7</f>
        <v>114328.76712328767</v>
      </c>
      <c r="D6" s="93">
        <f>+'Dep upto 31.03.2014'!K7</f>
        <v>885671.23287671234</v>
      </c>
      <c r="F6" s="139"/>
      <c r="G6" s="139"/>
      <c r="H6" s="139"/>
      <c r="I6" s="139"/>
      <c r="J6" s="138"/>
      <c r="K6" s="139"/>
      <c r="L6" s="139"/>
      <c r="M6" s="139"/>
      <c r="N6" s="139"/>
      <c r="O6" s="139"/>
      <c r="P6" s="138"/>
      <c r="Q6" s="139"/>
      <c r="R6" s="139"/>
      <c r="S6" s="139"/>
      <c r="T6" s="139"/>
      <c r="U6" s="139"/>
      <c r="V6" s="138"/>
      <c r="W6" s="139"/>
      <c r="X6" s="139"/>
      <c r="Y6" s="139"/>
      <c r="Z6" s="139"/>
      <c r="AA6" s="139"/>
      <c r="AB6" s="138"/>
      <c r="AC6" s="139"/>
      <c r="AD6" s="139"/>
      <c r="AE6" s="139"/>
      <c r="AF6" s="139"/>
      <c r="AG6" s="139"/>
      <c r="AH6" s="138"/>
      <c r="AI6" s="139"/>
      <c r="AJ6" s="139"/>
      <c r="AK6" s="139"/>
      <c r="AL6" s="139"/>
      <c r="AM6" s="139"/>
      <c r="AN6" s="138"/>
      <c r="AO6" s="139"/>
      <c r="AP6" s="139"/>
      <c r="AQ6" s="139"/>
      <c r="AR6" s="139"/>
      <c r="AS6" s="139"/>
      <c r="AT6" s="138"/>
      <c r="AU6" s="139"/>
      <c r="AV6" s="139"/>
      <c r="AW6" s="139"/>
      <c r="AX6" s="139"/>
      <c r="AY6" s="139"/>
      <c r="AZ6" s="138"/>
      <c r="BA6" s="139"/>
      <c r="BB6" s="139"/>
      <c r="BC6" s="139"/>
      <c r="BD6" s="139"/>
      <c r="BE6" s="139"/>
      <c r="BF6" s="138"/>
      <c r="BG6" s="139"/>
      <c r="BH6" s="139"/>
      <c r="BI6" s="139"/>
      <c r="BJ6" s="139"/>
      <c r="BK6" s="139"/>
      <c r="BL6" s="138"/>
      <c r="BM6" s="139"/>
    </row>
    <row r="7" spans="2:65" x14ac:dyDescent="0.3">
      <c r="B7" s="92" t="str">
        <f t="shared" ref="B7:B15" si="0">+CONCATENATE("Asset ",(RIGHT(B6,LEN(B6)-6))*1+1)</f>
        <v>Asset 2</v>
      </c>
      <c r="C7" s="93">
        <f>+'Dep upto 31.03.2014'!P7</f>
        <v>0</v>
      </c>
      <c r="D7" s="93">
        <f>+'Dep upto 31.03.2014'!Q7</f>
        <v>0</v>
      </c>
      <c r="F7" s="106">
        <f>+IF('Depreciation for FY 2014-15'!$C8="","",IF(('Depreciation for FY 2014-15'!$D8-DATE(2014,3,31))&gt;0,"",'Depreciation for FY 2014-15'!$C8))</f>
        <v>1000000</v>
      </c>
      <c r="G7" s="107">
        <f>+IF('Depreciation for FY 2014-15'!$D8="","",IF(('Depreciation for FY 2014-15'!$D8-DATE(2014,3,31))&gt;0,"",'Depreciation for FY 2014-15'!$D8))</f>
        <v>41430</v>
      </c>
      <c r="H7" s="108">
        <f>+IF('Depreciation for FY 2014-15'!$G8="","",'Depreciation for FY 2014-15'!$G8)</f>
        <v>13.91</v>
      </c>
      <c r="I7" s="108">
        <f>2014-YEAR(G7)</f>
        <v>1</v>
      </c>
      <c r="J7" s="109">
        <f>+IF(F7="",0,SUM(J10:J109))</f>
        <v>114328.76712328767</v>
      </c>
      <c r="K7" s="109">
        <f>+IF(F7="",0,F7-J7)</f>
        <v>885671.23287671234</v>
      </c>
      <c r="L7" s="106" t="str">
        <f>+IF('Depreciation for FY 2014-15'!$C9="","",IF(('Depreciation for FY 2014-15'!$D9-DATE(2014,3,31))&gt;0,"",'Depreciation for FY 2014-15'!$C9))</f>
        <v/>
      </c>
      <c r="M7" s="107" t="str">
        <f>+IF('Depreciation for FY 2014-15'!$D9="","",IF(('Depreciation for FY 2014-15'!$D9-DATE(2014,3,31))&gt;0,"",'Depreciation for FY 2014-15'!$D9))</f>
        <v/>
      </c>
      <c r="N7" s="108" t="str">
        <f>+IF('Depreciation for FY 2014-15'!$G9="","",'Depreciation for FY 2014-15'!$G9)</f>
        <v/>
      </c>
      <c r="O7" s="108" t="str">
        <f>IF(M7="","",IF(OR(MONTH(M7)=1,MONTH(M7)=2,MONTH(M7)=3)=TRUE,2014-YEAR(M7)+1,2014-YEAR(M7)))</f>
        <v/>
      </c>
      <c r="P7" s="109">
        <f>+IF(L7="",0,SUM(P10:P109))</f>
        <v>0</v>
      </c>
      <c r="Q7" s="109">
        <f>+IF(L7="",0,L7-P7)</f>
        <v>0</v>
      </c>
      <c r="R7" s="106" t="str">
        <f>+IF('Depreciation for FY 2014-15'!$C10="","",IF(('Depreciation for FY 2014-15'!$D10-DATE(2014,3,31))&gt;0,"",'Depreciation for FY 2014-15'!$C10))</f>
        <v/>
      </c>
      <c r="S7" s="107" t="str">
        <f>+IF('Depreciation for FY 2014-15'!$D10="","",IF(('Depreciation for FY 2014-15'!$D10-DATE(2014,3,31))&gt;0,"",'Depreciation for FY 2014-15'!$D10))</f>
        <v/>
      </c>
      <c r="T7" s="108" t="str">
        <f>+IF('Depreciation for FY 2014-15'!$G10="","",'Depreciation for FY 2014-15'!$G10)</f>
        <v/>
      </c>
      <c r="U7" s="108" t="str">
        <f>IF(S7="","",IF(OR(MONTH(S7)=1,MONTH(S7)=2,MONTH(S7)=3)=TRUE,2014-YEAR(S7)+1,2014-YEAR(S7)))</f>
        <v/>
      </c>
      <c r="V7" s="109">
        <f>+IF(R7="",0,SUM(V10:V109))</f>
        <v>0</v>
      </c>
      <c r="W7" s="109">
        <f>+IF(R7="",0,R7-V7)</f>
        <v>0</v>
      </c>
      <c r="X7" s="106" t="str">
        <f>+IF('Depreciation for FY 2014-15'!$C11="","",IF(('Depreciation for FY 2014-15'!$D11-DATE(2014,3,31))&gt;0,"",'Depreciation for FY 2014-15'!$C11))</f>
        <v/>
      </c>
      <c r="Y7" s="107" t="str">
        <f>+IF('Depreciation for FY 2014-15'!$D11="","",IF(('Depreciation for FY 2014-15'!$D11-DATE(2014,3,31))&gt;0,"",'Depreciation for FY 2014-15'!$D11))</f>
        <v/>
      </c>
      <c r="Z7" s="108" t="str">
        <f>+IF('Depreciation for FY 2014-15'!$G11="","",'Depreciation for FY 2014-15'!$G11)</f>
        <v/>
      </c>
      <c r="AA7" s="108" t="str">
        <f>IF(Y7="","",IF(OR(MONTH(Y7)=1,MONTH(Y7)=2,MONTH(Y7)=3)=TRUE,2014-YEAR(Y7)+1,2014-YEAR(Y7)))</f>
        <v/>
      </c>
      <c r="AB7" s="109">
        <f>+IF(X7="",0,SUM(AB10:AB109))</f>
        <v>0</v>
      </c>
      <c r="AC7" s="109">
        <f>+IF(X7="",0,X7-AB7)</f>
        <v>0</v>
      </c>
      <c r="AD7" s="106" t="str">
        <f>+IF('Depreciation for FY 2014-15'!$C12="","",IF(('Depreciation for FY 2014-15'!$D12-DATE(2014,3,31))&gt;0,"",'Depreciation for FY 2014-15'!$C12))</f>
        <v/>
      </c>
      <c r="AE7" s="107" t="str">
        <f>+IF('Depreciation for FY 2014-15'!$D12="","",IF(('Depreciation for FY 2014-15'!$D12-DATE(2014,3,31))&gt;0,"",'Depreciation for FY 2014-15'!$D12))</f>
        <v/>
      </c>
      <c r="AF7" s="108" t="str">
        <f>+IF('Depreciation for FY 2014-15'!$G12="","",'Depreciation for FY 2014-15'!$G12)</f>
        <v/>
      </c>
      <c r="AG7" s="108" t="str">
        <f>IF(AE7="","",IF(OR(MONTH(AE7)=1,MONTH(AE7)=2,MONTH(AE7)=3)=TRUE,2014-YEAR(AE7)+1,2014-YEAR(AE7)))</f>
        <v/>
      </c>
      <c r="AH7" s="109">
        <f>+IF(AD7="",0,SUM(AH10:AH109))</f>
        <v>0</v>
      </c>
      <c r="AI7" s="109">
        <f>+IF(AD7="",0,AD7-AH7)</f>
        <v>0</v>
      </c>
      <c r="AJ7" s="106" t="str">
        <f>+IF('Depreciation for FY 2014-15'!$C13="","",IF(('Depreciation for FY 2014-15'!$D13-DATE(2014,3,31))&gt;0,"",'Depreciation for FY 2014-15'!$C13))</f>
        <v/>
      </c>
      <c r="AK7" s="107" t="str">
        <f>+IF('Depreciation for FY 2014-15'!$D13="","",IF(('Depreciation for FY 2014-15'!$D13-DATE(2014,3,31))&gt;0,"",'Depreciation for FY 2014-15'!$D13))</f>
        <v/>
      </c>
      <c r="AL7" s="108" t="str">
        <f>+IF('Depreciation for FY 2014-15'!$G13="","",'Depreciation for FY 2014-15'!$G13)</f>
        <v/>
      </c>
      <c r="AM7" s="108" t="str">
        <f>IF(AK7="","",IF(OR(MONTH(AK7)=1,MONTH(AK7)=2,MONTH(AK7)=3)=TRUE,2014-YEAR(AK7)+1,2014-YEAR(AK7)))</f>
        <v/>
      </c>
      <c r="AN7" s="109">
        <f>+IF(AJ7="",0,SUM(AN10:AN109))</f>
        <v>0</v>
      </c>
      <c r="AO7" s="109">
        <f>+IF(AJ7="",0,AJ7-AN7)</f>
        <v>0</v>
      </c>
      <c r="AP7" s="106" t="str">
        <f>+IF('Depreciation for FY 2014-15'!$C14="","",IF(('Depreciation for FY 2014-15'!$D14-DATE(2014,3,31))&gt;0,"",'Depreciation for FY 2014-15'!$C14))</f>
        <v/>
      </c>
      <c r="AQ7" s="107" t="str">
        <f>+IF('Depreciation for FY 2014-15'!$D14="","",IF(('Depreciation for FY 2014-15'!$D14-DATE(2014,3,31))&gt;0,"",'Depreciation for FY 2014-15'!$D14))</f>
        <v/>
      </c>
      <c r="AR7" s="108" t="str">
        <f>+IF('Depreciation for FY 2014-15'!$G14="","",'Depreciation for FY 2014-15'!$G14)</f>
        <v/>
      </c>
      <c r="AS7" s="108" t="str">
        <f>IF(AQ7="","",IF(OR(MONTH(AQ7)=1,MONTH(AQ7)=2,MONTH(AQ7)=3)=TRUE,2014-YEAR(AQ7)+1,2014-YEAR(AQ7)))</f>
        <v/>
      </c>
      <c r="AT7" s="109">
        <f>+IF(AP7="",0,SUM(AT10:AT109))</f>
        <v>0</v>
      </c>
      <c r="AU7" s="109">
        <f>+IF(AP7="",0,AP7-AT7)</f>
        <v>0</v>
      </c>
      <c r="AV7" s="106" t="str">
        <f>+IF('Depreciation for FY 2014-15'!$C15="","",IF(('Depreciation for FY 2014-15'!$D15-DATE(2014,3,31))&gt;0,"",'Depreciation for FY 2014-15'!$C15))</f>
        <v/>
      </c>
      <c r="AW7" s="107" t="str">
        <f>+IF('Depreciation for FY 2014-15'!$D15="","",IF(('Depreciation for FY 2014-15'!$D15-DATE(2014,3,31))&gt;0,"",'Depreciation for FY 2014-15'!$D15))</f>
        <v/>
      </c>
      <c r="AX7" s="108" t="str">
        <f>+IF('Depreciation for FY 2014-15'!$G15="","",'Depreciation for FY 2014-15'!$G15)</f>
        <v/>
      </c>
      <c r="AY7" s="108" t="str">
        <f>IF(AW7="","",IF(OR(MONTH(AW7)=1,MONTH(AW7)=2,MONTH(AW7)=3)=TRUE,2014-YEAR(AW7)+1,2014-YEAR(AW7)))</f>
        <v/>
      </c>
      <c r="AZ7" s="109">
        <f>+IF(AV7="",0,SUM(AZ10:AZ109))</f>
        <v>0</v>
      </c>
      <c r="BA7" s="109">
        <f>+IF(AV7="",0,AV7-AZ7)</f>
        <v>0</v>
      </c>
      <c r="BB7" s="106" t="str">
        <f>+IF('Depreciation for FY 2014-15'!$C16="","",IF(('Depreciation for FY 2014-15'!$D16-DATE(2014,3,31))&gt;0,"",'Depreciation for FY 2014-15'!$C16))</f>
        <v/>
      </c>
      <c r="BC7" s="107" t="str">
        <f>+IF('Depreciation for FY 2014-15'!$D16="","",IF(('Depreciation for FY 2014-15'!$D16-DATE(2014,3,31))&gt;0,"",'Depreciation for FY 2014-15'!$D16))</f>
        <v/>
      </c>
      <c r="BD7" s="108" t="str">
        <f>+IF('Depreciation for FY 2014-15'!$G16="","",'Depreciation for FY 2014-15'!$G16)</f>
        <v/>
      </c>
      <c r="BE7" s="108" t="str">
        <f>IF(BC7="","",IF(OR(MONTH(BC7)=1,MONTH(BC7)=2,MONTH(BC7)=3)=TRUE,2014-YEAR(BC7)+1,2014-YEAR(BC7)))</f>
        <v/>
      </c>
      <c r="BF7" s="109">
        <f>+IF(BB7="",0,SUM(BF10:BF109))</f>
        <v>0</v>
      </c>
      <c r="BG7" s="109">
        <f>+IF(BB7="",0,BB7-BF7)</f>
        <v>0</v>
      </c>
      <c r="BH7" s="106" t="str">
        <f>+IF('Depreciation for FY 2014-15'!$C17="","",IF(('Depreciation for FY 2014-15'!$D17-DATE(2014,3,31))&gt;0,"",'Depreciation for FY 2014-15'!$C17))</f>
        <v/>
      </c>
      <c r="BI7" s="107" t="str">
        <f>+IF('Depreciation for FY 2014-15'!$D17="","",IF(('Depreciation for FY 2014-15'!$D17-DATE(2014,3,31))&gt;0,"",'Depreciation for FY 2014-15'!$D17))</f>
        <v/>
      </c>
      <c r="BJ7" s="108" t="str">
        <f>+IF('Depreciation for FY 2014-15'!$G17="","",'Depreciation for FY 2014-15'!$G17)</f>
        <v/>
      </c>
      <c r="BK7" s="108" t="str">
        <f>IF(BI7="","",IF(OR(MONTH(BI7)=1,MONTH(BI7)=2,MONTH(BI7)=3)=TRUE,2014-YEAR(BI7)+1,2014-YEAR(BI7)))</f>
        <v/>
      </c>
      <c r="BL7" s="109">
        <f>+IF(BH7="",0,SUM(BL10:BL109))</f>
        <v>0</v>
      </c>
      <c r="BM7" s="109">
        <f>+IF(BH7="",0,BH7-BL7)</f>
        <v>0</v>
      </c>
    </row>
    <row r="8" spans="2:65" x14ac:dyDescent="0.3">
      <c r="B8" s="92" t="str">
        <f t="shared" si="0"/>
        <v>Asset 3</v>
      </c>
      <c r="C8" s="93">
        <f>+'Dep upto 31.03.2014'!V7</f>
        <v>0</v>
      </c>
      <c r="D8" s="93">
        <f>+'Dep upto 31.03.2014'!W7</f>
        <v>0</v>
      </c>
      <c r="F8" s="110"/>
      <c r="G8" s="110"/>
      <c r="H8" s="111"/>
      <c r="I8" s="112"/>
      <c r="J8" s="111"/>
      <c r="K8" s="110"/>
      <c r="L8" s="110"/>
      <c r="M8" s="110"/>
      <c r="N8" s="111"/>
      <c r="O8" s="112"/>
      <c r="P8" s="111"/>
      <c r="Q8" s="110"/>
      <c r="R8" s="110"/>
      <c r="S8" s="110"/>
      <c r="T8" s="111"/>
      <c r="U8" s="112"/>
      <c r="V8" s="111"/>
      <c r="W8" s="110"/>
      <c r="X8" s="110"/>
      <c r="Y8" s="110"/>
      <c r="Z8" s="111"/>
      <c r="AA8" s="112"/>
      <c r="AB8" s="111"/>
      <c r="AC8" s="110"/>
      <c r="AD8" s="110"/>
      <c r="AE8" s="110"/>
      <c r="AF8" s="111"/>
      <c r="AG8" s="112"/>
      <c r="AH8" s="111"/>
      <c r="AI8" s="110"/>
      <c r="AJ8" s="110"/>
      <c r="AK8" s="110"/>
      <c r="AL8" s="111"/>
      <c r="AM8" s="112"/>
      <c r="AN8" s="111"/>
      <c r="AO8" s="110"/>
      <c r="AP8" s="110"/>
      <c r="AQ8" s="110"/>
      <c r="AR8" s="111"/>
      <c r="AS8" s="112"/>
      <c r="AT8" s="111"/>
      <c r="AU8" s="110"/>
      <c r="AV8" s="110"/>
      <c r="AW8" s="110"/>
      <c r="AX8" s="111"/>
      <c r="AY8" s="112"/>
      <c r="AZ8" s="111"/>
      <c r="BA8" s="110"/>
      <c r="BB8" s="110"/>
      <c r="BC8" s="110"/>
      <c r="BD8" s="111"/>
      <c r="BE8" s="112"/>
      <c r="BF8" s="111"/>
      <c r="BG8" s="110"/>
      <c r="BH8" s="110"/>
      <c r="BI8" s="110"/>
      <c r="BJ8" s="111"/>
      <c r="BK8" s="112"/>
      <c r="BL8" s="111"/>
      <c r="BM8" s="110"/>
    </row>
    <row r="9" spans="2:65" s="13" customFormat="1" ht="30" x14ac:dyDescent="0.25">
      <c r="B9" s="92" t="str">
        <f t="shared" si="0"/>
        <v>Asset 4</v>
      </c>
      <c r="C9" s="93">
        <f>+'Dep upto 31.03.2014'!AB7</f>
        <v>0</v>
      </c>
      <c r="D9" s="93">
        <f>+'Dep upto 31.03.2014'!AC7</f>
        <v>0</v>
      </c>
      <c r="F9" s="85" t="s">
        <v>196</v>
      </c>
      <c r="G9" s="85" t="s">
        <v>201</v>
      </c>
      <c r="H9" s="86" t="s">
        <v>197</v>
      </c>
      <c r="I9" s="87" t="s">
        <v>198</v>
      </c>
      <c r="J9" s="86" t="s">
        <v>189</v>
      </c>
      <c r="K9" s="88" t="s">
        <v>199</v>
      </c>
      <c r="L9" s="85" t="s">
        <v>196</v>
      </c>
      <c r="M9" s="85" t="s">
        <v>201</v>
      </c>
      <c r="N9" s="86" t="s">
        <v>197</v>
      </c>
      <c r="O9" s="87" t="s">
        <v>198</v>
      </c>
      <c r="P9" s="86" t="s">
        <v>189</v>
      </c>
      <c r="Q9" s="88" t="s">
        <v>199</v>
      </c>
      <c r="R9" s="85" t="s">
        <v>196</v>
      </c>
      <c r="S9" s="85" t="s">
        <v>201</v>
      </c>
      <c r="T9" s="86" t="s">
        <v>197</v>
      </c>
      <c r="U9" s="87" t="s">
        <v>198</v>
      </c>
      <c r="V9" s="86" t="s">
        <v>189</v>
      </c>
      <c r="W9" s="88" t="s">
        <v>199</v>
      </c>
      <c r="X9" s="85" t="s">
        <v>196</v>
      </c>
      <c r="Y9" s="85" t="s">
        <v>201</v>
      </c>
      <c r="Z9" s="86" t="s">
        <v>197</v>
      </c>
      <c r="AA9" s="87" t="s">
        <v>198</v>
      </c>
      <c r="AB9" s="86" t="s">
        <v>189</v>
      </c>
      <c r="AC9" s="88" t="s">
        <v>199</v>
      </c>
      <c r="AD9" s="85" t="s">
        <v>196</v>
      </c>
      <c r="AE9" s="85" t="s">
        <v>201</v>
      </c>
      <c r="AF9" s="86" t="s">
        <v>197</v>
      </c>
      <c r="AG9" s="87" t="s">
        <v>198</v>
      </c>
      <c r="AH9" s="86" t="s">
        <v>189</v>
      </c>
      <c r="AI9" s="88" t="s">
        <v>199</v>
      </c>
      <c r="AJ9" s="85" t="s">
        <v>196</v>
      </c>
      <c r="AK9" s="85" t="s">
        <v>201</v>
      </c>
      <c r="AL9" s="86" t="s">
        <v>197</v>
      </c>
      <c r="AM9" s="87" t="s">
        <v>198</v>
      </c>
      <c r="AN9" s="86" t="s">
        <v>189</v>
      </c>
      <c r="AO9" s="88" t="s">
        <v>199</v>
      </c>
      <c r="AP9" s="85" t="s">
        <v>196</v>
      </c>
      <c r="AQ9" s="85" t="s">
        <v>201</v>
      </c>
      <c r="AR9" s="86" t="s">
        <v>197</v>
      </c>
      <c r="AS9" s="87" t="s">
        <v>198</v>
      </c>
      <c r="AT9" s="86" t="s">
        <v>189</v>
      </c>
      <c r="AU9" s="88" t="s">
        <v>199</v>
      </c>
      <c r="AV9" s="85" t="s">
        <v>196</v>
      </c>
      <c r="AW9" s="85" t="s">
        <v>201</v>
      </c>
      <c r="AX9" s="86" t="s">
        <v>197</v>
      </c>
      <c r="AY9" s="87" t="s">
        <v>198</v>
      </c>
      <c r="AZ9" s="86" t="s">
        <v>189</v>
      </c>
      <c r="BA9" s="88" t="s">
        <v>199</v>
      </c>
      <c r="BB9" s="85" t="s">
        <v>196</v>
      </c>
      <c r="BC9" s="85" t="s">
        <v>201</v>
      </c>
      <c r="BD9" s="86" t="s">
        <v>197</v>
      </c>
      <c r="BE9" s="87" t="s">
        <v>198</v>
      </c>
      <c r="BF9" s="86" t="s">
        <v>189</v>
      </c>
      <c r="BG9" s="88" t="s">
        <v>199</v>
      </c>
      <c r="BH9" s="85" t="s">
        <v>196</v>
      </c>
      <c r="BI9" s="85" t="s">
        <v>201</v>
      </c>
      <c r="BJ9" s="86" t="s">
        <v>197</v>
      </c>
      <c r="BK9" s="87" t="s">
        <v>198</v>
      </c>
      <c r="BL9" s="86" t="s">
        <v>189</v>
      </c>
      <c r="BM9" s="88" t="s">
        <v>199</v>
      </c>
    </row>
    <row r="10" spans="2:65" x14ac:dyDescent="0.3">
      <c r="B10" s="92" t="str">
        <f t="shared" si="0"/>
        <v>Asset 5</v>
      </c>
      <c r="C10" s="93">
        <f>+'Dep upto 31.03.2014'!AH7</f>
        <v>0</v>
      </c>
      <c r="D10" s="93">
        <f>+'Dep upto 31.03.2014'!AI7</f>
        <v>0</v>
      </c>
      <c r="F10" s="78" t="str">
        <f>+IF(G7&gt;DATE(2014,3,31),"",IF(OR(MONTH(G7)=1,MONTH(G7)=2,MONTH(G7)=3)=TRUE,CONCATENATE((YEAR(G7)*1)-1,"-",YEAR(G7)),CONCATENATE(YEAR(G7),"-",(YEAR(G7)+1))))</f>
        <v>2013-2014</v>
      </c>
      <c r="G10" s="89">
        <f>+IF(F10="","",F7)</f>
        <v>1000000</v>
      </c>
      <c r="H10" s="90">
        <f>+IF(F10="","",IF(I7&lt;=0,"",I7-COUNTA(F10)))</f>
        <v>0</v>
      </c>
      <c r="I10" s="89">
        <f>+IF(F10="","",DATE(RIGHT(F10,4),3,31)-G7+1)</f>
        <v>300</v>
      </c>
      <c r="J10" s="89">
        <f t="shared" ref="J10:J41" si="1">+IF(F10="","",G10*$H$7/100*I10/365)</f>
        <v>114328.76712328767</v>
      </c>
      <c r="K10" s="89">
        <f>+IF(F10="","",F7-J10)</f>
        <v>885671.23287671234</v>
      </c>
      <c r="L10" s="78" t="str">
        <f>+IF(M7&gt;DATE(2014,3,31),"",IF(OR(MONTH(M7)=1,MONTH(M7)=2,MONTH(M7)=3)=TRUE,CONCATENATE((YEAR(M7)*1)-1,"-",YEAR(M7)),CONCATENATE(YEAR(M7),"-",(YEAR(M7)+1))))</f>
        <v/>
      </c>
      <c r="M10" s="89" t="str">
        <f>+IF(L10="","",L7)</f>
        <v/>
      </c>
      <c r="N10" s="90" t="str">
        <f>+IF(L10="","",IF(O7&lt;=0,"",O7-COUNTA(L10)))</f>
        <v/>
      </c>
      <c r="O10" s="89" t="str">
        <f>+IF(L10="","",DATE(RIGHT(L10,4),3,31)-M7+1)</f>
        <v/>
      </c>
      <c r="P10" s="89" t="str">
        <f>+IF(L10="","",M10*$N$7/100*O10/365)</f>
        <v/>
      </c>
      <c r="Q10" s="89" t="str">
        <f>+IF(L10="","",L7-P10)</f>
        <v/>
      </c>
      <c r="R10" s="78" t="str">
        <f>+IF(S7&gt;DATE(2014,3,31),"",IF(OR(MONTH(S7)=1,MONTH(S7)=2,MONTH(S7)=3)=TRUE,CONCATENATE((YEAR(S7)*1)-1,"-",YEAR(S7)),CONCATENATE(YEAR(S7),"-",(YEAR(S7)+1))))</f>
        <v/>
      </c>
      <c r="S10" s="89" t="str">
        <f>+IF(R10="","",R7)</f>
        <v/>
      </c>
      <c r="T10" s="90" t="str">
        <f>+IF(R10="","",IF(U7&lt;=0,"",U7-COUNTA(R10)))</f>
        <v/>
      </c>
      <c r="U10" s="89" t="str">
        <f>+IF(R10="","",DATE(RIGHT(R10,4),3,31)-S7+1)</f>
        <v/>
      </c>
      <c r="V10" s="89" t="str">
        <f>+IF(R10="","",S10*$T$7/100*U10/365)</f>
        <v/>
      </c>
      <c r="W10" s="89" t="str">
        <f>+IF(R10="","",R7-V10)</f>
        <v/>
      </c>
      <c r="X10" s="78" t="str">
        <f>+IF(Y7&gt;DATE(2014,3,31),"",IF(OR(MONTH(Y7)=1,MONTH(Y7)=2,MONTH(Y7)=3)=TRUE,CONCATENATE((YEAR(Y7)*1)-1,"-",YEAR(Y7)),CONCATENATE(YEAR(Y7),"-",(YEAR(Y7)+1))))</f>
        <v/>
      </c>
      <c r="Y10" s="89" t="str">
        <f>+IF(X10="","",X7)</f>
        <v/>
      </c>
      <c r="Z10" s="90" t="str">
        <f>+IF(X10="","",IF(AA7&lt;=0,"",AA7-COUNTA(X10)))</f>
        <v/>
      </c>
      <c r="AA10" s="89" t="str">
        <f>+IF(X10="","",DATE(RIGHT(X10,4),3,31)-Y7+1)</f>
        <v/>
      </c>
      <c r="AB10" s="89" t="str">
        <f>+IF(X10="","",Y10*$Z$7/100*AA10/365)</f>
        <v/>
      </c>
      <c r="AC10" s="89" t="str">
        <f>+IF(X10="","",X7-AB10)</f>
        <v/>
      </c>
      <c r="AD10" s="78" t="str">
        <f>+IF(AE7&gt;DATE(2014,3,31),"",IF(OR(MONTH(AE7)=1,MONTH(AE7)=2,MONTH(AE7)=3)=TRUE,CONCATENATE((YEAR(AE7)*1)-1,"-",YEAR(AE7)),CONCATENATE(YEAR(AE7),"-",(YEAR(AE7)+1))))</f>
        <v/>
      </c>
      <c r="AE10" s="89" t="str">
        <f>+IF(AD10="","",AD7)</f>
        <v/>
      </c>
      <c r="AF10" s="90" t="str">
        <f>+IF(AD10="","",IF(AG7&lt;=0,"",AG7-COUNTA(AD10)))</f>
        <v/>
      </c>
      <c r="AG10" s="89" t="str">
        <f>+IF(AD10="","",DATE(RIGHT(AD10,4),3,31)-AE7+1)</f>
        <v/>
      </c>
      <c r="AH10" s="89" t="str">
        <f>+IF(AD10="","",AE10*$AF$7/100*AG10/365)</f>
        <v/>
      </c>
      <c r="AI10" s="89" t="str">
        <f>+IF(AD10="","",AD7-AH10)</f>
        <v/>
      </c>
      <c r="AJ10" s="78" t="str">
        <f>+IF(AK7&gt;DATE(2014,3,31),"",IF(OR(MONTH(AK7)=1,MONTH(AK7)=2,MONTH(AK7)=3)=TRUE,CONCATENATE((YEAR(AK7)*1)-1,"-",YEAR(AK7)),CONCATENATE(YEAR(AK7),"-",(YEAR(AK7)+1))))</f>
        <v/>
      </c>
      <c r="AK10" s="89" t="str">
        <f>+IF(AJ10="","",AJ7)</f>
        <v/>
      </c>
      <c r="AL10" s="90" t="str">
        <f>+IF(AJ10="","",IF(AM7&lt;=0,"",AM7-COUNTA(AJ10)))</f>
        <v/>
      </c>
      <c r="AM10" s="89" t="str">
        <f>+IF(AJ10="","",DATE(RIGHT(AJ10,4),3,31)-AK7+1)</f>
        <v/>
      </c>
      <c r="AN10" s="89" t="str">
        <f>+IF(AJ10="","",AK10*$AL$7/100*AM10/365)</f>
        <v/>
      </c>
      <c r="AO10" s="89" t="str">
        <f>+IF(AJ10="","",AJ7-AN10)</f>
        <v/>
      </c>
      <c r="AP10" s="78" t="str">
        <f>+IF(AQ7&gt;DATE(2014,3,31),"",IF(OR(MONTH(AQ7)=1,MONTH(AQ7)=2,MONTH(AQ7)=3)=TRUE,CONCATENATE((YEAR(AQ7)*1)-1,"-",YEAR(AQ7)),CONCATENATE(YEAR(AQ7),"-",(YEAR(AQ7)+1))))</f>
        <v/>
      </c>
      <c r="AQ10" s="89" t="str">
        <f>+IF(AP10="","",AP7)</f>
        <v/>
      </c>
      <c r="AR10" s="90" t="str">
        <f>+IF(AP10="","",IF(AS7&lt;=0,"",AS7-COUNTA(AP10)))</f>
        <v/>
      </c>
      <c r="AS10" s="89" t="str">
        <f>+IF(AP10="","",DATE(RIGHT(AP10,4),3,31)-AQ7+1)</f>
        <v/>
      </c>
      <c r="AT10" s="89" t="str">
        <f>+IF(AP10="","",AQ10*$AR$7/100*AS10/365)</f>
        <v/>
      </c>
      <c r="AU10" s="89" t="str">
        <f>+IF(AP10="","",AP7-AT10)</f>
        <v/>
      </c>
      <c r="AV10" s="78" t="str">
        <f>+IF(AW7&gt;DATE(2014,3,31),"",IF(OR(MONTH(AW7)=1,MONTH(AW7)=2,MONTH(AW7)=3)=TRUE,CONCATENATE((YEAR(AW7)*1)-1,"-",YEAR(AW7)),CONCATENATE(YEAR(AW7),"-",(YEAR(AW7)+1))))</f>
        <v/>
      </c>
      <c r="AW10" s="89" t="str">
        <f>+IF(AV10="","",AV7)</f>
        <v/>
      </c>
      <c r="AX10" s="90" t="str">
        <f>+IF(AV10="","",IF(AY7&lt;=0,"",AY7-COUNTA(AV10)))</f>
        <v/>
      </c>
      <c r="AY10" s="89" t="str">
        <f>+IF(AV10="","",DATE(RIGHT(AV10,4),3,31)-AW7+1)</f>
        <v/>
      </c>
      <c r="AZ10" s="89" t="str">
        <f>+IF(AV10="","",AW10*$AX$7/100*AY10/365)</f>
        <v/>
      </c>
      <c r="BA10" s="89" t="str">
        <f>+IF(AV10="","",AV7-AZ10)</f>
        <v/>
      </c>
      <c r="BB10" s="78" t="str">
        <f>+IF(BC7&gt;DATE(2014,3,31),"",IF(OR(MONTH(BC7)=1,MONTH(BC7)=2,MONTH(BC7)=3)=TRUE,CONCATENATE((YEAR(BC7)*1)-1,"-",YEAR(BC7)),CONCATENATE(YEAR(BC7),"-",(YEAR(BC7)+1))))</f>
        <v/>
      </c>
      <c r="BC10" s="89" t="str">
        <f>+IF(BB10="","",BB7)</f>
        <v/>
      </c>
      <c r="BD10" s="90" t="str">
        <f>+IF(BB10="","",IF(BE7&lt;=0,"",BE7-COUNTA(BB10)))</f>
        <v/>
      </c>
      <c r="BE10" s="89" t="str">
        <f>+IF(BB10="","",DATE(RIGHT(BB10,4),3,31)-BC7+1)</f>
        <v/>
      </c>
      <c r="BF10" s="89" t="str">
        <f>+IF(BB10="","",BC10*$BD$7/100*BE10/365)</f>
        <v/>
      </c>
      <c r="BG10" s="89" t="str">
        <f>+IF(BB10="","",BB7-BF10)</f>
        <v/>
      </c>
      <c r="BH10" s="78" t="str">
        <f>+IF(BI7&gt;DATE(2014,3,31),"",IF(OR(MONTH(BI7)=1,MONTH(BI7)=2,MONTH(BI7)=3)=TRUE,CONCATENATE((YEAR(BI7)*1)-1,"-",YEAR(BI7)),CONCATENATE(YEAR(BI7),"-",(YEAR(BI7)+1))))</f>
        <v/>
      </c>
      <c r="BI10" s="89" t="str">
        <f>+IF(BH10="","",BH7)</f>
        <v/>
      </c>
      <c r="BJ10" s="90" t="str">
        <f>+IF(BH10="","",IF(BK7&lt;=0,"",BK7-COUNTA(BH10)))</f>
        <v/>
      </c>
      <c r="BK10" s="89" t="str">
        <f>+IF(BH10="","",DATE(RIGHT(BH10,4),3,31)-BI7+1)</f>
        <v/>
      </c>
      <c r="BL10" s="89" t="str">
        <f>+IF(BH10="","",BI10*$BJ$7/100*BK10/365)</f>
        <v/>
      </c>
      <c r="BM10" s="89" t="str">
        <f>+IF(BH10="","",BH7-BL10)</f>
        <v/>
      </c>
    </row>
    <row r="11" spans="2:65" x14ac:dyDescent="0.3">
      <c r="B11" s="92" t="str">
        <f t="shared" si="0"/>
        <v>Asset 6</v>
      </c>
      <c r="C11" s="93">
        <f>+'Dep upto 31.03.2014'!AN7</f>
        <v>0</v>
      </c>
      <c r="D11" s="93">
        <f>+'Dep upto 31.03.2014'!AO7</f>
        <v>0</v>
      </c>
      <c r="F11" s="77" t="str">
        <f t="shared" ref="F11:F42" si="2">+IF(H10="","",IF(IF(H10&gt;0,CONCATENATE(RIGHT(F10,4),"-",(RIGHT(F10,4)*1)+1))=FALSE,"",IF(H10&gt;0,CONCATENATE(RIGHT(F10,4),"-",(RIGHT(F10,4)*1)+1))))</f>
        <v/>
      </c>
      <c r="G11" s="89" t="str">
        <f t="shared" ref="G11:G42" si="3">+IF(F11="","",K10)</f>
        <v/>
      </c>
      <c r="H11" s="90" t="str">
        <f t="shared" ref="H11:H42" si="4">+IF(F11="","",H10-COUNTA(F11))</f>
        <v/>
      </c>
      <c r="I11" s="89" t="str">
        <f>+IF(F11="","",365)</f>
        <v/>
      </c>
      <c r="J11" s="89" t="str">
        <f t="shared" si="1"/>
        <v/>
      </c>
      <c r="K11" s="89" t="str">
        <f t="shared" ref="K11:K42" si="5">+IF(F11="","",G11-J11)</f>
        <v/>
      </c>
      <c r="L11" s="77" t="str">
        <f t="shared" ref="L11:L42" si="6">+IF(N10="","",IF(IF(N10&gt;0,CONCATENATE(RIGHT(L10,4),"-",(RIGHT(L10,4)*1)+1))=FALSE,"",IF(N10&gt;0,CONCATENATE(RIGHT(L10,4),"-",(RIGHT(L10,4)*1)+1))))</f>
        <v/>
      </c>
      <c r="M11" s="89" t="str">
        <f t="shared" ref="M11:M42" si="7">+IF(L11="","",Q10)</f>
        <v/>
      </c>
      <c r="N11" s="90" t="str">
        <f t="shared" ref="N11:N42" si="8">+IF(L11="","",N10-COUNTA(L11))</f>
        <v/>
      </c>
      <c r="O11" s="89" t="str">
        <f>+IF(L11="","",365)</f>
        <v/>
      </c>
      <c r="P11" s="89" t="str">
        <f t="shared" ref="P11:P74" si="9">+IF(L11="","",M11*$N$7/100*O11/365)</f>
        <v/>
      </c>
      <c r="Q11" s="89" t="str">
        <f t="shared" ref="Q11:Q42" si="10">+IF(L11="","",M11-P11)</f>
        <v/>
      </c>
      <c r="R11" s="77" t="str">
        <f t="shared" ref="R11:R42" si="11">+IF(T10="","",IF(IF(T10&gt;0,CONCATENATE(RIGHT(R10,4),"-",(RIGHT(R10,4)*1)+1))=FALSE,"",IF(T10&gt;0,CONCATENATE(RIGHT(R10,4),"-",(RIGHT(R10,4)*1)+1))))</f>
        <v/>
      </c>
      <c r="S11" s="89" t="str">
        <f t="shared" ref="S11:S42" si="12">+IF(R11="","",W10)</f>
        <v/>
      </c>
      <c r="T11" s="90" t="str">
        <f t="shared" ref="T11:T42" si="13">+IF(R11="","",T10-COUNTA(R11))</f>
        <v/>
      </c>
      <c r="U11" s="89" t="str">
        <f>+IF(R11="","",365)</f>
        <v/>
      </c>
      <c r="V11" s="89" t="str">
        <f t="shared" ref="V11:V74" si="14">+IF(R11="","",S11*$T$7/100*U11/365)</f>
        <v/>
      </c>
      <c r="W11" s="89" t="str">
        <f t="shared" ref="W11:W42" si="15">+IF(R11="","",S11-V11)</f>
        <v/>
      </c>
      <c r="X11" s="77" t="str">
        <f t="shared" ref="X11:X42" si="16">+IF(Z10="","",IF(IF(Z10&gt;0,CONCATENATE(RIGHT(X10,4),"-",(RIGHT(X10,4)*1)+1))=FALSE,"",IF(Z10&gt;0,CONCATENATE(RIGHT(X10,4),"-",(RIGHT(X10,4)*1)+1))))</f>
        <v/>
      </c>
      <c r="Y11" s="89" t="str">
        <f t="shared" ref="Y11:Y42" si="17">+IF(X11="","",AC10)</f>
        <v/>
      </c>
      <c r="Z11" s="90" t="str">
        <f t="shared" ref="Z11:Z42" si="18">+IF(X11="","",Z10-COUNTA(X11))</f>
        <v/>
      </c>
      <c r="AA11" s="89" t="str">
        <f>+IF(X11="","",365)</f>
        <v/>
      </c>
      <c r="AB11" s="89" t="str">
        <f t="shared" ref="AB11:AB74" si="19">+IF(X11="","",Y11*$Z$7/100*AA11/365)</f>
        <v/>
      </c>
      <c r="AC11" s="89" t="str">
        <f t="shared" ref="AC11:AC42" si="20">+IF(X11="","",Y11-AB11)</f>
        <v/>
      </c>
      <c r="AD11" s="77" t="str">
        <f t="shared" ref="AD11:AD42" si="21">+IF(AF10="","",IF(IF(AF10&gt;0,CONCATENATE(RIGHT(AD10,4),"-",(RIGHT(AD10,4)*1)+1))=FALSE,"",IF(AF10&gt;0,CONCATENATE(RIGHT(AD10,4),"-",(RIGHT(AD10,4)*1)+1))))</f>
        <v/>
      </c>
      <c r="AE11" s="89" t="str">
        <f t="shared" ref="AE11:AE42" si="22">+IF(AD11="","",AI10)</f>
        <v/>
      </c>
      <c r="AF11" s="90" t="str">
        <f t="shared" ref="AF11:AF42" si="23">+IF(AD11="","",AF10-COUNTA(AD11))</f>
        <v/>
      </c>
      <c r="AG11" s="89" t="str">
        <f>+IF(AD11="","",365)</f>
        <v/>
      </c>
      <c r="AH11" s="89" t="str">
        <f t="shared" ref="AH11:AH74" si="24">+IF(AD11="","",AE11*$AF$7/100*AG11/365)</f>
        <v/>
      </c>
      <c r="AI11" s="89" t="str">
        <f t="shared" ref="AI11:AI42" si="25">+IF(AD11="","",AE11-AH11)</f>
        <v/>
      </c>
      <c r="AJ11" s="77" t="str">
        <f t="shared" ref="AJ11:AJ42" si="26">+IF(AL10="","",IF(IF(AL10&gt;0,CONCATENATE(RIGHT(AJ10,4),"-",(RIGHT(AJ10,4)*1)+1))=FALSE,"",IF(AL10&gt;0,CONCATENATE(RIGHT(AJ10,4),"-",(RIGHT(AJ10,4)*1)+1))))</f>
        <v/>
      </c>
      <c r="AK11" s="89" t="str">
        <f t="shared" ref="AK11:AK42" si="27">+IF(AJ11="","",AO10)</f>
        <v/>
      </c>
      <c r="AL11" s="90" t="str">
        <f t="shared" ref="AL11:AL42" si="28">+IF(AJ11="","",AL10-COUNTA(AJ11))</f>
        <v/>
      </c>
      <c r="AM11" s="89" t="str">
        <f>+IF(AJ11="","",365)</f>
        <v/>
      </c>
      <c r="AN11" s="89" t="str">
        <f t="shared" ref="AN11:AN74" si="29">+IF(AJ11="","",AK11*$AL$7/100*AM11/365)</f>
        <v/>
      </c>
      <c r="AO11" s="89" t="str">
        <f t="shared" ref="AO11:AO42" si="30">+IF(AJ11="","",AK11-AN11)</f>
        <v/>
      </c>
      <c r="AP11" s="77" t="str">
        <f t="shared" ref="AP11:AP42" si="31">+IF(AR10="","",IF(IF(AR10&gt;0,CONCATENATE(RIGHT(AP10,4),"-",(RIGHT(AP10,4)*1)+1))=FALSE,"",IF(AR10&gt;0,CONCATENATE(RIGHT(AP10,4),"-",(RIGHT(AP10,4)*1)+1))))</f>
        <v/>
      </c>
      <c r="AQ11" s="89" t="str">
        <f t="shared" ref="AQ11:AQ42" si="32">+IF(AP11="","",AU10)</f>
        <v/>
      </c>
      <c r="AR11" s="90" t="str">
        <f t="shared" ref="AR11:AR42" si="33">+IF(AP11="","",AR10-COUNTA(AP11))</f>
        <v/>
      </c>
      <c r="AS11" s="89" t="str">
        <f>+IF(AP11="","",365)</f>
        <v/>
      </c>
      <c r="AT11" s="89" t="str">
        <f t="shared" ref="AT11:AT74" si="34">+IF(AP11="","",AQ11*$AR$7/100*AS11/365)</f>
        <v/>
      </c>
      <c r="AU11" s="89" t="str">
        <f t="shared" ref="AU11:AU42" si="35">+IF(AP11="","",AQ11-AT11)</f>
        <v/>
      </c>
      <c r="AV11" s="77" t="str">
        <f t="shared" ref="AV11:AV42" si="36">+IF(AX10="","",IF(IF(AX10&gt;0,CONCATENATE(RIGHT(AV10,4),"-",(RIGHT(AV10,4)*1)+1))=FALSE,"",IF(AX10&gt;0,CONCATENATE(RIGHT(AV10,4),"-",(RIGHT(AV10,4)*1)+1))))</f>
        <v/>
      </c>
      <c r="AW11" s="89" t="str">
        <f t="shared" ref="AW11:AW42" si="37">+IF(AV11="","",BA10)</f>
        <v/>
      </c>
      <c r="AX11" s="90" t="str">
        <f t="shared" ref="AX11:AX42" si="38">+IF(AV11="","",AX10-COUNTA(AV11))</f>
        <v/>
      </c>
      <c r="AY11" s="89" t="str">
        <f>+IF(AV11="","",365)</f>
        <v/>
      </c>
      <c r="AZ11" s="89" t="str">
        <f t="shared" ref="AZ11:AZ74" si="39">+IF(AV11="","",AW11*$AX$7/100*AY11/365)</f>
        <v/>
      </c>
      <c r="BA11" s="89" t="str">
        <f t="shared" ref="BA11:BA42" si="40">+IF(AV11="","",AW11-AZ11)</f>
        <v/>
      </c>
      <c r="BB11" s="77" t="str">
        <f t="shared" ref="BB11:BB42" si="41">+IF(BD10="","",IF(IF(BD10&gt;0,CONCATENATE(RIGHT(BB10,4),"-",(RIGHT(BB10,4)*1)+1))=FALSE,"",IF(BD10&gt;0,CONCATENATE(RIGHT(BB10,4),"-",(RIGHT(BB10,4)*1)+1))))</f>
        <v/>
      </c>
      <c r="BC11" s="89" t="str">
        <f t="shared" ref="BC11:BC42" si="42">+IF(BB11="","",BG10)</f>
        <v/>
      </c>
      <c r="BD11" s="90" t="str">
        <f t="shared" ref="BD11:BD42" si="43">+IF(BB11="","",BD10-COUNTA(BB11))</f>
        <v/>
      </c>
      <c r="BE11" s="89" t="str">
        <f>+IF(BB11="","",365)</f>
        <v/>
      </c>
      <c r="BF11" s="89" t="str">
        <f t="shared" ref="BF11:BF74" si="44">+IF(BB11="","",BC11*$BD$7/100*BE11/365)</f>
        <v/>
      </c>
      <c r="BG11" s="89" t="str">
        <f t="shared" ref="BG11:BG42" si="45">+IF(BB11="","",BC11-BF11)</f>
        <v/>
      </c>
      <c r="BH11" s="77" t="str">
        <f t="shared" ref="BH11:BH42" si="46">+IF(BJ10="","",IF(IF(BJ10&gt;0,CONCATENATE(RIGHT(BH10,4),"-",(RIGHT(BH10,4)*1)+1))=FALSE,"",IF(BJ10&gt;0,CONCATENATE(RIGHT(BH10,4),"-",(RIGHT(BH10,4)*1)+1))))</f>
        <v/>
      </c>
      <c r="BI11" s="89" t="str">
        <f t="shared" ref="BI11:BI42" si="47">+IF(BH11="","",BM10)</f>
        <v/>
      </c>
      <c r="BJ11" s="90" t="str">
        <f t="shared" ref="BJ11:BJ42" si="48">+IF(BH11="","",BJ10-COUNTA(BH11))</f>
        <v/>
      </c>
      <c r="BK11" s="89" t="str">
        <f>+IF(BH11="","",365)</f>
        <v/>
      </c>
      <c r="BL11" s="89" t="str">
        <f t="shared" ref="BL11:BL74" si="49">+IF(BH11="","",BI11*$BJ$7/100*BK11/365)</f>
        <v/>
      </c>
      <c r="BM11" s="89" t="str">
        <f t="shared" ref="BM11:BM42" si="50">+IF(BH11="","",BI11-BL11)</f>
        <v/>
      </c>
    </row>
    <row r="12" spans="2:65" x14ac:dyDescent="0.3">
      <c r="B12" s="92" t="str">
        <f t="shared" si="0"/>
        <v>Asset 7</v>
      </c>
      <c r="C12" s="93">
        <f>+'Dep upto 31.03.2014'!AT7</f>
        <v>0</v>
      </c>
      <c r="D12" s="93">
        <f>+'Dep upto 31.03.2014'!AU7</f>
        <v>0</v>
      </c>
      <c r="F12" s="77" t="str">
        <f t="shared" si="2"/>
        <v/>
      </c>
      <c r="G12" s="89" t="str">
        <f t="shared" si="3"/>
        <v/>
      </c>
      <c r="H12" s="90" t="str">
        <f t="shared" si="4"/>
        <v/>
      </c>
      <c r="I12" s="89" t="str">
        <f t="shared" ref="I12:I25" si="51">+IF(F12="","",365)</f>
        <v/>
      </c>
      <c r="J12" s="89" t="str">
        <f t="shared" si="1"/>
        <v/>
      </c>
      <c r="K12" s="89" t="str">
        <f t="shared" si="5"/>
        <v/>
      </c>
      <c r="L12" s="77" t="str">
        <f t="shared" si="6"/>
        <v/>
      </c>
      <c r="M12" s="89" t="str">
        <f t="shared" si="7"/>
        <v/>
      </c>
      <c r="N12" s="90" t="str">
        <f t="shared" si="8"/>
        <v/>
      </c>
      <c r="O12" s="89" t="str">
        <f t="shared" ref="O12:O25" si="52">+IF(L12="","",365)</f>
        <v/>
      </c>
      <c r="P12" s="89" t="str">
        <f t="shared" si="9"/>
        <v/>
      </c>
      <c r="Q12" s="89" t="str">
        <f t="shared" si="10"/>
        <v/>
      </c>
      <c r="R12" s="77" t="str">
        <f t="shared" si="11"/>
        <v/>
      </c>
      <c r="S12" s="89" t="str">
        <f t="shared" si="12"/>
        <v/>
      </c>
      <c r="T12" s="90" t="str">
        <f t="shared" si="13"/>
        <v/>
      </c>
      <c r="U12" s="89" t="str">
        <f t="shared" ref="U12:U25" si="53">+IF(R12="","",365)</f>
        <v/>
      </c>
      <c r="V12" s="89" t="str">
        <f t="shared" si="14"/>
        <v/>
      </c>
      <c r="W12" s="89" t="str">
        <f t="shared" si="15"/>
        <v/>
      </c>
      <c r="X12" s="77" t="str">
        <f t="shared" si="16"/>
        <v/>
      </c>
      <c r="Y12" s="89" t="str">
        <f t="shared" si="17"/>
        <v/>
      </c>
      <c r="Z12" s="90" t="str">
        <f t="shared" si="18"/>
        <v/>
      </c>
      <c r="AA12" s="89" t="str">
        <f t="shared" ref="AA12:AA25" si="54">+IF(X12="","",365)</f>
        <v/>
      </c>
      <c r="AB12" s="89" t="str">
        <f t="shared" si="19"/>
        <v/>
      </c>
      <c r="AC12" s="89" t="str">
        <f t="shared" si="20"/>
        <v/>
      </c>
      <c r="AD12" s="77" t="str">
        <f t="shared" si="21"/>
        <v/>
      </c>
      <c r="AE12" s="89" t="str">
        <f t="shared" si="22"/>
        <v/>
      </c>
      <c r="AF12" s="90" t="str">
        <f t="shared" si="23"/>
        <v/>
      </c>
      <c r="AG12" s="89" t="str">
        <f t="shared" ref="AG12:AG25" si="55">+IF(AD12="","",365)</f>
        <v/>
      </c>
      <c r="AH12" s="89" t="str">
        <f t="shared" si="24"/>
        <v/>
      </c>
      <c r="AI12" s="89" t="str">
        <f t="shared" si="25"/>
        <v/>
      </c>
      <c r="AJ12" s="77" t="str">
        <f t="shared" si="26"/>
        <v/>
      </c>
      <c r="AK12" s="89" t="str">
        <f t="shared" si="27"/>
        <v/>
      </c>
      <c r="AL12" s="90" t="str">
        <f t="shared" si="28"/>
        <v/>
      </c>
      <c r="AM12" s="89" t="str">
        <f t="shared" ref="AM12:AM25" si="56">+IF(AJ12="","",365)</f>
        <v/>
      </c>
      <c r="AN12" s="89" t="str">
        <f t="shared" si="29"/>
        <v/>
      </c>
      <c r="AO12" s="89" t="str">
        <f t="shared" si="30"/>
        <v/>
      </c>
      <c r="AP12" s="77" t="str">
        <f t="shared" si="31"/>
        <v/>
      </c>
      <c r="AQ12" s="89" t="str">
        <f t="shared" si="32"/>
        <v/>
      </c>
      <c r="AR12" s="90" t="str">
        <f t="shared" si="33"/>
        <v/>
      </c>
      <c r="AS12" s="89" t="str">
        <f t="shared" ref="AS12:AS25" si="57">+IF(AP12="","",365)</f>
        <v/>
      </c>
      <c r="AT12" s="89" t="str">
        <f t="shared" si="34"/>
        <v/>
      </c>
      <c r="AU12" s="89" t="str">
        <f t="shared" si="35"/>
        <v/>
      </c>
      <c r="AV12" s="77" t="str">
        <f t="shared" si="36"/>
        <v/>
      </c>
      <c r="AW12" s="89" t="str">
        <f t="shared" si="37"/>
        <v/>
      </c>
      <c r="AX12" s="90" t="str">
        <f t="shared" si="38"/>
        <v/>
      </c>
      <c r="AY12" s="89" t="str">
        <f t="shared" ref="AY12:AY25" si="58">+IF(AV12="","",365)</f>
        <v/>
      </c>
      <c r="AZ12" s="89" t="str">
        <f t="shared" si="39"/>
        <v/>
      </c>
      <c r="BA12" s="89" t="str">
        <f t="shared" si="40"/>
        <v/>
      </c>
      <c r="BB12" s="77" t="str">
        <f t="shared" si="41"/>
        <v/>
      </c>
      <c r="BC12" s="89" t="str">
        <f t="shared" si="42"/>
        <v/>
      </c>
      <c r="BD12" s="90" t="str">
        <f t="shared" si="43"/>
        <v/>
      </c>
      <c r="BE12" s="89" t="str">
        <f t="shared" ref="BE12:BE25" si="59">+IF(BB12="","",365)</f>
        <v/>
      </c>
      <c r="BF12" s="89" t="str">
        <f t="shared" si="44"/>
        <v/>
      </c>
      <c r="BG12" s="89" t="str">
        <f t="shared" si="45"/>
        <v/>
      </c>
      <c r="BH12" s="77" t="str">
        <f t="shared" si="46"/>
        <v/>
      </c>
      <c r="BI12" s="89" t="str">
        <f t="shared" si="47"/>
        <v/>
      </c>
      <c r="BJ12" s="90" t="str">
        <f t="shared" si="48"/>
        <v/>
      </c>
      <c r="BK12" s="89" t="str">
        <f t="shared" ref="BK12:BK25" si="60">+IF(BH12="","",365)</f>
        <v/>
      </c>
      <c r="BL12" s="89" t="str">
        <f t="shared" si="49"/>
        <v/>
      </c>
      <c r="BM12" s="89" t="str">
        <f t="shared" si="50"/>
        <v/>
      </c>
    </row>
    <row r="13" spans="2:65" x14ac:dyDescent="0.3">
      <c r="B13" s="92" t="str">
        <f t="shared" si="0"/>
        <v>Asset 8</v>
      </c>
      <c r="C13" s="93">
        <f>+'Dep upto 31.03.2014'!AZ7</f>
        <v>0</v>
      </c>
      <c r="D13" s="93">
        <f>+'Dep upto 31.03.2014'!BA7</f>
        <v>0</v>
      </c>
      <c r="F13" s="77" t="str">
        <f t="shared" si="2"/>
        <v/>
      </c>
      <c r="G13" s="89" t="str">
        <f t="shared" si="3"/>
        <v/>
      </c>
      <c r="H13" s="90" t="str">
        <f t="shared" si="4"/>
        <v/>
      </c>
      <c r="I13" s="89" t="str">
        <f t="shared" si="51"/>
        <v/>
      </c>
      <c r="J13" s="89" t="str">
        <f t="shared" si="1"/>
        <v/>
      </c>
      <c r="K13" s="89" t="str">
        <f t="shared" si="5"/>
        <v/>
      </c>
      <c r="L13" s="77" t="str">
        <f t="shared" si="6"/>
        <v/>
      </c>
      <c r="M13" s="89" t="str">
        <f t="shared" si="7"/>
        <v/>
      </c>
      <c r="N13" s="90" t="str">
        <f t="shared" si="8"/>
        <v/>
      </c>
      <c r="O13" s="89" t="str">
        <f t="shared" si="52"/>
        <v/>
      </c>
      <c r="P13" s="89" t="str">
        <f t="shared" si="9"/>
        <v/>
      </c>
      <c r="Q13" s="89" t="str">
        <f t="shared" si="10"/>
        <v/>
      </c>
      <c r="R13" s="77" t="str">
        <f t="shared" si="11"/>
        <v/>
      </c>
      <c r="S13" s="89" t="str">
        <f t="shared" si="12"/>
        <v/>
      </c>
      <c r="T13" s="90" t="str">
        <f t="shared" si="13"/>
        <v/>
      </c>
      <c r="U13" s="89" t="str">
        <f t="shared" si="53"/>
        <v/>
      </c>
      <c r="V13" s="89" t="str">
        <f t="shared" si="14"/>
        <v/>
      </c>
      <c r="W13" s="89" t="str">
        <f t="shared" si="15"/>
        <v/>
      </c>
      <c r="X13" s="77" t="str">
        <f t="shared" si="16"/>
        <v/>
      </c>
      <c r="Y13" s="89" t="str">
        <f t="shared" si="17"/>
        <v/>
      </c>
      <c r="Z13" s="90" t="str">
        <f t="shared" si="18"/>
        <v/>
      </c>
      <c r="AA13" s="89" t="str">
        <f t="shared" si="54"/>
        <v/>
      </c>
      <c r="AB13" s="89" t="str">
        <f t="shared" si="19"/>
        <v/>
      </c>
      <c r="AC13" s="89" t="str">
        <f t="shared" si="20"/>
        <v/>
      </c>
      <c r="AD13" s="77" t="str">
        <f t="shared" si="21"/>
        <v/>
      </c>
      <c r="AE13" s="89" t="str">
        <f t="shared" si="22"/>
        <v/>
      </c>
      <c r="AF13" s="90" t="str">
        <f t="shared" si="23"/>
        <v/>
      </c>
      <c r="AG13" s="89" t="str">
        <f t="shared" si="55"/>
        <v/>
      </c>
      <c r="AH13" s="89" t="str">
        <f t="shared" si="24"/>
        <v/>
      </c>
      <c r="AI13" s="89" t="str">
        <f t="shared" si="25"/>
        <v/>
      </c>
      <c r="AJ13" s="77" t="str">
        <f t="shared" si="26"/>
        <v/>
      </c>
      <c r="AK13" s="89" t="str">
        <f t="shared" si="27"/>
        <v/>
      </c>
      <c r="AL13" s="90" t="str">
        <f t="shared" si="28"/>
        <v/>
      </c>
      <c r="AM13" s="89" t="str">
        <f t="shared" si="56"/>
        <v/>
      </c>
      <c r="AN13" s="89" t="str">
        <f t="shared" si="29"/>
        <v/>
      </c>
      <c r="AO13" s="89" t="str">
        <f t="shared" si="30"/>
        <v/>
      </c>
      <c r="AP13" s="77" t="str">
        <f t="shared" si="31"/>
        <v/>
      </c>
      <c r="AQ13" s="89" t="str">
        <f t="shared" si="32"/>
        <v/>
      </c>
      <c r="AR13" s="90" t="str">
        <f t="shared" si="33"/>
        <v/>
      </c>
      <c r="AS13" s="89" t="str">
        <f t="shared" si="57"/>
        <v/>
      </c>
      <c r="AT13" s="89" t="str">
        <f t="shared" si="34"/>
        <v/>
      </c>
      <c r="AU13" s="89" t="str">
        <f t="shared" si="35"/>
        <v/>
      </c>
      <c r="AV13" s="77" t="str">
        <f t="shared" si="36"/>
        <v/>
      </c>
      <c r="AW13" s="89" t="str">
        <f t="shared" si="37"/>
        <v/>
      </c>
      <c r="AX13" s="90" t="str">
        <f t="shared" si="38"/>
        <v/>
      </c>
      <c r="AY13" s="89" t="str">
        <f t="shared" si="58"/>
        <v/>
      </c>
      <c r="AZ13" s="89" t="str">
        <f t="shared" si="39"/>
        <v/>
      </c>
      <c r="BA13" s="89" t="str">
        <f t="shared" si="40"/>
        <v/>
      </c>
      <c r="BB13" s="77" t="str">
        <f t="shared" si="41"/>
        <v/>
      </c>
      <c r="BC13" s="89" t="str">
        <f t="shared" si="42"/>
        <v/>
      </c>
      <c r="BD13" s="90" t="str">
        <f t="shared" si="43"/>
        <v/>
      </c>
      <c r="BE13" s="89" t="str">
        <f t="shared" si="59"/>
        <v/>
      </c>
      <c r="BF13" s="89" t="str">
        <f t="shared" si="44"/>
        <v/>
      </c>
      <c r="BG13" s="89" t="str">
        <f t="shared" si="45"/>
        <v/>
      </c>
      <c r="BH13" s="77" t="str">
        <f t="shared" si="46"/>
        <v/>
      </c>
      <c r="BI13" s="89" t="str">
        <f t="shared" si="47"/>
        <v/>
      </c>
      <c r="BJ13" s="90" t="str">
        <f t="shared" si="48"/>
        <v/>
      </c>
      <c r="BK13" s="89" t="str">
        <f t="shared" si="60"/>
        <v/>
      </c>
      <c r="BL13" s="89" t="str">
        <f t="shared" si="49"/>
        <v/>
      </c>
      <c r="BM13" s="89" t="str">
        <f t="shared" si="50"/>
        <v/>
      </c>
    </row>
    <row r="14" spans="2:65" x14ac:dyDescent="0.3">
      <c r="B14" s="92" t="str">
        <f t="shared" si="0"/>
        <v>Asset 9</v>
      </c>
      <c r="C14" s="93">
        <f>+'Dep upto 31.03.2014'!BF7</f>
        <v>0</v>
      </c>
      <c r="D14" s="93">
        <f>+'Dep upto 31.03.2014'!BG7</f>
        <v>0</v>
      </c>
      <c r="F14" s="77" t="str">
        <f t="shared" si="2"/>
        <v/>
      </c>
      <c r="G14" s="89" t="str">
        <f t="shared" si="3"/>
        <v/>
      </c>
      <c r="H14" s="90" t="str">
        <f t="shared" si="4"/>
        <v/>
      </c>
      <c r="I14" s="89" t="str">
        <f t="shared" si="51"/>
        <v/>
      </c>
      <c r="J14" s="89" t="str">
        <f t="shared" si="1"/>
        <v/>
      </c>
      <c r="K14" s="89" t="str">
        <f t="shared" si="5"/>
        <v/>
      </c>
      <c r="L14" s="77" t="str">
        <f t="shared" si="6"/>
        <v/>
      </c>
      <c r="M14" s="89" t="str">
        <f t="shared" si="7"/>
        <v/>
      </c>
      <c r="N14" s="90" t="str">
        <f t="shared" si="8"/>
        <v/>
      </c>
      <c r="O14" s="89" t="str">
        <f t="shared" si="52"/>
        <v/>
      </c>
      <c r="P14" s="89" t="str">
        <f t="shared" si="9"/>
        <v/>
      </c>
      <c r="Q14" s="89" t="str">
        <f t="shared" si="10"/>
        <v/>
      </c>
      <c r="R14" s="77" t="str">
        <f t="shared" si="11"/>
        <v/>
      </c>
      <c r="S14" s="89" t="str">
        <f t="shared" si="12"/>
        <v/>
      </c>
      <c r="T14" s="90" t="str">
        <f t="shared" si="13"/>
        <v/>
      </c>
      <c r="U14" s="89" t="str">
        <f t="shared" si="53"/>
        <v/>
      </c>
      <c r="V14" s="89" t="str">
        <f t="shared" si="14"/>
        <v/>
      </c>
      <c r="W14" s="89" t="str">
        <f t="shared" si="15"/>
        <v/>
      </c>
      <c r="X14" s="77" t="str">
        <f t="shared" si="16"/>
        <v/>
      </c>
      <c r="Y14" s="89" t="str">
        <f t="shared" si="17"/>
        <v/>
      </c>
      <c r="Z14" s="90" t="str">
        <f t="shared" si="18"/>
        <v/>
      </c>
      <c r="AA14" s="89" t="str">
        <f t="shared" si="54"/>
        <v/>
      </c>
      <c r="AB14" s="89" t="str">
        <f t="shared" si="19"/>
        <v/>
      </c>
      <c r="AC14" s="89" t="str">
        <f t="shared" si="20"/>
        <v/>
      </c>
      <c r="AD14" s="77" t="str">
        <f t="shared" si="21"/>
        <v/>
      </c>
      <c r="AE14" s="89" t="str">
        <f t="shared" si="22"/>
        <v/>
      </c>
      <c r="AF14" s="90" t="str">
        <f t="shared" si="23"/>
        <v/>
      </c>
      <c r="AG14" s="89" t="str">
        <f t="shared" si="55"/>
        <v/>
      </c>
      <c r="AH14" s="89" t="str">
        <f t="shared" si="24"/>
        <v/>
      </c>
      <c r="AI14" s="89" t="str">
        <f t="shared" si="25"/>
        <v/>
      </c>
      <c r="AJ14" s="77" t="str">
        <f t="shared" si="26"/>
        <v/>
      </c>
      <c r="AK14" s="89" t="str">
        <f t="shared" si="27"/>
        <v/>
      </c>
      <c r="AL14" s="90" t="str">
        <f t="shared" si="28"/>
        <v/>
      </c>
      <c r="AM14" s="89" t="str">
        <f t="shared" si="56"/>
        <v/>
      </c>
      <c r="AN14" s="89" t="str">
        <f t="shared" si="29"/>
        <v/>
      </c>
      <c r="AO14" s="89" t="str">
        <f t="shared" si="30"/>
        <v/>
      </c>
      <c r="AP14" s="77" t="str">
        <f t="shared" si="31"/>
        <v/>
      </c>
      <c r="AQ14" s="89" t="str">
        <f t="shared" si="32"/>
        <v/>
      </c>
      <c r="AR14" s="90" t="str">
        <f t="shared" si="33"/>
        <v/>
      </c>
      <c r="AS14" s="89" t="str">
        <f t="shared" si="57"/>
        <v/>
      </c>
      <c r="AT14" s="89" t="str">
        <f t="shared" si="34"/>
        <v/>
      </c>
      <c r="AU14" s="89" t="str">
        <f t="shared" si="35"/>
        <v/>
      </c>
      <c r="AV14" s="77" t="str">
        <f t="shared" si="36"/>
        <v/>
      </c>
      <c r="AW14" s="89" t="str">
        <f t="shared" si="37"/>
        <v/>
      </c>
      <c r="AX14" s="90" t="str">
        <f t="shared" si="38"/>
        <v/>
      </c>
      <c r="AY14" s="89" t="str">
        <f t="shared" si="58"/>
        <v/>
      </c>
      <c r="AZ14" s="89" t="str">
        <f t="shared" si="39"/>
        <v/>
      </c>
      <c r="BA14" s="89" t="str">
        <f t="shared" si="40"/>
        <v/>
      </c>
      <c r="BB14" s="77" t="str">
        <f t="shared" si="41"/>
        <v/>
      </c>
      <c r="BC14" s="89" t="str">
        <f t="shared" si="42"/>
        <v/>
      </c>
      <c r="BD14" s="90" t="str">
        <f t="shared" si="43"/>
        <v/>
      </c>
      <c r="BE14" s="89" t="str">
        <f t="shared" si="59"/>
        <v/>
      </c>
      <c r="BF14" s="89" t="str">
        <f t="shared" si="44"/>
        <v/>
      </c>
      <c r="BG14" s="89" t="str">
        <f t="shared" si="45"/>
        <v/>
      </c>
      <c r="BH14" s="77" t="str">
        <f t="shared" si="46"/>
        <v/>
      </c>
      <c r="BI14" s="89" t="str">
        <f t="shared" si="47"/>
        <v/>
      </c>
      <c r="BJ14" s="90" t="str">
        <f t="shared" si="48"/>
        <v/>
      </c>
      <c r="BK14" s="89" t="str">
        <f t="shared" si="60"/>
        <v/>
      </c>
      <c r="BL14" s="89" t="str">
        <f t="shared" si="49"/>
        <v/>
      </c>
      <c r="BM14" s="89" t="str">
        <f t="shared" si="50"/>
        <v/>
      </c>
    </row>
    <row r="15" spans="2:65" x14ac:dyDescent="0.3">
      <c r="B15" s="92" t="str">
        <f t="shared" si="0"/>
        <v>Asset 10</v>
      </c>
      <c r="C15" s="93">
        <f>+'Dep upto 31.03.2014'!BL7</f>
        <v>0</v>
      </c>
      <c r="D15" s="93">
        <f>+'Dep upto 31.03.2014'!BM7</f>
        <v>0</v>
      </c>
      <c r="F15" s="77" t="str">
        <f t="shared" si="2"/>
        <v/>
      </c>
      <c r="G15" s="89" t="str">
        <f t="shared" si="3"/>
        <v/>
      </c>
      <c r="H15" s="90" t="str">
        <f t="shared" si="4"/>
        <v/>
      </c>
      <c r="I15" s="89" t="str">
        <f t="shared" si="51"/>
        <v/>
      </c>
      <c r="J15" s="89" t="str">
        <f t="shared" si="1"/>
        <v/>
      </c>
      <c r="K15" s="89" t="str">
        <f t="shared" si="5"/>
        <v/>
      </c>
      <c r="L15" s="77" t="str">
        <f t="shared" si="6"/>
        <v/>
      </c>
      <c r="M15" s="89" t="str">
        <f t="shared" si="7"/>
        <v/>
      </c>
      <c r="N15" s="90" t="str">
        <f t="shared" si="8"/>
        <v/>
      </c>
      <c r="O15" s="89" t="str">
        <f t="shared" si="52"/>
        <v/>
      </c>
      <c r="P15" s="89" t="str">
        <f t="shared" si="9"/>
        <v/>
      </c>
      <c r="Q15" s="89" t="str">
        <f t="shared" si="10"/>
        <v/>
      </c>
      <c r="R15" s="77" t="str">
        <f t="shared" si="11"/>
        <v/>
      </c>
      <c r="S15" s="89" t="str">
        <f t="shared" si="12"/>
        <v/>
      </c>
      <c r="T15" s="90" t="str">
        <f t="shared" si="13"/>
        <v/>
      </c>
      <c r="U15" s="89" t="str">
        <f t="shared" si="53"/>
        <v/>
      </c>
      <c r="V15" s="89" t="str">
        <f t="shared" si="14"/>
        <v/>
      </c>
      <c r="W15" s="89" t="str">
        <f t="shared" si="15"/>
        <v/>
      </c>
      <c r="X15" s="77" t="str">
        <f t="shared" si="16"/>
        <v/>
      </c>
      <c r="Y15" s="89" t="str">
        <f t="shared" si="17"/>
        <v/>
      </c>
      <c r="Z15" s="90" t="str">
        <f t="shared" si="18"/>
        <v/>
      </c>
      <c r="AA15" s="89" t="str">
        <f t="shared" si="54"/>
        <v/>
      </c>
      <c r="AB15" s="89" t="str">
        <f t="shared" si="19"/>
        <v/>
      </c>
      <c r="AC15" s="89" t="str">
        <f t="shared" si="20"/>
        <v/>
      </c>
      <c r="AD15" s="77" t="str">
        <f t="shared" si="21"/>
        <v/>
      </c>
      <c r="AE15" s="89" t="str">
        <f t="shared" si="22"/>
        <v/>
      </c>
      <c r="AF15" s="90" t="str">
        <f t="shared" si="23"/>
        <v/>
      </c>
      <c r="AG15" s="89" t="str">
        <f t="shared" si="55"/>
        <v/>
      </c>
      <c r="AH15" s="89" t="str">
        <f t="shared" si="24"/>
        <v/>
      </c>
      <c r="AI15" s="89" t="str">
        <f t="shared" si="25"/>
        <v/>
      </c>
      <c r="AJ15" s="77" t="str">
        <f t="shared" si="26"/>
        <v/>
      </c>
      <c r="AK15" s="89" t="str">
        <f t="shared" si="27"/>
        <v/>
      </c>
      <c r="AL15" s="90" t="str">
        <f t="shared" si="28"/>
        <v/>
      </c>
      <c r="AM15" s="89" t="str">
        <f t="shared" si="56"/>
        <v/>
      </c>
      <c r="AN15" s="89" t="str">
        <f t="shared" si="29"/>
        <v/>
      </c>
      <c r="AO15" s="89" t="str">
        <f t="shared" si="30"/>
        <v/>
      </c>
      <c r="AP15" s="77" t="str">
        <f t="shared" si="31"/>
        <v/>
      </c>
      <c r="AQ15" s="89" t="str">
        <f t="shared" si="32"/>
        <v/>
      </c>
      <c r="AR15" s="90" t="str">
        <f t="shared" si="33"/>
        <v/>
      </c>
      <c r="AS15" s="89" t="str">
        <f t="shared" si="57"/>
        <v/>
      </c>
      <c r="AT15" s="89" t="str">
        <f t="shared" si="34"/>
        <v/>
      </c>
      <c r="AU15" s="89" t="str">
        <f t="shared" si="35"/>
        <v/>
      </c>
      <c r="AV15" s="77" t="str">
        <f t="shared" si="36"/>
        <v/>
      </c>
      <c r="AW15" s="89" t="str">
        <f t="shared" si="37"/>
        <v/>
      </c>
      <c r="AX15" s="90" t="str">
        <f t="shared" si="38"/>
        <v/>
      </c>
      <c r="AY15" s="89" t="str">
        <f t="shared" si="58"/>
        <v/>
      </c>
      <c r="AZ15" s="89" t="str">
        <f t="shared" si="39"/>
        <v/>
      </c>
      <c r="BA15" s="89" t="str">
        <f t="shared" si="40"/>
        <v/>
      </c>
      <c r="BB15" s="77" t="str">
        <f t="shared" si="41"/>
        <v/>
      </c>
      <c r="BC15" s="89" t="str">
        <f t="shared" si="42"/>
        <v/>
      </c>
      <c r="BD15" s="90" t="str">
        <f t="shared" si="43"/>
        <v/>
      </c>
      <c r="BE15" s="89" t="str">
        <f t="shared" si="59"/>
        <v/>
      </c>
      <c r="BF15" s="89" t="str">
        <f t="shared" si="44"/>
        <v/>
      </c>
      <c r="BG15" s="89" t="str">
        <f t="shared" si="45"/>
        <v/>
      </c>
      <c r="BH15" s="77" t="str">
        <f t="shared" si="46"/>
        <v/>
      </c>
      <c r="BI15" s="89" t="str">
        <f t="shared" si="47"/>
        <v/>
      </c>
      <c r="BJ15" s="90" t="str">
        <f t="shared" si="48"/>
        <v/>
      </c>
      <c r="BK15" s="89" t="str">
        <f t="shared" si="60"/>
        <v/>
      </c>
      <c r="BL15" s="89" t="str">
        <f t="shared" si="49"/>
        <v/>
      </c>
      <c r="BM15" s="89" t="str">
        <f t="shared" si="50"/>
        <v/>
      </c>
    </row>
    <row r="16" spans="2:65" x14ac:dyDescent="0.3">
      <c r="B16" s="20"/>
      <c r="C16" s="21"/>
      <c r="D16" s="21"/>
      <c r="F16" s="77" t="str">
        <f t="shared" si="2"/>
        <v/>
      </c>
      <c r="G16" s="89" t="str">
        <f t="shared" si="3"/>
        <v/>
      </c>
      <c r="H16" s="90" t="str">
        <f t="shared" si="4"/>
        <v/>
      </c>
      <c r="I16" s="89" t="str">
        <f t="shared" si="51"/>
        <v/>
      </c>
      <c r="J16" s="89" t="str">
        <f t="shared" si="1"/>
        <v/>
      </c>
      <c r="K16" s="89" t="str">
        <f t="shared" si="5"/>
        <v/>
      </c>
      <c r="L16" s="77" t="str">
        <f t="shared" si="6"/>
        <v/>
      </c>
      <c r="M16" s="89" t="str">
        <f t="shared" si="7"/>
        <v/>
      </c>
      <c r="N16" s="90" t="str">
        <f t="shared" si="8"/>
        <v/>
      </c>
      <c r="O16" s="89" t="str">
        <f t="shared" si="52"/>
        <v/>
      </c>
      <c r="P16" s="89" t="str">
        <f t="shared" si="9"/>
        <v/>
      </c>
      <c r="Q16" s="89" t="str">
        <f t="shared" si="10"/>
        <v/>
      </c>
      <c r="R16" s="77" t="str">
        <f t="shared" si="11"/>
        <v/>
      </c>
      <c r="S16" s="89" t="str">
        <f t="shared" si="12"/>
        <v/>
      </c>
      <c r="T16" s="90" t="str">
        <f t="shared" si="13"/>
        <v/>
      </c>
      <c r="U16" s="89" t="str">
        <f t="shared" si="53"/>
        <v/>
      </c>
      <c r="V16" s="89" t="str">
        <f t="shared" si="14"/>
        <v/>
      </c>
      <c r="W16" s="89" t="str">
        <f t="shared" si="15"/>
        <v/>
      </c>
      <c r="X16" s="77" t="str">
        <f t="shared" si="16"/>
        <v/>
      </c>
      <c r="Y16" s="89" t="str">
        <f t="shared" si="17"/>
        <v/>
      </c>
      <c r="Z16" s="90" t="str">
        <f t="shared" si="18"/>
        <v/>
      </c>
      <c r="AA16" s="89" t="str">
        <f t="shared" si="54"/>
        <v/>
      </c>
      <c r="AB16" s="89" t="str">
        <f t="shared" si="19"/>
        <v/>
      </c>
      <c r="AC16" s="89" t="str">
        <f t="shared" si="20"/>
        <v/>
      </c>
      <c r="AD16" s="77" t="str">
        <f t="shared" si="21"/>
        <v/>
      </c>
      <c r="AE16" s="89" t="str">
        <f t="shared" si="22"/>
        <v/>
      </c>
      <c r="AF16" s="90" t="str">
        <f t="shared" si="23"/>
        <v/>
      </c>
      <c r="AG16" s="89" t="str">
        <f t="shared" si="55"/>
        <v/>
      </c>
      <c r="AH16" s="89" t="str">
        <f t="shared" si="24"/>
        <v/>
      </c>
      <c r="AI16" s="89" t="str">
        <f t="shared" si="25"/>
        <v/>
      </c>
      <c r="AJ16" s="77" t="str">
        <f t="shared" si="26"/>
        <v/>
      </c>
      <c r="AK16" s="89" t="str">
        <f t="shared" si="27"/>
        <v/>
      </c>
      <c r="AL16" s="90" t="str">
        <f t="shared" si="28"/>
        <v/>
      </c>
      <c r="AM16" s="89" t="str">
        <f t="shared" si="56"/>
        <v/>
      </c>
      <c r="AN16" s="89" t="str">
        <f t="shared" si="29"/>
        <v/>
      </c>
      <c r="AO16" s="89" t="str">
        <f t="shared" si="30"/>
        <v/>
      </c>
      <c r="AP16" s="77" t="str">
        <f t="shared" si="31"/>
        <v/>
      </c>
      <c r="AQ16" s="89" t="str">
        <f t="shared" si="32"/>
        <v/>
      </c>
      <c r="AR16" s="90" t="str">
        <f t="shared" si="33"/>
        <v/>
      </c>
      <c r="AS16" s="89" t="str">
        <f t="shared" si="57"/>
        <v/>
      </c>
      <c r="AT16" s="89" t="str">
        <f t="shared" si="34"/>
        <v/>
      </c>
      <c r="AU16" s="89" t="str">
        <f t="shared" si="35"/>
        <v/>
      </c>
      <c r="AV16" s="77" t="str">
        <f t="shared" si="36"/>
        <v/>
      </c>
      <c r="AW16" s="89" t="str">
        <f t="shared" si="37"/>
        <v/>
      </c>
      <c r="AX16" s="90" t="str">
        <f t="shared" si="38"/>
        <v/>
      </c>
      <c r="AY16" s="89" t="str">
        <f t="shared" si="58"/>
        <v/>
      </c>
      <c r="AZ16" s="89" t="str">
        <f t="shared" si="39"/>
        <v/>
      </c>
      <c r="BA16" s="89" t="str">
        <f t="shared" si="40"/>
        <v/>
      </c>
      <c r="BB16" s="77" t="str">
        <f t="shared" si="41"/>
        <v/>
      </c>
      <c r="BC16" s="89" t="str">
        <f t="shared" si="42"/>
        <v/>
      </c>
      <c r="BD16" s="90" t="str">
        <f t="shared" si="43"/>
        <v/>
      </c>
      <c r="BE16" s="89" t="str">
        <f t="shared" si="59"/>
        <v/>
      </c>
      <c r="BF16" s="89" t="str">
        <f t="shared" si="44"/>
        <v/>
      </c>
      <c r="BG16" s="89" t="str">
        <f t="shared" si="45"/>
        <v/>
      </c>
      <c r="BH16" s="77" t="str">
        <f t="shared" si="46"/>
        <v/>
      </c>
      <c r="BI16" s="89" t="str">
        <f t="shared" si="47"/>
        <v/>
      </c>
      <c r="BJ16" s="90" t="str">
        <f t="shared" si="48"/>
        <v/>
      </c>
      <c r="BK16" s="89" t="str">
        <f t="shared" si="60"/>
        <v/>
      </c>
      <c r="BL16" s="89" t="str">
        <f t="shared" si="49"/>
        <v/>
      </c>
      <c r="BM16" s="89" t="str">
        <f t="shared" si="50"/>
        <v/>
      </c>
    </row>
    <row r="17" spans="2:65" x14ac:dyDescent="0.3">
      <c r="B17" s="20"/>
      <c r="C17" s="21"/>
      <c r="D17" s="21"/>
      <c r="F17" s="77" t="str">
        <f t="shared" si="2"/>
        <v/>
      </c>
      <c r="G17" s="89" t="str">
        <f t="shared" si="3"/>
        <v/>
      </c>
      <c r="H17" s="90" t="str">
        <f t="shared" si="4"/>
        <v/>
      </c>
      <c r="I17" s="89" t="str">
        <f t="shared" si="51"/>
        <v/>
      </c>
      <c r="J17" s="89" t="str">
        <f t="shared" si="1"/>
        <v/>
      </c>
      <c r="K17" s="89" t="str">
        <f t="shared" si="5"/>
        <v/>
      </c>
      <c r="L17" s="77" t="str">
        <f t="shared" si="6"/>
        <v/>
      </c>
      <c r="M17" s="89" t="str">
        <f t="shared" si="7"/>
        <v/>
      </c>
      <c r="N17" s="90" t="str">
        <f t="shared" si="8"/>
        <v/>
      </c>
      <c r="O17" s="89" t="str">
        <f t="shared" si="52"/>
        <v/>
      </c>
      <c r="P17" s="89" t="str">
        <f t="shared" si="9"/>
        <v/>
      </c>
      <c r="Q17" s="89" t="str">
        <f t="shared" si="10"/>
        <v/>
      </c>
      <c r="R17" s="77" t="str">
        <f t="shared" si="11"/>
        <v/>
      </c>
      <c r="S17" s="89" t="str">
        <f t="shared" si="12"/>
        <v/>
      </c>
      <c r="T17" s="90" t="str">
        <f t="shared" si="13"/>
        <v/>
      </c>
      <c r="U17" s="89" t="str">
        <f t="shared" si="53"/>
        <v/>
      </c>
      <c r="V17" s="89" t="str">
        <f t="shared" si="14"/>
        <v/>
      </c>
      <c r="W17" s="89" t="str">
        <f t="shared" si="15"/>
        <v/>
      </c>
      <c r="X17" s="77" t="str">
        <f t="shared" si="16"/>
        <v/>
      </c>
      <c r="Y17" s="89" t="str">
        <f t="shared" si="17"/>
        <v/>
      </c>
      <c r="Z17" s="90" t="str">
        <f t="shared" si="18"/>
        <v/>
      </c>
      <c r="AA17" s="89" t="str">
        <f t="shared" si="54"/>
        <v/>
      </c>
      <c r="AB17" s="89" t="str">
        <f t="shared" si="19"/>
        <v/>
      </c>
      <c r="AC17" s="89" t="str">
        <f t="shared" si="20"/>
        <v/>
      </c>
      <c r="AD17" s="77" t="str">
        <f t="shared" si="21"/>
        <v/>
      </c>
      <c r="AE17" s="89" t="str">
        <f t="shared" si="22"/>
        <v/>
      </c>
      <c r="AF17" s="90" t="str">
        <f t="shared" si="23"/>
        <v/>
      </c>
      <c r="AG17" s="89" t="str">
        <f t="shared" si="55"/>
        <v/>
      </c>
      <c r="AH17" s="89" t="str">
        <f t="shared" si="24"/>
        <v/>
      </c>
      <c r="AI17" s="89" t="str">
        <f t="shared" si="25"/>
        <v/>
      </c>
      <c r="AJ17" s="77" t="str">
        <f t="shared" si="26"/>
        <v/>
      </c>
      <c r="AK17" s="89" t="str">
        <f t="shared" si="27"/>
        <v/>
      </c>
      <c r="AL17" s="90" t="str">
        <f t="shared" si="28"/>
        <v/>
      </c>
      <c r="AM17" s="89" t="str">
        <f t="shared" si="56"/>
        <v/>
      </c>
      <c r="AN17" s="89" t="str">
        <f t="shared" si="29"/>
        <v/>
      </c>
      <c r="AO17" s="89" t="str">
        <f t="shared" si="30"/>
        <v/>
      </c>
      <c r="AP17" s="77" t="str">
        <f t="shared" si="31"/>
        <v/>
      </c>
      <c r="AQ17" s="89" t="str">
        <f t="shared" si="32"/>
        <v/>
      </c>
      <c r="AR17" s="90" t="str">
        <f t="shared" si="33"/>
        <v/>
      </c>
      <c r="AS17" s="89" t="str">
        <f t="shared" si="57"/>
        <v/>
      </c>
      <c r="AT17" s="89" t="str">
        <f t="shared" si="34"/>
        <v/>
      </c>
      <c r="AU17" s="89" t="str">
        <f t="shared" si="35"/>
        <v/>
      </c>
      <c r="AV17" s="77" t="str">
        <f t="shared" si="36"/>
        <v/>
      </c>
      <c r="AW17" s="89" t="str">
        <f t="shared" si="37"/>
        <v/>
      </c>
      <c r="AX17" s="90" t="str">
        <f t="shared" si="38"/>
        <v/>
      </c>
      <c r="AY17" s="89" t="str">
        <f t="shared" si="58"/>
        <v/>
      </c>
      <c r="AZ17" s="89" t="str">
        <f t="shared" si="39"/>
        <v/>
      </c>
      <c r="BA17" s="89" t="str">
        <f t="shared" si="40"/>
        <v/>
      </c>
      <c r="BB17" s="77" t="str">
        <f t="shared" si="41"/>
        <v/>
      </c>
      <c r="BC17" s="89" t="str">
        <f t="shared" si="42"/>
        <v/>
      </c>
      <c r="BD17" s="90" t="str">
        <f t="shared" si="43"/>
        <v/>
      </c>
      <c r="BE17" s="89" t="str">
        <f t="shared" si="59"/>
        <v/>
      </c>
      <c r="BF17" s="89" t="str">
        <f t="shared" si="44"/>
        <v/>
      </c>
      <c r="BG17" s="89" t="str">
        <f t="shared" si="45"/>
        <v/>
      </c>
      <c r="BH17" s="77" t="str">
        <f t="shared" si="46"/>
        <v/>
      </c>
      <c r="BI17" s="89" t="str">
        <f t="shared" si="47"/>
        <v/>
      </c>
      <c r="BJ17" s="90" t="str">
        <f t="shared" si="48"/>
        <v/>
      </c>
      <c r="BK17" s="89" t="str">
        <f t="shared" si="60"/>
        <v/>
      </c>
      <c r="BL17" s="89" t="str">
        <f t="shared" si="49"/>
        <v/>
      </c>
      <c r="BM17" s="89" t="str">
        <f t="shared" si="50"/>
        <v/>
      </c>
    </row>
    <row r="18" spans="2:65" x14ac:dyDescent="0.3">
      <c r="B18" s="20"/>
      <c r="C18" s="21"/>
      <c r="D18" s="21"/>
      <c r="F18" s="77" t="str">
        <f t="shared" si="2"/>
        <v/>
      </c>
      <c r="G18" s="89" t="str">
        <f t="shared" si="3"/>
        <v/>
      </c>
      <c r="H18" s="90" t="str">
        <f t="shared" si="4"/>
        <v/>
      </c>
      <c r="I18" s="89" t="str">
        <f t="shared" si="51"/>
        <v/>
      </c>
      <c r="J18" s="89" t="str">
        <f t="shared" si="1"/>
        <v/>
      </c>
      <c r="K18" s="89" t="str">
        <f t="shared" si="5"/>
        <v/>
      </c>
      <c r="L18" s="77" t="str">
        <f t="shared" si="6"/>
        <v/>
      </c>
      <c r="M18" s="89" t="str">
        <f t="shared" si="7"/>
        <v/>
      </c>
      <c r="N18" s="90" t="str">
        <f t="shared" si="8"/>
        <v/>
      </c>
      <c r="O18" s="89" t="str">
        <f t="shared" si="52"/>
        <v/>
      </c>
      <c r="P18" s="89" t="str">
        <f t="shared" si="9"/>
        <v/>
      </c>
      <c r="Q18" s="89" t="str">
        <f t="shared" si="10"/>
        <v/>
      </c>
      <c r="R18" s="77" t="str">
        <f t="shared" si="11"/>
        <v/>
      </c>
      <c r="S18" s="89" t="str">
        <f t="shared" si="12"/>
        <v/>
      </c>
      <c r="T18" s="90" t="str">
        <f t="shared" si="13"/>
        <v/>
      </c>
      <c r="U18" s="89" t="str">
        <f t="shared" si="53"/>
        <v/>
      </c>
      <c r="V18" s="89" t="str">
        <f t="shared" si="14"/>
        <v/>
      </c>
      <c r="W18" s="89" t="str">
        <f t="shared" si="15"/>
        <v/>
      </c>
      <c r="X18" s="77" t="str">
        <f t="shared" si="16"/>
        <v/>
      </c>
      <c r="Y18" s="89" t="str">
        <f t="shared" si="17"/>
        <v/>
      </c>
      <c r="Z18" s="90" t="str">
        <f t="shared" si="18"/>
        <v/>
      </c>
      <c r="AA18" s="89" t="str">
        <f t="shared" si="54"/>
        <v/>
      </c>
      <c r="AB18" s="89" t="str">
        <f t="shared" si="19"/>
        <v/>
      </c>
      <c r="AC18" s="89" t="str">
        <f t="shared" si="20"/>
        <v/>
      </c>
      <c r="AD18" s="77" t="str">
        <f t="shared" si="21"/>
        <v/>
      </c>
      <c r="AE18" s="89" t="str">
        <f t="shared" si="22"/>
        <v/>
      </c>
      <c r="AF18" s="90" t="str">
        <f t="shared" si="23"/>
        <v/>
      </c>
      <c r="AG18" s="89" t="str">
        <f t="shared" si="55"/>
        <v/>
      </c>
      <c r="AH18" s="89" t="str">
        <f t="shared" si="24"/>
        <v/>
      </c>
      <c r="AI18" s="89" t="str">
        <f t="shared" si="25"/>
        <v/>
      </c>
      <c r="AJ18" s="77" t="str">
        <f t="shared" si="26"/>
        <v/>
      </c>
      <c r="AK18" s="89" t="str">
        <f t="shared" si="27"/>
        <v/>
      </c>
      <c r="AL18" s="90" t="str">
        <f t="shared" si="28"/>
        <v/>
      </c>
      <c r="AM18" s="89" t="str">
        <f t="shared" si="56"/>
        <v/>
      </c>
      <c r="AN18" s="89" t="str">
        <f t="shared" si="29"/>
        <v/>
      </c>
      <c r="AO18" s="89" t="str">
        <f t="shared" si="30"/>
        <v/>
      </c>
      <c r="AP18" s="77" t="str">
        <f t="shared" si="31"/>
        <v/>
      </c>
      <c r="AQ18" s="89" t="str">
        <f t="shared" si="32"/>
        <v/>
      </c>
      <c r="AR18" s="90" t="str">
        <f t="shared" si="33"/>
        <v/>
      </c>
      <c r="AS18" s="89" t="str">
        <f t="shared" si="57"/>
        <v/>
      </c>
      <c r="AT18" s="89" t="str">
        <f t="shared" si="34"/>
        <v/>
      </c>
      <c r="AU18" s="89" t="str">
        <f t="shared" si="35"/>
        <v/>
      </c>
      <c r="AV18" s="77" t="str">
        <f t="shared" si="36"/>
        <v/>
      </c>
      <c r="AW18" s="89" t="str">
        <f t="shared" si="37"/>
        <v/>
      </c>
      <c r="AX18" s="90" t="str">
        <f t="shared" si="38"/>
        <v/>
      </c>
      <c r="AY18" s="89" t="str">
        <f t="shared" si="58"/>
        <v/>
      </c>
      <c r="AZ18" s="89" t="str">
        <f t="shared" si="39"/>
        <v/>
      </c>
      <c r="BA18" s="89" t="str">
        <f t="shared" si="40"/>
        <v/>
      </c>
      <c r="BB18" s="77" t="str">
        <f t="shared" si="41"/>
        <v/>
      </c>
      <c r="BC18" s="89" t="str">
        <f t="shared" si="42"/>
        <v/>
      </c>
      <c r="BD18" s="90" t="str">
        <f t="shared" si="43"/>
        <v/>
      </c>
      <c r="BE18" s="89" t="str">
        <f t="shared" si="59"/>
        <v/>
      </c>
      <c r="BF18" s="89" t="str">
        <f t="shared" si="44"/>
        <v/>
      </c>
      <c r="BG18" s="89" t="str">
        <f t="shared" si="45"/>
        <v/>
      </c>
      <c r="BH18" s="77" t="str">
        <f t="shared" si="46"/>
        <v/>
      </c>
      <c r="BI18" s="89" t="str">
        <f t="shared" si="47"/>
        <v/>
      </c>
      <c r="BJ18" s="90" t="str">
        <f t="shared" si="48"/>
        <v/>
      </c>
      <c r="BK18" s="89" t="str">
        <f t="shared" si="60"/>
        <v/>
      </c>
      <c r="BL18" s="89" t="str">
        <f t="shared" si="49"/>
        <v/>
      </c>
      <c r="BM18" s="89" t="str">
        <f t="shared" si="50"/>
        <v/>
      </c>
    </row>
    <row r="19" spans="2:65" x14ac:dyDescent="0.3">
      <c r="B19" s="20"/>
      <c r="C19" s="21"/>
      <c r="D19" s="21"/>
      <c r="F19" s="77" t="str">
        <f t="shared" si="2"/>
        <v/>
      </c>
      <c r="G19" s="89" t="str">
        <f t="shared" si="3"/>
        <v/>
      </c>
      <c r="H19" s="90" t="str">
        <f t="shared" si="4"/>
        <v/>
      </c>
      <c r="I19" s="89" t="str">
        <f t="shared" si="51"/>
        <v/>
      </c>
      <c r="J19" s="89" t="str">
        <f t="shared" si="1"/>
        <v/>
      </c>
      <c r="K19" s="89" t="str">
        <f t="shared" si="5"/>
        <v/>
      </c>
      <c r="L19" s="77" t="str">
        <f t="shared" si="6"/>
        <v/>
      </c>
      <c r="M19" s="89" t="str">
        <f t="shared" si="7"/>
        <v/>
      </c>
      <c r="N19" s="90" t="str">
        <f t="shared" si="8"/>
        <v/>
      </c>
      <c r="O19" s="89" t="str">
        <f t="shared" si="52"/>
        <v/>
      </c>
      <c r="P19" s="89" t="str">
        <f t="shared" si="9"/>
        <v/>
      </c>
      <c r="Q19" s="89" t="str">
        <f t="shared" si="10"/>
        <v/>
      </c>
      <c r="R19" s="77" t="str">
        <f t="shared" si="11"/>
        <v/>
      </c>
      <c r="S19" s="89" t="str">
        <f t="shared" si="12"/>
        <v/>
      </c>
      <c r="T19" s="90" t="str">
        <f t="shared" si="13"/>
        <v/>
      </c>
      <c r="U19" s="89" t="str">
        <f t="shared" si="53"/>
        <v/>
      </c>
      <c r="V19" s="89" t="str">
        <f t="shared" si="14"/>
        <v/>
      </c>
      <c r="W19" s="89" t="str">
        <f t="shared" si="15"/>
        <v/>
      </c>
      <c r="X19" s="77" t="str">
        <f t="shared" si="16"/>
        <v/>
      </c>
      <c r="Y19" s="89" t="str">
        <f t="shared" si="17"/>
        <v/>
      </c>
      <c r="Z19" s="90" t="str">
        <f t="shared" si="18"/>
        <v/>
      </c>
      <c r="AA19" s="89" t="str">
        <f t="shared" si="54"/>
        <v/>
      </c>
      <c r="AB19" s="89" t="str">
        <f t="shared" si="19"/>
        <v/>
      </c>
      <c r="AC19" s="89" t="str">
        <f t="shared" si="20"/>
        <v/>
      </c>
      <c r="AD19" s="77" t="str">
        <f t="shared" si="21"/>
        <v/>
      </c>
      <c r="AE19" s="89" t="str">
        <f t="shared" si="22"/>
        <v/>
      </c>
      <c r="AF19" s="90" t="str">
        <f t="shared" si="23"/>
        <v/>
      </c>
      <c r="AG19" s="89" t="str">
        <f t="shared" si="55"/>
        <v/>
      </c>
      <c r="AH19" s="89" t="str">
        <f t="shared" si="24"/>
        <v/>
      </c>
      <c r="AI19" s="89" t="str">
        <f t="shared" si="25"/>
        <v/>
      </c>
      <c r="AJ19" s="77" t="str">
        <f t="shared" si="26"/>
        <v/>
      </c>
      <c r="AK19" s="89" t="str">
        <f t="shared" si="27"/>
        <v/>
      </c>
      <c r="AL19" s="90" t="str">
        <f t="shared" si="28"/>
        <v/>
      </c>
      <c r="AM19" s="89" t="str">
        <f t="shared" si="56"/>
        <v/>
      </c>
      <c r="AN19" s="89" t="str">
        <f t="shared" si="29"/>
        <v/>
      </c>
      <c r="AO19" s="89" t="str">
        <f t="shared" si="30"/>
        <v/>
      </c>
      <c r="AP19" s="77" t="str">
        <f t="shared" si="31"/>
        <v/>
      </c>
      <c r="AQ19" s="89" t="str">
        <f t="shared" si="32"/>
        <v/>
      </c>
      <c r="AR19" s="90" t="str">
        <f t="shared" si="33"/>
        <v/>
      </c>
      <c r="AS19" s="89" t="str">
        <f t="shared" si="57"/>
        <v/>
      </c>
      <c r="AT19" s="89" t="str">
        <f t="shared" si="34"/>
        <v/>
      </c>
      <c r="AU19" s="89" t="str">
        <f t="shared" si="35"/>
        <v/>
      </c>
      <c r="AV19" s="77" t="str">
        <f t="shared" si="36"/>
        <v/>
      </c>
      <c r="AW19" s="89" t="str">
        <f t="shared" si="37"/>
        <v/>
      </c>
      <c r="AX19" s="90" t="str">
        <f t="shared" si="38"/>
        <v/>
      </c>
      <c r="AY19" s="89" t="str">
        <f t="shared" si="58"/>
        <v/>
      </c>
      <c r="AZ19" s="89" t="str">
        <f t="shared" si="39"/>
        <v/>
      </c>
      <c r="BA19" s="89" t="str">
        <f t="shared" si="40"/>
        <v/>
      </c>
      <c r="BB19" s="77" t="str">
        <f t="shared" si="41"/>
        <v/>
      </c>
      <c r="BC19" s="89" t="str">
        <f t="shared" si="42"/>
        <v/>
      </c>
      <c r="BD19" s="90" t="str">
        <f t="shared" si="43"/>
        <v/>
      </c>
      <c r="BE19" s="89" t="str">
        <f t="shared" si="59"/>
        <v/>
      </c>
      <c r="BF19" s="89" t="str">
        <f t="shared" si="44"/>
        <v/>
      </c>
      <c r="BG19" s="89" t="str">
        <f t="shared" si="45"/>
        <v/>
      </c>
      <c r="BH19" s="77" t="str">
        <f t="shared" si="46"/>
        <v/>
      </c>
      <c r="BI19" s="89" t="str">
        <f t="shared" si="47"/>
        <v/>
      </c>
      <c r="BJ19" s="90" t="str">
        <f t="shared" si="48"/>
        <v/>
      </c>
      <c r="BK19" s="89" t="str">
        <f t="shared" si="60"/>
        <v/>
      </c>
      <c r="BL19" s="89" t="str">
        <f t="shared" si="49"/>
        <v/>
      </c>
      <c r="BM19" s="89" t="str">
        <f t="shared" si="50"/>
        <v/>
      </c>
    </row>
    <row r="20" spans="2:65" x14ac:dyDescent="0.3">
      <c r="B20" s="20"/>
      <c r="C20" s="21"/>
      <c r="D20" s="21"/>
      <c r="F20" s="77" t="str">
        <f t="shared" si="2"/>
        <v/>
      </c>
      <c r="G20" s="89" t="str">
        <f t="shared" si="3"/>
        <v/>
      </c>
      <c r="H20" s="90" t="str">
        <f t="shared" si="4"/>
        <v/>
      </c>
      <c r="I20" s="89" t="str">
        <f t="shared" si="51"/>
        <v/>
      </c>
      <c r="J20" s="89" t="str">
        <f t="shared" si="1"/>
        <v/>
      </c>
      <c r="K20" s="89" t="str">
        <f t="shared" si="5"/>
        <v/>
      </c>
      <c r="L20" s="77" t="str">
        <f t="shared" si="6"/>
        <v/>
      </c>
      <c r="M20" s="89" t="str">
        <f t="shared" si="7"/>
        <v/>
      </c>
      <c r="N20" s="90" t="str">
        <f t="shared" si="8"/>
        <v/>
      </c>
      <c r="O20" s="89" t="str">
        <f t="shared" si="52"/>
        <v/>
      </c>
      <c r="P20" s="89" t="str">
        <f t="shared" si="9"/>
        <v/>
      </c>
      <c r="Q20" s="89" t="str">
        <f t="shared" si="10"/>
        <v/>
      </c>
      <c r="R20" s="77" t="str">
        <f t="shared" si="11"/>
        <v/>
      </c>
      <c r="S20" s="89" t="str">
        <f t="shared" si="12"/>
        <v/>
      </c>
      <c r="T20" s="90" t="str">
        <f t="shared" si="13"/>
        <v/>
      </c>
      <c r="U20" s="89" t="str">
        <f t="shared" si="53"/>
        <v/>
      </c>
      <c r="V20" s="89" t="str">
        <f t="shared" si="14"/>
        <v/>
      </c>
      <c r="W20" s="89" t="str">
        <f t="shared" si="15"/>
        <v/>
      </c>
      <c r="X20" s="77" t="str">
        <f t="shared" si="16"/>
        <v/>
      </c>
      <c r="Y20" s="89" t="str">
        <f t="shared" si="17"/>
        <v/>
      </c>
      <c r="Z20" s="90" t="str">
        <f t="shared" si="18"/>
        <v/>
      </c>
      <c r="AA20" s="89" t="str">
        <f t="shared" si="54"/>
        <v/>
      </c>
      <c r="AB20" s="89" t="str">
        <f t="shared" si="19"/>
        <v/>
      </c>
      <c r="AC20" s="89" t="str">
        <f t="shared" si="20"/>
        <v/>
      </c>
      <c r="AD20" s="77" t="str">
        <f t="shared" si="21"/>
        <v/>
      </c>
      <c r="AE20" s="89" t="str">
        <f t="shared" si="22"/>
        <v/>
      </c>
      <c r="AF20" s="90" t="str">
        <f t="shared" si="23"/>
        <v/>
      </c>
      <c r="AG20" s="89" t="str">
        <f t="shared" si="55"/>
        <v/>
      </c>
      <c r="AH20" s="89" t="str">
        <f t="shared" si="24"/>
        <v/>
      </c>
      <c r="AI20" s="89" t="str">
        <f t="shared" si="25"/>
        <v/>
      </c>
      <c r="AJ20" s="77" t="str">
        <f t="shared" si="26"/>
        <v/>
      </c>
      <c r="AK20" s="89" t="str">
        <f t="shared" si="27"/>
        <v/>
      </c>
      <c r="AL20" s="90" t="str">
        <f t="shared" si="28"/>
        <v/>
      </c>
      <c r="AM20" s="89" t="str">
        <f t="shared" si="56"/>
        <v/>
      </c>
      <c r="AN20" s="89" t="str">
        <f t="shared" si="29"/>
        <v/>
      </c>
      <c r="AO20" s="89" t="str">
        <f t="shared" si="30"/>
        <v/>
      </c>
      <c r="AP20" s="77" t="str">
        <f t="shared" si="31"/>
        <v/>
      </c>
      <c r="AQ20" s="89" t="str">
        <f t="shared" si="32"/>
        <v/>
      </c>
      <c r="AR20" s="90" t="str">
        <f t="shared" si="33"/>
        <v/>
      </c>
      <c r="AS20" s="89" t="str">
        <f t="shared" si="57"/>
        <v/>
      </c>
      <c r="AT20" s="89" t="str">
        <f t="shared" si="34"/>
        <v/>
      </c>
      <c r="AU20" s="89" t="str">
        <f t="shared" si="35"/>
        <v/>
      </c>
      <c r="AV20" s="77" t="str">
        <f t="shared" si="36"/>
        <v/>
      </c>
      <c r="AW20" s="89" t="str">
        <f t="shared" si="37"/>
        <v/>
      </c>
      <c r="AX20" s="90" t="str">
        <f t="shared" si="38"/>
        <v/>
      </c>
      <c r="AY20" s="89" t="str">
        <f t="shared" si="58"/>
        <v/>
      </c>
      <c r="AZ20" s="89" t="str">
        <f t="shared" si="39"/>
        <v/>
      </c>
      <c r="BA20" s="89" t="str">
        <f t="shared" si="40"/>
        <v/>
      </c>
      <c r="BB20" s="77" t="str">
        <f t="shared" si="41"/>
        <v/>
      </c>
      <c r="BC20" s="89" t="str">
        <f t="shared" si="42"/>
        <v/>
      </c>
      <c r="BD20" s="90" t="str">
        <f t="shared" si="43"/>
        <v/>
      </c>
      <c r="BE20" s="89" t="str">
        <f t="shared" si="59"/>
        <v/>
      </c>
      <c r="BF20" s="89" t="str">
        <f t="shared" si="44"/>
        <v/>
      </c>
      <c r="BG20" s="89" t="str">
        <f t="shared" si="45"/>
        <v/>
      </c>
      <c r="BH20" s="77" t="str">
        <f t="shared" si="46"/>
        <v/>
      </c>
      <c r="BI20" s="89" t="str">
        <f t="shared" si="47"/>
        <v/>
      </c>
      <c r="BJ20" s="90" t="str">
        <f t="shared" si="48"/>
        <v/>
      </c>
      <c r="BK20" s="89" t="str">
        <f t="shared" si="60"/>
        <v/>
      </c>
      <c r="BL20" s="89" t="str">
        <f t="shared" si="49"/>
        <v/>
      </c>
      <c r="BM20" s="89" t="str">
        <f t="shared" si="50"/>
        <v/>
      </c>
    </row>
    <row r="21" spans="2:65" x14ac:dyDescent="0.3">
      <c r="B21" s="20"/>
      <c r="C21" s="21"/>
      <c r="D21" s="21"/>
      <c r="F21" s="77" t="str">
        <f t="shared" si="2"/>
        <v/>
      </c>
      <c r="G21" s="89" t="str">
        <f t="shared" si="3"/>
        <v/>
      </c>
      <c r="H21" s="90" t="str">
        <f t="shared" si="4"/>
        <v/>
      </c>
      <c r="I21" s="89" t="str">
        <f t="shared" si="51"/>
        <v/>
      </c>
      <c r="J21" s="89" t="str">
        <f t="shared" si="1"/>
        <v/>
      </c>
      <c r="K21" s="89" t="str">
        <f t="shared" si="5"/>
        <v/>
      </c>
      <c r="L21" s="77" t="str">
        <f t="shared" si="6"/>
        <v/>
      </c>
      <c r="M21" s="89" t="str">
        <f t="shared" si="7"/>
        <v/>
      </c>
      <c r="N21" s="90" t="str">
        <f t="shared" si="8"/>
        <v/>
      </c>
      <c r="O21" s="89" t="str">
        <f t="shared" si="52"/>
        <v/>
      </c>
      <c r="P21" s="89" t="str">
        <f t="shared" si="9"/>
        <v/>
      </c>
      <c r="Q21" s="89" t="str">
        <f t="shared" si="10"/>
        <v/>
      </c>
      <c r="R21" s="77" t="str">
        <f t="shared" si="11"/>
        <v/>
      </c>
      <c r="S21" s="89" t="str">
        <f t="shared" si="12"/>
        <v/>
      </c>
      <c r="T21" s="90" t="str">
        <f t="shared" si="13"/>
        <v/>
      </c>
      <c r="U21" s="89" t="str">
        <f t="shared" si="53"/>
        <v/>
      </c>
      <c r="V21" s="89" t="str">
        <f t="shared" si="14"/>
        <v/>
      </c>
      <c r="W21" s="89" t="str">
        <f t="shared" si="15"/>
        <v/>
      </c>
      <c r="X21" s="77" t="str">
        <f t="shared" si="16"/>
        <v/>
      </c>
      <c r="Y21" s="89" t="str">
        <f t="shared" si="17"/>
        <v/>
      </c>
      <c r="Z21" s="90" t="str">
        <f t="shared" si="18"/>
        <v/>
      </c>
      <c r="AA21" s="89" t="str">
        <f t="shared" si="54"/>
        <v/>
      </c>
      <c r="AB21" s="89" t="str">
        <f t="shared" si="19"/>
        <v/>
      </c>
      <c r="AC21" s="89" t="str">
        <f t="shared" si="20"/>
        <v/>
      </c>
      <c r="AD21" s="77" t="str">
        <f t="shared" si="21"/>
        <v/>
      </c>
      <c r="AE21" s="89" t="str">
        <f t="shared" si="22"/>
        <v/>
      </c>
      <c r="AF21" s="90" t="str">
        <f t="shared" si="23"/>
        <v/>
      </c>
      <c r="AG21" s="89" t="str">
        <f t="shared" si="55"/>
        <v/>
      </c>
      <c r="AH21" s="89" t="str">
        <f t="shared" si="24"/>
        <v/>
      </c>
      <c r="AI21" s="89" t="str">
        <f t="shared" si="25"/>
        <v/>
      </c>
      <c r="AJ21" s="77" t="str">
        <f t="shared" si="26"/>
        <v/>
      </c>
      <c r="AK21" s="89" t="str">
        <f t="shared" si="27"/>
        <v/>
      </c>
      <c r="AL21" s="90" t="str">
        <f t="shared" si="28"/>
        <v/>
      </c>
      <c r="AM21" s="89" t="str">
        <f t="shared" si="56"/>
        <v/>
      </c>
      <c r="AN21" s="89" t="str">
        <f t="shared" si="29"/>
        <v/>
      </c>
      <c r="AO21" s="89" t="str">
        <f t="shared" si="30"/>
        <v/>
      </c>
      <c r="AP21" s="77" t="str">
        <f t="shared" si="31"/>
        <v/>
      </c>
      <c r="AQ21" s="89" t="str">
        <f t="shared" si="32"/>
        <v/>
      </c>
      <c r="AR21" s="90" t="str">
        <f t="shared" si="33"/>
        <v/>
      </c>
      <c r="AS21" s="89" t="str">
        <f t="shared" si="57"/>
        <v/>
      </c>
      <c r="AT21" s="89" t="str">
        <f t="shared" si="34"/>
        <v/>
      </c>
      <c r="AU21" s="89" t="str">
        <f t="shared" si="35"/>
        <v/>
      </c>
      <c r="AV21" s="77" t="str">
        <f t="shared" si="36"/>
        <v/>
      </c>
      <c r="AW21" s="89" t="str">
        <f t="shared" si="37"/>
        <v/>
      </c>
      <c r="AX21" s="90" t="str">
        <f t="shared" si="38"/>
        <v/>
      </c>
      <c r="AY21" s="89" t="str">
        <f t="shared" si="58"/>
        <v/>
      </c>
      <c r="AZ21" s="89" t="str">
        <f t="shared" si="39"/>
        <v/>
      </c>
      <c r="BA21" s="89" t="str">
        <f t="shared" si="40"/>
        <v/>
      </c>
      <c r="BB21" s="77" t="str">
        <f t="shared" si="41"/>
        <v/>
      </c>
      <c r="BC21" s="89" t="str">
        <f t="shared" si="42"/>
        <v/>
      </c>
      <c r="BD21" s="90" t="str">
        <f t="shared" si="43"/>
        <v/>
      </c>
      <c r="BE21" s="89" t="str">
        <f t="shared" si="59"/>
        <v/>
      </c>
      <c r="BF21" s="89" t="str">
        <f t="shared" si="44"/>
        <v/>
      </c>
      <c r="BG21" s="89" t="str">
        <f t="shared" si="45"/>
        <v/>
      </c>
      <c r="BH21" s="77" t="str">
        <f t="shared" si="46"/>
        <v/>
      </c>
      <c r="BI21" s="89" t="str">
        <f t="shared" si="47"/>
        <v/>
      </c>
      <c r="BJ21" s="90" t="str">
        <f t="shared" si="48"/>
        <v/>
      </c>
      <c r="BK21" s="89" t="str">
        <f t="shared" si="60"/>
        <v/>
      </c>
      <c r="BL21" s="89" t="str">
        <f t="shared" si="49"/>
        <v/>
      </c>
      <c r="BM21" s="89" t="str">
        <f t="shared" si="50"/>
        <v/>
      </c>
    </row>
    <row r="22" spans="2:65" x14ac:dyDescent="0.3">
      <c r="B22" s="20"/>
      <c r="C22" s="21"/>
      <c r="D22" s="21"/>
      <c r="F22" s="77" t="str">
        <f t="shared" si="2"/>
        <v/>
      </c>
      <c r="G22" s="89" t="str">
        <f t="shared" si="3"/>
        <v/>
      </c>
      <c r="H22" s="90" t="str">
        <f t="shared" si="4"/>
        <v/>
      </c>
      <c r="I22" s="89" t="str">
        <f t="shared" si="51"/>
        <v/>
      </c>
      <c r="J22" s="89" t="str">
        <f t="shared" si="1"/>
        <v/>
      </c>
      <c r="K22" s="89" t="str">
        <f t="shared" si="5"/>
        <v/>
      </c>
      <c r="L22" s="77" t="str">
        <f t="shared" si="6"/>
        <v/>
      </c>
      <c r="M22" s="89" t="str">
        <f t="shared" si="7"/>
        <v/>
      </c>
      <c r="N22" s="90" t="str">
        <f t="shared" si="8"/>
        <v/>
      </c>
      <c r="O22" s="89" t="str">
        <f t="shared" si="52"/>
        <v/>
      </c>
      <c r="P22" s="89" t="str">
        <f t="shared" si="9"/>
        <v/>
      </c>
      <c r="Q22" s="89" t="str">
        <f t="shared" si="10"/>
        <v/>
      </c>
      <c r="R22" s="77" t="str">
        <f t="shared" si="11"/>
        <v/>
      </c>
      <c r="S22" s="89" t="str">
        <f t="shared" si="12"/>
        <v/>
      </c>
      <c r="T22" s="90" t="str">
        <f t="shared" si="13"/>
        <v/>
      </c>
      <c r="U22" s="89" t="str">
        <f t="shared" si="53"/>
        <v/>
      </c>
      <c r="V22" s="89" t="str">
        <f t="shared" si="14"/>
        <v/>
      </c>
      <c r="W22" s="89" t="str">
        <f t="shared" si="15"/>
        <v/>
      </c>
      <c r="X22" s="77" t="str">
        <f t="shared" si="16"/>
        <v/>
      </c>
      <c r="Y22" s="89" t="str">
        <f t="shared" si="17"/>
        <v/>
      </c>
      <c r="Z22" s="90" t="str">
        <f t="shared" si="18"/>
        <v/>
      </c>
      <c r="AA22" s="89" t="str">
        <f t="shared" si="54"/>
        <v/>
      </c>
      <c r="AB22" s="89" t="str">
        <f t="shared" si="19"/>
        <v/>
      </c>
      <c r="AC22" s="89" t="str">
        <f t="shared" si="20"/>
        <v/>
      </c>
      <c r="AD22" s="77" t="str">
        <f t="shared" si="21"/>
        <v/>
      </c>
      <c r="AE22" s="89" t="str">
        <f t="shared" si="22"/>
        <v/>
      </c>
      <c r="AF22" s="90" t="str">
        <f t="shared" si="23"/>
        <v/>
      </c>
      <c r="AG22" s="89" t="str">
        <f t="shared" si="55"/>
        <v/>
      </c>
      <c r="AH22" s="89" t="str">
        <f t="shared" si="24"/>
        <v/>
      </c>
      <c r="AI22" s="89" t="str">
        <f t="shared" si="25"/>
        <v/>
      </c>
      <c r="AJ22" s="77" t="str">
        <f t="shared" si="26"/>
        <v/>
      </c>
      <c r="AK22" s="89" t="str">
        <f t="shared" si="27"/>
        <v/>
      </c>
      <c r="AL22" s="90" t="str">
        <f t="shared" si="28"/>
        <v/>
      </c>
      <c r="AM22" s="89" t="str">
        <f t="shared" si="56"/>
        <v/>
      </c>
      <c r="AN22" s="89" t="str">
        <f t="shared" si="29"/>
        <v/>
      </c>
      <c r="AO22" s="89" t="str">
        <f t="shared" si="30"/>
        <v/>
      </c>
      <c r="AP22" s="77" t="str">
        <f t="shared" si="31"/>
        <v/>
      </c>
      <c r="AQ22" s="89" t="str">
        <f t="shared" si="32"/>
        <v/>
      </c>
      <c r="AR22" s="90" t="str">
        <f t="shared" si="33"/>
        <v/>
      </c>
      <c r="AS22" s="89" t="str">
        <f t="shared" si="57"/>
        <v/>
      </c>
      <c r="AT22" s="89" t="str">
        <f t="shared" si="34"/>
        <v/>
      </c>
      <c r="AU22" s="89" t="str">
        <f t="shared" si="35"/>
        <v/>
      </c>
      <c r="AV22" s="77" t="str">
        <f t="shared" si="36"/>
        <v/>
      </c>
      <c r="AW22" s="89" t="str">
        <f t="shared" si="37"/>
        <v/>
      </c>
      <c r="AX22" s="90" t="str">
        <f t="shared" si="38"/>
        <v/>
      </c>
      <c r="AY22" s="89" t="str">
        <f t="shared" si="58"/>
        <v/>
      </c>
      <c r="AZ22" s="89" t="str">
        <f t="shared" si="39"/>
        <v/>
      </c>
      <c r="BA22" s="89" t="str">
        <f t="shared" si="40"/>
        <v/>
      </c>
      <c r="BB22" s="77" t="str">
        <f t="shared" si="41"/>
        <v/>
      </c>
      <c r="BC22" s="89" t="str">
        <f t="shared" si="42"/>
        <v/>
      </c>
      <c r="BD22" s="90" t="str">
        <f t="shared" si="43"/>
        <v/>
      </c>
      <c r="BE22" s="89" t="str">
        <f t="shared" si="59"/>
        <v/>
      </c>
      <c r="BF22" s="89" t="str">
        <f t="shared" si="44"/>
        <v/>
      </c>
      <c r="BG22" s="89" t="str">
        <f t="shared" si="45"/>
        <v/>
      </c>
      <c r="BH22" s="77" t="str">
        <f t="shared" si="46"/>
        <v/>
      </c>
      <c r="BI22" s="89" t="str">
        <f t="shared" si="47"/>
        <v/>
      </c>
      <c r="BJ22" s="90" t="str">
        <f t="shared" si="48"/>
        <v/>
      </c>
      <c r="BK22" s="89" t="str">
        <f t="shared" si="60"/>
        <v/>
      </c>
      <c r="BL22" s="89" t="str">
        <f t="shared" si="49"/>
        <v/>
      </c>
      <c r="BM22" s="89" t="str">
        <f t="shared" si="50"/>
        <v/>
      </c>
    </row>
    <row r="23" spans="2:65" x14ac:dyDescent="0.3">
      <c r="B23" s="20"/>
      <c r="C23" s="21"/>
      <c r="D23" s="21"/>
      <c r="F23" s="77" t="str">
        <f t="shared" si="2"/>
        <v/>
      </c>
      <c r="G23" s="89" t="str">
        <f t="shared" si="3"/>
        <v/>
      </c>
      <c r="H23" s="90" t="str">
        <f t="shared" si="4"/>
        <v/>
      </c>
      <c r="I23" s="89" t="str">
        <f t="shared" si="51"/>
        <v/>
      </c>
      <c r="J23" s="89" t="str">
        <f t="shared" si="1"/>
        <v/>
      </c>
      <c r="K23" s="89" t="str">
        <f t="shared" si="5"/>
        <v/>
      </c>
      <c r="L23" s="77" t="str">
        <f t="shared" si="6"/>
        <v/>
      </c>
      <c r="M23" s="89" t="str">
        <f t="shared" si="7"/>
        <v/>
      </c>
      <c r="N23" s="90" t="str">
        <f t="shared" si="8"/>
        <v/>
      </c>
      <c r="O23" s="89" t="str">
        <f t="shared" si="52"/>
        <v/>
      </c>
      <c r="P23" s="89" t="str">
        <f t="shared" si="9"/>
        <v/>
      </c>
      <c r="Q23" s="89" t="str">
        <f t="shared" si="10"/>
        <v/>
      </c>
      <c r="R23" s="77" t="str">
        <f t="shared" si="11"/>
        <v/>
      </c>
      <c r="S23" s="89" t="str">
        <f t="shared" si="12"/>
        <v/>
      </c>
      <c r="T23" s="90" t="str">
        <f t="shared" si="13"/>
        <v/>
      </c>
      <c r="U23" s="89" t="str">
        <f t="shared" si="53"/>
        <v/>
      </c>
      <c r="V23" s="89" t="str">
        <f t="shared" si="14"/>
        <v/>
      </c>
      <c r="W23" s="89" t="str">
        <f t="shared" si="15"/>
        <v/>
      </c>
      <c r="X23" s="77" t="str">
        <f t="shared" si="16"/>
        <v/>
      </c>
      <c r="Y23" s="89" t="str">
        <f t="shared" si="17"/>
        <v/>
      </c>
      <c r="Z23" s="90" t="str">
        <f t="shared" si="18"/>
        <v/>
      </c>
      <c r="AA23" s="89" t="str">
        <f t="shared" si="54"/>
        <v/>
      </c>
      <c r="AB23" s="89" t="str">
        <f t="shared" si="19"/>
        <v/>
      </c>
      <c r="AC23" s="89" t="str">
        <f t="shared" si="20"/>
        <v/>
      </c>
      <c r="AD23" s="77" t="str">
        <f t="shared" si="21"/>
        <v/>
      </c>
      <c r="AE23" s="89" t="str">
        <f t="shared" si="22"/>
        <v/>
      </c>
      <c r="AF23" s="90" t="str">
        <f t="shared" si="23"/>
        <v/>
      </c>
      <c r="AG23" s="89" t="str">
        <f t="shared" si="55"/>
        <v/>
      </c>
      <c r="AH23" s="89" t="str">
        <f t="shared" si="24"/>
        <v/>
      </c>
      <c r="AI23" s="89" t="str">
        <f t="shared" si="25"/>
        <v/>
      </c>
      <c r="AJ23" s="77" t="str">
        <f t="shared" si="26"/>
        <v/>
      </c>
      <c r="AK23" s="89" t="str">
        <f t="shared" si="27"/>
        <v/>
      </c>
      <c r="AL23" s="90" t="str">
        <f t="shared" si="28"/>
        <v/>
      </c>
      <c r="AM23" s="89" t="str">
        <f t="shared" si="56"/>
        <v/>
      </c>
      <c r="AN23" s="89" t="str">
        <f t="shared" si="29"/>
        <v/>
      </c>
      <c r="AO23" s="89" t="str">
        <f t="shared" si="30"/>
        <v/>
      </c>
      <c r="AP23" s="77" t="str">
        <f t="shared" si="31"/>
        <v/>
      </c>
      <c r="AQ23" s="89" t="str">
        <f t="shared" si="32"/>
        <v/>
      </c>
      <c r="AR23" s="90" t="str">
        <f t="shared" si="33"/>
        <v/>
      </c>
      <c r="AS23" s="89" t="str">
        <f t="shared" si="57"/>
        <v/>
      </c>
      <c r="AT23" s="89" t="str">
        <f t="shared" si="34"/>
        <v/>
      </c>
      <c r="AU23" s="89" t="str">
        <f t="shared" si="35"/>
        <v/>
      </c>
      <c r="AV23" s="77" t="str">
        <f t="shared" si="36"/>
        <v/>
      </c>
      <c r="AW23" s="89" t="str">
        <f t="shared" si="37"/>
        <v/>
      </c>
      <c r="AX23" s="90" t="str">
        <f t="shared" si="38"/>
        <v/>
      </c>
      <c r="AY23" s="89" t="str">
        <f t="shared" si="58"/>
        <v/>
      </c>
      <c r="AZ23" s="89" t="str">
        <f t="shared" si="39"/>
        <v/>
      </c>
      <c r="BA23" s="89" t="str">
        <f t="shared" si="40"/>
        <v/>
      </c>
      <c r="BB23" s="77" t="str">
        <f t="shared" si="41"/>
        <v/>
      </c>
      <c r="BC23" s="89" t="str">
        <f t="shared" si="42"/>
        <v/>
      </c>
      <c r="BD23" s="90" t="str">
        <f t="shared" si="43"/>
        <v/>
      </c>
      <c r="BE23" s="89" t="str">
        <f t="shared" si="59"/>
        <v/>
      </c>
      <c r="BF23" s="89" t="str">
        <f t="shared" si="44"/>
        <v/>
      </c>
      <c r="BG23" s="89" t="str">
        <f t="shared" si="45"/>
        <v/>
      </c>
      <c r="BH23" s="77" t="str">
        <f t="shared" si="46"/>
        <v/>
      </c>
      <c r="BI23" s="89" t="str">
        <f t="shared" si="47"/>
        <v/>
      </c>
      <c r="BJ23" s="90" t="str">
        <f t="shared" si="48"/>
        <v/>
      </c>
      <c r="BK23" s="89" t="str">
        <f t="shared" si="60"/>
        <v/>
      </c>
      <c r="BL23" s="89" t="str">
        <f t="shared" si="49"/>
        <v/>
      </c>
      <c r="BM23" s="89" t="str">
        <f t="shared" si="50"/>
        <v/>
      </c>
    </row>
    <row r="24" spans="2:65" x14ac:dyDescent="0.3">
      <c r="B24" s="20"/>
      <c r="C24" s="21"/>
      <c r="D24" s="21"/>
      <c r="F24" s="77" t="str">
        <f t="shared" si="2"/>
        <v/>
      </c>
      <c r="G24" s="89" t="str">
        <f t="shared" si="3"/>
        <v/>
      </c>
      <c r="H24" s="90" t="str">
        <f t="shared" si="4"/>
        <v/>
      </c>
      <c r="I24" s="89" t="str">
        <f t="shared" si="51"/>
        <v/>
      </c>
      <c r="J24" s="89" t="str">
        <f t="shared" si="1"/>
        <v/>
      </c>
      <c r="K24" s="89" t="str">
        <f t="shared" si="5"/>
        <v/>
      </c>
      <c r="L24" s="77" t="str">
        <f t="shared" si="6"/>
        <v/>
      </c>
      <c r="M24" s="89" t="str">
        <f t="shared" si="7"/>
        <v/>
      </c>
      <c r="N24" s="90" t="str">
        <f t="shared" si="8"/>
        <v/>
      </c>
      <c r="O24" s="89" t="str">
        <f t="shared" si="52"/>
        <v/>
      </c>
      <c r="P24" s="89" t="str">
        <f t="shared" si="9"/>
        <v/>
      </c>
      <c r="Q24" s="89" t="str">
        <f t="shared" si="10"/>
        <v/>
      </c>
      <c r="R24" s="77" t="str">
        <f t="shared" si="11"/>
        <v/>
      </c>
      <c r="S24" s="89" t="str">
        <f t="shared" si="12"/>
        <v/>
      </c>
      <c r="T24" s="90" t="str">
        <f t="shared" si="13"/>
        <v/>
      </c>
      <c r="U24" s="89" t="str">
        <f t="shared" si="53"/>
        <v/>
      </c>
      <c r="V24" s="89" t="str">
        <f t="shared" si="14"/>
        <v/>
      </c>
      <c r="W24" s="89" t="str">
        <f t="shared" si="15"/>
        <v/>
      </c>
      <c r="X24" s="77" t="str">
        <f t="shared" si="16"/>
        <v/>
      </c>
      <c r="Y24" s="89" t="str">
        <f t="shared" si="17"/>
        <v/>
      </c>
      <c r="Z24" s="90" t="str">
        <f t="shared" si="18"/>
        <v/>
      </c>
      <c r="AA24" s="89" t="str">
        <f t="shared" si="54"/>
        <v/>
      </c>
      <c r="AB24" s="89" t="str">
        <f t="shared" si="19"/>
        <v/>
      </c>
      <c r="AC24" s="89" t="str">
        <f t="shared" si="20"/>
        <v/>
      </c>
      <c r="AD24" s="77" t="str">
        <f t="shared" si="21"/>
        <v/>
      </c>
      <c r="AE24" s="89" t="str">
        <f t="shared" si="22"/>
        <v/>
      </c>
      <c r="AF24" s="90" t="str">
        <f t="shared" si="23"/>
        <v/>
      </c>
      <c r="AG24" s="89" t="str">
        <f t="shared" si="55"/>
        <v/>
      </c>
      <c r="AH24" s="89" t="str">
        <f t="shared" si="24"/>
        <v/>
      </c>
      <c r="AI24" s="89" t="str">
        <f t="shared" si="25"/>
        <v/>
      </c>
      <c r="AJ24" s="77" t="str">
        <f t="shared" si="26"/>
        <v/>
      </c>
      <c r="AK24" s="89" t="str">
        <f t="shared" si="27"/>
        <v/>
      </c>
      <c r="AL24" s="90" t="str">
        <f t="shared" si="28"/>
        <v/>
      </c>
      <c r="AM24" s="89" t="str">
        <f t="shared" si="56"/>
        <v/>
      </c>
      <c r="AN24" s="89" t="str">
        <f t="shared" si="29"/>
        <v/>
      </c>
      <c r="AO24" s="89" t="str">
        <f t="shared" si="30"/>
        <v/>
      </c>
      <c r="AP24" s="77" t="str">
        <f t="shared" si="31"/>
        <v/>
      </c>
      <c r="AQ24" s="89" t="str">
        <f t="shared" si="32"/>
        <v/>
      </c>
      <c r="AR24" s="90" t="str">
        <f t="shared" si="33"/>
        <v/>
      </c>
      <c r="AS24" s="89" t="str">
        <f t="shared" si="57"/>
        <v/>
      </c>
      <c r="AT24" s="89" t="str">
        <f t="shared" si="34"/>
        <v/>
      </c>
      <c r="AU24" s="89" t="str">
        <f t="shared" si="35"/>
        <v/>
      </c>
      <c r="AV24" s="77" t="str">
        <f t="shared" si="36"/>
        <v/>
      </c>
      <c r="AW24" s="89" t="str">
        <f t="shared" si="37"/>
        <v/>
      </c>
      <c r="AX24" s="90" t="str">
        <f t="shared" si="38"/>
        <v/>
      </c>
      <c r="AY24" s="89" t="str">
        <f t="shared" si="58"/>
        <v/>
      </c>
      <c r="AZ24" s="89" t="str">
        <f t="shared" si="39"/>
        <v/>
      </c>
      <c r="BA24" s="89" t="str">
        <f t="shared" si="40"/>
        <v/>
      </c>
      <c r="BB24" s="77" t="str">
        <f t="shared" si="41"/>
        <v/>
      </c>
      <c r="BC24" s="89" t="str">
        <f t="shared" si="42"/>
        <v/>
      </c>
      <c r="BD24" s="90" t="str">
        <f t="shared" si="43"/>
        <v/>
      </c>
      <c r="BE24" s="89" t="str">
        <f t="shared" si="59"/>
        <v/>
      </c>
      <c r="BF24" s="89" t="str">
        <f t="shared" si="44"/>
        <v/>
      </c>
      <c r="BG24" s="89" t="str">
        <f t="shared" si="45"/>
        <v/>
      </c>
      <c r="BH24" s="77" t="str">
        <f t="shared" si="46"/>
        <v/>
      </c>
      <c r="BI24" s="89" t="str">
        <f t="shared" si="47"/>
        <v/>
      </c>
      <c r="BJ24" s="90" t="str">
        <f t="shared" si="48"/>
        <v/>
      </c>
      <c r="BK24" s="89" t="str">
        <f t="shared" si="60"/>
        <v/>
      </c>
      <c r="BL24" s="89" t="str">
        <f t="shared" si="49"/>
        <v/>
      </c>
      <c r="BM24" s="89" t="str">
        <f t="shared" si="50"/>
        <v/>
      </c>
    </row>
    <row r="25" spans="2:65" x14ac:dyDescent="0.3">
      <c r="B25" s="20"/>
      <c r="C25" s="21"/>
      <c r="D25" s="21"/>
      <c r="F25" s="77" t="str">
        <f t="shared" si="2"/>
        <v/>
      </c>
      <c r="G25" s="89" t="str">
        <f t="shared" si="3"/>
        <v/>
      </c>
      <c r="H25" s="90" t="str">
        <f t="shared" si="4"/>
        <v/>
      </c>
      <c r="I25" s="89" t="str">
        <f t="shared" si="51"/>
        <v/>
      </c>
      <c r="J25" s="89" t="str">
        <f t="shared" si="1"/>
        <v/>
      </c>
      <c r="K25" s="89" t="str">
        <f t="shared" si="5"/>
        <v/>
      </c>
      <c r="L25" s="77" t="str">
        <f t="shared" si="6"/>
        <v/>
      </c>
      <c r="M25" s="89" t="str">
        <f t="shared" si="7"/>
        <v/>
      </c>
      <c r="N25" s="90" t="str">
        <f t="shared" si="8"/>
        <v/>
      </c>
      <c r="O25" s="89" t="str">
        <f t="shared" si="52"/>
        <v/>
      </c>
      <c r="P25" s="89" t="str">
        <f t="shared" si="9"/>
        <v/>
      </c>
      <c r="Q25" s="89" t="str">
        <f t="shared" si="10"/>
        <v/>
      </c>
      <c r="R25" s="77" t="str">
        <f t="shared" si="11"/>
        <v/>
      </c>
      <c r="S25" s="89" t="str">
        <f t="shared" si="12"/>
        <v/>
      </c>
      <c r="T25" s="90" t="str">
        <f t="shared" si="13"/>
        <v/>
      </c>
      <c r="U25" s="89" t="str">
        <f t="shared" si="53"/>
        <v/>
      </c>
      <c r="V25" s="89" t="str">
        <f t="shared" si="14"/>
        <v/>
      </c>
      <c r="W25" s="89" t="str">
        <f t="shared" si="15"/>
        <v/>
      </c>
      <c r="X25" s="77" t="str">
        <f t="shared" si="16"/>
        <v/>
      </c>
      <c r="Y25" s="89" t="str">
        <f t="shared" si="17"/>
        <v/>
      </c>
      <c r="Z25" s="90" t="str">
        <f t="shared" si="18"/>
        <v/>
      </c>
      <c r="AA25" s="89" t="str">
        <f t="shared" si="54"/>
        <v/>
      </c>
      <c r="AB25" s="89" t="str">
        <f t="shared" si="19"/>
        <v/>
      </c>
      <c r="AC25" s="89" t="str">
        <f t="shared" si="20"/>
        <v/>
      </c>
      <c r="AD25" s="77" t="str">
        <f t="shared" si="21"/>
        <v/>
      </c>
      <c r="AE25" s="89" t="str">
        <f t="shared" si="22"/>
        <v/>
      </c>
      <c r="AF25" s="90" t="str">
        <f t="shared" si="23"/>
        <v/>
      </c>
      <c r="AG25" s="89" t="str">
        <f t="shared" si="55"/>
        <v/>
      </c>
      <c r="AH25" s="89" t="str">
        <f t="shared" si="24"/>
        <v/>
      </c>
      <c r="AI25" s="89" t="str">
        <f t="shared" si="25"/>
        <v/>
      </c>
      <c r="AJ25" s="77" t="str">
        <f t="shared" si="26"/>
        <v/>
      </c>
      <c r="AK25" s="89" t="str">
        <f t="shared" si="27"/>
        <v/>
      </c>
      <c r="AL25" s="90" t="str">
        <f t="shared" si="28"/>
        <v/>
      </c>
      <c r="AM25" s="89" t="str">
        <f t="shared" si="56"/>
        <v/>
      </c>
      <c r="AN25" s="89" t="str">
        <f t="shared" si="29"/>
        <v/>
      </c>
      <c r="AO25" s="89" t="str">
        <f t="shared" si="30"/>
        <v/>
      </c>
      <c r="AP25" s="77" t="str">
        <f t="shared" si="31"/>
        <v/>
      </c>
      <c r="AQ25" s="89" t="str">
        <f t="shared" si="32"/>
        <v/>
      </c>
      <c r="AR25" s="90" t="str">
        <f t="shared" si="33"/>
        <v/>
      </c>
      <c r="AS25" s="89" t="str">
        <f t="shared" si="57"/>
        <v/>
      </c>
      <c r="AT25" s="89" t="str">
        <f t="shared" si="34"/>
        <v/>
      </c>
      <c r="AU25" s="89" t="str">
        <f t="shared" si="35"/>
        <v/>
      </c>
      <c r="AV25" s="77" t="str">
        <f t="shared" si="36"/>
        <v/>
      </c>
      <c r="AW25" s="89" t="str">
        <f t="shared" si="37"/>
        <v/>
      </c>
      <c r="AX25" s="90" t="str">
        <f t="shared" si="38"/>
        <v/>
      </c>
      <c r="AY25" s="89" t="str">
        <f t="shared" si="58"/>
        <v/>
      </c>
      <c r="AZ25" s="89" t="str">
        <f t="shared" si="39"/>
        <v/>
      </c>
      <c r="BA25" s="89" t="str">
        <f t="shared" si="40"/>
        <v/>
      </c>
      <c r="BB25" s="77" t="str">
        <f t="shared" si="41"/>
        <v/>
      </c>
      <c r="BC25" s="89" t="str">
        <f t="shared" si="42"/>
        <v/>
      </c>
      <c r="BD25" s="90" t="str">
        <f t="shared" si="43"/>
        <v/>
      </c>
      <c r="BE25" s="89" t="str">
        <f t="shared" si="59"/>
        <v/>
      </c>
      <c r="BF25" s="89" t="str">
        <f t="shared" si="44"/>
        <v/>
      </c>
      <c r="BG25" s="89" t="str">
        <f t="shared" si="45"/>
        <v/>
      </c>
      <c r="BH25" s="77" t="str">
        <f t="shared" si="46"/>
        <v/>
      </c>
      <c r="BI25" s="89" t="str">
        <f t="shared" si="47"/>
        <v/>
      </c>
      <c r="BJ25" s="90" t="str">
        <f t="shared" si="48"/>
        <v/>
      </c>
      <c r="BK25" s="89" t="str">
        <f t="shared" si="60"/>
        <v/>
      </c>
      <c r="BL25" s="89" t="str">
        <f t="shared" si="49"/>
        <v/>
      </c>
      <c r="BM25" s="89" t="str">
        <f t="shared" si="50"/>
        <v/>
      </c>
    </row>
    <row r="26" spans="2:65" x14ac:dyDescent="0.3">
      <c r="B26" s="20"/>
      <c r="C26" s="21"/>
      <c r="D26" s="21"/>
      <c r="F26" s="77" t="str">
        <f t="shared" si="2"/>
        <v/>
      </c>
      <c r="G26" s="89" t="str">
        <f t="shared" si="3"/>
        <v/>
      </c>
      <c r="H26" s="90" t="str">
        <f t="shared" si="4"/>
        <v/>
      </c>
      <c r="I26" s="89" t="str">
        <f t="shared" ref="I26:I57" si="61">+IF(F26="","",365)</f>
        <v/>
      </c>
      <c r="J26" s="89" t="str">
        <f t="shared" si="1"/>
        <v/>
      </c>
      <c r="K26" s="89" t="str">
        <f t="shared" si="5"/>
        <v/>
      </c>
      <c r="L26" s="77" t="str">
        <f t="shared" si="6"/>
        <v/>
      </c>
      <c r="M26" s="89" t="str">
        <f t="shared" si="7"/>
        <v/>
      </c>
      <c r="N26" s="90" t="str">
        <f t="shared" si="8"/>
        <v/>
      </c>
      <c r="O26" s="89" t="str">
        <f t="shared" ref="O26:O57" si="62">+IF(L26="","",365)</f>
        <v/>
      </c>
      <c r="P26" s="89" t="str">
        <f t="shared" si="9"/>
        <v/>
      </c>
      <c r="Q26" s="89" t="str">
        <f t="shared" si="10"/>
        <v/>
      </c>
      <c r="R26" s="77" t="str">
        <f t="shared" si="11"/>
        <v/>
      </c>
      <c r="S26" s="89" t="str">
        <f t="shared" si="12"/>
        <v/>
      </c>
      <c r="T26" s="90" t="str">
        <f t="shared" si="13"/>
        <v/>
      </c>
      <c r="U26" s="89" t="str">
        <f t="shared" ref="U26:U57" si="63">+IF(R26="","",365)</f>
        <v/>
      </c>
      <c r="V26" s="89" t="str">
        <f t="shared" si="14"/>
        <v/>
      </c>
      <c r="W26" s="89" t="str">
        <f t="shared" si="15"/>
        <v/>
      </c>
      <c r="X26" s="77" t="str">
        <f t="shared" si="16"/>
        <v/>
      </c>
      <c r="Y26" s="89" t="str">
        <f t="shared" si="17"/>
        <v/>
      </c>
      <c r="Z26" s="90" t="str">
        <f t="shared" si="18"/>
        <v/>
      </c>
      <c r="AA26" s="89" t="str">
        <f t="shared" ref="AA26:AA57" si="64">+IF(X26="","",365)</f>
        <v/>
      </c>
      <c r="AB26" s="89" t="str">
        <f t="shared" si="19"/>
        <v/>
      </c>
      <c r="AC26" s="89" t="str">
        <f t="shared" si="20"/>
        <v/>
      </c>
      <c r="AD26" s="77" t="str">
        <f t="shared" si="21"/>
        <v/>
      </c>
      <c r="AE26" s="89" t="str">
        <f t="shared" si="22"/>
        <v/>
      </c>
      <c r="AF26" s="90" t="str">
        <f t="shared" si="23"/>
        <v/>
      </c>
      <c r="AG26" s="89" t="str">
        <f t="shared" ref="AG26:AG57" si="65">+IF(AD26="","",365)</f>
        <v/>
      </c>
      <c r="AH26" s="89" t="str">
        <f t="shared" si="24"/>
        <v/>
      </c>
      <c r="AI26" s="89" t="str">
        <f t="shared" si="25"/>
        <v/>
      </c>
      <c r="AJ26" s="77" t="str">
        <f t="shared" si="26"/>
        <v/>
      </c>
      <c r="AK26" s="89" t="str">
        <f t="shared" si="27"/>
        <v/>
      </c>
      <c r="AL26" s="90" t="str">
        <f t="shared" si="28"/>
        <v/>
      </c>
      <c r="AM26" s="89" t="str">
        <f t="shared" ref="AM26:AM57" si="66">+IF(AJ26="","",365)</f>
        <v/>
      </c>
      <c r="AN26" s="89" t="str">
        <f t="shared" si="29"/>
        <v/>
      </c>
      <c r="AO26" s="89" t="str">
        <f t="shared" si="30"/>
        <v/>
      </c>
      <c r="AP26" s="77" t="str">
        <f t="shared" si="31"/>
        <v/>
      </c>
      <c r="AQ26" s="89" t="str">
        <f t="shared" si="32"/>
        <v/>
      </c>
      <c r="AR26" s="90" t="str">
        <f t="shared" si="33"/>
        <v/>
      </c>
      <c r="AS26" s="89" t="str">
        <f t="shared" ref="AS26:AS57" si="67">+IF(AP26="","",365)</f>
        <v/>
      </c>
      <c r="AT26" s="89" t="str">
        <f t="shared" si="34"/>
        <v/>
      </c>
      <c r="AU26" s="89" t="str">
        <f t="shared" si="35"/>
        <v/>
      </c>
      <c r="AV26" s="77" t="str">
        <f t="shared" si="36"/>
        <v/>
      </c>
      <c r="AW26" s="89" t="str">
        <f t="shared" si="37"/>
        <v/>
      </c>
      <c r="AX26" s="90" t="str">
        <f t="shared" si="38"/>
        <v/>
      </c>
      <c r="AY26" s="89" t="str">
        <f t="shared" ref="AY26:AY57" si="68">+IF(AV26="","",365)</f>
        <v/>
      </c>
      <c r="AZ26" s="89" t="str">
        <f t="shared" si="39"/>
        <v/>
      </c>
      <c r="BA26" s="89" t="str">
        <f t="shared" si="40"/>
        <v/>
      </c>
      <c r="BB26" s="77" t="str">
        <f t="shared" si="41"/>
        <v/>
      </c>
      <c r="BC26" s="89" t="str">
        <f t="shared" si="42"/>
        <v/>
      </c>
      <c r="BD26" s="90" t="str">
        <f t="shared" si="43"/>
        <v/>
      </c>
      <c r="BE26" s="89" t="str">
        <f t="shared" ref="BE26:BE57" si="69">+IF(BB26="","",365)</f>
        <v/>
      </c>
      <c r="BF26" s="89" t="str">
        <f t="shared" si="44"/>
        <v/>
      </c>
      <c r="BG26" s="89" t="str">
        <f t="shared" si="45"/>
        <v/>
      </c>
      <c r="BH26" s="77" t="str">
        <f t="shared" si="46"/>
        <v/>
      </c>
      <c r="BI26" s="89" t="str">
        <f t="shared" si="47"/>
        <v/>
      </c>
      <c r="BJ26" s="90" t="str">
        <f t="shared" si="48"/>
        <v/>
      </c>
      <c r="BK26" s="89" t="str">
        <f t="shared" ref="BK26:BK57" si="70">+IF(BH26="","",365)</f>
        <v/>
      </c>
      <c r="BL26" s="89" t="str">
        <f t="shared" si="49"/>
        <v/>
      </c>
      <c r="BM26" s="89" t="str">
        <f t="shared" si="50"/>
        <v/>
      </c>
    </row>
    <row r="27" spans="2:65" x14ac:dyDescent="0.3">
      <c r="B27" s="20"/>
      <c r="C27" s="21"/>
      <c r="D27" s="21"/>
      <c r="F27" s="77" t="str">
        <f t="shared" si="2"/>
        <v/>
      </c>
      <c r="G27" s="89" t="str">
        <f t="shared" si="3"/>
        <v/>
      </c>
      <c r="H27" s="90" t="str">
        <f t="shared" si="4"/>
        <v/>
      </c>
      <c r="I27" s="89" t="str">
        <f t="shared" si="61"/>
        <v/>
      </c>
      <c r="J27" s="89" t="str">
        <f t="shared" si="1"/>
        <v/>
      </c>
      <c r="K27" s="89" t="str">
        <f t="shared" si="5"/>
        <v/>
      </c>
      <c r="L27" s="77" t="str">
        <f t="shared" si="6"/>
        <v/>
      </c>
      <c r="M27" s="89" t="str">
        <f t="shared" si="7"/>
        <v/>
      </c>
      <c r="N27" s="90" t="str">
        <f t="shared" si="8"/>
        <v/>
      </c>
      <c r="O27" s="89" t="str">
        <f t="shared" si="62"/>
        <v/>
      </c>
      <c r="P27" s="89" t="str">
        <f t="shared" si="9"/>
        <v/>
      </c>
      <c r="Q27" s="89" t="str">
        <f t="shared" si="10"/>
        <v/>
      </c>
      <c r="R27" s="77" t="str">
        <f t="shared" si="11"/>
        <v/>
      </c>
      <c r="S27" s="89" t="str">
        <f t="shared" si="12"/>
        <v/>
      </c>
      <c r="T27" s="90" t="str">
        <f t="shared" si="13"/>
        <v/>
      </c>
      <c r="U27" s="89" t="str">
        <f t="shared" si="63"/>
        <v/>
      </c>
      <c r="V27" s="89" t="str">
        <f t="shared" si="14"/>
        <v/>
      </c>
      <c r="W27" s="89" t="str">
        <f t="shared" si="15"/>
        <v/>
      </c>
      <c r="X27" s="77" t="str">
        <f t="shared" si="16"/>
        <v/>
      </c>
      <c r="Y27" s="89" t="str">
        <f t="shared" si="17"/>
        <v/>
      </c>
      <c r="Z27" s="90" t="str">
        <f t="shared" si="18"/>
        <v/>
      </c>
      <c r="AA27" s="89" t="str">
        <f t="shared" si="64"/>
        <v/>
      </c>
      <c r="AB27" s="89" t="str">
        <f t="shared" si="19"/>
        <v/>
      </c>
      <c r="AC27" s="89" t="str">
        <f t="shared" si="20"/>
        <v/>
      </c>
      <c r="AD27" s="77" t="str">
        <f t="shared" si="21"/>
        <v/>
      </c>
      <c r="AE27" s="89" t="str">
        <f t="shared" si="22"/>
        <v/>
      </c>
      <c r="AF27" s="90" t="str">
        <f t="shared" si="23"/>
        <v/>
      </c>
      <c r="AG27" s="89" t="str">
        <f t="shared" si="65"/>
        <v/>
      </c>
      <c r="AH27" s="89" t="str">
        <f t="shared" si="24"/>
        <v/>
      </c>
      <c r="AI27" s="89" t="str">
        <f t="shared" si="25"/>
        <v/>
      </c>
      <c r="AJ27" s="77" t="str">
        <f t="shared" si="26"/>
        <v/>
      </c>
      <c r="AK27" s="89" t="str">
        <f t="shared" si="27"/>
        <v/>
      </c>
      <c r="AL27" s="90" t="str">
        <f t="shared" si="28"/>
        <v/>
      </c>
      <c r="AM27" s="89" t="str">
        <f t="shared" si="66"/>
        <v/>
      </c>
      <c r="AN27" s="89" t="str">
        <f t="shared" si="29"/>
        <v/>
      </c>
      <c r="AO27" s="89" t="str">
        <f t="shared" si="30"/>
        <v/>
      </c>
      <c r="AP27" s="77" t="str">
        <f t="shared" si="31"/>
        <v/>
      </c>
      <c r="AQ27" s="89" t="str">
        <f t="shared" si="32"/>
        <v/>
      </c>
      <c r="AR27" s="90" t="str">
        <f t="shared" si="33"/>
        <v/>
      </c>
      <c r="AS27" s="89" t="str">
        <f t="shared" si="67"/>
        <v/>
      </c>
      <c r="AT27" s="89" t="str">
        <f t="shared" si="34"/>
        <v/>
      </c>
      <c r="AU27" s="89" t="str">
        <f t="shared" si="35"/>
        <v/>
      </c>
      <c r="AV27" s="77" t="str">
        <f t="shared" si="36"/>
        <v/>
      </c>
      <c r="AW27" s="89" t="str">
        <f t="shared" si="37"/>
        <v/>
      </c>
      <c r="AX27" s="90" t="str">
        <f t="shared" si="38"/>
        <v/>
      </c>
      <c r="AY27" s="89" t="str">
        <f t="shared" si="68"/>
        <v/>
      </c>
      <c r="AZ27" s="89" t="str">
        <f t="shared" si="39"/>
        <v/>
      </c>
      <c r="BA27" s="89" t="str">
        <f t="shared" si="40"/>
        <v/>
      </c>
      <c r="BB27" s="77" t="str">
        <f t="shared" si="41"/>
        <v/>
      </c>
      <c r="BC27" s="89" t="str">
        <f t="shared" si="42"/>
        <v/>
      </c>
      <c r="BD27" s="90" t="str">
        <f t="shared" si="43"/>
        <v/>
      </c>
      <c r="BE27" s="89" t="str">
        <f t="shared" si="69"/>
        <v/>
      </c>
      <c r="BF27" s="89" t="str">
        <f t="shared" si="44"/>
        <v/>
      </c>
      <c r="BG27" s="89" t="str">
        <f t="shared" si="45"/>
        <v/>
      </c>
      <c r="BH27" s="77" t="str">
        <f t="shared" si="46"/>
        <v/>
      </c>
      <c r="BI27" s="89" t="str">
        <f t="shared" si="47"/>
        <v/>
      </c>
      <c r="BJ27" s="90" t="str">
        <f t="shared" si="48"/>
        <v/>
      </c>
      <c r="BK27" s="89" t="str">
        <f t="shared" si="70"/>
        <v/>
      </c>
      <c r="BL27" s="89" t="str">
        <f t="shared" si="49"/>
        <v/>
      </c>
      <c r="BM27" s="89" t="str">
        <f t="shared" si="50"/>
        <v/>
      </c>
    </row>
    <row r="28" spans="2:65" x14ac:dyDescent="0.3">
      <c r="B28" s="20"/>
      <c r="C28" s="21"/>
      <c r="D28" s="21"/>
      <c r="F28" s="77" t="str">
        <f t="shared" si="2"/>
        <v/>
      </c>
      <c r="G28" s="89" t="str">
        <f t="shared" si="3"/>
        <v/>
      </c>
      <c r="H28" s="90" t="str">
        <f t="shared" si="4"/>
        <v/>
      </c>
      <c r="I28" s="89" t="str">
        <f t="shared" si="61"/>
        <v/>
      </c>
      <c r="J28" s="89" t="str">
        <f t="shared" si="1"/>
        <v/>
      </c>
      <c r="K28" s="89" t="str">
        <f t="shared" si="5"/>
        <v/>
      </c>
      <c r="L28" s="77" t="str">
        <f t="shared" si="6"/>
        <v/>
      </c>
      <c r="M28" s="89" t="str">
        <f t="shared" si="7"/>
        <v/>
      </c>
      <c r="N28" s="90" t="str">
        <f t="shared" si="8"/>
        <v/>
      </c>
      <c r="O28" s="89" t="str">
        <f t="shared" si="62"/>
        <v/>
      </c>
      <c r="P28" s="89" t="str">
        <f t="shared" si="9"/>
        <v/>
      </c>
      <c r="Q28" s="89" t="str">
        <f t="shared" si="10"/>
        <v/>
      </c>
      <c r="R28" s="77" t="str">
        <f t="shared" si="11"/>
        <v/>
      </c>
      <c r="S28" s="89" t="str">
        <f t="shared" si="12"/>
        <v/>
      </c>
      <c r="T28" s="90" t="str">
        <f t="shared" si="13"/>
        <v/>
      </c>
      <c r="U28" s="89" t="str">
        <f t="shared" si="63"/>
        <v/>
      </c>
      <c r="V28" s="89" t="str">
        <f t="shared" si="14"/>
        <v/>
      </c>
      <c r="W28" s="89" t="str">
        <f t="shared" si="15"/>
        <v/>
      </c>
      <c r="X28" s="77" t="str">
        <f t="shared" si="16"/>
        <v/>
      </c>
      <c r="Y28" s="89" t="str">
        <f t="shared" si="17"/>
        <v/>
      </c>
      <c r="Z28" s="90" t="str">
        <f t="shared" si="18"/>
        <v/>
      </c>
      <c r="AA28" s="89" t="str">
        <f t="shared" si="64"/>
        <v/>
      </c>
      <c r="AB28" s="89" t="str">
        <f t="shared" si="19"/>
        <v/>
      </c>
      <c r="AC28" s="89" t="str">
        <f t="shared" si="20"/>
        <v/>
      </c>
      <c r="AD28" s="77" t="str">
        <f t="shared" si="21"/>
        <v/>
      </c>
      <c r="AE28" s="89" t="str">
        <f t="shared" si="22"/>
        <v/>
      </c>
      <c r="AF28" s="90" t="str">
        <f t="shared" si="23"/>
        <v/>
      </c>
      <c r="AG28" s="89" t="str">
        <f t="shared" si="65"/>
        <v/>
      </c>
      <c r="AH28" s="89" t="str">
        <f t="shared" si="24"/>
        <v/>
      </c>
      <c r="AI28" s="89" t="str">
        <f t="shared" si="25"/>
        <v/>
      </c>
      <c r="AJ28" s="77" t="str">
        <f t="shared" si="26"/>
        <v/>
      </c>
      <c r="AK28" s="89" t="str">
        <f t="shared" si="27"/>
        <v/>
      </c>
      <c r="AL28" s="90" t="str">
        <f t="shared" si="28"/>
        <v/>
      </c>
      <c r="AM28" s="89" t="str">
        <f t="shared" si="66"/>
        <v/>
      </c>
      <c r="AN28" s="89" t="str">
        <f t="shared" si="29"/>
        <v/>
      </c>
      <c r="AO28" s="89" t="str">
        <f t="shared" si="30"/>
        <v/>
      </c>
      <c r="AP28" s="77" t="str">
        <f t="shared" si="31"/>
        <v/>
      </c>
      <c r="AQ28" s="89" t="str">
        <f t="shared" si="32"/>
        <v/>
      </c>
      <c r="AR28" s="90" t="str">
        <f t="shared" si="33"/>
        <v/>
      </c>
      <c r="AS28" s="89" t="str">
        <f t="shared" si="67"/>
        <v/>
      </c>
      <c r="AT28" s="89" t="str">
        <f t="shared" si="34"/>
        <v/>
      </c>
      <c r="AU28" s="89" t="str">
        <f t="shared" si="35"/>
        <v/>
      </c>
      <c r="AV28" s="77" t="str">
        <f t="shared" si="36"/>
        <v/>
      </c>
      <c r="AW28" s="89" t="str">
        <f t="shared" si="37"/>
        <v/>
      </c>
      <c r="AX28" s="90" t="str">
        <f t="shared" si="38"/>
        <v/>
      </c>
      <c r="AY28" s="89" t="str">
        <f t="shared" si="68"/>
        <v/>
      </c>
      <c r="AZ28" s="89" t="str">
        <f t="shared" si="39"/>
        <v/>
      </c>
      <c r="BA28" s="89" t="str">
        <f t="shared" si="40"/>
        <v/>
      </c>
      <c r="BB28" s="77" t="str">
        <f t="shared" si="41"/>
        <v/>
      </c>
      <c r="BC28" s="89" t="str">
        <f t="shared" si="42"/>
        <v/>
      </c>
      <c r="BD28" s="90" t="str">
        <f t="shared" si="43"/>
        <v/>
      </c>
      <c r="BE28" s="89" t="str">
        <f t="shared" si="69"/>
        <v/>
      </c>
      <c r="BF28" s="89" t="str">
        <f t="shared" si="44"/>
        <v/>
      </c>
      <c r="BG28" s="89" t="str">
        <f t="shared" si="45"/>
        <v/>
      </c>
      <c r="BH28" s="77" t="str">
        <f t="shared" si="46"/>
        <v/>
      </c>
      <c r="BI28" s="89" t="str">
        <f t="shared" si="47"/>
        <v/>
      </c>
      <c r="BJ28" s="90" t="str">
        <f t="shared" si="48"/>
        <v/>
      </c>
      <c r="BK28" s="89" t="str">
        <f t="shared" si="70"/>
        <v/>
      </c>
      <c r="BL28" s="89" t="str">
        <f t="shared" si="49"/>
        <v/>
      </c>
      <c r="BM28" s="89" t="str">
        <f t="shared" si="50"/>
        <v/>
      </c>
    </row>
    <row r="29" spans="2:65" x14ac:dyDescent="0.3">
      <c r="B29" s="20"/>
      <c r="C29" s="21"/>
      <c r="D29" s="21"/>
      <c r="F29" s="77" t="str">
        <f t="shared" si="2"/>
        <v/>
      </c>
      <c r="G29" s="89" t="str">
        <f t="shared" si="3"/>
        <v/>
      </c>
      <c r="H29" s="90" t="str">
        <f t="shared" si="4"/>
        <v/>
      </c>
      <c r="I29" s="89" t="str">
        <f t="shared" si="61"/>
        <v/>
      </c>
      <c r="J29" s="89" t="str">
        <f t="shared" si="1"/>
        <v/>
      </c>
      <c r="K29" s="89" t="str">
        <f t="shared" si="5"/>
        <v/>
      </c>
      <c r="L29" s="77" t="str">
        <f t="shared" si="6"/>
        <v/>
      </c>
      <c r="M29" s="89" t="str">
        <f t="shared" si="7"/>
        <v/>
      </c>
      <c r="N29" s="90" t="str">
        <f t="shared" si="8"/>
        <v/>
      </c>
      <c r="O29" s="89" t="str">
        <f t="shared" si="62"/>
        <v/>
      </c>
      <c r="P29" s="89" t="str">
        <f t="shared" si="9"/>
        <v/>
      </c>
      <c r="Q29" s="89" t="str">
        <f t="shared" si="10"/>
        <v/>
      </c>
      <c r="R29" s="77" t="str">
        <f t="shared" si="11"/>
        <v/>
      </c>
      <c r="S29" s="89" t="str">
        <f t="shared" si="12"/>
        <v/>
      </c>
      <c r="T29" s="90" t="str">
        <f t="shared" si="13"/>
        <v/>
      </c>
      <c r="U29" s="89" t="str">
        <f t="shared" si="63"/>
        <v/>
      </c>
      <c r="V29" s="89" t="str">
        <f t="shared" si="14"/>
        <v/>
      </c>
      <c r="W29" s="89" t="str">
        <f t="shared" si="15"/>
        <v/>
      </c>
      <c r="X29" s="77" t="str">
        <f t="shared" si="16"/>
        <v/>
      </c>
      <c r="Y29" s="89" t="str">
        <f t="shared" si="17"/>
        <v/>
      </c>
      <c r="Z29" s="90" t="str">
        <f t="shared" si="18"/>
        <v/>
      </c>
      <c r="AA29" s="89" t="str">
        <f t="shared" si="64"/>
        <v/>
      </c>
      <c r="AB29" s="89" t="str">
        <f t="shared" si="19"/>
        <v/>
      </c>
      <c r="AC29" s="89" t="str">
        <f t="shared" si="20"/>
        <v/>
      </c>
      <c r="AD29" s="77" t="str">
        <f t="shared" si="21"/>
        <v/>
      </c>
      <c r="AE29" s="89" t="str">
        <f t="shared" si="22"/>
        <v/>
      </c>
      <c r="AF29" s="90" t="str">
        <f t="shared" si="23"/>
        <v/>
      </c>
      <c r="AG29" s="89" t="str">
        <f t="shared" si="65"/>
        <v/>
      </c>
      <c r="AH29" s="89" t="str">
        <f t="shared" si="24"/>
        <v/>
      </c>
      <c r="AI29" s="89" t="str">
        <f t="shared" si="25"/>
        <v/>
      </c>
      <c r="AJ29" s="77" t="str">
        <f t="shared" si="26"/>
        <v/>
      </c>
      <c r="AK29" s="89" t="str">
        <f t="shared" si="27"/>
        <v/>
      </c>
      <c r="AL29" s="90" t="str">
        <f t="shared" si="28"/>
        <v/>
      </c>
      <c r="AM29" s="89" t="str">
        <f t="shared" si="66"/>
        <v/>
      </c>
      <c r="AN29" s="89" t="str">
        <f t="shared" si="29"/>
        <v/>
      </c>
      <c r="AO29" s="89" t="str">
        <f t="shared" si="30"/>
        <v/>
      </c>
      <c r="AP29" s="77" t="str">
        <f t="shared" si="31"/>
        <v/>
      </c>
      <c r="AQ29" s="89" t="str">
        <f t="shared" si="32"/>
        <v/>
      </c>
      <c r="AR29" s="90" t="str">
        <f t="shared" si="33"/>
        <v/>
      </c>
      <c r="AS29" s="89" t="str">
        <f t="shared" si="67"/>
        <v/>
      </c>
      <c r="AT29" s="89" t="str">
        <f t="shared" si="34"/>
        <v/>
      </c>
      <c r="AU29" s="89" t="str">
        <f t="shared" si="35"/>
        <v/>
      </c>
      <c r="AV29" s="77" t="str">
        <f t="shared" si="36"/>
        <v/>
      </c>
      <c r="AW29" s="89" t="str">
        <f t="shared" si="37"/>
        <v/>
      </c>
      <c r="AX29" s="90" t="str">
        <f t="shared" si="38"/>
        <v/>
      </c>
      <c r="AY29" s="89" t="str">
        <f t="shared" si="68"/>
        <v/>
      </c>
      <c r="AZ29" s="89" t="str">
        <f t="shared" si="39"/>
        <v/>
      </c>
      <c r="BA29" s="89" t="str">
        <f t="shared" si="40"/>
        <v/>
      </c>
      <c r="BB29" s="77" t="str">
        <f t="shared" si="41"/>
        <v/>
      </c>
      <c r="BC29" s="89" t="str">
        <f t="shared" si="42"/>
        <v/>
      </c>
      <c r="BD29" s="90" t="str">
        <f t="shared" si="43"/>
        <v/>
      </c>
      <c r="BE29" s="89" t="str">
        <f t="shared" si="69"/>
        <v/>
      </c>
      <c r="BF29" s="89" t="str">
        <f t="shared" si="44"/>
        <v/>
      </c>
      <c r="BG29" s="89" t="str">
        <f t="shared" si="45"/>
        <v/>
      </c>
      <c r="BH29" s="77" t="str">
        <f t="shared" si="46"/>
        <v/>
      </c>
      <c r="BI29" s="89" t="str">
        <f t="shared" si="47"/>
        <v/>
      </c>
      <c r="BJ29" s="90" t="str">
        <f t="shared" si="48"/>
        <v/>
      </c>
      <c r="BK29" s="89" t="str">
        <f t="shared" si="70"/>
        <v/>
      </c>
      <c r="BL29" s="89" t="str">
        <f t="shared" si="49"/>
        <v/>
      </c>
      <c r="BM29" s="89" t="str">
        <f t="shared" si="50"/>
        <v/>
      </c>
    </row>
    <row r="30" spans="2:65" x14ac:dyDescent="0.3">
      <c r="B30" s="20"/>
      <c r="C30" s="21"/>
      <c r="D30" s="21"/>
      <c r="F30" s="77" t="str">
        <f t="shared" si="2"/>
        <v/>
      </c>
      <c r="G30" s="89" t="str">
        <f t="shared" si="3"/>
        <v/>
      </c>
      <c r="H30" s="90" t="str">
        <f t="shared" si="4"/>
        <v/>
      </c>
      <c r="I30" s="89" t="str">
        <f t="shared" si="61"/>
        <v/>
      </c>
      <c r="J30" s="89" t="str">
        <f t="shared" si="1"/>
        <v/>
      </c>
      <c r="K30" s="89" t="str">
        <f t="shared" si="5"/>
        <v/>
      </c>
      <c r="L30" s="77" t="str">
        <f t="shared" si="6"/>
        <v/>
      </c>
      <c r="M30" s="89" t="str">
        <f t="shared" si="7"/>
        <v/>
      </c>
      <c r="N30" s="90" t="str">
        <f t="shared" si="8"/>
        <v/>
      </c>
      <c r="O30" s="89" t="str">
        <f t="shared" si="62"/>
        <v/>
      </c>
      <c r="P30" s="89" t="str">
        <f t="shared" si="9"/>
        <v/>
      </c>
      <c r="Q30" s="89" t="str">
        <f t="shared" si="10"/>
        <v/>
      </c>
      <c r="R30" s="77" t="str">
        <f t="shared" si="11"/>
        <v/>
      </c>
      <c r="S30" s="89" t="str">
        <f t="shared" si="12"/>
        <v/>
      </c>
      <c r="T30" s="90" t="str">
        <f t="shared" si="13"/>
        <v/>
      </c>
      <c r="U30" s="89" t="str">
        <f t="shared" si="63"/>
        <v/>
      </c>
      <c r="V30" s="89" t="str">
        <f t="shared" si="14"/>
        <v/>
      </c>
      <c r="W30" s="89" t="str">
        <f t="shared" si="15"/>
        <v/>
      </c>
      <c r="X30" s="77" t="str">
        <f t="shared" si="16"/>
        <v/>
      </c>
      <c r="Y30" s="89" t="str">
        <f t="shared" si="17"/>
        <v/>
      </c>
      <c r="Z30" s="90" t="str">
        <f t="shared" si="18"/>
        <v/>
      </c>
      <c r="AA30" s="89" t="str">
        <f t="shared" si="64"/>
        <v/>
      </c>
      <c r="AB30" s="89" t="str">
        <f t="shared" si="19"/>
        <v/>
      </c>
      <c r="AC30" s="89" t="str">
        <f t="shared" si="20"/>
        <v/>
      </c>
      <c r="AD30" s="77" t="str">
        <f t="shared" si="21"/>
        <v/>
      </c>
      <c r="AE30" s="89" t="str">
        <f t="shared" si="22"/>
        <v/>
      </c>
      <c r="AF30" s="90" t="str">
        <f t="shared" si="23"/>
        <v/>
      </c>
      <c r="AG30" s="89" t="str">
        <f t="shared" si="65"/>
        <v/>
      </c>
      <c r="AH30" s="89" t="str">
        <f t="shared" si="24"/>
        <v/>
      </c>
      <c r="AI30" s="89" t="str">
        <f t="shared" si="25"/>
        <v/>
      </c>
      <c r="AJ30" s="77" t="str">
        <f t="shared" si="26"/>
        <v/>
      </c>
      <c r="AK30" s="89" t="str">
        <f t="shared" si="27"/>
        <v/>
      </c>
      <c r="AL30" s="90" t="str">
        <f t="shared" si="28"/>
        <v/>
      </c>
      <c r="AM30" s="89" t="str">
        <f t="shared" si="66"/>
        <v/>
      </c>
      <c r="AN30" s="89" t="str">
        <f t="shared" si="29"/>
        <v/>
      </c>
      <c r="AO30" s="89" t="str">
        <f t="shared" si="30"/>
        <v/>
      </c>
      <c r="AP30" s="77" t="str">
        <f t="shared" si="31"/>
        <v/>
      </c>
      <c r="AQ30" s="89" t="str">
        <f t="shared" si="32"/>
        <v/>
      </c>
      <c r="AR30" s="90" t="str">
        <f t="shared" si="33"/>
        <v/>
      </c>
      <c r="AS30" s="89" t="str">
        <f t="shared" si="67"/>
        <v/>
      </c>
      <c r="AT30" s="89" t="str">
        <f t="shared" si="34"/>
        <v/>
      </c>
      <c r="AU30" s="89" t="str">
        <f t="shared" si="35"/>
        <v/>
      </c>
      <c r="AV30" s="77" t="str">
        <f t="shared" si="36"/>
        <v/>
      </c>
      <c r="AW30" s="89" t="str">
        <f t="shared" si="37"/>
        <v/>
      </c>
      <c r="AX30" s="90" t="str">
        <f t="shared" si="38"/>
        <v/>
      </c>
      <c r="AY30" s="89" t="str">
        <f t="shared" si="68"/>
        <v/>
      </c>
      <c r="AZ30" s="89" t="str">
        <f t="shared" si="39"/>
        <v/>
      </c>
      <c r="BA30" s="89" t="str">
        <f t="shared" si="40"/>
        <v/>
      </c>
      <c r="BB30" s="77" t="str">
        <f t="shared" si="41"/>
        <v/>
      </c>
      <c r="BC30" s="89" t="str">
        <f t="shared" si="42"/>
        <v/>
      </c>
      <c r="BD30" s="90" t="str">
        <f t="shared" si="43"/>
        <v/>
      </c>
      <c r="BE30" s="89" t="str">
        <f t="shared" si="69"/>
        <v/>
      </c>
      <c r="BF30" s="89" t="str">
        <f t="shared" si="44"/>
        <v/>
      </c>
      <c r="BG30" s="89" t="str">
        <f t="shared" si="45"/>
        <v/>
      </c>
      <c r="BH30" s="77" t="str">
        <f t="shared" si="46"/>
        <v/>
      </c>
      <c r="BI30" s="89" t="str">
        <f t="shared" si="47"/>
        <v/>
      </c>
      <c r="BJ30" s="90" t="str">
        <f t="shared" si="48"/>
        <v/>
      </c>
      <c r="BK30" s="89" t="str">
        <f t="shared" si="70"/>
        <v/>
      </c>
      <c r="BL30" s="89" t="str">
        <f t="shared" si="49"/>
        <v/>
      </c>
      <c r="BM30" s="89" t="str">
        <f t="shared" si="50"/>
        <v/>
      </c>
    </row>
    <row r="31" spans="2:65" x14ac:dyDescent="0.3">
      <c r="B31" s="20"/>
      <c r="C31" s="21"/>
      <c r="D31" s="21"/>
      <c r="F31" s="77" t="str">
        <f t="shared" si="2"/>
        <v/>
      </c>
      <c r="G31" s="89" t="str">
        <f t="shared" si="3"/>
        <v/>
      </c>
      <c r="H31" s="90" t="str">
        <f t="shared" si="4"/>
        <v/>
      </c>
      <c r="I31" s="89" t="str">
        <f t="shared" si="61"/>
        <v/>
      </c>
      <c r="J31" s="89" t="str">
        <f t="shared" si="1"/>
        <v/>
      </c>
      <c r="K31" s="89" t="str">
        <f t="shared" si="5"/>
        <v/>
      </c>
      <c r="L31" s="77" t="str">
        <f t="shared" si="6"/>
        <v/>
      </c>
      <c r="M31" s="89" t="str">
        <f t="shared" si="7"/>
        <v/>
      </c>
      <c r="N31" s="90" t="str">
        <f t="shared" si="8"/>
        <v/>
      </c>
      <c r="O31" s="89" t="str">
        <f t="shared" si="62"/>
        <v/>
      </c>
      <c r="P31" s="89" t="str">
        <f t="shared" si="9"/>
        <v/>
      </c>
      <c r="Q31" s="89" t="str">
        <f t="shared" si="10"/>
        <v/>
      </c>
      <c r="R31" s="77" t="str">
        <f t="shared" si="11"/>
        <v/>
      </c>
      <c r="S31" s="89" t="str">
        <f t="shared" si="12"/>
        <v/>
      </c>
      <c r="T31" s="90" t="str">
        <f t="shared" si="13"/>
        <v/>
      </c>
      <c r="U31" s="89" t="str">
        <f t="shared" si="63"/>
        <v/>
      </c>
      <c r="V31" s="89" t="str">
        <f t="shared" si="14"/>
        <v/>
      </c>
      <c r="W31" s="89" t="str">
        <f t="shared" si="15"/>
        <v/>
      </c>
      <c r="X31" s="77" t="str">
        <f t="shared" si="16"/>
        <v/>
      </c>
      <c r="Y31" s="89" t="str">
        <f t="shared" si="17"/>
        <v/>
      </c>
      <c r="Z31" s="90" t="str">
        <f t="shared" si="18"/>
        <v/>
      </c>
      <c r="AA31" s="89" t="str">
        <f t="shared" si="64"/>
        <v/>
      </c>
      <c r="AB31" s="89" t="str">
        <f t="shared" si="19"/>
        <v/>
      </c>
      <c r="AC31" s="89" t="str">
        <f t="shared" si="20"/>
        <v/>
      </c>
      <c r="AD31" s="77" t="str">
        <f t="shared" si="21"/>
        <v/>
      </c>
      <c r="AE31" s="89" t="str">
        <f t="shared" si="22"/>
        <v/>
      </c>
      <c r="AF31" s="90" t="str">
        <f t="shared" si="23"/>
        <v/>
      </c>
      <c r="AG31" s="89" t="str">
        <f t="shared" si="65"/>
        <v/>
      </c>
      <c r="AH31" s="89" t="str">
        <f t="shared" si="24"/>
        <v/>
      </c>
      <c r="AI31" s="89" t="str">
        <f t="shared" si="25"/>
        <v/>
      </c>
      <c r="AJ31" s="77" t="str">
        <f t="shared" si="26"/>
        <v/>
      </c>
      <c r="AK31" s="89" t="str">
        <f t="shared" si="27"/>
        <v/>
      </c>
      <c r="AL31" s="90" t="str">
        <f t="shared" si="28"/>
        <v/>
      </c>
      <c r="AM31" s="89" t="str">
        <f t="shared" si="66"/>
        <v/>
      </c>
      <c r="AN31" s="89" t="str">
        <f t="shared" si="29"/>
        <v/>
      </c>
      <c r="AO31" s="89" t="str">
        <f t="shared" si="30"/>
        <v/>
      </c>
      <c r="AP31" s="77" t="str">
        <f t="shared" si="31"/>
        <v/>
      </c>
      <c r="AQ31" s="89" t="str">
        <f t="shared" si="32"/>
        <v/>
      </c>
      <c r="AR31" s="90" t="str">
        <f t="shared" si="33"/>
        <v/>
      </c>
      <c r="AS31" s="89" t="str">
        <f t="shared" si="67"/>
        <v/>
      </c>
      <c r="AT31" s="89" t="str">
        <f t="shared" si="34"/>
        <v/>
      </c>
      <c r="AU31" s="89" t="str">
        <f t="shared" si="35"/>
        <v/>
      </c>
      <c r="AV31" s="77" t="str">
        <f t="shared" si="36"/>
        <v/>
      </c>
      <c r="AW31" s="89" t="str">
        <f t="shared" si="37"/>
        <v/>
      </c>
      <c r="AX31" s="90" t="str">
        <f t="shared" si="38"/>
        <v/>
      </c>
      <c r="AY31" s="89" t="str">
        <f t="shared" si="68"/>
        <v/>
      </c>
      <c r="AZ31" s="89" t="str">
        <f t="shared" si="39"/>
        <v/>
      </c>
      <c r="BA31" s="89" t="str">
        <f t="shared" si="40"/>
        <v/>
      </c>
      <c r="BB31" s="77" t="str">
        <f t="shared" si="41"/>
        <v/>
      </c>
      <c r="BC31" s="89" t="str">
        <f t="shared" si="42"/>
        <v/>
      </c>
      <c r="BD31" s="90" t="str">
        <f t="shared" si="43"/>
        <v/>
      </c>
      <c r="BE31" s="89" t="str">
        <f t="shared" si="69"/>
        <v/>
      </c>
      <c r="BF31" s="89" t="str">
        <f t="shared" si="44"/>
        <v/>
      </c>
      <c r="BG31" s="89" t="str">
        <f t="shared" si="45"/>
        <v/>
      </c>
      <c r="BH31" s="77" t="str">
        <f t="shared" si="46"/>
        <v/>
      </c>
      <c r="BI31" s="89" t="str">
        <f t="shared" si="47"/>
        <v/>
      </c>
      <c r="BJ31" s="90" t="str">
        <f t="shared" si="48"/>
        <v/>
      </c>
      <c r="BK31" s="89" t="str">
        <f t="shared" si="70"/>
        <v/>
      </c>
      <c r="BL31" s="89" t="str">
        <f t="shared" si="49"/>
        <v/>
      </c>
      <c r="BM31" s="89" t="str">
        <f t="shared" si="50"/>
        <v/>
      </c>
    </row>
    <row r="32" spans="2:65" x14ac:dyDescent="0.3">
      <c r="B32" s="20"/>
      <c r="C32" s="21"/>
      <c r="D32" s="21"/>
      <c r="F32" s="77" t="str">
        <f t="shared" si="2"/>
        <v/>
      </c>
      <c r="G32" s="89" t="str">
        <f t="shared" si="3"/>
        <v/>
      </c>
      <c r="H32" s="90" t="str">
        <f t="shared" si="4"/>
        <v/>
      </c>
      <c r="I32" s="89" t="str">
        <f t="shared" si="61"/>
        <v/>
      </c>
      <c r="J32" s="89" t="str">
        <f t="shared" si="1"/>
        <v/>
      </c>
      <c r="K32" s="89" t="str">
        <f t="shared" si="5"/>
        <v/>
      </c>
      <c r="L32" s="77" t="str">
        <f t="shared" si="6"/>
        <v/>
      </c>
      <c r="M32" s="89" t="str">
        <f t="shared" si="7"/>
        <v/>
      </c>
      <c r="N32" s="90" t="str">
        <f t="shared" si="8"/>
        <v/>
      </c>
      <c r="O32" s="89" t="str">
        <f t="shared" si="62"/>
        <v/>
      </c>
      <c r="P32" s="89" t="str">
        <f t="shared" si="9"/>
        <v/>
      </c>
      <c r="Q32" s="89" t="str">
        <f t="shared" si="10"/>
        <v/>
      </c>
      <c r="R32" s="77" t="str">
        <f t="shared" si="11"/>
        <v/>
      </c>
      <c r="S32" s="89" t="str">
        <f t="shared" si="12"/>
        <v/>
      </c>
      <c r="T32" s="90" t="str">
        <f t="shared" si="13"/>
        <v/>
      </c>
      <c r="U32" s="89" t="str">
        <f t="shared" si="63"/>
        <v/>
      </c>
      <c r="V32" s="89" t="str">
        <f t="shared" si="14"/>
        <v/>
      </c>
      <c r="W32" s="89" t="str">
        <f t="shared" si="15"/>
        <v/>
      </c>
      <c r="X32" s="77" t="str">
        <f t="shared" si="16"/>
        <v/>
      </c>
      <c r="Y32" s="89" t="str">
        <f t="shared" si="17"/>
        <v/>
      </c>
      <c r="Z32" s="90" t="str">
        <f t="shared" si="18"/>
        <v/>
      </c>
      <c r="AA32" s="89" t="str">
        <f t="shared" si="64"/>
        <v/>
      </c>
      <c r="AB32" s="89" t="str">
        <f t="shared" si="19"/>
        <v/>
      </c>
      <c r="AC32" s="89" t="str">
        <f t="shared" si="20"/>
        <v/>
      </c>
      <c r="AD32" s="77" t="str">
        <f t="shared" si="21"/>
        <v/>
      </c>
      <c r="AE32" s="89" t="str">
        <f t="shared" si="22"/>
        <v/>
      </c>
      <c r="AF32" s="90" t="str">
        <f t="shared" si="23"/>
        <v/>
      </c>
      <c r="AG32" s="89" t="str">
        <f t="shared" si="65"/>
        <v/>
      </c>
      <c r="AH32" s="89" t="str">
        <f t="shared" si="24"/>
        <v/>
      </c>
      <c r="AI32" s="89" t="str">
        <f t="shared" si="25"/>
        <v/>
      </c>
      <c r="AJ32" s="77" t="str">
        <f t="shared" si="26"/>
        <v/>
      </c>
      <c r="AK32" s="89" t="str">
        <f t="shared" si="27"/>
        <v/>
      </c>
      <c r="AL32" s="90" t="str">
        <f t="shared" si="28"/>
        <v/>
      </c>
      <c r="AM32" s="89" t="str">
        <f t="shared" si="66"/>
        <v/>
      </c>
      <c r="AN32" s="89" t="str">
        <f t="shared" si="29"/>
        <v/>
      </c>
      <c r="AO32" s="89" t="str">
        <f t="shared" si="30"/>
        <v/>
      </c>
      <c r="AP32" s="77" t="str">
        <f t="shared" si="31"/>
        <v/>
      </c>
      <c r="AQ32" s="89" t="str">
        <f t="shared" si="32"/>
        <v/>
      </c>
      <c r="AR32" s="90" t="str">
        <f t="shared" si="33"/>
        <v/>
      </c>
      <c r="AS32" s="89" t="str">
        <f t="shared" si="67"/>
        <v/>
      </c>
      <c r="AT32" s="89" t="str">
        <f t="shared" si="34"/>
        <v/>
      </c>
      <c r="AU32" s="89" t="str">
        <f t="shared" si="35"/>
        <v/>
      </c>
      <c r="AV32" s="77" t="str">
        <f t="shared" si="36"/>
        <v/>
      </c>
      <c r="AW32" s="89" t="str">
        <f t="shared" si="37"/>
        <v/>
      </c>
      <c r="AX32" s="90" t="str">
        <f t="shared" si="38"/>
        <v/>
      </c>
      <c r="AY32" s="89" t="str">
        <f t="shared" si="68"/>
        <v/>
      </c>
      <c r="AZ32" s="89" t="str">
        <f t="shared" si="39"/>
        <v/>
      </c>
      <c r="BA32" s="89" t="str">
        <f t="shared" si="40"/>
        <v/>
      </c>
      <c r="BB32" s="77" t="str">
        <f t="shared" si="41"/>
        <v/>
      </c>
      <c r="BC32" s="89" t="str">
        <f t="shared" si="42"/>
        <v/>
      </c>
      <c r="BD32" s="90" t="str">
        <f t="shared" si="43"/>
        <v/>
      </c>
      <c r="BE32" s="89" t="str">
        <f t="shared" si="69"/>
        <v/>
      </c>
      <c r="BF32" s="89" t="str">
        <f t="shared" si="44"/>
        <v/>
      </c>
      <c r="BG32" s="89" t="str">
        <f t="shared" si="45"/>
        <v/>
      </c>
      <c r="BH32" s="77" t="str">
        <f t="shared" si="46"/>
        <v/>
      </c>
      <c r="BI32" s="89" t="str">
        <f t="shared" si="47"/>
        <v/>
      </c>
      <c r="BJ32" s="90" t="str">
        <f t="shared" si="48"/>
        <v/>
      </c>
      <c r="BK32" s="89" t="str">
        <f t="shared" si="70"/>
        <v/>
      </c>
      <c r="BL32" s="89" t="str">
        <f t="shared" si="49"/>
        <v/>
      </c>
      <c r="BM32" s="89" t="str">
        <f t="shared" si="50"/>
        <v/>
      </c>
    </row>
    <row r="33" spans="2:65" x14ac:dyDescent="0.3">
      <c r="B33" s="20"/>
      <c r="C33" s="21"/>
      <c r="D33" s="21"/>
      <c r="F33" s="77" t="str">
        <f t="shared" si="2"/>
        <v/>
      </c>
      <c r="G33" s="89" t="str">
        <f t="shared" si="3"/>
        <v/>
      </c>
      <c r="H33" s="90" t="str">
        <f t="shared" si="4"/>
        <v/>
      </c>
      <c r="I33" s="89" t="str">
        <f t="shared" si="61"/>
        <v/>
      </c>
      <c r="J33" s="89" t="str">
        <f t="shared" si="1"/>
        <v/>
      </c>
      <c r="K33" s="89" t="str">
        <f t="shared" si="5"/>
        <v/>
      </c>
      <c r="L33" s="77" t="str">
        <f t="shared" si="6"/>
        <v/>
      </c>
      <c r="M33" s="89" t="str">
        <f t="shared" si="7"/>
        <v/>
      </c>
      <c r="N33" s="90" t="str">
        <f t="shared" si="8"/>
        <v/>
      </c>
      <c r="O33" s="89" t="str">
        <f t="shared" si="62"/>
        <v/>
      </c>
      <c r="P33" s="89" t="str">
        <f t="shared" si="9"/>
        <v/>
      </c>
      <c r="Q33" s="89" t="str">
        <f t="shared" si="10"/>
        <v/>
      </c>
      <c r="R33" s="77" t="str">
        <f t="shared" si="11"/>
        <v/>
      </c>
      <c r="S33" s="89" t="str">
        <f t="shared" si="12"/>
        <v/>
      </c>
      <c r="T33" s="90" t="str">
        <f t="shared" si="13"/>
        <v/>
      </c>
      <c r="U33" s="89" t="str">
        <f t="shared" si="63"/>
        <v/>
      </c>
      <c r="V33" s="89" t="str">
        <f t="shared" si="14"/>
        <v/>
      </c>
      <c r="W33" s="89" t="str">
        <f t="shared" si="15"/>
        <v/>
      </c>
      <c r="X33" s="77" t="str">
        <f t="shared" si="16"/>
        <v/>
      </c>
      <c r="Y33" s="89" t="str">
        <f t="shared" si="17"/>
        <v/>
      </c>
      <c r="Z33" s="90" t="str">
        <f t="shared" si="18"/>
        <v/>
      </c>
      <c r="AA33" s="89" t="str">
        <f t="shared" si="64"/>
        <v/>
      </c>
      <c r="AB33" s="89" t="str">
        <f t="shared" si="19"/>
        <v/>
      </c>
      <c r="AC33" s="89" t="str">
        <f t="shared" si="20"/>
        <v/>
      </c>
      <c r="AD33" s="77" t="str">
        <f t="shared" si="21"/>
        <v/>
      </c>
      <c r="AE33" s="89" t="str">
        <f t="shared" si="22"/>
        <v/>
      </c>
      <c r="AF33" s="90" t="str">
        <f t="shared" si="23"/>
        <v/>
      </c>
      <c r="AG33" s="89" t="str">
        <f t="shared" si="65"/>
        <v/>
      </c>
      <c r="AH33" s="89" t="str">
        <f t="shared" si="24"/>
        <v/>
      </c>
      <c r="AI33" s="89" t="str">
        <f t="shared" si="25"/>
        <v/>
      </c>
      <c r="AJ33" s="77" t="str">
        <f t="shared" si="26"/>
        <v/>
      </c>
      <c r="AK33" s="89" t="str">
        <f t="shared" si="27"/>
        <v/>
      </c>
      <c r="AL33" s="90" t="str">
        <f t="shared" si="28"/>
        <v/>
      </c>
      <c r="AM33" s="89" t="str">
        <f t="shared" si="66"/>
        <v/>
      </c>
      <c r="AN33" s="89" t="str">
        <f t="shared" si="29"/>
        <v/>
      </c>
      <c r="AO33" s="89" t="str">
        <f t="shared" si="30"/>
        <v/>
      </c>
      <c r="AP33" s="77" t="str">
        <f t="shared" si="31"/>
        <v/>
      </c>
      <c r="AQ33" s="89" t="str">
        <f t="shared" si="32"/>
        <v/>
      </c>
      <c r="AR33" s="90" t="str">
        <f t="shared" si="33"/>
        <v/>
      </c>
      <c r="AS33" s="89" t="str">
        <f t="shared" si="67"/>
        <v/>
      </c>
      <c r="AT33" s="89" t="str">
        <f t="shared" si="34"/>
        <v/>
      </c>
      <c r="AU33" s="89" t="str">
        <f t="shared" si="35"/>
        <v/>
      </c>
      <c r="AV33" s="77" t="str">
        <f t="shared" si="36"/>
        <v/>
      </c>
      <c r="AW33" s="89" t="str">
        <f t="shared" si="37"/>
        <v/>
      </c>
      <c r="AX33" s="90" t="str">
        <f t="shared" si="38"/>
        <v/>
      </c>
      <c r="AY33" s="89" t="str">
        <f t="shared" si="68"/>
        <v/>
      </c>
      <c r="AZ33" s="89" t="str">
        <f t="shared" si="39"/>
        <v/>
      </c>
      <c r="BA33" s="89" t="str">
        <f t="shared" si="40"/>
        <v/>
      </c>
      <c r="BB33" s="77" t="str">
        <f t="shared" si="41"/>
        <v/>
      </c>
      <c r="BC33" s="89" t="str">
        <f t="shared" si="42"/>
        <v/>
      </c>
      <c r="BD33" s="90" t="str">
        <f t="shared" si="43"/>
        <v/>
      </c>
      <c r="BE33" s="89" t="str">
        <f t="shared" si="69"/>
        <v/>
      </c>
      <c r="BF33" s="89" t="str">
        <f t="shared" si="44"/>
        <v/>
      </c>
      <c r="BG33" s="89" t="str">
        <f t="shared" si="45"/>
        <v/>
      </c>
      <c r="BH33" s="77" t="str">
        <f t="shared" si="46"/>
        <v/>
      </c>
      <c r="BI33" s="89" t="str">
        <f t="shared" si="47"/>
        <v/>
      </c>
      <c r="BJ33" s="90" t="str">
        <f t="shared" si="48"/>
        <v/>
      </c>
      <c r="BK33" s="89" t="str">
        <f t="shared" si="70"/>
        <v/>
      </c>
      <c r="BL33" s="89" t="str">
        <f t="shared" si="49"/>
        <v/>
      </c>
      <c r="BM33" s="89" t="str">
        <f t="shared" si="50"/>
        <v/>
      </c>
    </row>
    <row r="34" spans="2:65" x14ac:dyDescent="0.3">
      <c r="B34" s="20"/>
      <c r="C34" s="21"/>
      <c r="D34" s="21"/>
      <c r="F34" s="77" t="str">
        <f t="shared" si="2"/>
        <v/>
      </c>
      <c r="G34" s="89" t="str">
        <f t="shared" si="3"/>
        <v/>
      </c>
      <c r="H34" s="90" t="str">
        <f t="shared" si="4"/>
        <v/>
      </c>
      <c r="I34" s="89" t="str">
        <f t="shared" si="61"/>
        <v/>
      </c>
      <c r="J34" s="89" t="str">
        <f t="shared" si="1"/>
        <v/>
      </c>
      <c r="K34" s="89" t="str">
        <f t="shared" si="5"/>
        <v/>
      </c>
      <c r="L34" s="77" t="str">
        <f t="shared" si="6"/>
        <v/>
      </c>
      <c r="M34" s="89" t="str">
        <f t="shared" si="7"/>
        <v/>
      </c>
      <c r="N34" s="90" t="str">
        <f t="shared" si="8"/>
        <v/>
      </c>
      <c r="O34" s="89" t="str">
        <f t="shared" si="62"/>
        <v/>
      </c>
      <c r="P34" s="89" t="str">
        <f t="shared" si="9"/>
        <v/>
      </c>
      <c r="Q34" s="89" t="str">
        <f t="shared" si="10"/>
        <v/>
      </c>
      <c r="R34" s="77" t="str">
        <f t="shared" si="11"/>
        <v/>
      </c>
      <c r="S34" s="89" t="str">
        <f t="shared" si="12"/>
        <v/>
      </c>
      <c r="T34" s="90" t="str">
        <f t="shared" si="13"/>
        <v/>
      </c>
      <c r="U34" s="89" t="str">
        <f t="shared" si="63"/>
        <v/>
      </c>
      <c r="V34" s="89" t="str">
        <f t="shared" si="14"/>
        <v/>
      </c>
      <c r="W34" s="89" t="str">
        <f t="shared" si="15"/>
        <v/>
      </c>
      <c r="X34" s="77" t="str">
        <f t="shared" si="16"/>
        <v/>
      </c>
      <c r="Y34" s="89" t="str">
        <f t="shared" si="17"/>
        <v/>
      </c>
      <c r="Z34" s="90" t="str">
        <f t="shared" si="18"/>
        <v/>
      </c>
      <c r="AA34" s="89" t="str">
        <f t="shared" si="64"/>
        <v/>
      </c>
      <c r="AB34" s="89" t="str">
        <f t="shared" si="19"/>
        <v/>
      </c>
      <c r="AC34" s="89" t="str">
        <f t="shared" si="20"/>
        <v/>
      </c>
      <c r="AD34" s="77" t="str">
        <f t="shared" si="21"/>
        <v/>
      </c>
      <c r="AE34" s="89" t="str">
        <f t="shared" si="22"/>
        <v/>
      </c>
      <c r="AF34" s="90" t="str">
        <f t="shared" si="23"/>
        <v/>
      </c>
      <c r="AG34" s="89" t="str">
        <f t="shared" si="65"/>
        <v/>
      </c>
      <c r="AH34" s="89" t="str">
        <f t="shared" si="24"/>
        <v/>
      </c>
      <c r="AI34" s="89" t="str">
        <f t="shared" si="25"/>
        <v/>
      </c>
      <c r="AJ34" s="77" t="str">
        <f t="shared" si="26"/>
        <v/>
      </c>
      <c r="AK34" s="89" t="str">
        <f t="shared" si="27"/>
        <v/>
      </c>
      <c r="AL34" s="90" t="str">
        <f t="shared" si="28"/>
        <v/>
      </c>
      <c r="AM34" s="89" t="str">
        <f t="shared" si="66"/>
        <v/>
      </c>
      <c r="AN34" s="89" t="str">
        <f t="shared" si="29"/>
        <v/>
      </c>
      <c r="AO34" s="89" t="str">
        <f t="shared" si="30"/>
        <v/>
      </c>
      <c r="AP34" s="77" t="str">
        <f t="shared" si="31"/>
        <v/>
      </c>
      <c r="AQ34" s="89" t="str">
        <f t="shared" si="32"/>
        <v/>
      </c>
      <c r="AR34" s="90" t="str">
        <f t="shared" si="33"/>
        <v/>
      </c>
      <c r="AS34" s="89" t="str">
        <f t="shared" si="67"/>
        <v/>
      </c>
      <c r="AT34" s="89" t="str">
        <f t="shared" si="34"/>
        <v/>
      </c>
      <c r="AU34" s="89" t="str">
        <f t="shared" si="35"/>
        <v/>
      </c>
      <c r="AV34" s="77" t="str">
        <f t="shared" si="36"/>
        <v/>
      </c>
      <c r="AW34" s="89" t="str">
        <f t="shared" si="37"/>
        <v/>
      </c>
      <c r="AX34" s="90" t="str">
        <f t="shared" si="38"/>
        <v/>
      </c>
      <c r="AY34" s="89" t="str">
        <f t="shared" si="68"/>
        <v/>
      </c>
      <c r="AZ34" s="89" t="str">
        <f t="shared" si="39"/>
        <v/>
      </c>
      <c r="BA34" s="89" t="str">
        <f t="shared" si="40"/>
        <v/>
      </c>
      <c r="BB34" s="77" t="str">
        <f t="shared" si="41"/>
        <v/>
      </c>
      <c r="BC34" s="89" t="str">
        <f t="shared" si="42"/>
        <v/>
      </c>
      <c r="BD34" s="90" t="str">
        <f t="shared" si="43"/>
        <v/>
      </c>
      <c r="BE34" s="89" t="str">
        <f t="shared" si="69"/>
        <v/>
      </c>
      <c r="BF34" s="89" t="str">
        <f t="shared" si="44"/>
        <v/>
      </c>
      <c r="BG34" s="89" t="str">
        <f t="shared" si="45"/>
        <v/>
      </c>
      <c r="BH34" s="77" t="str">
        <f t="shared" si="46"/>
        <v/>
      </c>
      <c r="BI34" s="89" t="str">
        <f t="shared" si="47"/>
        <v/>
      </c>
      <c r="BJ34" s="90" t="str">
        <f t="shared" si="48"/>
        <v/>
      </c>
      <c r="BK34" s="89" t="str">
        <f t="shared" si="70"/>
        <v/>
      </c>
      <c r="BL34" s="89" t="str">
        <f t="shared" si="49"/>
        <v/>
      </c>
      <c r="BM34" s="89" t="str">
        <f t="shared" si="50"/>
        <v/>
      </c>
    </row>
    <row r="35" spans="2:65" x14ac:dyDescent="0.3">
      <c r="B35" s="20"/>
      <c r="C35" s="21"/>
      <c r="D35" s="21"/>
      <c r="F35" s="77" t="str">
        <f t="shared" si="2"/>
        <v/>
      </c>
      <c r="G35" s="89" t="str">
        <f t="shared" si="3"/>
        <v/>
      </c>
      <c r="H35" s="90" t="str">
        <f t="shared" si="4"/>
        <v/>
      </c>
      <c r="I35" s="89" t="str">
        <f t="shared" si="61"/>
        <v/>
      </c>
      <c r="J35" s="89" t="str">
        <f t="shared" si="1"/>
        <v/>
      </c>
      <c r="K35" s="89" t="str">
        <f t="shared" si="5"/>
        <v/>
      </c>
      <c r="L35" s="77" t="str">
        <f t="shared" si="6"/>
        <v/>
      </c>
      <c r="M35" s="89" t="str">
        <f t="shared" si="7"/>
        <v/>
      </c>
      <c r="N35" s="90" t="str">
        <f t="shared" si="8"/>
        <v/>
      </c>
      <c r="O35" s="89" t="str">
        <f t="shared" si="62"/>
        <v/>
      </c>
      <c r="P35" s="89" t="str">
        <f t="shared" si="9"/>
        <v/>
      </c>
      <c r="Q35" s="89" t="str">
        <f t="shared" si="10"/>
        <v/>
      </c>
      <c r="R35" s="77" t="str">
        <f t="shared" si="11"/>
        <v/>
      </c>
      <c r="S35" s="89" t="str">
        <f t="shared" si="12"/>
        <v/>
      </c>
      <c r="T35" s="90" t="str">
        <f t="shared" si="13"/>
        <v/>
      </c>
      <c r="U35" s="89" t="str">
        <f t="shared" si="63"/>
        <v/>
      </c>
      <c r="V35" s="89" t="str">
        <f t="shared" si="14"/>
        <v/>
      </c>
      <c r="W35" s="89" t="str">
        <f t="shared" si="15"/>
        <v/>
      </c>
      <c r="X35" s="77" t="str">
        <f t="shared" si="16"/>
        <v/>
      </c>
      <c r="Y35" s="89" t="str">
        <f t="shared" si="17"/>
        <v/>
      </c>
      <c r="Z35" s="90" t="str">
        <f t="shared" si="18"/>
        <v/>
      </c>
      <c r="AA35" s="89" t="str">
        <f t="shared" si="64"/>
        <v/>
      </c>
      <c r="AB35" s="89" t="str">
        <f t="shared" si="19"/>
        <v/>
      </c>
      <c r="AC35" s="89" t="str">
        <f t="shared" si="20"/>
        <v/>
      </c>
      <c r="AD35" s="77" t="str">
        <f t="shared" si="21"/>
        <v/>
      </c>
      <c r="AE35" s="89" t="str">
        <f t="shared" si="22"/>
        <v/>
      </c>
      <c r="AF35" s="90" t="str">
        <f t="shared" si="23"/>
        <v/>
      </c>
      <c r="AG35" s="89" t="str">
        <f t="shared" si="65"/>
        <v/>
      </c>
      <c r="AH35" s="89" t="str">
        <f t="shared" si="24"/>
        <v/>
      </c>
      <c r="AI35" s="89" t="str">
        <f t="shared" si="25"/>
        <v/>
      </c>
      <c r="AJ35" s="77" t="str">
        <f t="shared" si="26"/>
        <v/>
      </c>
      <c r="AK35" s="89" t="str">
        <f t="shared" si="27"/>
        <v/>
      </c>
      <c r="AL35" s="90" t="str">
        <f t="shared" si="28"/>
        <v/>
      </c>
      <c r="AM35" s="89" t="str">
        <f t="shared" si="66"/>
        <v/>
      </c>
      <c r="AN35" s="89" t="str">
        <f t="shared" si="29"/>
        <v/>
      </c>
      <c r="AO35" s="89" t="str">
        <f t="shared" si="30"/>
        <v/>
      </c>
      <c r="AP35" s="77" t="str">
        <f t="shared" si="31"/>
        <v/>
      </c>
      <c r="AQ35" s="89" t="str">
        <f t="shared" si="32"/>
        <v/>
      </c>
      <c r="AR35" s="90" t="str">
        <f t="shared" si="33"/>
        <v/>
      </c>
      <c r="AS35" s="89" t="str">
        <f t="shared" si="67"/>
        <v/>
      </c>
      <c r="AT35" s="89" t="str">
        <f t="shared" si="34"/>
        <v/>
      </c>
      <c r="AU35" s="89" t="str">
        <f t="shared" si="35"/>
        <v/>
      </c>
      <c r="AV35" s="77" t="str">
        <f t="shared" si="36"/>
        <v/>
      </c>
      <c r="AW35" s="89" t="str">
        <f t="shared" si="37"/>
        <v/>
      </c>
      <c r="AX35" s="90" t="str">
        <f t="shared" si="38"/>
        <v/>
      </c>
      <c r="AY35" s="89" t="str">
        <f t="shared" si="68"/>
        <v/>
      </c>
      <c r="AZ35" s="89" t="str">
        <f t="shared" si="39"/>
        <v/>
      </c>
      <c r="BA35" s="89" t="str">
        <f t="shared" si="40"/>
        <v/>
      </c>
      <c r="BB35" s="77" t="str">
        <f t="shared" si="41"/>
        <v/>
      </c>
      <c r="BC35" s="89" t="str">
        <f t="shared" si="42"/>
        <v/>
      </c>
      <c r="BD35" s="90" t="str">
        <f t="shared" si="43"/>
        <v/>
      </c>
      <c r="BE35" s="89" t="str">
        <f t="shared" si="69"/>
        <v/>
      </c>
      <c r="BF35" s="89" t="str">
        <f t="shared" si="44"/>
        <v/>
      </c>
      <c r="BG35" s="89" t="str">
        <f t="shared" si="45"/>
        <v/>
      </c>
      <c r="BH35" s="77" t="str">
        <f t="shared" si="46"/>
        <v/>
      </c>
      <c r="BI35" s="89" t="str">
        <f t="shared" si="47"/>
        <v/>
      </c>
      <c r="BJ35" s="90" t="str">
        <f t="shared" si="48"/>
        <v/>
      </c>
      <c r="BK35" s="89" t="str">
        <f t="shared" si="70"/>
        <v/>
      </c>
      <c r="BL35" s="89" t="str">
        <f t="shared" si="49"/>
        <v/>
      </c>
      <c r="BM35" s="89" t="str">
        <f t="shared" si="50"/>
        <v/>
      </c>
    </row>
    <row r="36" spans="2:65" x14ac:dyDescent="0.3">
      <c r="B36" s="20"/>
      <c r="C36" s="21"/>
      <c r="D36" s="21"/>
      <c r="F36" s="77" t="str">
        <f t="shared" si="2"/>
        <v/>
      </c>
      <c r="G36" s="89" t="str">
        <f t="shared" si="3"/>
        <v/>
      </c>
      <c r="H36" s="90" t="str">
        <f t="shared" si="4"/>
        <v/>
      </c>
      <c r="I36" s="89" t="str">
        <f t="shared" si="61"/>
        <v/>
      </c>
      <c r="J36" s="89" t="str">
        <f t="shared" si="1"/>
        <v/>
      </c>
      <c r="K36" s="89" t="str">
        <f t="shared" si="5"/>
        <v/>
      </c>
      <c r="L36" s="77" t="str">
        <f t="shared" si="6"/>
        <v/>
      </c>
      <c r="M36" s="89" t="str">
        <f t="shared" si="7"/>
        <v/>
      </c>
      <c r="N36" s="90" t="str">
        <f t="shared" si="8"/>
        <v/>
      </c>
      <c r="O36" s="89" t="str">
        <f t="shared" si="62"/>
        <v/>
      </c>
      <c r="P36" s="89" t="str">
        <f t="shared" si="9"/>
        <v/>
      </c>
      <c r="Q36" s="89" t="str">
        <f t="shared" si="10"/>
        <v/>
      </c>
      <c r="R36" s="77" t="str">
        <f t="shared" si="11"/>
        <v/>
      </c>
      <c r="S36" s="89" t="str">
        <f t="shared" si="12"/>
        <v/>
      </c>
      <c r="T36" s="90" t="str">
        <f t="shared" si="13"/>
        <v/>
      </c>
      <c r="U36" s="89" t="str">
        <f t="shared" si="63"/>
        <v/>
      </c>
      <c r="V36" s="89" t="str">
        <f t="shared" si="14"/>
        <v/>
      </c>
      <c r="W36" s="89" t="str">
        <f t="shared" si="15"/>
        <v/>
      </c>
      <c r="X36" s="77" t="str">
        <f t="shared" si="16"/>
        <v/>
      </c>
      <c r="Y36" s="89" t="str">
        <f t="shared" si="17"/>
        <v/>
      </c>
      <c r="Z36" s="90" t="str">
        <f t="shared" si="18"/>
        <v/>
      </c>
      <c r="AA36" s="89" t="str">
        <f t="shared" si="64"/>
        <v/>
      </c>
      <c r="AB36" s="89" t="str">
        <f t="shared" si="19"/>
        <v/>
      </c>
      <c r="AC36" s="89" t="str">
        <f t="shared" si="20"/>
        <v/>
      </c>
      <c r="AD36" s="77" t="str">
        <f t="shared" si="21"/>
        <v/>
      </c>
      <c r="AE36" s="89" t="str">
        <f t="shared" si="22"/>
        <v/>
      </c>
      <c r="AF36" s="90" t="str">
        <f t="shared" si="23"/>
        <v/>
      </c>
      <c r="AG36" s="89" t="str">
        <f t="shared" si="65"/>
        <v/>
      </c>
      <c r="AH36" s="89" t="str">
        <f t="shared" si="24"/>
        <v/>
      </c>
      <c r="AI36" s="89" t="str">
        <f t="shared" si="25"/>
        <v/>
      </c>
      <c r="AJ36" s="77" t="str">
        <f t="shared" si="26"/>
        <v/>
      </c>
      <c r="AK36" s="89" t="str">
        <f t="shared" si="27"/>
        <v/>
      </c>
      <c r="AL36" s="90" t="str">
        <f t="shared" si="28"/>
        <v/>
      </c>
      <c r="AM36" s="89" t="str">
        <f t="shared" si="66"/>
        <v/>
      </c>
      <c r="AN36" s="89" t="str">
        <f t="shared" si="29"/>
        <v/>
      </c>
      <c r="AO36" s="89" t="str">
        <f t="shared" si="30"/>
        <v/>
      </c>
      <c r="AP36" s="77" t="str">
        <f t="shared" si="31"/>
        <v/>
      </c>
      <c r="AQ36" s="89" t="str">
        <f t="shared" si="32"/>
        <v/>
      </c>
      <c r="AR36" s="90" t="str">
        <f t="shared" si="33"/>
        <v/>
      </c>
      <c r="AS36" s="89" t="str">
        <f t="shared" si="67"/>
        <v/>
      </c>
      <c r="AT36" s="89" t="str">
        <f t="shared" si="34"/>
        <v/>
      </c>
      <c r="AU36" s="89" t="str">
        <f t="shared" si="35"/>
        <v/>
      </c>
      <c r="AV36" s="77" t="str">
        <f t="shared" si="36"/>
        <v/>
      </c>
      <c r="AW36" s="89" t="str">
        <f t="shared" si="37"/>
        <v/>
      </c>
      <c r="AX36" s="90" t="str">
        <f t="shared" si="38"/>
        <v/>
      </c>
      <c r="AY36" s="89" t="str">
        <f t="shared" si="68"/>
        <v/>
      </c>
      <c r="AZ36" s="89" t="str">
        <f t="shared" si="39"/>
        <v/>
      </c>
      <c r="BA36" s="89" t="str">
        <f t="shared" si="40"/>
        <v/>
      </c>
      <c r="BB36" s="77" t="str">
        <f t="shared" si="41"/>
        <v/>
      </c>
      <c r="BC36" s="89" t="str">
        <f t="shared" si="42"/>
        <v/>
      </c>
      <c r="BD36" s="90" t="str">
        <f t="shared" si="43"/>
        <v/>
      </c>
      <c r="BE36" s="89" t="str">
        <f t="shared" si="69"/>
        <v/>
      </c>
      <c r="BF36" s="89" t="str">
        <f t="shared" si="44"/>
        <v/>
      </c>
      <c r="BG36" s="89" t="str">
        <f t="shared" si="45"/>
        <v/>
      </c>
      <c r="BH36" s="77" t="str">
        <f t="shared" si="46"/>
        <v/>
      </c>
      <c r="BI36" s="89" t="str">
        <f t="shared" si="47"/>
        <v/>
      </c>
      <c r="BJ36" s="90" t="str">
        <f t="shared" si="48"/>
        <v/>
      </c>
      <c r="BK36" s="89" t="str">
        <f t="shared" si="70"/>
        <v/>
      </c>
      <c r="BL36" s="89" t="str">
        <f t="shared" si="49"/>
        <v/>
      </c>
      <c r="BM36" s="89" t="str">
        <f t="shared" si="50"/>
        <v/>
      </c>
    </row>
    <row r="37" spans="2:65" x14ac:dyDescent="0.3">
      <c r="B37" s="20"/>
      <c r="C37" s="21"/>
      <c r="D37" s="21"/>
      <c r="F37" s="77" t="str">
        <f t="shared" si="2"/>
        <v/>
      </c>
      <c r="G37" s="89" t="str">
        <f t="shared" si="3"/>
        <v/>
      </c>
      <c r="H37" s="90" t="str">
        <f t="shared" si="4"/>
        <v/>
      </c>
      <c r="I37" s="89" t="str">
        <f t="shared" si="61"/>
        <v/>
      </c>
      <c r="J37" s="89" t="str">
        <f t="shared" si="1"/>
        <v/>
      </c>
      <c r="K37" s="89" t="str">
        <f t="shared" si="5"/>
        <v/>
      </c>
      <c r="L37" s="77" t="str">
        <f t="shared" si="6"/>
        <v/>
      </c>
      <c r="M37" s="89" t="str">
        <f t="shared" si="7"/>
        <v/>
      </c>
      <c r="N37" s="90" t="str">
        <f t="shared" si="8"/>
        <v/>
      </c>
      <c r="O37" s="89" t="str">
        <f t="shared" si="62"/>
        <v/>
      </c>
      <c r="P37" s="89" t="str">
        <f t="shared" si="9"/>
        <v/>
      </c>
      <c r="Q37" s="89" t="str">
        <f t="shared" si="10"/>
        <v/>
      </c>
      <c r="R37" s="77" t="str">
        <f t="shared" si="11"/>
        <v/>
      </c>
      <c r="S37" s="89" t="str">
        <f t="shared" si="12"/>
        <v/>
      </c>
      <c r="T37" s="90" t="str">
        <f t="shared" si="13"/>
        <v/>
      </c>
      <c r="U37" s="89" t="str">
        <f t="shared" si="63"/>
        <v/>
      </c>
      <c r="V37" s="89" t="str">
        <f t="shared" si="14"/>
        <v/>
      </c>
      <c r="W37" s="89" t="str">
        <f t="shared" si="15"/>
        <v/>
      </c>
      <c r="X37" s="77" t="str">
        <f t="shared" si="16"/>
        <v/>
      </c>
      <c r="Y37" s="89" t="str">
        <f t="shared" si="17"/>
        <v/>
      </c>
      <c r="Z37" s="90" t="str">
        <f t="shared" si="18"/>
        <v/>
      </c>
      <c r="AA37" s="89" t="str">
        <f t="shared" si="64"/>
        <v/>
      </c>
      <c r="AB37" s="89" t="str">
        <f t="shared" si="19"/>
        <v/>
      </c>
      <c r="AC37" s="89" t="str">
        <f t="shared" si="20"/>
        <v/>
      </c>
      <c r="AD37" s="77" t="str">
        <f t="shared" si="21"/>
        <v/>
      </c>
      <c r="AE37" s="89" t="str">
        <f t="shared" si="22"/>
        <v/>
      </c>
      <c r="AF37" s="90" t="str">
        <f t="shared" si="23"/>
        <v/>
      </c>
      <c r="AG37" s="89" t="str">
        <f t="shared" si="65"/>
        <v/>
      </c>
      <c r="AH37" s="89" t="str">
        <f t="shared" si="24"/>
        <v/>
      </c>
      <c r="AI37" s="89" t="str">
        <f t="shared" si="25"/>
        <v/>
      </c>
      <c r="AJ37" s="77" t="str">
        <f t="shared" si="26"/>
        <v/>
      </c>
      <c r="AK37" s="89" t="str">
        <f t="shared" si="27"/>
        <v/>
      </c>
      <c r="AL37" s="90" t="str">
        <f t="shared" si="28"/>
        <v/>
      </c>
      <c r="AM37" s="89" t="str">
        <f t="shared" si="66"/>
        <v/>
      </c>
      <c r="AN37" s="89" t="str">
        <f t="shared" si="29"/>
        <v/>
      </c>
      <c r="AO37" s="89" t="str">
        <f t="shared" si="30"/>
        <v/>
      </c>
      <c r="AP37" s="77" t="str">
        <f t="shared" si="31"/>
        <v/>
      </c>
      <c r="AQ37" s="89" t="str">
        <f t="shared" si="32"/>
        <v/>
      </c>
      <c r="AR37" s="90" t="str">
        <f t="shared" si="33"/>
        <v/>
      </c>
      <c r="AS37" s="89" t="str">
        <f t="shared" si="67"/>
        <v/>
      </c>
      <c r="AT37" s="89" t="str">
        <f t="shared" si="34"/>
        <v/>
      </c>
      <c r="AU37" s="89" t="str">
        <f t="shared" si="35"/>
        <v/>
      </c>
      <c r="AV37" s="77" t="str">
        <f t="shared" si="36"/>
        <v/>
      </c>
      <c r="AW37" s="89" t="str">
        <f t="shared" si="37"/>
        <v/>
      </c>
      <c r="AX37" s="90" t="str">
        <f t="shared" si="38"/>
        <v/>
      </c>
      <c r="AY37" s="89" t="str">
        <f t="shared" si="68"/>
        <v/>
      </c>
      <c r="AZ37" s="89" t="str">
        <f t="shared" si="39"/>
        <v/>
      </c>
      <c r="BA37" s="89" t="str">
        <f t="shared" si="40"/>
        <v/>
      </c>
      <c r="BB37" s="77" t="str">
        <f t="shared" si="41"/>
        <v/>
      </c>
      <c r="BC37" s="89" t="str">
        <f t="shared" si="42"/>
        <v/>
      </c>
      <c r="BD37" s="90" t="str">
        <f t="shared" si="43"/>
        <v/>
      </c>
      <c r="BE37" s="89" t="str">
        <f t="shared" si="69"/>
        <v/>
      </c>
      <c r="BF37" s="89" t="str">
        <f t="shared" si="44"/>
        <v/>
      </c>
      <c r="BG37" s="89" t="str">
        <f t="shared" si="45"/>
        <v/>
      </c>
      <c r="BH37" s="77" t="str">
        <f t="shared" si="46"/>
        <v/>
      </c>
      <c r="BI37" s="89" t="str">
        <f t="shared" si="47"/>
        <v/>
      </c>
      <c r="BJ37" s="90" t="str">
        <f t="shared" si="48"/>
        <v/>
      </c>
      <c r="BK37" s="89" t="str">
        <f t="shared" si="70"/>
        <v/>
      </c>
      <c r="BL37" s="89" t="str">
        <f t="shared" si="49"/>
        <v/>
      </c>
      <c r="BM37" s="89" t="str">
        <f t="shared" si="50"/>
        <v/>
      </c>
    </row>
    <row r="38" spans="2:65" x14ac:dyDescent="0.3">
      <c r="B38" s="20"/>
      <c r="C38" s="21"/>
      <c r="D38" s="21"/>
      <c r="F38" s="77" t="str">
        <f t="shared" si="2"/>
        <v/>
      </c>
      <c r="G38" s="89" t="str">
        <f t="shared" si="3"/>
        <v/>
      </c>
      <c r="H38" s="90" t="str">
        <f t="shared" si="4"/>
        <v/>
      </c>
      <c r="I38" s="89" t="str">
        <f t="shared" si="61"/>
        <v/>
      </c>
      <c r="J38" s="89" t="str">
        <f t="shared" si="1"/>
        <v/>
      </c>
      <c r="K38" s="89" t="str">
        <f t="shared" si="5"/>
        <v/>
      </c>
      <c r="L38" s="77" t="str">
        <f t="shared" si="6"/>
        <v/>
      </c>
      <c r="M38" s="89" t="str">
        <f t="shared" si="7"/>
        <v/>
      </c>
      <c r="N38" s="90" t="str">
        <f t="shared" si="8"/>
        <v/>
      </c>
      <c r="O38" s="89" t="str">
        <f t="shared" si="62"/>
        <v/>
      </c>
      <c r="P38" s="89" t="str">
        <f t="shared" si="9"/>
        <v/>
      </c>
      <c r="Q38" s="89" t="str">
        <f t="shared" si="10"/>
        <v/>
      </c>
      <c r="R38" s="77" t="str">
        <f t="shared" si="11"/>
        <v/>
      </c>
      <c r="S38" s="89" t="str">
        <f t="shared" si="12"/>
        <v/>
      </c>
      <c r="T38" s="90" t="str">
        <f t="shared" si="13"/>
        <v/>
      </c>
      <c r="U38" s="89" t="str">
        <f t="shared" si="63"/>
        <v/>
      </c>
      <c r="V38" s="89" t="str">
        <f t="shared" si="14"/>
        <v/>
      </c>
      <c r="W38" s="89" t="str">
        <f t="shared" si="15"/>
        <v/>
      </c>
      <c r="X38" s="77" t="str">
        <f t="shared" si="16"/>
        <v/>
      </c>
      <c r="Y38" s="89" t="str">
        <f t="shared" si="17"/>
        <v/>
      </c>
      <c r="Z38" s="90" t="str">
        <f t="shared" si="18"/>
        <v/>
      </c>
      <c r="AA38" s="89" t="str">
        <f t="shared" si="64"/>
        <v/>
      </c>
      <c r="AB38" s="89" t="str">
        <f t="shared" si="19"/>
        <v/>
      </c>
      <c r="AC38" s="89" t="str">
        <f t="shared" si="20"/>
        <v/>
      </c>
      <c r="AD38" s="77" t="str">
        <f t="shared" si="21"/>
        <v/>
      </c>
      <c r="AE38" s="89" t="str">
        <f t="shared" si="22"/>
        <v/>
      </c>
      <c r="AF38" s="90" t="str">
        <f t="shared" si="23"/>
        <v/>
      </c>
      <c r="AG38" s="89" t="str">
        <f t="shared" si="65"/>
        <v/>
      </c>
      <c r="AH38" s="89" t="str">
        <f t="shared" si="24"/>
        <v/>
      </c>
      <c r="AI38" s="89" t="str">
        <f t="shared" si="25"/>
        <v/>
      </c>
      <c r="AJ38" s="77" t="str">
        <f t="shared" si="26"/>
        <v/>
      </c>
      <c r="AK38" s="89" t="str">
        <f t="shared" si="27"/>
        <v/>
      </c>
      <c r="AL38" s="90" t="str">
        <f t="shared" si="28"/>
        <v/>
      </c>
      <c r="AM38" s="89" t="str">
        <f t="shared" si="66"/>
        <v/>
      </c>
      <c r="AN38" s="89" t="str">
        <f t="shared" si="29"/>
        <v/>
      </c>
      <c r="AO38" s="89" t="str">
        <f t="shared" si="30"/>
        <v/>
      </c>
      <c r="AP38" s="77" t="str">
        <f t="shared" si="31"/>
        <v/>
      </c>
      <c r="AQ38" s="89" t="str">
        <f t="shared" si="32"/>
        <v/>
      </c>
      <c r="AR38" s="90" t="str">
        <f t="shared" si="33"/>
        <v/>
      </c>
      <c r="AS38" s="89" t="str">
        <f t="shared" si="67"/>
        <v/>
      </c>
      <c r="AT38" s="89" t="str">
        <f t="shared" si="34"/>
        <v/>
      </c>
      <c r="AU38" s="89" t="str">
        <f t="shared" si="35"/>
        <v/>
      </c>
      <c r="AV38" s="77" t="str">
        <f t="shared" si="36"/>
        <v/>
      </c>
      <c r="AW38" s="89" t="str">
        <f t="shared" si="37"/>
        <v/>
      </c>
      <c r="AX38" s="90" t="str">
        <f t="shared" si="38"/>
        <v/>
      </c>
      <c r="AY38" s="89" t="str">
        <f t="shared" si="68"/>
        <v/>
      </c>
      <c r="AZ38" s="89" t="str">
        <f t="shared" si="39"/>
        <v/>
      </c>
      <c r="BA38" s="89" t="str">
        <f t="shared" si="40"/>
        <v/>
      </c>
      <c r="BB38" s="77" t="str">
        <f t="shared" si="41"/>
        <v/>
      </c>
      <c r="BC38" s="89" t="str">
        <f t="shared" si="42"/>
        <v/>
      </c>
      <c r="BD38" s="90" t="str">
        <f t="shared" si="43"/>
        <v/>
      </c>
      <c r="BE38" s="89" t="str">
        <f t="shared" si="69"/>
        <v/>
      </c>
      <c r="BF38" s="89" t="str">
        <f t="shared" si="44"/>
        <v/>
      </c>
      <c r="BG38" s="89" t="str">
        <f t="shared" si="45"/>
        <v/>
      </c>
      <c r="BH38" s="77" t="str">
        <f t="shared" si="46"/>
        <v/>
      </c>
      <c r="BI38" s="89" t="str">
        <f t="shared" si="47"/>
        <v/>
      </c>
      <c r="BJ38" s="90" t="str">
        <f t="shared" si="48"/>
        <v/>
      </c>
      <c r="BK38" s="89" t="str">
        <f t="shared" si="70"/>
        <v/>
      </c>
      <c r="BL38" s="89" t="str">
        <f t="shared" si="49"/>
        <v/>
      </c>
      <c r="BM38" s="89" t="str">
        <f t="shared" si="50"/>
        <v/>
      </c>
    </row>
    <row r="39" spans="2:65" x14ac:dyDescent="0.3">
      <c r="B39" s="20"/>
      <c r="C39" s="21"/>
      <c r="D39" s="21"/>
      <c r="F39" s="77" t="str">
        <f t="shared" si="2"/>
        <v/>
      </c>
      <c r="G39" s="89" t="str">
        <f t="shared" si="3"/>
        <v/>
      </c>
      <c r="H39" s="90" t="str">
        <f t="shared" si="4"/>
        <v/>
      </c>
      <c r="I39" s="89" t="str">
        <f t="shared" si="61"/>
        <v/>
      </c>
      <c r="J39" s="89" t="str">
        <f t="shared" si="1"/>
        <v/>
      </c>
      <c r="K39" s="89" t="str">
        <f t="shared" si="5"/>
        <v/>
      </c>
      <c r="L39" s="77" t="str">
        <f t="shared" si="6"/>
        <v/>
      </c>
      <c r="M39" s="89" t="str">
        <f t="shared" si="7"/>
        <v/>
      </c>
      <c r="N39" s="90" t="str">
        <f t="shared" si="8"/>
        <v/>
      </c>
      <c r="O39" s="89" t="str">
        <f t="shared" si="62"/>
        <v/>
      </c>
      <c r="P39" s="89" t="str">
        <f t="shared" si="9"/>
        <v/>
      </c>
      <c r="Q39" s="89" t="str">
        <f t="shared" si="10"/>
        <v/>
      </c>
      <c r="R39" s="77" t="str">
        <f t="shared" si="11"/>
        <v/>
      </c>
      <c r="S39" s="89" t="str">
        <f t="shared" si="12"/>
        <v/>
      </c>
      <c r="T39" s="90" t="str">
        <f t="shared" si="13"/>
        <v/>
      </c>
      <c r="U39" s="89" t="str">
        <f t="shared" si="63"/>
        <v/>
      </c>
      <c r="V39" s="89" t="str">
        <f t="shared" si="14"/>
        <v/>
      </c>
      <c r="W39" s="89" t="str">
        <f t="shared" si="15"/>
        <v/>
      </c>
      <c r="X39" s="77" t="str">
        <f t="shared" si="16"/>
        <v/>
      </c>
      <c r="Y39" s="89" t="str">
        <f t="shared" si="17"/>
        <v/>
      </c>
      <c r="Z39" s="90" t="str">
        <f t="shared" si="18"/>
        <v/>
      </c>
      <c r="AA39" s="89" t="str">
        <f t="shared" si="64"/>
        <v/>
      </c>
      <c r="AB39" s="89" t="str">
        <f t="shared" si="19"/>
        <v/>
      </c>
      <c r="AC39" s="89" t="str">
        <f t="shared" si="20"/>
        <v/>
      </c>
      <c r="AD39" s="77" t="str">
        <f t="shared" si="21"/>
        <v/>
      </c>
      <c r="AE39" s="89" t="str">
        <f t="shared" si="22"/>
        <v/>
      </c>
      <c r="AF39" s="90" t="str">
        <f t="shared" si="23"/>
        <v/>
      </c>
      <c r="AG39" s="89" t="str">
        <f t="shared" si="65"/>
        <v/>
      </c>
      <c r="AH39" s="89" t="str">
        <f t="shared" si="24"/>
        <v/>
      </c>
      <c r="AI39" s="89" t="str">
        <f t="shared" si="25"/>
        <v/>
      </c>
      <c r="AJ39" s="77" t="str">
        <f t="shared" si="26"/>
        <v/>
      </c>
      <c r="AK39" s="89" t="str">
        <f t="shared" si="27"/>
        <v/>
      </c>
      <c r="AL39" s="90" t="str">
        <f t="shared" si="28"/>
        <v/>
      </c>
      <c r="AM39" s="89" t="str">
        <f t="shared" si="66"/>
        <v/>
      </c>
      <c r="AN39" s="89" t="str">
        <f t="shared" si="29"/>
        <v/>
      </c>
      <c r="AO39" s="89" t="str">
        <f t="shared" si="30"/>
        <v/>
      </c>
      <c r="AP39" s="77" t="str">
        <f t="shared" si="31"/>
        <v/>
      </c>
      <c r="AQ39" s="89" t="str">
        <f t="shared" si="32"/>
        <v/>
      </c>
      <c r="AR39" s="90" t="str">
        <f t="shared" si="33"/>
        <v/>
      </c>
      <c r="AS39" s="89" t="str">
        <f t="shared" si="67"/>
        <v/>
      </c>
      <c r="AT39" s="89" t="str">
        <f t="shared" si="34"/>
        <v/>
      </c>
      <c r="AU39" s="89" t="str">
        <f t="shared" si="35"/>
        <v/>
      </c>
      <c r="AV39" s="77" t="str">
        <f t="shared" si="36"/>
        <v/>
      </c>
      <c r="AW39" s="89" t="str">
        <f t="shared" si="37"/>
        <v/>
      </c>
      <c r="AX39" s="90" t="str">
        <f t="shared" si="38"/>
        <v/>
      </c>
      <c r="AY39" s="89" t="str">
        <f t="shared" si="68"/>
        <v/>
      </c>
      <c r="AZ39" s="89" t="str">
        <f t="shared" si="39"/>
        <v/>
      </c>
      <c r="BA39" s="89" t="str">
        <f t="shared" si="40"/>
        <v/>
      </c>
      <c r="BB39" s="77" t="str">
        <f t="shared" si="41"/>
        <v/>
      </c>
      <c r="BC39" s="89" t="str">
        <f t="shared" si="42"/>
        <v/>
      </c>
      <c r="BD39" s="90" t="str">
        <f t="shared" si="43"/>
        <v/>
      </c>
      <c r="BE39" s="89" t="str">
        <f t="shared" si="69"/>
        <v/>
      </c>
      <c r="BF39" s="89" t="str">
        <f t="shared" si="44"/>
        <v/>
      </c>
      <c r="BG39" s="89" t="str">
        <f t="shared" si="45"/>
        <v/>
      </c>
      <c r="BH39" s="77" t="str">
        <f t="shared" si="46"/>
        <v/>
      </c>
      <c r="BI39" s="89" t="str">
        <f t="shared" si="47"/>
        <v/>
      </c>
      <c r="BJ39" s="90" t="str">
        <f t="shared" si="48"/>
        <v/>
      </c>
      <c r="BK39" s="89" t="str">
        <f t="shared" si="70"/>
        <v/>
      </c>
      <c r="BL39" s="89" t="str">
        <f t="shared" si="49"/>
        <v/>
      </c>
      <c r="BM39" s="89" t="str">
        <f t="shared" si="50"/>
        <v/>
      </c>
    </row>
    <row r="40" spans="2:65" x14ac:dyDescent="0.3">
      <c r="B40" s="20"/>
      <c r="C40" s="21"/>
      <c r="D40" s="21"/>
      <c r="F40" s="77" t="str">
        <f t="shared" si="2"/>
        <v/>
      </c>
      <c r="G40" s="89" t="str">
        <f t="shared" si="3"/>
        <v/>
      </c>
      <c r="H40" s="90" t="str">
        <f t="shared" si="4"/>
        <v/>
      </c>
      <c r="I40" s="89" t="str">
        <f t="shared" si="61"/>
        <v/>
      </c>
      <c r="J40" s="89" t="str">
        <f t="shared" si="1"/>
        <v/>
      </c>
      <c r="K40" s="89" t="str">
        <f t="shared" si="5"/>
        <v/>
      </c>
      <c r="L40" s="77" t="str">
        <f t="shared" si="6"/>
        <v/>
      </c>
      <c r="M40" s="89" t="str">
        <f t="shared" si="7"/>
        <v/>
      </c>
      <c r="N40" s="90" t="str">
        <f t="shared" si="8"/>
        <v/>
      </c>
      <c r="O40" s="89" t="str">
        <f t="shared" si="62"/>
        <v/>
      </c>
      <c r="P40" s="89" t="str">
        <f t="shared" si="9"/>
        <v/>
      </c>
      <c r="Q40" s="89" t="str">
        <f t="shared" si="10"/>
        <v/>
      </c>
      <c r="R40" s="77" t="str">
        <f t="shared" si="11"/>
        <v/>
      </c>
      <c r="S40" s="89" t="str">
        <f t="shared" si="12"/>
        <v/>
      </c>
      <c r="T40" s="90" t="str">
        <f t="shared" si="13"/>
        <v/>
      </c>
      <c r="U40" s="89" t="str">
        <f t="shared" si="63"/>
        <v/>
      </c>
      <c r="V40" s="89" t="str">
        <f t="shared" si="14"/>
        <v/>
      </c>
      <c r="W40" s="89" t="str">
        <f t="shared" si="15"/>
        <v/>
      </c>
      <c r="X40" s="77" t="str">
        <f t="shared" si="16"/>
        <v/>
      </c>
      <c r="Y40" s="89" t="str">
        <f t="shared" si="17"/>
        <v/>
      </c>
      <c r="Z40" s="90" t="str">
        <f t="shared" si="18"/>
        <v/>
      </c>
      <c r="AA40" s="89" t="str">
        <f t="shared" si="64"/>
        <v/>
      </c>
      <c r="AB40" s="89" t="str">
        <f t="shared" si="19"/>
        <v/>
      </c>
      <c r="AC40" s="89" t="str">
        <f t="shared" si="20"/>
        <v/>
      </c>
      <c r="AD40" s="77" t="str">
        <f t="shared" si="21"/>
        <v/>
      </c>
      <c r="AE40" s="89" t="str">
        <f t="shared" si="22"/>
        <v/>
      </c>
      <c r="AF40" s="90" t="str">
        <f t="shared" si="23"/>
        <v/>
      </c>
      <c r="AG40" s="89" t="str">
        <f t="shared" si="65"/>
        <v/>
      </c>
      <c r="AH40" s="89" t="str">
        <f t="shared" si="24"/>
        <v/>
      </c>
      <c r="AI40" s="89" t="str">
        <f t="shared" si="25"/>
        <v/>
      </c>
      <c r="AJ40" s="77" t="str">
        <f t="shared" si="26"/>
        <v/>
      </c>
      <c r="AK40" s="89" t="str">
        <f t="shared" si="27"/>
        <v/>
      </c>
      <c r="AL40" s="90" t="str">
        <f t="shared" si="28"/>
        <v/>
      </c>
      <c r="AM40" s="89" t="str">
        <f t="shared" si="66"/>
        <v/>
      </c>
      <c r="AN40" s="89" t="str">
        <f t="shared" si="29"/>
        <v/>
      </c>
      <c r="AO40" s="89" t="str">
        <f t="shared" si="30"/>
        <v/>
      </c>
      <c r="AP40" s="77" t="str">
        <f t="shared" si="31"/>
        <v/>
      </c>
      <c r="AQ40" s="89" t="str">
        <f t="shared" si="32"/>
        <v/>
      </c>
      <c r="AR40" s="90" t="str">
        <f t="shared" si="33"/>
        <v/>
      </c>
      <c r="AS40" s="89" t="str">
        <f t="shared" si="67"/>
        <v/>
      </c>
      <c r="AT40" s="89" t="str">
        <f t="shared" si="34"/>
        <v/>
      </c>
      <c r="AU40" s="89" t="str">
        <f t="shared" si="35"/>
        <v/>
      </c>
      <c r="AV40" s="77" t="str">
        <f t="shared" si="36"/>
        <v/>
      </c>
      <c r="AW40" s="89" t="str">
        <f t="shared" si="37"/>
        <v/>
      </c>
      <c r="AX40" s="90" t="str">
        <f t="shared" si="38"/>
        <v/>
      </c>
      <c r="AY40" s="89" t="str">
        <f t="shared" si="68"/>
        <v/>
      </c>
      <c r="AZ40" s="89" t="str">
        <f t="shared" si="39"/>
        <v/>
      </c>
      <c r="BA40" s="89" t="str">
        <f t="shared" si="40"/>
        <v/>
      </c>
      <c r="BB40" s="77" t="str">
        <f t="shared" si="41"/>
        <v/>
      </c>
      <c r="BC40" s="89" t="str">
        <f t="shared" si="42"/>
        <v/>
      </c>
      <c r="BD40" s="90" t="str">
        <f t="shared" si="43"/>
        <v/>
      </c>
      <c r="BE40" s="89" t="str">
        <f t="shared" si="69"/>
        <v/>
      </c>
      <c r="BF40" s="89" t="str">
        <f t="shared" si="44"/>
        <v/>
      </c>
      <c r="BG40" s="89" t="str">
        <f t="shared" si="45"/>
        <v/>
      </c>
      <c r="BH40" s="77" t="str">
        <f t="shared" si="46"/>
        <v/>
      </c>
      <c r="BI40" s="89" t="str">
        <f t="shared" si="47"/>
        <v/>
      </c>
      <c r="BJ40" s="90" t="str">
        <f t="shared" si="48"/>
        <v/>
      </c>
      <c r="BK40" s="89" t="str">
        <f t="shared" si="70"/>
        <v/>
      </c>
      <c r="BL40" s="89" t="str">
        <f t="shared" si="49"/>
        <v/>
      </c>
      <c r="BM40" s="89" t="str">
        <f t="shared" si="50"/>
        <v/>
      </c>
    </row>
    <row r="41" spans="2:65" x14ac:dyDescent="0.3">
      <c r="B41" s="20"/>
      <c r="C41" s="21"/>
      <c r="D41" s="21"/>
      <c r="F41" s="77" t="str">
        <f t="shared" si="2"/>
        <v/>
      </c>
      <c r="G41" s="89" t="str">
        <f t="shared" si="3"/>
        <v/>
      </c>
      <c r="H41" s="90" t="str">
        <f t="shared" si="4"/>
        <v/>
      </c>
      <c r="I41" s="89" t="str">
        <f t="shared" si="61"/>
        <v/>
      </c>
      <c r="J41" s="89" t="str">
        <f t="shared" si="1"/>
        <v/>
      </c>
      <c r="K41" s="89" t="str">
        <f t="shared" si="5"/>
        <v/>
      </c>
      <c r="L41" s="77" t="str">
        <f t="shared" si="6"/>
        <v/>
      </c>
      <c r="M41" s="89" t="str">
        <f t="shared" si="7"/>
        <v/>
      </c>
      <c r="N41" s="90" t="str">
        <f t="shared" si="8"/>
        <v/>
      </c>
      <c r="O41" s="89" t="str">
        <f t="shared" si="62"/>
        <v/>
      </c>
      <c r="P41" s="89" t="str">
        <f t="shared" si="9"/>
        <v/>
      </c>
      <c r="Q41" s="89" t="str">
        <f t="shared" si="10"/>
        <v/>
      </c>
      <c r="R41" s="77" t="str">
        <f t="shared" si="11"/>
        <v/>
      </c>
      <c r="S41" s="89" t="str">
        <f t="shared" si="12"/>
        <v/>
      </c>
      <c r="T41" s="90" t="str">
        <f t="shared" si="13"/>
        <v/>
      </c>
      <c r="U41" s="89" t="str">
        <f t="shared" si="63"/>
        <v/>
      </c>
      <c r="V41" s="89" t="str">
        <f t="shared" si="14"/>
        <v/>
      </c>
      <c r="W41" s="89" t="str">
        <f t="shared" si="15"/>
        <v/>
      </c>
      <c r="X41" s="77" t="str">
        <f t="shared" si="16"/>
        <v/>
      </c>
      <c r="Y41" s="89" t="str">
        <f t="shared" si="17"/>
        <v/>
      </c>
      <c r="Z41" s="90" t="str">
        <f t="shared" si="18"/>
        <v/>
      </c>
      <c r="AA41" s="89" t="str">
        <f t="shared" si="64"/>
        <v/>
      </c>
      <c r="AB41" s="89" t="str">
        <f t="shared" si="19"/>
        <v/>
      </c>
      <c r="AC41" s="89" t="str">
        <f t="shared" si="20"/>
        <v/>
      </c>
      <c r="AD41" s="77" t="str">
        <f t="shared" si="21"/>
        <v/>
      </c>
      <c r="AE41" s="89" t="str">
        <f t="shared" si="22"/>
        <v/>
      </c>
      <c r="AF41" s="90" t="str">
        <f t="shared" si="23"/>
        <v/>
      </c>
      <c r="AG41" s="89" t="str">
        <f t="shared" si="65"/>
        <v/>
      </c>
      <c r="AH41" s="89" t="str">
        <f t="shared" si="24"/>
        <v/>
      </c>
      <c r="AI41" s="89" t="str">
        <f t="shared" si="25"/>
        <v/>
      </c>
      <c r="AJ41" s="77" t="str">
        <f t="shared" si="26"/>
        <v/>
      </c>
      <c r="AK41" s="89" t="str">
        <f t="shared" si="27"/>
        <v/>
      </c>
      <c r="AL41" s="90" t="str">
        <f t="shared" si="28"/>
        <v/>
      </c>
      <c r="AM41" s="89" t="str">
        <f t="shared" si="66"/>
        <v/>
      </c>
      <c r="AN41" s="89" t="str">
        <f t="shared" si="29"/>
        <v/>
      </c>
      <c r="AO41" s="89" t="str">
        <f t="shared" si="30"/>
        <v/>
      </c>
      <c r="AP41" s="77" t="str">
        <f t="shared" si="31"/>
        <v/>
      </c>
      <c r="AQ41" s="89" t="str">
        <f t="shared" si="32"/>
        <v/>
      </c>
      <c r="AR41" s="90" t="str">
        <f t="shared" si="33"/>
        <v/>
      </c>
      <c r="AS41" s="89" t="str">
        <f t="shared" si="67"/>
        <v/>
      </c>
      <c r="AT41" s="89" t="str">
        <f t="shared" si="34"/>
        <v/>
      </c>
      <c r="AU41" s="89" t="str">
        <f t="shared" si="35"/>
        <v/>
      </c>
      <c r="AV41" s="77" t="str">
        <f t="shared" si="36"/>
        <v/>
      </c>
      <c r="AW41" s="89" t="str">
        <f t="shared" si="37"/>
        <v/>
      </c>
      <c r="AX41" s="90" t="str">
        <f t="shared" si="38"/>
        <v/>
      </c>
      <c r="AY41" s="89" t="str">
        <f t="shared" si="68"/>
        <v/>
      </c>
      <c r="AZ41" s="89" t="str">
        <f t="shared" si="39"/>
        <v/>
      </c>
      <c r="BA41" s="89" t="str">
        <f t="shared" si="40"/>
        <v/>
      </c>
      <c r="BB41" s="77" t="str">
        <f t="shared" si="41"/>
        <v/>
      </c>
      <c r="BC41" s="89" t="str">
        <f t="shared" si="42"/>
        <v/>
      </c>
      <c r="BD41" s="90" t="str">
        <f t="shared" si="43"/>
        <v/>
      </c>
      <c r="BE41" s="89" t="str">
        <f t="shared" si="69"/>
        <v/>
      </c>
      <c r="BF41" s="89" t="str">
        <f t="shared" si="44"/>
        <v/>
      </c>
      <c r="BG41" s="89" t="str">
        <f t="shared" si="45"/>
        <v/>
      </c>
      <c r="BH41" s="77" t="str">
        <f t="shared" si="46"/>
        <v/>
      </c>
      <c r="BI41" s="89" t="str">
        <f t="shared" si="47"/>
        <v/>
      </c>
      <c r="BJ41" s="90" t="str">
        <f t="shared" si="48"/>
        <v/>
      </c>
      <c r="BK41" s="89" t="str">
        <f t="shared" si="70"/>
        <v/>
      </c>
      <c r="BL41" s="89" t="str">
        <f t="shared" si="49"/>
        <v/>
      </c>
      <c r="BM41" s="89" t="str">
        <f t="shared" si="50"/>
        <v/>
      </c>
    </row>
    <row r="42" spans="2:65" x14ac:dyDescent="0.3">
      <c r="B42" s="20"/>
      <c r="C42" s="21"/>
      <c r="D42" s="21"/>
      <c r="F42" s="77" t="str">
        <f t="shared" si="2"/>
        <v/>
      </c>
      <c r="G42" s="89" t="str">
        <f t="shared" si="3"/>
        <v/>
      </c>
      <c r="H42" s="90" t="str">
        <f t="shared" si="4"/>
        <v/>
      </c>
      <c r="I42" s="89" t="str">
        <f t="shared" si="61"/>
        <v/>
      </c>
      <c r="J42" s="89" t="str">
        <f t="shared" ref="J42:J73" si="71">+IF(F42="","",G42*$H$7/100*I42/365)</f>
        <v/>
      </c>
      <c r="K42" s="89" t="str">
        <f t="shared" si="5"/>
        <v/>
      </c>
      <c r="L42" s="77" t="str">
        <f t="shared" si="6"/>
        <v/>
      </c>
      <c r="M42" s="89" t="str">
        <f t="shared" si="7"/>
        <v/>
      </c>
      <c r="N42" s="90" t="str">
        <f t="shared" si="8"/>
        <v/>
      </c>
      <c r="O42" s="89" t="str">
        <f t="shared" si="62"/>
        <v/>
      </c>
      <c r="P42" s="89" t="str">
        <f t="shared" si="9"/>
        <v/>
      </c>
      <c r="Q42" s="89" t="str">
        <f t="shared" si="10"/>
        <v/>
      </c>
      <c r="R42" s="77" t="str">
        <f t="shared" si="11"/>
        <v/>
      </c>
      <c r="S42" s="89" t="str">
        <f t="shared" si="12"/>
        <v/>
      </c>
      <c r="T42" s="90" t="str">
        <f t="shared" si="13"/>
        <v/>
      </c>
      <c r="U42" s="89" t="str">
        <f t="shared" si="63"/>
        <v/>
      </c>
      <c r="V42" s="89" t="str">
        <f t="shared" si="14"/>
        <v/>
      </c>
      <c r="W42" s="89" t="str">
        <f t="shared" si="15"/>
        <v/>
      </c>
      <c r="X42" s="77" t="str">
        <f t="shared" si="16"/>
        <v/>
      </c>
      <c r="Y42" s="89" t="str">
        <f t="shared" si="17"/>
        <v/>
      </c>
      <c r="Z42" s="90" t="str">
        <f t="shared" si="18"/>
        <v/>
      </c>
      <c r="AA42" s="89" t="str">
        <f t="shared" si="64"/>
        <v/>
      </c>
      <c r="AB42" s="89" t="str">
        <f t="shared" si="19"/>
        <v/>
      </c>
      <c r="AC42" s="89" t="str">
        <f t="shared" si="20"/>
        <v/>
      </c>
      <c r="AD42" s="77" t="str">
        <f t="shared" si="21"/>
        <v/>
      </c>
      <c r="AE42" s="89" t="str">
        <f t="shared" si="22"/>
        <v/>
      </c>
      <c r="AF42" s="90" t="str">
        <f t="shared" si="23"/>
        <v/>
      </c>
      <c r="AG42" s="89" t="str">
        <f t="shared" si="65"/>
        <v/>
      </c>
      <c r="AH42" s="89" t="str">
        <f t="shared" si="24"/>
        <v/>
      </c>
      <c r="AI42" s="89" t="str">
        <f t="shared" si="25"/>
        <v/>
      </c>
      <c r="AJ42" s="77" t="str">
        <f t="shared" si="26"/>
        <v/>
      </c>
      <c r="AK42" s="89" t="str">
        <f t="shared" si="27"/>
        <v/>
      </c>
      <c r="AL42" s="90" t="str">
        <f t="shared" si="28"/>
        <v/>
      </c>
      <c r="AM42" s="89" t="str">
        <f t="shared" si="66"/>
        <v/>
      </c>
      <c r="AN42" s="89" t="str">
        <f t="shared" si="29"/>
        <v/>
      </c>
      <c r="AO42" s="89" t="str">
        <f t="shared" si="30"/>
        <v/>
      </c>
      <c r="AP42" s="77" t="str">
        <f t="shared" si="31"/>
        <v/>
      </c>
      <c r="AQ42" s="89" t="str">
        <f t="shared" si="32"/>
        <v/>
      </c>
      <c r="AR42" s="90" t="str">
        <f t="shared" si="33"/>
        <v/>
      </c>
      <c r="AS42" s="89" t="str">
        <f t="shared" si="67"/>
        <v/>
      </c>
      <c r="AT42" s="89" t="str">
        <f t="shared" si="34"/>
        <v/>
      </c>
      <c r="AU42" s="89" t="str">
        <f t="shared" si="35"/>
        <v/>
      </c>
      <c r="AV42" s="77" t="str">
        <f t="shared" si="36"/>
        <v/>
      </c>
      <c r="AW42" s="89" t="str">
        <f t="shared" si="37"/>
        <v/>
      </c>
      <c r="AX42" s="90" t="str">
        <f t="shared" si="38"/>
        <v/>
      </c>
      <c r="AY42" s="89" t="str">
        <f t="shared" si="68"/>
        <v/>
      </c>
      <c r="AZ42" s="89" t="str">
        <f t="shared" si="39"/>
        <v/>
      </c>
      <c r="BA42" s="89" t="str">
        <f t="shared" si="40"/>
        <v/>
      </c>
      <c r="BB42" s="77" t="str">
        <f t="shared" si="41"/>
        <v/>
      </c>
      <c r="BC42" s="89" t="str">
        <f t="shared" si="42"/>
        <v/>
      </c>
      <c r="BD42" s="90" t="str">
        <f t="shared" si="43"/>
        <v/>
      </c>
      <c r="BE42" s="89" t="str">
        <f t="shared" si="69"/>
        <v/>
      </c>
      <c r="BF42" s="89" t="str">
        <f t="shared" si="44"/>
        <v/>
      </c>
      <c r="BG42" s="89" t="str">
        <f t="shared" si="45"/>
        <v/>
      </c>
      <c r="BH42" s="77" t="str">
        <f t="shared" si="46"/>
        <v/>
      </c>
      <c r="BI42" s="89" t="str">
        <f t="shared" si="47"/>
        <v/>
      </c>
      <c r="BJ42" s="90" t="str">
        <f t="shared" si="48"/>
        <v/>
      </c>
      <c r="BK42" s="89" t="str">
        <f t="shared" si="70"/>
        <v/>
      </c>
      <c r="BL42" s="89" t="str">
        <f t="shared" si="49"/>
        <v/>
      </c>
      <c r="BM42" s="89" t="str">
        <f t="shared" si="50"/>
        <v/>
      </c>
    </row>
    <row r="43" spans="2:65" x14ac:dyDescent="0.3">
      <c r="B43" s="20"/>
      <c r="C43" s="21"/>
      <c r="D43" s="21"/>
      <c r="F43" s="77" t="str">
        <f t="shared" ref="F43:F74" si="72">+IF(H42="","",IF(IF(H42&gt;0,CONCATENATE(RIGHT(F42,4),"-",(RIGHT(F42,4)*1)+1))=FALSE,"",IF(H42&gt;0,CONCATENATE(RIGHT(F42,4),"-",(RIGHT(F42,4)*1)+1))))</f>
        <v/>
      </c>
      <c r="G43" s="89" t="str">
        <f t="shared" ref="G43:G74" si="73">+IF(F43="","",K42)</f>
        <v/>
      </c>
      <c r="H43" s="90" t="str">
        <f t="shared" ref="H43:H74" si="74">+IF(F43="","",H42-COUNTA(F43))</f>
        <v/>
      </c>
      <c r="I43" s="89" t="str">
        <f t="shared" si="61"/>
        <v/>
      </c>
      <c r="J43" s="89" t="str">
        <f t="shared" si="71"/>
        <v/>
      </c>
      <c r="K43" s="89" t="str">
        <f t="shared" ref="K43:K74" si="75">+IF(F43="","",G43-J43)</f>
        <v/>
      </c>
      <c r="L43" s="77" t="str">
        <f t="shared" ref="L43:L74" si="76">+IF(N42="","",IF(IF(N42&gt;0,CONCATENATE(RIGHT(L42,4),"-",(RIGHT(L42,4)*1)+1))=FALSE,"",IF(N42&gt;0,CONCATENATE(RIGHT(L42,4),"-",(RIGHT(L42,4)*1)+1))))</f>
        <v/>
      </c>
      <c r="M43" s="89" t="str">
        <f t="shared" ref="M43:M74" si="77">+IF(L43="","",Q42)</f>
        <v/>
      </c>
      <c r="N43" s="90" t="str">
        <f t="shared" ref="N43:N74" si="78">+IF(L43="","",N42-COUNTA(L43))</f>
        <v/>
      </c>
      <c r="O43" s="89" t="str">
        <f t="shared" si="62"/>
        <v/>
      </c>
      <c r="P43" s="89" t="str">
        <f t="shared" si="9"/>
        <v/>
      </c>
      <c r="Q43" s="89" t="str">
        <f t="shared" ref="Q43:Q74" si="79">+IF(L43="","",M43-P43)</f>
        <v/>
      </c>
      <c r="R43" s="77" t="str">
        <f t="shared" ref="R43:R74" si="80">+IF(T42="","",IF(IF(T42&gt;0,CONCATENATE(RIGHT(R42,4),"-",(RIGHT(R42,4)*1)+1))=FALSE,"",IF(T42&gt;0,CONCATENATE(RIGHT(R42,4),"-",(RIGHT(R42,4)*1)+1))))</f>
        <v/>
      </c>
      <c r="S43" s="89" t="str">
        <f t="shared" ref="S43:S74" si="81">+IF(R43="","",W42)</f>
        <v/>
      </c>
      <c r="T43" s="90" t="str">
        <f t="shared" ref="T43:T74" si="82">+IF(R43="","",T42-COUNTA(R43))</f>
        <v/>
      </c>
      <c r="U43" s="89" t="str">
        <f t="shared" si="63"/>
        <v/>
      </c>
      <c r="V43" s="89" t="str">
        <f t="shared" si="14"/>
        <v/>
      </c>
      <c r="W43" s="89" t="str">
        <f t="shared" ref="W43:W74" si="83">+IF(R43="","",S43-V43)</f>
        <v/>
      </c>
      <c r="X43" s="77" t="str">
        <f t="shared" ref="X43:X74" si="84">+IF(Z42="","",IF(IF(Z42&gt;0,CONCATENATE(RIGHT(X42,4),"-",(RIGHT(X42,4)*1)+1))=FALSE,"",IF(Z42&gt;0,CONCATENATE(RIGHT(X42,4),"-",(RIGHT(X42,4)*1)+1))))</f>
        <v/>
      </c>
      <c r="Y43" s="89" t="str">
        <f t="shared" ref="Y43:Y74" si="85">+IF(X43="","",AC42)</f>
        <v/>
      </c>
      <c r="Z43" s="90" t="str">
        <f t="shared" ref="Z43:Z74" si="86">+IF(X43="","",Z42-COUNTA(X43))</f>
        <v/>
      </c>
      <c r="AA43" s="89" t="str">
        <f t="shared" si="64"/>
        <v/>
      </c>
      <c r="AB43" s="89" t="str">
        <f t="shared" si="19"/>
        <v/>
      </c>
      <c r="AC43" s="89" t="str">
        <f t="shared" ref="AC43:AC74" si="87">+IF(X43="","",Y43-AB43)</f>
        <v/>
      </c>
      <c r="AD43" s="77" t="str">
        <f t="shared" ref="AD43:AD74" si="88">+IF(AF42="","",IF(IF(AF42&gt;0,CONCATENATE(RIGHT(AD42,4),"-",(RIGHT(AD42,4)*1)+1))=FALSE,"",IF(AF42&gt;0,CONCATENATE(RIGHT(AD42,4),"-",(RIGHT(AD42,4)*1)+1))))</f>
        <v/>
      </c>
      <c r="AE43" s="89" t="str">
        <f t="shared" ref="AE43:AE74" si="89">+IF(AD43="","",AI42)</f>
        <v/>
      </c>
      <c r="AF43" s="90" t="str">
        <f t="shared" ref="AF43:AF74" si="90">+IF(AD43="","",AF42-COUNTA(AD43))</f>
        <v/>
      </c>
      <c r="AG43" s="89" t="str">
        <f t="shared" si="65"/>
        <v/>
      </c>
      <c r="AH43" s="89" t="str">
        <f t="shared" si="24"/>
        <v/>
      </c>
      <c r="AI43" s="89" t="str">
        <f t="shared" ref="AI43:AI74" si="91">+IF(AD43="","",AE43-AH43)</f>
        <v/>
      </c>
      <c r="AJ43" s="77" t="str">
        <f t="shared" ref="AJ43:AJ74" si="92">+IF(AL42="","",IF(IF(AL42&gt;0,CONCATENATE(RIGHT(AJ42,4),"-",(RIGHT(AJ42,4)*1)+1))=FALSE,"",IF(AL42&gt;0,CONCATENATE(RIGHT(AJ42,4),"-",(RIGHT(AJ42,4)*1)+1))))</f>
        <v/>
      </c>
      <c r="AK43" s="89" t="str">
        <f t="shared" ref="AK43:AK74" si="93">+IF(AJ43="","",AO42)</f>
        <v/>
      </c>
      <c r="AL43" s="90" t="str">
        <f t="shared" ref="AL43:AL74" si="94">+IF(AJ43="","",AL42-COUNTA(AJ43))</f>
        <v/>
      </c>
      <c r="AM43" s="89" t="str">
        <f t="shared" si="66"/>
        <v/>
      </c>
      <c r="AN43" s="89" t="str">
        <f t="shared" si="29"/>
        <v/>
      </c>
      <c r="AO43" s="89" t="str">
        <f t="shared" ref="AO43:AO74" si="95">+IF(AJ43="","",AK43-AN43)</f>
        <v/>
      </c>
      <c r="AP43" s="77" t="str">
        <f t="shared" ref="AP43:AP74" si="96">+IF(AR42="","",IF(IF(AR42&gt;0,CONCATENATE(RIGHT(AP42,4),"-",(RIGHT(AP42,4)*1)+1))=FALSE,"",IF(AR42&gt;0,CONCATENATE(RIGHT(AP42,4),"-",(RIGHT(AP42,4)*1)+1))))</f>
        <v/>
      </c>
      <c r="AQ43" s="89" t="str">
        <f t="shared" ref="AQ43:AQ74" si="97">+IF(AP43="","",AU42)</f>
        <v/>
      </c>
      <c r="AR43" s="90" t="str">
        <f t="shared" ref="AR43:AR74" si="98">+IF(AP43="","",AR42-COUNTA(AP43))</f>
        <v/>
      </c>
      <c r="AS43" s="89" t="str">
        <f t="shared" si="67"/>
        <v/>
      </c>
      <c r="AT43" s="89" t="str">
        <f t="shared" si="34"/>
        <v/>
      </c>
      <c r="AU43" s="89" t="str">
        <f t="shared" ref="AU43:AU74" si="99">+IF(AP43="","",AQ43-AT43)</f>
        <v/>
      </c>
      <c r="AV43" s="77" t="str">
        <f t="shared" ref="AV43:AV74" si="100">+IF(AX42="","",IF(IF(AX42&gt;0,CONCATENATE(RIGHT(AV42,4),"-",(RIGHT(AV42,4)*1)+1))=FALSE,"",IF(AX42&gt;0,CONCATENATE(RIGHT(AV42,4),"-",(RIGHT(AV42,4)*1)+1))))</f>
        <v/>
      </c>
      <c r="AW43" s="89" t="str">
        <f t="shared" ref="AW43:AW74" si="101">+IF(AV43="","",BA42)</f>
        <v/>
      </c>
      <c r="AX43" s="90" t="str">
        <f t="shared" ref="AX43:AX74" si="102">+IF(AV43="","",AX42-COUNTA(AV43))</f>
        <v/>
      </c>
      <c r="AY43" s="89" t="str">
        <f t="shared" si="68"/>
        <v/>
      </c>
      <c r="AZ43" s="89" t="str">
        <f t="shared" si="39"/>
        <v/>
      </c>
      <c r="BA43" s="89" t="str">
        <f t="shared" ref="BA43:BA74" si="103">+IF(AV43="","",AW43-AZ43)</f>
        <v/>
      </c>
      <c r="BB43" s="77" t="str">
        <f t="shared" ref="BB43:BB74" si="104">+IF(BD42="","",IF(IF(BD42&gt;0,CONCATENATE(RIGHT(BB42,4),"-",(RIGHT(BB42,4)*1)+1))=FALSE,"",IF(BD42&gt;0,CONCATENATE(RIGHT(BB42,4),"-",(RIGHT(BB42,4)*1)+1))))</f>
        <v/>
      </c>
      <c r="BC43" s="89" t="str">
        <f t="shared" ref="BC43:BC74" si="105">+IF(BB43="","",BG42)</f>
        <v/>
      </c>
      <c r="BD43" s="90" t="str">
        <f t="shared" ref="BD43:BD74" si="106">+IF(BB43="","",BD42-COUNTA(BB43))</f>
        <v/>
      </c>
      <c r="BE43" s="89" t="str">
        <f t="shared" si="69"/>
        <v/>
      </c>
      <c r="BF43" s="89" t="str">
        <f t="shared" si="44"/>
        <v/>
      </c>
      <c r="BG43" s="89" t="str">
        <f t="shared" ref="BG43:BG74" si="107">+IF(BB43="","",BC43-BF43)</f>
        <v/>
      </c>
      <c r="BH43" s="77" t="str">
        <f t="shared" ref="BH43:BH74" si="108">+IF(BJ42="","",IF(IF(BJ42&gt;0,CONCATENATE(RIGHT(BH42,4),"-",(RIGHT(BH42,4)*1)+1))=FALSE,"",IF(BJ42&gt;0,CONCATENATE(RIGHT(BH42,4),"-",(RIGHT(BH42,4)*1)+1))))</f>
        <v/>
      </c>
      <c r="BI43" s="89" t="str">
        <f t="shared" ref="BI43:BI74" si="109">+IF(BH43="","",BM42)</f>
        <v/>
      </c>
      <c r="BJ43" s="90" t="str">
        <f t="shared" ref="BJ43:BJ74" si="110">+IF(BH43="","",BJ42-COUNTA(BH43))</f>
        <v/>
      </c>
      <c r="BK43" s="89" t="str">
        <f t="shared" si="70"/>
        <v/>
      </c>
      <c r="BL43" s="89" t="str">
        <f t="shared" si="49"/>
        <v/>
      </c>
      <c r="BM43" s="89" t="str">
        <f t="shared" ref="BM43:BM74" si="111">+IF(BH43="","",BI43-BL43)</f>
        <v/>
      </c>
    </row>
    <row r="44" spans="2:65" x14ac:dyDescent="0.3">
      <c r="B44" s="20"/>
      <c r="C44" s="21"/>
      <c r="D44" s="21"/>
      <c r="F44" s="77" t="str">
        <f t="shared" si="72"/>
        <v/>
      </c>
      <c r="G44" s="89" t="str">
        <f t="shared" si="73"/>
        <v/>
      </c>
      <c r="H44" s="90" t="str">
        <f t="shared" si="74"/>
        <v/>
      </c>
      <c r="I44" s="89" t="str">
        <f t="shared" si="61"/>
        <v/>
      </c>
      <c r="J44" s="89" t="str">
        <f t="shared" si="71"/>
        <v/>
      </c>
      <c r="K44" s="89" t="str">
        <f t="shared" si="75"/>
        <v/>
      </c>
      <c r="L44" s="77" t="str">
        <f t="shared" si="76"/>
        <v/>
      </c>
      <c r="M44" s="89" t="str">
        <f t="shared" si="77"/>
        <v/>
      </c>
      <c r="N44" s="90" t="str">
        <f t="shared" si="78"/>
        <v/>
      </c>
      <c r="O44" s="89" t="str">
        <f t="shared" si="62"/>
        <v/>
      </c>
      <c r="P44" s="89" t="str">
        <f t="shared" si="9"/>
        <v/>
      </c>
      <c r="Q44" s="89" t="str">
        <f t="shared" si="79"/>
        <v/>
      </c>
      <c r="R44" s="77" t="str">
        <f t="shared" si="80"/>
        <v/>
      </c>
      <c r="S44" s="89" t="str">
        <f t="shared" si="81"/>
        <v/>
      </c>
      <c r="T44" s="90" t="str">
        <f t="shared" si="82"/>
        <v/>
      </c>
      <c r="U44" s="89" t="str">
        <f t="shared" si="63"/>
        <v/>
      </c>
      <c r="V44" s="89" t="str">
        <f t="shared" si="14"/>
        <v/>
      </c>
      <c r="W44" s="89" t="str">
        <f t="shared" si="83"/>
        <v/>
      </c>
      <c r="X44" s="77" t="str">
        <f t="shared" si="84"/>
        <v/>
      </c>
      <c r="Y44" s="89" t="str">
        <f t="shared" si="85"/>
        <v/>
      </c>
      <c r="Z44" s="90" t="str">
        <f t="shared" si="86"/>
        <v/>
      </c>
      <c r="AA44" s="89" t="str">
        <f t="shared" si="64"/>
        <v/>
      </c>
      <c r="AB44" s="89" t="str">
        <f t="shared" si="19"/>
        <v/>
      </c>
      <c r="AC44" s="89" t="str">
        <f t="shared" si="87"/>
        <v/>
      </c>
      <c r="AD44" s="77" t="str">
        <f t="shared" si="88"/>
        <v/>
      </c>
      <c r="AE44" s="89" t="str">
        <f t="shared" si="89"/>
        <v/>
      </c>
      <c r="AF44" s="90" t="str">
        <f t="shared" si="90"/>
        <v/>
      </c>
      <c r="AG44" s="89" t="str">
        <f t="shared" si="65"/>
        <v/>
      </c>
      <c r="AH44" s="89" t="str">
        <f t="shared" si="24"/>
        <v/>
      </c>
      <c r="AI44" s="89" t="str">
        <f t="shared" si="91"/>
        <v/>
      </c>
      <c r="AJ44" s="77" t="str">
        <f t="shared" si="92"/>
        <v/>
      </c>
      <c r="AK44" s="89" t="str">
        <f t="shared" si="93"/>
        <v/>
      </c>
      <c r="AL44" s="90" t="str">
        <f t="shared" si="94"/>
        <v/>
      </c>
      <c r="AM44" s="89" t="str">
        <f t="shared" si="66"/>
        <v/>
      </c>
      <c r="AN44" s="89" t="str">
        <f t="shared" si="29"/>
        <v/>
      </c>
      <c r="AO44" s="89" t="str">
        <f t="shared" si="95"/>
        <v/>
      </c>
      <c r="AP44" s="77" t="str">
        <f t="shared" si="96"/>
        <v/>
      </c>
      <c r="AQ44" s="89" t="str">
        <f t="shared" si="97"/>
        <v/>
      </c>
      <c r="AR44" s="90" t="str">
        <f t="shared" si="98"/>
        <v/>
      </c>
      <c r="AS44" s="89" t="str">
        <f t="shared" si="67"/>
        <v/>
      </c>
      <c r="AT44" s="89" t="str">
        <f t="shared" si="34"/>
        <v/>
      </c>
      <c r="AU44" s="89" t="str">
        <f t="shared" si="99"/>
        <v/>
      </c>
      <c r="AV44" s="77" t="str">
        <f t="shared" si="100"/>
        <v/>
      </c>
      <c r="AW44" s="89" t="str">
        <f t="shared" si="101"/>
        <v/>
      </c>
      <c r="AX44" s="90" t="str">
        <f t="shared" si="102"/>
        <v/>
      </c>
      <c r="AY44" s="89" t="str">
        <f t="shared" si="68"/>
        <v/>
      </c>
      <c r="AZ44" s="89" t="str">
        <f t="shared" si="39"/>
        <v/>
      </c>
      <c r="BA44" s="89" t="str">
        <f t="shared" si="103"/>
        <v/>
      </c>
      <c r="BB44" s="77" t="str">
        <f t="shared" si="104"/>
        <v/>
      </c>
      <c r="BC44" s="89" t="str">
        <f t="shared" si="105"/>
        <v/>
      </c>
      <c r="BD44" s="90" t="str">
        <f t="shared" si="106"/>
        <v/>
      </c>
      <c r="BE44" s="89" t="str">
        <f t="shared" si="69"/>
        <v/>
      </c>
      <c r="BF44" s="89" t="str">
        <f t="shared" si="44"/>
        <v/>
      </c>
      <c r="BG44" s="89" t="str">
        <f t="shared" si="107"/>
        <v/>
      </c>
      <c r="BH44" s="77" t="str">
        <f t="shared" si="108"/>
        <v/>
      </c>
      <c r="BI44" s="89" t="str">
        <f t="shared" si="109"/>
        <v/>
      </c>
      <c r="BJ44" s="90" t="str">
        <f t="shared" si="110"/>
        <v/>
      </c>
      <c r="BK44" s="89" t="str">
        <f t="shared" si="70"/>
        <v/>
      </c>
      <c r="BL44" s="89" t="str">
        <f t="shared" si="49"/>
        <v/>
      </c>
      <c r="BM44" s="89" t="str">
        <f t="shared" si="111"/>
        <v/>
      </c>
    </row>
    <row r="45" spans="2:65" x14ac:dyDescent="0.3">
      <c r="B45" s="20"/>
      <c r="C45" s="21"/>
      <c r="D45" s="21"/>
      <c r="F45" s="77" t="str">
        <f t="shared" si="72"/>
        <v/>
      </c>
      <c r="G45" s="89" t="str">
        <f t="shared" si="73"/>
        <v/>
      </c>
      <c r="H45" s="90" t="str">
        <f t="shared" si="74"/>
        <v/>
      </c>
      <c r="I45" s="89" t="str">
        <f t="shared" si="61"/>
        <v/>
      </c>
      <c r="J45" s="89" t="str">
        <f t="shared" si="71"/>
        <v/>
      </c>
      <c r="K45" s="89" t="str">
        <f t="shared" si="75"/>
        <v/>
      </c>
      <c r="L45" s="77" t="str">
        <f t="shared" si="76"/>
        <v/>
      </c>
      <c r="M45" s="89" t="str">
        <f t="shared" si="77"/>
        <v/>
      </c>
      <c r="N45" s="90" t="str">
        <f t="shared" si="78"/>
        <v/>
      </c>
      <c r="O45" s="89" t="str">
        <f t="shared" si="62"/>
        <v/>
      </c>
      <c r="P45" s="89" t="str">
        <f t="shared" si="9"/>
        <v/>
      </c>
      <c r="Q45" s="89" t="str">
        <f t="shared" si="79"/>
        <v/>
      </c>
      <c r="R45" s="77" t="str">
        <f t="shared" si="80"/>
        <v/>
      </c>
      <c r="S45" s="89" t="str">
        <f t="shared" si="81"/>
        <v/>
      </c>
      <c r="T45" s="90" t="str">
        <f t="shared" si="82"/>
        <v/>
      </c>
      <c r="U45" s="89" t="str">
        <f t="shared" si="63"/>
        <v/>
      </c>
      <c r="V45" s="89" t="str">
        <f t="shared" si="14"/>
        <v/>
      </c>
      <c r="W45" s="89" t="str">
        <f t="shared" si="83"/>
        <v/>
      </c>
      <c r="X45" s="77" t="str">
        <f t="shared" si="84"/>
        <v/>
      </c>
      <c r="Y45" s="89" t="str">
        <f t="shared" si="85"/>
        <v/>
      </c>
      <c r="Z45" s="90" t="str">
        <f t="shared" si="86"/>
        <v/>
      </c>
      <c r="AA45" s="89" t="str">
        <f t="shared" si="64"/>
        <v/>
      </c>
      <c r="AB45" s="89" t="str">
        <f t="shared" si="19"/>
        <v/>
      </c>
      <c r="AC45" s="89" t="str">
        <f t="shared" si="87"/>
        <v/>
      </c>
      <c r="AD45" s="77" t="str">
        <f t="shared" si="88"/>
        <v/>
      </c>
      <c r="AE45" s="89" t="str">
        <f t="shared" si="89"/>
        <v/>
      </c>
      <c r="AF45" s="90" t="str">
        <f t="shared" si="90"/>
        <v/>
      </c>
      <c r="AG45" s="89" t="str">
        <f t="shared" si="65"/>
        <v/>
      </c>
      <c r="AH45" s="89" t="str">
        <f t="shared" si="24"/>
        <v/>
      </c>
      <c r="AI45" s="89" t="str">
        <f t="shared" si="91"/>
        <v/>
      </c>
      <c r="AJ45" s="77" t="str">
        <f t="shared" si="92"/>
        <v/>
      </c>
      <c r="AK45" s="89" t="str">
        <f t="shared" si="93"/>
        <v/>
      </c>
      <c r="AL45" s="90" t="str">
        <f t="shared" si="94"/>
        <v/>
      </c>
      <c r="AM45" s="89" t="str">
        <f t="shared" si="66"/>
        <v/>
      </c>
      <c r="AN45" s="89" t="str">
        <f t="shared" si="29"/>
        <v/>
      </c>
      <c r="AO45" s="89" t="str">
        <f t="shared" si="95"/>
        <v/>
      </c>
      <c r="AP45" s="77" t="str">
        <f t="shared" si="96"/>
        <v/>
      </c>
      <c r="AQ45" s="89" t="str">
        <f t="shared" si="97"/>
        <v/>
      </c>
      <c r="AR45" s="90" t="str">
        <f t="shared" si="98"/>
        <v/>
      </c>
      <c r="AS45" s="89" t="str">
        <f t="shared" si="67"/>
        <v/>
      </c>
      <c r="AT45" s="89" t="str">
        <f t="shared" si="34"/>
        <v/>
      </c>
      <c r="AU45" s="89" t="str">
        <f t="shared" si="99"/>
        <v/>
      </c>
      <c r="AV45" s="77" t="str">
        <f t="shared" si="100"/>
        <v/>
      </c>
      <c r="AW45" s="89" t="str">
        <f t="shared" si="101"/>
        <v/>
      </c>
      <c r="AX45" s="90" t="str">
        <f t="shared" si="102"/>
        <v/>
      </c>
      <c r="AY45" s="89" t="str">
        <f t="shared" si="68"/>
        <v/>
      </c>
      <c r="AZ45" s="89" t="str">
        <f t="shared" si="39"/>
        <v/>
      </c>
      <c r="BA45" s="89" t="str">
        <f t="shared" si="103"/>
        <v/>
      </c>
      <c r="BB45" s="77" t="str">
        <f t="shared" si="104"/>
        <v/>
      </c>
      <c r="BC45" s="89" t="str">
        <f t="shared" si="105"/>
        <v/>
      </c>
      <c r="BD45" s="90" t="str">
        <f t="shared" si="106"/>
        <v/>
      </c>
      <c r="BE45" s="89" t="str">
        <f t="shared" si="69"/>
        <v/>
      </c>
      <c r="BF45" s="89" t="str">
        <f t="shared" si="44"/>
        <v/>
      </c>
      <c r="BG45" s="89" t="str">
        <f t="shared" si="107"/>
        <v/>
      </c>
      <c r="BH45" s="77" t="str">
        <f t="shared" si="108"/>
        <v/>
      </c>
      <c r="BI45" s="89" t="str">
        <f t="shared" si="109"/>
        <v/>
      </c>
      <c r="BJ45" s="90" t="str">
        <f t="shared" si="110"/>
        <v/>
      </c>
      <c r="BK45" s="89" t="str">
        <f t="shared" si="70"/>
        <v/>
      </c>
      <c r="BL45" s="89" t="str">
        <f t="shared" si="49"/>
        <v/>
      </c>
      <c r="BM45" s="89" t="str">
        <f t="shared" si="111"/>
        <v/>
      </c>
    </row>
    <row r="46" spans="2:65" x14ac:dyDescent="0.3">
      <c r="B46" s="20"/>
      <c r="C46" s="21"/>
      <c r="D46" s="21"/>
      <c r="F46" s="77" t="str">
        <f t="shared" si="72"/>
        <v/>
      </c>
      <c r="G46" s="89" t="str">
        <f t="shared" si="73"/>
        <v/>
      </c>
      <c r="H46" s="90" t="str">
        <f t="shared" si="74"/>
        <v/>
      </c>
      <c r="I46" s="89" t="str">
        <f t="shared" si="61"/>
        <v/>
      </c>
      <c r="J46" s="89" t="str">
        <f t="shared" si="71"/>
        <v/>
      </c>
      <c r="K46" s="89" t="str">
        <f t="shared" si="75"/>
        <v/>
      </c>
      <c r="L46" s="77" t="str">
        <f t="shared" si="76"/>
        <v/>
      </c>
      <c r="M46" s="89" t="str">
        <f t="shared" si="77"/>
        <v/>
      </c>
      <c r="N46" s="90" t="str">
        <f t="shared" si="78"/>
        <v/>
      </c>
      <c r="O46" s="89" t="str">
        <f t="shared" si="62"/>
        <v/>
      </c>
      <c r="P46" s="89" t="str">
        <f t="shared" si="9"/>
        <v/>
      </c>
      <c r="Q46" s="89" t="str">
        <f t="shared" si="79"/>
        <v/>
      </c>
      <c r="R46" s="77" t="str">
        <f t="shared" si="80"/>
        <v/>
      </c>
      <c r="S46" s="89" t="str">
        <f t="shared" si="81"/>
        <v/>
      </c>
      <c r="T46" s="90" t="str">
        <f t="shared" si="82"/>
        <v/>
      </c>
      <c r="U46" s="89" t="str">
        <f t="shared" si="63"/>
        <v/>
      </c>
      <c r="V46" s="89" t="str">
        <f t="shared" si="14"/>
        <v/>
      </c>
      <c r="W46" s="89" t="str">
        <f t="shared" si="83"/>
        <v/>
      </c>
      <c r="X46" s="77" t="str">
        <f t="shared" si="84"/>
        <v/>
      </c>
      <c r="Y46" s="89" t="str">
        <f t="shared" si="85"/>
        <v/>
      </c>
      <c r="Z46" s="90" t="str">
        <f t="shared" si="86"/>
        <v/>
      </c>
      <c r="AA46" s="89" t="str">
        <f t="shared" si="64"/>
        <v/>
      </c>
      <c r="AB46" s="89" t="str">
        <f t="shared" si="19"/>
        <v/>
      </c>
      <c r="AC46" s="89" t="str">
        <f t="shared" si="87"/>
        <v/>
      </c>
      <c r="AD46" s="77" t="str">
        <f t="shared" si="88"/>
        <v/>
      </c>
      <c r="AE46" s="89" t="str">
        <f t="shared" si="89"/>
        <v/>
      </c>
      <c r="AF46" s="90" t="str">
        <f t="shared" si="90"/>
        <v/>
      </c>
      <c r="AG46" s="89" t="str">
        <f t="shared" si="65"/>
        <v/>
      </c>
      <c r="AH46" s="89" t="str">
        <f t="shared" si="24"/>
        <v/>
      </c>
      <c r="AI46" s="89" t="str">
        <f t="shared" si="91"/>
        <v/>
      </c>
      <c r="AJ46" s="77" t="str">
        <f t="shared" si="92"/>
        <v/>
      </c>
      <c r="AK46" s="89" t="str">
        <f t="shared" si="93"/>
        <v/>
      </c>
      <c r="AL46" s="90" t="str">
        <f t="shared" si="94"/>
        <v/>
      </c>
      <c r="AM46" s="89" t="str">
        <f t="shared" si="66"/>
        <v/>
      </c>
      <c r="AN46" s="89" t="str">
        <f t="shared" si="29"/>
        <v/>
      </c>
      <c r="AO46" s="89" t="str">
        <f t="shared" si="95"/>
        <v/>
      </c>
      <c r="AP46" s="77" t="str">
        <f t="shared" si="96"/>
        <v/>
      </c>
      <c r="AQ46" s="89" t="str">
        <f t="shared" si="97"/>
        <v/>
      </c>
      <c r="AR46" s="90" t="str">
        <f t="shared" si="98"/>
        <v/>
      </c>
      <c r="AS46" s="89" t="str">
        <f t="shared" si="67"/>
        <v/>
      </c>
      <c r="AT46" s="89" t="str">
        <f t="shared" si="34"/>
        <v/>
      </c>
      <c r="AU46" s="89" t="str">
        <f t="shared" si="99"/>
        <v/>
      </c>
      <c r="AV46" s="77" t="str">
        <f t="shared" si="100"/>
        <v/>
      </c>
      <c r="AW46" s="89" t="str">
        <f t="shared" si="101"/>
        <v/>
      </c>
      <c r="AX46" s="90" t="str">
        <f t="shared" si="102"/>
        <v/>
      </c>
      <c r="AY46" s="89" t="str">
        <f t="shared" si="68"/>
        <v/>
      </c>
      <c r="AZ46" s="89" t="str">
        <f t="shared" si="39"/>
        <v/>
      </c>
      <c r="BA46" s="89" t="str">
        <f t="shared" si="103"/>
        <v/>
      </c>
      <c r="BB46" s="77" t="str">
        <f t="shared" si="104"/>
        <v/>
      </c>
      <c r="BC46" s="89" t="str">
        <f t="shared" si="105"/>
        <v/>
      </c>
      <c r="BD46" s="90" t="str">
        <f t="shared" si="106"/>
        <v/>
      </c>
      <c r="BE46" s="89" t="str">
        <f t="shared" si="69"/>
        <v/>
      </c>
      <c r="BF46" s="89" t="str">
        <f t="shared" si="44"/>
        <v/>
      </c>
      <c r="BG46" s="89" t="str">
        <f t="shared" si="107"/>
        <v/>
      </c>
      <c r="BH46" s="77" t="str">
        <f t="shared" si="108"/>
        <v/>
      </c>
      <c r="BI46" s="89" t="str">
        <f t="shared" si="109"/>
        <v/>
      </c>
      <c r="BJ46" s="90" t="str">
        <f t="shared" si="110"/>
        <v/>
      </c>
      <c r="BK46" s="89" t="str">
        <f t="shared" si="70"/>
        <v/>
      </c>
      <c r="BL46" s="89" t="str">
        <f t="shared" si="49"/>
        <v/>
      </c>
      <c r="BM46" s="89" t="str">
        <f t="shared" si="111"/>
        <v/>
      </c>
    </row>
    <row r="47" spans="2:65" x14ac:dyDescent="0.3">
      <c r="B47" s="20"/>
      <c r="C47" s="21"/>
      <c r="D47" s="21"/>
      <c r="F47" s="77" t="str">
        <f t="shared" si="72"/>
        <v/>
      </c>
      <c r="G47" s="89" t="str">
        <f t="shared" si="73"/>
        <v/>
      </c>
      <c r="H47" s="90" t="str">
        <f t="shared" si="74"/>
        <v/>
      </c>
      <c r="I47" s="89" t="str">
        <f t="shared" si="61"/>
        <v/>
      </c>
      <c r="J47" s="89" t="str">
        <f t="shared" si="71"/>
        <v/>
      </c>
      <c r="K47" s="89" t="str">
        <f t="shared" si="75"/>
        <v/>
      </c>
      <c r="L47" s="77" t="str">
        <f t="shared" si="76"/>
        <v/>
      </c>
      <c r="M47" s="89" t="str">
        <f t="shared" si="77"/>
        <v/>
      </c>
      <c r="N47" s="90" t="str">
        <f t="shared" si="78"/>
        <v/>
      </c>
      <c r="O47" s="89" t="str">
        <f t="shared" si="62"/>
        <v/>
      </c>
      <c r="P47" s="89" t="str">
        <f t="shared" si="9"/>
        <v/>
      </c>
      <c r="Q47" s="89" t="str">
        <f t="shared" si="79"/>
        <v/>
      </c>
      <c r="R47" s="77" t="str">
        <f t="shared" si="80"/>
        <v/>
      </c>
      <c r="S47" s="89" t="str">
        <f t="shared" si="81"/>
        <v/>
      </c>
      <c r="T47" s="90" t="str">
        <f t="shared" si="82"/>
        <v/>
      </c>
      <c r="U47" s="89" t="str">
        <f t="shared" si="63"/>
        <v/>
      </c>
      <c r="V47" s="89" t="str">
        <f t="shared" si="14"/>
        <v/>
      </c>
      <c r="W47" s="89" t="str">
        <f t="shared" si="83"/>
        <v/>
      </c>
      <c r="X47" s="77" t="str">
        <f t="shared" si="84"/>
        <v/>
      </c>
      <c r="Y47" s="89" t="str">
        <f t="shared" si="85"/>
        <v/>
      </c>
      <c r="Z47" s="90" t="str">
        <f t="shared" si="86"/>
        <v/>
      </c>
      <c r="AA47" s="89" t="str">
        <f t="shared" si="64"/>
        <v/>
      </c>
      <c r="AB47" s="89" t="str">
        <f t="shared" si="19"/>
        <v/>
      </c>
      <c r="AC47" s="89" t="str">
        <f t="shared" si="87"/>
        <v/>
      </c>
      <c r="AD47" s="77" t="str">
        <f t="shared" si="88"/>
        <v/>
      </c>
      <c r="AE47" s="89" t="str">
        <f t="shared" si="89"/>
        <v/>
      </c>
      <c r="AF47" s="90" t="str">
        <f t="shared" si="90"/>
        <v/>
      </c>
      <c r="AG47" s="89" t="str">
        <f t="shared" si="65"/>
        <v/>
      </c>
      <c r="AH47" s="89" t="str">
        <f t="shared" si="24"/>
        <v/>
      </c>
      <c r="AI47" s="89" t="str">
        <f t="shared" si="91"/>
        <v/>
      </c>
      <c r="AJ47" s="77" t="str">
        <f t="shared" si="92"/>
        <v/>
      </c>
      <c r="AK47" s="89" t="str">
        <f t="shared" si="93"/>
        <v/>
      </c>
      <c r="AL47" s="90" t="str">
        <f t="shared" si="94"/>
        <v/>
      </c>
      <c r="AM47" s="89" t="str">
        <f t="shared" si="66"/>
        <v/>
      </c>
      <c r="AN47" s="89" t="str">
        <f t="shared" si="29"/>
        <v/>
      </c>
      <c r="AO47" s="89" t="str">
        <f t="shared" si="95"/>
        <v/>
      </c>
      <c r="AP47" s="77" t="str">
        <f t="shared" si="96"/>
        <v/>
      </c>
      <c r="AQ47" s="89" t="str">
        <f t="shared" si="97"/>
        <v/>
      </c>
      <c r="AR47" s="90" t="str">
        <f t="shared" si="98"/>
        <v/>
      </c>
      <c r="AS47" s="89" t="str">
        <f t="shared" si="67"/>
        <v/>
      </c>
      <c r="AT47" s="89" t="str">
        <f t="shared" si="34"/>
        <v/>
      </c>
      <c r="AU47" s="89" t="str">
        <f t="shared" si="99"/>
        <v/>
      </c>
      <c r="AV47" s="77" t="str">
        <f t="shared" si="100"/>
        <v/>
      </c>
      <c r="AW47" s="89" t="str">
        <f t="shared" si="101"/>
        <v/>
      </c>
      <c r="AX47" s="90" t="str">
        <f t="shared" si="102"/>
        <v/>
      </c>
      <c r="AY47" s="89" t="str">
        <f t="shared" si="68"/>
        <v/>
      </c>
      <c r="AZ47" s="89" t="str">
        <f t="shared" si="39"/>
        <v/>
      </c>
      <c r="BA47" s="89" t="str">
        <f t="shared" si="103"/>
        <v/>
      </c>
      <c r="BB47" s="77" t="str">
        <f t="shared" si="104"/>
        <v/>
      </c>
      <c r="BC47" s="89" t="str">
        <f t="shared" si="105"/>
        <v/>
      </c>
      <c r="BD47" s="90" t="str">
        <f t="shared" si="106"/>
        <v/>
      </c>
      <c r="BE47" s="89" t="str">
        <f t="shared" si="69"/>
        <v/>
      </c>
      <c r="BF47" s="89" t="str">
        <f t="shared" si="44"/>
        <v/>
      </c>
      <c r="BG47" s="89" t="str">
        <f t="shared" si="107"/>
        <v/>
      </c>
      <c r="BH47" s="77" t="str">
        <f t="shared" si="108"/>
        <v/>
      </c>
      <c r="BI47" s="89" t="str">
        <f t="shared" si="109"/>
        <v/>
      </c>
      <c r="BJ47" s="90" t="str">
        <f t="shared" si="110"/>
        <v/>
      </c>
      <c r="BK47" s="89" t="str">
        <f t="shared" si="70"/>
        <v/>
      </c>
      <c r="BL47" s="89" t="str">
        <f t="shared" si="49"/>
        <v/>
      </c>
      <c r="BM47" s="89" t="str">
        <f t="shared" si="111"/>
        <v/>
      </c>
    </row>
    <row r="48" spans="2:65" x14ac:dyDescent="0.3">
      <c r="B48" s="20"/>
      <c r="C48" s="21"/>
      <c r="D48" s="21"/>
      <c r="F48" s="77" t="str">
        <f t="shared" si="72"/>
        <v/>
      </c>
      <c r="G48" s="89" t="str">
        <f t="shared" si="73"/>
        <v/>
      </c>
      <c r="H48" s="90" t="str">
        <f t="shared" si="74"/>
        <v/>
      </c>
      <c r="I48" s="89" t="str">
        <f t="shared" si="61"/>
        <v/>
      </c>
      <c r="J48" s="89" t="str">
        <f t="shared" si="71"/>
        <v/>
      </c>
      <c r="K48" s="89" t="str">
        <f t="shared" si="75"/>
        <v/>
      </c>
      <c r="L48" s="77" t="str">
        <f t="shared" si="76"/>
        <v/>
      </c>
      <c r="M48" s="89" t="str">
        <f t="shared" si="77"/>
        <v/>
      </c>
      <c r="N48" s="90" t="str">
        <f t="shared" si="78"/>
        <v/>
      </c>
      <c r="O48" s="89" t="str">
        <f t="shared" si="62"/>
        <v/>
      </c>
      <c r="P48" s="89" t="str">
        <f t="shared" si="9"/>
        <v/>
      </c>
      <c r="Q48" s="89" t="str">
        <f t="shared" si="79"/>
        <v/>
      </c>
      <c r="R48" s="77" t="str">
        <f t="shared" si="80"/>
        <v/>
      </c>
      <c r="S48" s="89" t="str">
        <f t="shared" si="81"/>
        <v/>
      </c>
      <c r="T48" s="90" t="str">
        <f t="shared" si="82"/>
        <v/>
      </c>
      <c r="U48" s="89" t="str">
        <f t="shared" si="63"/>
        <v/>
      </c>
      <c r="V48" s="89" t="str">
        <f t="shared" si="14"/>
        <v/>
      </c>
      <c r="W48" s="89" t="str">
        <f t="shared" si="83"/>
        <v/>
      </c>
      <c r="X48" s="77" t="str">
        <f t="shared" si="84"/>
        <v/>
      </c>
      <c r="Y48" s="89" t="str">
        <f t="shared" si="85"/>
        <v/>
      </c>
      <c r="Z48" s="90" t="str">
        <f t="shared" si="86"/>
        <v/>
      </c>
      <c r="AA48" s="89" t="str">
        <f t="shared" si="64"/>
        <v/>
      </c>
      <c r="AB48" s="89" t="str">
        <f t="shared" si="19"/>
        <v/>
      </c>
      <c r="AC48" s="89" t="str">
        <f t="shared" si="87"/>
        <v/>
      </c>
      <c r="AD48" s="77" t="str">
        <f t="shared" si="88"/>
        <v/>
      </c>
      <c r="AE48" s="89" t="str">
        <f t="shared" si="89"/>
        <v/>
      </c>
      <c r="AF48" s="90" t="str">
        <f t="shared" si="90"/>
        <v/>
      </c>
      <c r="AG48" s="89" t="str">
        <f t="shared" si="65"/>
        <v/>
      </c>
      <c r="AH48" s="89" t="str">
        <f t="shared" si="24"/>
        <v/>
      </c>
      <c r="AI48" s="89" t="str">
        <f t="shared" si="91"/>
        <v/>
      </c>
      <c r="AJ48" s="77" t="str">
        <f t="shared" si="92"/>
        <v/>
      </c>
      <c r="AK48" s="89" t="str">
        <f t="shared" si="93"/>
        <v/>
      </c>
      <c r="AL48" s="90" t="str">
        <f t="shared" si="94"/>
        <v/>
      </c>
      <c r="AM48" s="89" t="str">
        <f t="shared" si="66"/>
        <v/>
      </c>
      <c r="AN48" s="89" t="str">
        <f t="shared" si="29"/>
        <v/>
      </c>
      <c r="AO48" s="89" t="str">
        <f t="shared" si="95"/>
        <v/>
      </c>
      <c r="AP48" s="77" t="str">
        <f t="shared" si="96"/>
        <v/>
      </c>
      <c r="AQ48" s="89" t="str">
        <f t="shared" si="97"/>
        <v/>
      </c>
      <c r="AR48" s="90" t="str">
        <f t="shared" si="98"/>
        <v/>
      </c>
      <c r="AS48" s="89" t="str">
        <f t="shared" si="67"/>
        <v/>
      </c>
      <c r="AT48" s="89" t="str">
        <f t="shared" si="34"/>
        <v/>
      </c>
      <c r="AU48" s="89" t="str">
        <f t="shared" si="99"/>
        <v/>
      </c>
      <c r="AV48" s="77" t="str">
        <f t="shared" si="100"/>
        <v/>
      </c>
      <c r="AW48" s="89" t="str">
        <f t="shared" si="101"/>
        <v/>
      </c>
      <c r="AX48" s="90" t="str">
        <f t="shared" si="102"/>
        <v/>
      </c>
      <c r="AY48" s="89" t="str">
        <f t="shared" si="68"/>
        <v/>
      </c>
      <c r="AZ48" s="89" t="str">
        <f t="shared" si="39"/>
        <v/>
      </c>
      <c r="BA48" s="89" t="str">
        <f t="shared" si="103"/>
        <v/>
      </c>
      <c r="BB48" s="77" t="str">
        <f t="shared" si="104"/>
        <v/>
      </c>
      <c r="BC48" s="89" t="str">
        <f t="shared" si="105"/>
        <v/>
      </c>
      <c r="BD48" s="90" t="str">
        <f t="shared" si="106"/>
        <v/>
      </c>
      <c r="BE48" s="89" t="str">
        <f t="shared" si="69"/>
        <v/>
      </c>
      <c r="BF48" s="89" t="str">
        <f t="shared" si="44"/>
        <v/>
      </c>
      <c r="BG48" s="89" t="str">
        <f t="shared" si="107"/>
        <v/>
      </c>
      <c r="BH48" s="77" t="str">
        <f t="shared" si="108"/>
        <v/>
      </c>
      <c r="BI48" s="89" t="str">
        <f t="shared" si="109"/>
        <v/>
      </c>
      <c r="BJ48" s="90" t="str">
        <f t="shared" si="110"/>
        <v/>
      </c>
      <c r="BK48" s="89" t="str">
        <f t="shared" si="70"/>
        <v/>
      </c>
      <c r="BL48" s="89" t="str">
        <f t="shared" si="49"/>
        <v/>
      </c>
      <c r="BM48" s="89" t="str">
        <f t="shared" si="111"/>
        <v/>
      </c>
    </row>
    <row r="49" spans="2:65" x14ac:dyDescent="0.3">
      <c r="B49" s="20"/>
      <c r="C49" s="21"/>
      <c r="D49" s="21"/>
      <c r="F49" s="77" t="str">
        <f t="shared" si="72"/>
        <v/>
      </c>
      <c r="G49" s="89" t="str">
        <f t="shared" si="73"/>
        <v/>
      </c>
      <c r="H49" s="90" t="str">
        <f t="shared" si="74"/>
        <v/>
      </c>
      <c r="I49" s="89" t="str">
        <f t="shared" si="61"/>
        <v/>
      </c>
      <c r="J49" s="89" t="str">
        <f t="shared" si="71"/>
        <v/>
      </c>
      <c r="K49" s="89" t="str">
        <f t="shared" si="75"/>
        <v/>
      </c>
      <c r="L49" s="77" t="str">
        <f t="shared" si="76"/>
        <v/>
      </c>
      <c r="M49" s="89" t="str">
        <f t="shared" si="77"/>
        <v/>
      </c>
      <c r="N49" s="90" t="str">
        <f t="shared" si="78"/>
        <v/>
      </c>
      <c r="O49" s="89" t="str">
        <f t="shared" si="62"/>
        <v/>
      </c>
      <c r="P49" s="89" t="str">
        <f t="shared" si="9"/>
        <v/>
      </c>
      <c r="Q49" s="89" t="str">
        <f t="shared" si="79"/>
        <v/>
      </c>
      <c r="R49" s="77" t="str">
        <f t="shared" si="80"/>
        <v/>
      </c>
      <c r="S49" s="89" t="str">
        <f t="shared" si="81"/>
        <v/>
      </c>
      <c r="T49" s="90" t="str">
        <f t="shared" si="82"/>
        <v/>
      </c>
      <c r="U49" s="89" t="str">
        <f t="shared" si="63"/>
        <v/>
      </c>
      <c r="V49" s="89" t="str">
        <f t="shared" si="14"/>
        <v/>
      </c>
      <c r="W49" s="89" t="str">
        <f t="shared" si="83"/>
        <v/>
      </c>
      <c r="X49" s="77" t="str">
        <f t="shared" si="84"/>
        <v/>
      </c>
      <c r="Y49" s="89" t="str">
        <f t="shared" si="85"/>
        <v/>
      </c>
      <c r="Z49" s="90" t="str">
        <f t="shared" si="86"/>
        <v/>
      </c>
      <c r="AA49" s="89" t="str">
        <f t="shared" si="64"/>
        <v/>
      </c>
      <c r="AB49" s="89" t="str">
        <f t="shared" si="19"/>
        <v/>
      </c>
      <c r="AC49" s="89" t="str">
        <f t="shared" si="87"/>
        <v/>
      </c>
      <c r="AD49" s="77" t="str">
        <f t="shared" si="88"/>
        <v/>
      </c>
      <c r="AE49" s="89" t="str">
        <f t="shared" si="89"/>
        <v/>
      </c>
      <c r="AF49" s="90" t="str">
        <f t="shared" si="90"/>
        <v/>
      </c>
      <c r="AG49" s="89" t="str">
        <f t="shared" si="65"/>
        <v/>
      </c>
      <c r="AH49" s="89" t="str">
        <f t="shared" si="24"/>
        <v/>
      </c>
      <c r="AI49" s="89" t="str">
        <f t="shared" si="91"/>
        <v/>
      </c>
      <c r="AJ49" s="77" t="str">
        <f t="shared" si="92"/>
        <v/>
      </c>
      <c r="AK49" s="89" t="str">
        <f t="shared" si="93"/>
        <v/>
      </c>
      <c r="AL49" s="90" t="str">
        <f t="shared" si="94"/>
        <v/>
      </c>
      <c r="AM49" s="89" t="str">
        <f t="shared" si="66"/>
        <v/>
      </c>
      <c r="AN49" s="89" t="str">
        <f t="shared" si="29"/>
        <v/>
      </c>
      <c r="AO49" s="89" t="str">
        <f t="shared" si="95"/>
        <v/>
      </c>
      <c r="AP49" s="77" t="str">
        <f t="shared" si="96"/>
        <v/>
      </c>
      <c r="AQ49" s="89" t="str">
        <f t="shared" si="97"/>
        <v/>
      </c>
      <c r="AR49" s="90" t="str">
        <f t="shared" si="98"/>
        <v/>
      </c>
      <c r="AS49" s="89" t="str">
        <f t="shared" si="67"/>
        <v/>
      </c>
      <c r="AT49" s="89" t="str">
        <f t="shared" si="34"/>
        <v/>
      </c>
      <c r="AU49" s="89" t="str">
        <f t="shared" si="99"/>
        <v/>
      </c>
      <c r="AV49" s="77" t="str">
        <f t="shared" si="100"/>
        <v/>
      </c>
      <c r="AW49" s="89" t="str">
        <f t="shared" si="101"/>
        <v/>
      </c>
      <c r="AX49" s="90" t="str">
        <f t="shared" si="102"/>
        <v/>
      </c>
      <c r="AY49" s="89" t="str">
        <f t="shared" si="68"/>
        <v/>
      </c>
      <c r="AZ49" s="89" t="str">
        <f t="shared" si="39"/>
        <v/>
      </c>
      <c r="BA49" s="89" t="str">
        <f t="shared" si="103"/>
        <v/>
      </c>
      <c r="BB49" s="77" t="str">
        <f t="shared" si="104"/>
        <v/>
      </c>
      <c r="BC49" s="89" t="str">
        <f t="shared" si="105"/>
        <v/>
      </c>
      <c r="BD49" s="90" t="str">
        <f t="shared" si="106"/>
        <v/>
      </c>
      <c r="BE49" s="89" t="str">
        <f t="shared" si="69"/>
        <v/>
      </c>
      <c r="BF49" s="89" t="str">
        <f t="shared" si="44"/>
        <v/>
      </c>
      <c r="BG49" s="89" t="str">
        <f t="shared" si="107"/>
        <v/>
      </c>
      <c r="BH49" s="77" t="str">
        <f t="shared" si="108"/>
        <v/>
      </c>
      <c r="BI49" s="89" t="str">
        <f t="shared" si="109"/>
        <v/>
      </c>
      <c r="BJ49" s="90" t="str">
        <f t="shared" si="110"/>
        <v/>
      </c>
      <c r="BK49" s="89" t="str">
        <f t="shared" si="70"/>
        <v/>
      </c>
      <c r="BL49" s="89" t="str">
        <f t="shared" si="49"/>
        <v/>
      </c>
      <c r="BM49" s="89" t="str">
        <f t="shared" si="111"/>
        <v/>
      </c>
    </row>
    <row r="50" spans="2:65" x14ac:dyDescent="0.3">
      <c r="B50" s="20"/>
      <c r="C50" s="21"/>
      <c r="D50" s="21"/>
      <c r="F50" s="77" t="str">
        <f t="shared" si="72"/>
        <v/>
      </c>
      <c r="G50" s="89" t="str">
        <f t="shared" si="73"/>
        <v/>
      </c>
      <c r="H50" s="90" t="str">
        <f t="shared" si="74"/>
        <v/>
      </c>
      <c r="I50" s="89" t="str">
        <f t="shared" si="61"/>
        <v/>
      </c>
      <c r="J50" s="89" t="str">
        <f t="shared" si="71"/>
        <v/>
      </c>
      <c r="K50" s="89" t="str">
        <f t="shared" si="75"/>
        <v/>
      </c>
      <c r="L50" s="77" t="str">
        <f t="shared" si="76"/>
        <v/>
      </c>
      <c r="M50" s="89" t="str">
        <f t="shared" si="77"/>
        <v/>
      </c>
      <c r="N50" s="90" t="str">
        <f t="shared" si="78"/>
        <v/>
      </c>
      <c r="O50" s="89" t="str">
        <f t="shared" si="62"/>
        <v/>
      </c>
      <c r="P50" s="89" t="str">
        <f t="shared" si="9"/>
        <v/>
      </c>
      <c r="Q50" s="89" t="str">
        <f t="shared" si="79"/>
        <v/>
      </c>
      <c r="R50" s="77" t="str">
        <f t="shared" si="80"/>
        <v/>
      </c>
      <c r="S50" s="89" t="str">
        <f t="shared" si="81"/>
        <v/>
      </c>
      <c r="T50" s="90" t="str">
        <f t="shared" si="82"/>
        <v/>
      </c>
      <c r="U50" s="89" t="str">
        <f t="shared" si="63"/>
        <v/>
      </c>
      <c r="V50" s="89" t="str">
        <f t="shared" si="14"/>
        <v/>
      </c>
      <c r="W50" s="89" t="str">
        <f t="shared" si="83"/>
        <v/>
      </c>
      <c r="X50" s="77" t="str">
        <f t="shared" si="84"/>
        <v/>
      </c>
      <c r="Y50" s="89" t="str">
        <f t="shared" si="85"/>
        <v/>
      </c>
      <c r="Z50" s="90" t="str">
        <f t="shared" si="86"/>
        <v/>
      </c>
      <c r="AA50" s="89" t="str">
        <f t="shared" si="64"/>
        <v/>
      </c>
      <c r="AB50" s="89" t="str">
        <f t="shared" si="19"/>
        <v/>
      </c>
      <c r="AC50" s="89" t="str">
        <f t="shared" si="87"/>
        <v/>
      </c>
      <c r="AD50" s="77" t="str">
        <f t="shared" si="88"/>
        <v/>
      </c>
      <c r="AE50" s="89" t="str">
        <f t="shared" si="89"/>
        <v/>
      </c>
      <c r="AF50" s="90" t="str">
        <f t="shared" si="90"/>
        <v/>
      </c>
      <c r="AG50" s="89" t="str">
        <f t="shared" si="65"/>
        <v/>
      </c>
      <c r="AH50" s="89" t="str">
        <f t="shared" si="24"/>
        <v/>
      </c>
      <c r="AI50" s="89" t="str">
        <f t="shared" si="91"/>
        <v/>
      </c>
      <c r="AJ50" s="77" t="str">
        <f t="shared" si="92"/>
        <v/>
      </c>
      <c r="AK50" s="89" t="str">
        <f t="shared" si="93"/>
        <v/>
      </c>
      <c r="AL50" s="90" t="str">
        <f t="shared" si="94"/>
        <v/>
      </c>
      <c r="AM50" s="89" t="str">
        <f t="shared" si="66"/>
        <v/>
      </c>
      <c r="AN50" s="89" t="str">
        <f t="shared" si="29"/>
        <v/>
      </c>
      <c r="AO50" s="89" t="str">
        <f t="shared" si="95"/>
        <v/>
      </c>
      <c r="AP50" s="77" t="str">
        <f t="shared" si="96"/>
        <v/>
      </c>
      <c r="AQ50" s="89" t="str">
        <f t="shared" si="97"/>
        <v/>
      </c>
      <c r="AR50" s="90" t="str">
        <f t="shared" si="98"/>
        <v/>
      </c>
      <c r="AS50" s="89" t="str">
        <f t="shared" si="67"/>
        <v/>
      </c>
      <c r="AT50" s="89" t="str">
        <f t="shared" si="34"/>
        <v/>
      </c>
      <c r="AU50" s="89" t="str">
        <f t="shared" si="99"/>
        <v/>
      </c>
      <c r="AV50" s="77" t="str">
        <f t="shared" si="100"/>
        <v/>
      </c>
      <c r="AW50" s="89" t="str">
        <f t="shared" si="101"/>
        <v/>
      </c>
      <c r="AX50" s="90" t="str">
        <f t="shared" si="102"/>
        <v/>
      </c>
      <c r="AY50" s="89" t="str">
        <f t="shared" si="68"/>
        <v/>
      </c>
      <c r="AZ50" s="89" t="str">
        <f t="shared" si="39"/>
        <v/>
      </c>
      <c r="BA50" s="89" t="str">
        <f t="shared" si="103"/>
        <v/>
      </c>
      <c r="BB50" s="77" t="str">
        <f t="shared" si="104"/>
        <v/>
      </c>
      <c r="BC50" s="89" t="str">
        <f t="shared" si="105"/>
        <v/>
      </c>
      <c r="BD50" s="90" t="str">
        <f t="shared" si="106"/>
        <v/>
      </c>
      <c r="BE50" s="89" t="str">
        <f t="shared" si="69"/>
        <v/>
      </c>
      <c r="BF50" s="89" t="str">
        <f t="shared" si="44"/>
        <v/>
      </c>
      <c r="BG50" s="89" t="str">
        <f t="shared" si="107"/>
        <v/>
      </c>
      <c r="BH50" s="77" t="str">
        <f t="shared" si="108"/>
        <v/>
      </c>
      <c r="BI50" s="89" t="str">
        <f t="shared" si="109"/>
        <v/>
      </c>
      <c r="BJ50" s="90" t="str">
        <f t="shared" si="110"/>
        <v/>
      </c>
      <c r="BK50" s="89" t="str">
        <f t="shared" si="70"/>
        <v/>
      </c>
      <c r="BL50" s="89" t="str">
        <f t="shared" si="49"/>
        <v/>
      </c>
      <c r="BM50" s="89" t="str">
        <f t="shared" si="111"/>
        <v/>
      </c>
    </row>
    <row r="51" spans="2:65" x14ac:dyDescent="0.3">
      <c r="B51" s="20"/>
      <c r="C51" s="21"/>
      <c r="D51" s="21"/>
      <c r="F51" s="77" t="str">
        <f t="shared" si="72"/>
        <v/>
      </c>
      <c r="G51" s="89" t="str">
        <f t="shared" si="73"/>
        <v/>
      </c>
      <c r="H51" s="90" t="str">
        <f t="shared" si="74"/>
        <v/>
      </c>
      <c r="I51" s="89" t="str">
        <f t="shared" si="61"/>
        <v/>
      </c>
      <c r="J51" s="89" t="str">
        <f t="shared" si="71"/>
        <v/>
      </c>
      <c r="K51" s="89" t="str">
        <f t="shared" si="75"/>
        <v/>
      </c>
      <c r="L51" s="77" t="str">
        <f t="shared" si="76"/>
        <v/>
      </c>
      <c r="M51" s="89" t="str">
        <f t="shared" si="77"/>
        <v/>
      </c>
      <c r="N51" s="90" t="str">
        <f t="shared" si="78"/>
        <v/>
      </c>
      <c r="O51" s="89" t="str">
        <f t="shared" si="62"/>
        <v/>
      </c>
      <c r="P51" s="89" t="str">
        <f t="shared" si="9"/>
        <v/>
      </c>
      <c r="Q51" s="89" t="str">
        <f t="shared" si="79"/>
        <v/>
      </c>
      <c r="R51" s="77" t="str">
        <f t="shared" si="80"/>
        <v/>
      </c>
      <c r="S51" s="89" t="str">
        <f t="shared" si="81"/>
        <v/>
      </c>
      <c r="T51" s="90" t="str">
        <f t="shared" si="82"/>
        <v/>
      </c>
      <c r="U51" s="89" t="str">
        <f t="shared" si="63"/>
        <v/>
      </c>
      <c r="V51" s="89" t="str">
        <f t="shared" si="14"/>
        <v/>
      </c>
      <c r="W51" s="89" t="str">
        <f t="shared" si="83"/>
        <v/>
      </c>
      <c r="X51" s="77" t="str">
        <f t="shared" si="84"/>
        <v/>
      </c>
      <c r="Y51" s="89" t="str">
        <f t="shared" si="85"/>
        <v/>
      </c>
      <c r="Z51" s="90" t="str">
        <f t="shared" si="86"/>
        <v/>
      </c>
      <c r="AA51" s="89" t="str">
        <f t="shared" si="64"/>
        <v/>
      </c>
      <c r="AB51" s="89" t="str">
        <f t="shared" si="19"/>
        <v/>
      </c>
      <c r="AC51" s="89" t="str">
        <f t="shared" si="87"/>
        <v/>
      </c>
      <c r="AD51" s="77" t="str">
        <f t="shared" si="88"/>
        <v/>
      </c>
      <c r="AE51" s="89" t="str">
        <f t="shared" si="89"/>
        <v/>
      </c>
      <c r="AF51" s="90" t="str">
        <f t="shared" si="90"/>
        <v/>
      </c>
      <c r="AG51" s="89" t="str">
        <f t="shared" si="65"/>
        <v/>
      </c>
      <c r="AH51" s="89" t="str">
        <f t="shared" si="24"/>
        <v/>
      </c>
      <c r="AI51" s="89" t="str">
        <f t="shared" si="91"/>
        <v/>
      </c>
      <c r="AJ51" s="77" t="str">
        <f t="shared" si="92"/>
        <v/>
      </c>
      <c r="AK51" s="89" t="str">
        <f t="shared" si="93"/>
        <v/>
      </c>
      <c r="AL51" s="90" t="str">
        <f t="shared" si="94"/>
        <v/>
      </c>
      <c r="AM51" s="89" t="str">
        <f t="shared" si="66"/>
        <v/>
      </c>
      <c r="AN51" s="89" t="str">
        <f t="shared" si="29"/>
        <v/>
      </c>
      <c r="AO51" s="89" t="str">
        <f t="shared" si="95"/>
        <v/>
      </c>
      <c r="AP51" s="77" t="str">
        <f t="shared" si="96"/>
        <v/>
      </c>
      <c r="AQ51" s="89" t="str">
        <f t="shared" si="97"/>
        <v/>
      </c>
      <c r="AR51" s="90" t="str">
        <f t="shared" si="98"/>
        <v/>
      </c>
      <c r="AS51" s="89" t="str">
        <f t="shared" si="67"/>
        <v/>
      </c>
      <c r="AT51" s="89" t="str">
        <f t="shared" si="34"/>
        <v/>
      </c>
      <c r="AU51" s="89" t="str">
        <f t="shared" si="99"/>
        <v/>
      </c>
      <c r="AV51" s="77" t="str">
        <f t="shared" si="100"/>
        <v/>
      </c>
      <c r="AW51" s="89" t="str">
        <f t="shared" si="101"/>
        <v/>
      </c>
      <c r="AX51" s="90" t="str">
        <f t="shared" si="102"/>
        <v/>
      </c>
      <c r="AY51" s="89" t="str">
        <f t="shared" si="68"/>
        <v/>
      </c>
      <c r="AZ51" s="89" t="str">
        <f t="shared" si="39"/>
        <v/>
      </c>
      <c r="BA51" s="89" t="str">
        <f t="shared" si="103"/>
        <v/>
      </c>
      <c r="BB51" s="77" t="str">
        <f t="shared" si="104"/>
        <v/>
      </c>
      <c r="BC51" s="89" t="str">
        <f t="shared" si="105"/>
        <v/>
      </c>
      <c r="BD51" s="90" t="str">
        <f t="shared" si="106"/>
        <v/>
      </c>
      <c r="BE51" s="89" t="str">
        <f t="shared" si="69"/>
        <v/>
      </c>
      <c r="BF51" s="89" t="str">
        <f t="shared" si="44"/>
        <v/>
      </c>
      <c r="BG51" s="89" t="str">
        <f t="shared" si="107"/>
        <v/>
      </c>
      <c r="BH51" s="77" t="str">
        <f t="shared" si="108"/>
        <v/>
      </c>
      <c r="BI51" s="89" t="str">
        <f t="shared" si="109"/>
        <v/>
      </c>
      <c r="BJ51" s="90" t="str">
        <f t="shared" si="110"/>
        <v/>
      </c>
      <c r="BK51" s="89" t="str">
        <f t="shared" si="70"/>
        <v/>
      </c>
      <c r="BL51" s="89" t="str">
        <f t="shared" si="49"/>
        <v/>
      </c>
      <c r="BM51" s="89" t="str">
        <f t="shared" si="111"/>
        <v/>
      </c>
    </row>
    <row r="52" spans="2:65" x14ac:dyDescent="0.3">
      <c r="B52" s="20"/>
      <c r="C52" s="21"/>
      <c r="D52" s="21"/>
      <c r="F52" s="77" t="str">
        <f t="shared" si="72"/>
        <v/>
      </c>
      <c r="G52" s="89" t="str">
        <f t="shared" si="73"/>
        <v/>
      </c>
      <c r="H52" s="90" t="str">
        <f t="shared" si="74"/>
        <v/>
      </c>
      <c r="I52" s="89" t="str">
        <f t="shared" si="61"/>
        <v/>
      </c>
      <c r="J52" s="89" t="str">
        <f t="shared" si="71"/>
        <v/>
      </c>
      <c r="K52" s="89" t="str">
        <f t="shared" si="75"/>
        <v/>
      </c>
      <c r="L52" s="77" t="str">
        <f t="shared" si="76"/>
        <v/>
      </c>
      <c r="M52" s="89" t="str">
        <f t="shared" si="77"/>
        <v/>
      </c>
      <c r="N52" s="90" t="str">
        <f t="shared" si="78"/>
        <v/>
      </c>
      <c r="O52" s="89" t="str">
        <f t="shared" si="62"/>
        <v/>
      </c>
      <c r="P52" s="89" t="str">
        <f t="shared" si="9"/>
        <v/>
      </c>
      <c r="Q52" s="89" t="str">
        <f t="shared" si="79"/>
        <v/>
      </c>
      <c r="R52" s="77" t="str">
        <f t="shared" si="80"/>
        <v/>
      </c>
      <c r="S52" s="89" t="str">
        <f t="shared" si="81"/>
        <v/>
      </c>
      <c r="T52" s="90" t="str">
        <f t="shared" si="82"/>
        <v/>
      </c>
      <c r="U52" s="89" t="str">
        <f t="shared" si="63"/>
        <v/>
      </c>
      <c r="V52" s="89" t="str">
        <f t="shared" si="14"/>
        <v/>
      </c>
      <c r="W52" s="89" t="str">
        <f t="shared" si="83"/>
        <v/>
      </c>
      <c r="X52" s="77" t="str">
        <f t="shared" si="84"/>
        <v/>
      </c>
      <c r="Y52" s="89" t="str">
        <f t="shared" si="85"/>
        <v/>
      </c>
      <c r="Z52" s="90" t="str">
        <f t="shared" si="86"/>
        <v/>
      </c>
      <c r="AA52" s="89" t="str">
        <f t="shared" si="64"/>
        <v/>
      </c>
      <c r="AB52" s="89" t="str">
        <f t="shared" si="19"/>
        <v/>
      </c>
      <c r="AC52" s="89" t="str">
        <f t="shared" si="87"/>
        <v/>
      </c>
      <c r="AD52" s="77" t="str">
        <f t="shared" si="88"/>
        <v/>
      </c>
      <c r="AE52" s="89" t="str">
        <f t="shared" si="89"/>
        <v/>
      </c>
      <c r="AF52" s="90" t="str">
        <f t="shared" si="90"/>
        <v/>
      </c>
      <c r="AG52" s="89" t="str">
        <f t="shared" si="65"/>
        <v/>
      </c>
      <c r="AH52" s="89" t="str">
        <f t="shared" si="24"/>
        <v/>
      </c>
      <c r="AI52" s="89" t="str">
        <f t="shared" si="91"/>
        <v/>
      </c>
      <c r="AJ52" s="77" t="str">
        <f t="shared" si="92"/>
        <v/>
      </c>
      <c r="AK52" s="89" t="str">
        <f t="shared" si="93"/>
        <v/>
      </c>
      <c r="AL52" s="90" t="str">
        <f t="shared" si="94"/>
        <v/>
      </c>
      <c r="AM52" s="89" t="str">
        <f t="shared" si="66"/>
        <v/>
      </c>
      <c r="AN52" s="89" t="str">
        <f t="shared" si="29"/>
        <v/>
      </c>
      <c r="AO52" s="89" t="str">
        <f t="shared" si="95"/>
        <v/>
      </c>
      <c r="AP52" s="77" t="str">
        <f t="shared" si="96"/>
        <v/>
      </c>
      <c r="AQ52" s="89" t="str">
        <f t="shared" si="97"/>
        <v/>
      </c>
      <c r="AR52" s="90" t="str">
        <f t="shared" si="98"/>
        <v/>
      </c>
      <c r="AS52" s="89" t="str">
        <f t="shared" si="67"/>
        <v/>
      </c>
      <c r="AT52" s="89" t="str">
        <f t="shared" si="34"/>
        <v/>
      </c>
      <c r="AU52" s="89" t="str">
        <f t="shared" si="99"/>
        <v/>
      </c>
      <c r="AV52" s="77" t="str">
        <f t="shared" si="100"/>
        <v/>
      </c>
      <c r="AW52" s="89" t="str">
        <f t="shared" si="101"/>
        <v/>
      </c>
      <c r="AX52" s="90" t="str">
        <f t="shared" si="102"/>
        <v/>
      </c>
      <c r="AY52" s="89" t="str">
        <f t="shared" si="68"/>
        <v/>
      </c>
      <c r="AZ52" s="89" t="str">
        <f t="shared" si="39"/>
        <v/>
      </c>
      <c r="BA52" s="89" t="str">
        <f t="shared" si="103"/>
        <v/>
      </c>
      <c r="BB52" s="77" t="str">
        <f t="shared" si="104"/>
        <v/>
      </c>
      <c r="BC52" s="89" t="str">
        <f t="shared" si="105"/>
        <v/>
      </c>
      <c r="BD52" s="90" t="str">
        <f t="shared" si="106"/>
        <v/>
      </c>
      <c r="BE52" s="89" t="str">
        <f t="shared" si="69"/>
        <v/>
      </c>
      <c r="BF52" s="89" t="str">
        <f t="shared" si="44"/>
        <v/>
      </c>
      <c r="BG52" s="89" t="str">
        <f t="shared" si="107"/>
        <v/>
      </c>
      <c r="BH52" s="77" t="str">
        <f t="shared" si="108"/>
        <v/>
      </c>
      <c r="BI52" s="89" t="str">
        <f t="shared" si="109"/>
        <v/>
      </c>
      <c r="BJ52" s="90" t="str">
        <f t="shared" si="110"/>
        <v/>
      </c>
      <c r="BK52" s="89" t="str">
        <f t="shared" si="70"/>
        <v/>
      </c>
      <c r="BL52" s="89" t="str">
        <f t="shared" si="49"/>
        <v/>
      </c>
      <c r="BM52" s="89" t="str">
        <f t="shared" si="111"/>
        <v/>
      </c>
    </row>
    <row r="53" spans="2:65" x14ac:dyDescent="0.3">
      <c r="B53" s="20"/>
      <c r="C53" s="21"/>
      <c r="D53" s="21"/>
      <c r="F53" s="77" t="str">
        <f t="shared" si="72"/>
        <v/>
      </c>
      <c r="G53" s="89" t="str">
        <f t="shared" si="73"/>
        <v/>
      </c>
      <c r="H53" s="90" t="str">
        <f t="shared" si="74"/>
        <v/>
      </c>
      <c r="I53" s="89" t="str">
        <f t="shared" si="61"/>
        <v/>
      </c>
      <c r="J53" s="89" t="str">
        <f t="shared" si="71"/>
        <v/>
      </c>
      <c r="K53" s="89" t="str">
        <f t="shared" si="75"/>
        <v/>
      </c>
      <c r="L53" s="77" t="str">
        <f t="shared" si="76"/>
        <v/>
      </c>
      <c r="M53" s="89" t="str">
        <f t="shared" si="77"/>
        <v/>
      </c>
      <c r="N53" s="90" t="str">
        <f t="shared" si="78"/>
        <v/>
      </c>
      <c r="O53" s="89" t="str">
        <f t="shared" si="62"/>
        <v/>
      </c>
      <c r="P53" s="89" t="str">
        <f t="shared" si="9"/>
        <v/>
      </c>
      <c r="Q53" s="89" t="str">
        <f t="shared" si="79"/>
        <v/>
      </c>
      <c r="R53" s="77" t="str">
        <f t="shared" si="80"/>
        <v/>
      </c>
      <c r="S53" s="89" t="str">
        <f t="shared" si="81"/>
        <v/>
      </c>
      <c r="T53" s="90" t="str">
        <f t="shared" si="82"/>
        <v/>
      </c>
      <c r="U53" s="89" t="str">
        <f t="shared" si="63"/>
        <v/>
      </c>
      <c r="V53" s="89" t="str">
        <f t="shared" si="14"/>
        <v/>
      </c>
      <c r="W53" s="89" t="str">
        <f t="shared" si="83"/>
        <v/>
      </c>
      <c r="X53" s="77" t="str">
        <f t="shared" si="84"/>
        <v/>
      </c>
      <c r="Y53" s="89" t="str">
        <f t="shared" si="85"/>
        <v/>
      </c>
      <c r="Z53" s="90" t="str">
        <f t="shared" si="86"/>
        <v/>
      </c>
      <c r="AA53" s="89" t="str">
        <f t="shared" si="64"/>
        <v/>
      </c>
      <c r="AB53" s="89" t="str">
        <f t="shared" si="19"/>
        <v/>
      </c>
      <c r="AC53" s="89" t="str">
        <f t="shared" si="87"/>
        <v/>
      </c>
      <c r="AD53" s="77" t="str">
        <f t="shared" si="88"/>
        <v/>
      </c>
      <c r="AE53" s="89" t="str">
        <f t="shared" si="89"/>
        <v/>
      </c>
      <c r="AF53" s="90" t="str">
        <f t="shared" si="90"/>
        <v/>
      </c>
      <c r="AG53" s="89" t="str">
        <f t="shared" si="65"/>
        <v/>
      </c>
      <c r="AH53" s="89" t="str">
        <f t="shared" si="24"/>
        <v/>
      </c>
      <c r="AI53" s="89" t="str">
        <f t="shared" si="91"/>
        <v/>
      </c>
      <c r="AJ53" s="77" t="str">
        <f t="shared" si="92"/>
        <v/>
      </c>
      <c r="AK53" s="89" t="str">
        <f t="shared" si="93"/>
        <v/>
      </c>
      <c r="AL53" s="90" t="str">
        <f t="shared" si="94"/>
        <v/>
      </c>
      <c r="AM53" s="89" t="str">
        <f t="shared" si="66"/>
        <v/>
      </c>
      <c r="AN53" s="89" t="str">
        <f t="shared" si="29"/>
        <v/>
      </c>
      <c r="AO53" s="89" t="str">
        <f t="shared" si="95"/>
        <v/>
      </c>
      <c r="AP53" s="77" t="str">
        <f t="shared" si="96"/>
        <v/>
      </c>
      <c r="AQ53" s="89" t="str">
        <f t="shared" si="97"/>
        <v/>
      </c>
      <c r="AR53" s="90" t="str">
        <f t="shared" si="98"/>
        <v/>
      </c>
      <c r="AS53" s="89" t="str">
        <f t="shared" si="67"/>
        <v/>
      </c>
      <c r="AT53" s="89" t="str">
        <f t="shared" si="34"/>
        <v/>
      </c>
      <c r="AU53" s="89" t="str">
        <f t="shared" si="99"/>
        <v/>
      </c>
      <c r="AV53" s="77" t="str">
        <f t="shared" si="100"/>
        <v/>
      </c>
      <c r="AW53" s="89" t="str">
        <f t="shared" si="101"/>
        <v/>
      </c>
      <c r="AX53" s="90" t="str">
        <f t="shared" si="102"/>
        <v/>
      </c>
      <c r="AY53" s="89" t="str">
        <f t="shared" si="68"/>
        <v/>
      </c>
      <c r="AZ53" s="89" t="str">
        <f t="shared" si="39"/>
        <v/>
      </c>
      <c r="BA53" s="89" t="str">
        <f t="shared" si="103"/>
        <v/>
      </c>
      <c r="BB53" s="77" t="str">
        <f t="shared" si="104"/>
        <v/>
      </c>
      <c r="BC53" s="89" t="str">
        <f t="shared" si="105"/>
        <v/>
      </c>
      <c r="BD53" s="90" t="str">
        <f t="shared" si="106"/>
        <v/>
      </c>
      <c r="BE53" s="89" t="str">
        <f t="shared" si="69"/>
        <v/>
      </c>
      <c r="BF53" s="89" t="str">
        <f t="shared" si="44"/>
        <v/>
      </c>
      <c r="BG53" s="89" t="str">
        <f t="shared" si="107"/>
        <v/>
      </c>
      <c r="BH53" s="77" t="str">
        <f t="shared" si="108"/>
        <v/>
      </c>
      <c r="BI53" s="89" t="str">
        <f t="shared" si="109"/>
        <v/>
      </c>
      <c r="BJ53" s="90" t="str">
        <f t="shared" si="110"/>
        <v/>
      </c>
      <c r="BK53" s="89" t="str">
        <f t="shared" si="70"/>
        <v/>
      </c>
      <c r="BL53" s="89" t="str">
        <f t="shared" si="49"/>
        <v/>
      </c>
      <c r="BM53" s="89" t="str">
        <f t="shared" si="111"/>
        <v/>
      </c>
    </row>
    <row r="54" spans="2:65" x14ac:dyDescent="0.3">
      <c r="B54" s="20"/>
      <c r="C54" s="21"/>
      <c r="D54" s="21"/>
      <c r="F54" s="77" t="str">
        <f t="shared" si="72"/>
        <v/>
      </c>
      <c r="G54" s="89" t="str">
        <f t="shared" si="73"/>
        <v/>
      </c>
      <c r="H54" s="90" t="str">
        <f t="shared" si="74"/>
        <v/>
      </c>
      <c r="I54" s="89" t="str">
        <f t="shared" si="61"/>
        <v/>
      </c>
      <c r="J54" s="89" t="str">
        <f t="shared" si="71"/>
        <v/>
      </c>
      <c r="K54" s="89" t="str">
        <f t="shared" si="75"/>
        <v/>
      </c>
      <c r="L54" s="77" t="str">
        <f t="shared" si="76"/>
        <v/>
      </c>
      <c r="M54" s="89" t="str">
        <f t="shared" si="77"/>
        <v/>
      </c>
      <c r="N54" s="90" t="str">
        <f t="shared" si="78"/>
        <v/>
      </c>
      <c r="O54" s="89" t="str">
        <f t="shared" si="62"/>
        <v/>
      </c>
      <c r="P54" s="89" t="str">
        <f t="shared" si="9"/>
        <v/>
      </c>
      <c r="Q54" s="89" t="str">
        <f t="shared" si="79"/>
        <v/>
      </c>
      <c r="R54" s="77" t="str">
        <f t="shared" si="80"/>
        <v/>
      </c>
      <c r="S54" s="89" t="str">
        <f t="shared" si="81"/>
        <v/>
      </c>
      <c r="T54" s="90" t="str">
        <f t="shared" si="82"/>
        <v/>
      </c>
      <c r="U54" s="89" t="str">
        <f t="shared" si="63"/>
        <v/>
      </c>
      <c r="V54" s="89" t="str">
        <f t="shared" si="14"/>
        <v/>
      </c>
      <c r="W54" s="89" t="str">
        <f t="shared" si="83"/>
        <v/>
      </c>
      <c r="X54" s="77" t="str">
        <f t="shared" si="84"/>
        <v/>
      </c>
      <c r="Y54" s="89" t="str">
        <f t="shared" si="85"/>
        <v/>
      </c>
      <c r="Z54" s="90" t="str">
        <f t="shared" si="86"/>
        <v/>
      </c>
      <c r="AA54" s="89" t="str">
        <f t="shared" si="64"/>
        <v/>
      </c>
      <c r="AB54" s="89" t="str">
        <f t="shared" si="19"/>
        <v/>
      </c>
      <c r="AC54" s="89" t="str">
        <f t="shared" si="87"/>
        <v/>
      </c>
      <c r="AD54" s="77" t="str">
        <f t="shared" si="88"/>
        <v/>
      </c>
      <c r="AE54" s="89" t="str">
        <f t="shared" si="89"/>
        <v/>
      </c>
      <c r="AF54" s="90" t="str">
        <f t="shared" si="90"/>
        <v/>
      </c>
      <c r="AG54" s="89" t="str">
        <f t="shared" si="65"/>
        <v/>
      </c>
      <c r="AH54" s="89" t="str">
        <f t="shared" si="24"/>
        <v/>
      </c>
      <c r="AI54" s="89" t="str">
        <f t="shared" si="91"/>
        <v/>
      </c>
      <c r="AJ54" s="77" t="str">
        <f t="shared" si="92"/>
        <v/>
      </c>
      <c r="AK54" s="89" t="str">
        <f t="shared" si="93"/>
        <v/>
      </c>
      <c r="AL54" s="90" t="str">
        <f t="shared" si="94"/>
        <v/>
      </c>
      <c r="AM54" s="89" t="str">
        <f t="shared" si="66"/>
        <v/>
      </c>
      <c r="AN54" s="89" t="str">
        <f t="shared" si="29"/>
        <v/>
      </c>
      <c r="AO54" s="89" t="str">
        <f t="shared" si="95"/>
        <v/>
      </c>
      <c r="AP54" s="77" t="str">
        <f t="shared" si="96"/>
        <v/>
      </c>
      <c r="AQ54" s="89" t="str">
        <f t="shared" si="97"/>
        <v/>
      </c>
      <c r="AR54" s="90" t="str">
        <f t="shared" si="98"/>
        <v/>
      </c>
      <c r="AS54" s="89" t="str">
        <f t="shared" si="67"/>
        <v/>
      </c>
      <c r="AT54" s="89" t="str">
        <f t="shared" si="34"/>
        <v/>
      </c>
      <c r="AU54" s="89" t="str">
        <f t="shared" si="99"/>
        <v/>
      </c>
      <c r="AV54" s="77" t="str">
        <f t="shared" si="100"/>
        <v/>
      </c>
      <c r="AW54" s="89" t="str">
        <f t="shared" si="101"/>
        <v/>
      </c>
      <c r="AX54" s="90" t="str">
        <f t="shared" si="102"/>
        <v/>
      </c>
      <c r="AY54" s="89" t="str">
        <f t="shared" si="68"/>
        <v/>
      </c>
      <c r="AZ54" s="89" t="str">
        <f t="shared" si="39"/>
        <v/>
      </c>
      <c r="BA54" s="89" t="str">
        <f t="shared" si="103"/>
        <v/>
      </c>
      <c r="BB54" s="77" t="str">
        <f t="shared" si="104"/>
        <v/>
      </c>
      <c r="BC54" s="89" t="str">
        <f t="shared" si="105"/>
        <v/>
      </c>
      <c r="BD54" s="90" t="str">
        <f t="shared" si="106"/>
        <v/>
      </c>
      <c r="BE54" s="89" t="str">
        <f t="shared" si="69"/>
        <v/>
      </c>
      <c r="BF54" s="89" t="str">
        <f t="shared" si="44"/>
        <v/>
      </c>
      <c r="BG54" s="89" t="str">
        <f t="shared" si="107"/>
        <v/>
      </c>
      <c r="BH54" s="77" t="str">
        <f t="shared" si="108"/>
        <v/>
      </c>
      <c r="BI54" s="89" t="str">
        <f t="shared" si="109"/>
        <v/>
      </c>
      <c r="BJ54" s="90" t="str">
        <f t="shared" si="110"/>
        <v/>
      </c>
      <c r="BK54" s="89" t="str">
        <f t="shared" si="70"/>
        <v/>
      </c>
      <c r="BL54" s="89" t="str">
        <f t="shared" si="49"/>
        <v/>
      </c>
      <c r="BM54" s="89" t="str">
        <f t="shared" si="111"/>
        <v/>
      </c>
    </row>
    <row r="55" spans="2:65" x14ac:dyDescent="0.3">
      <c r="B55" s="20"/>
      <c r="C55" s="21"/>
      <c r="D55" s="21"/>
      <c r="F55" s="77" t="str">
        <f t="shared" si="72"/>
        <v/>
      </c>
      <c r="G55" s="89" t="str">
        <f t="shared" si="73"/>
        <v/>
      </c>
      <c r="H55" s="90" t="str">
        <f t="shared" si="74"/>
        <v/>
      </c>
      <c r="I55" s="89" t="str">
        <f t="shared" si="61"/>
        <v/>
      </c>
      <c r="J55" s="89" t="str">
        <f t="shared" si="71"/>
        <v/>
      </c>
      <c r="K55" s="89" t="str">
        <f t="shared" si="75"/>
        <v/>
      </c>
      <c r="L55" s="77" t="str">
        <f t="shared" si="76"/>
        <v/>
      </c>
      <c r="M55" s="89" t="str">
        <f t="shared" si="77"/>
        <v/>
      </c>
      <c r="N55" s="90" t="str">
        <f t="shared" si="78"/>
        <v/>
      </c>
      <c r="O55" s="89" t="str">
        <f t="shared" si="62"/>
        <v/>
      </c>
      <c r="P55" s="89" t="str">
        <f t="shared" si="9"/>
        <v/>
      </c>
      <c r="Q55" s="89" t="str">
        <f t="shared" si="79"/>
        <v/>
      </c>
      <c r="R55" s="77" t="str">
        <f t="shared" si="80"/>
        <v/>
      </c>
      <c r="S55" s="89" t="str">
        <f t="shared" si="81"/>
        <v/>
      </c>
      <c r="T55" s="90" t="str">
        <f t="shared" si="82"/>
        <v/>
      </c>
      <c r="U55" s="89" t="str">
        <f t="shared" si="63"/>
        <v/>
      </c>
      <c r="V55" s="89" t="str">
        <f t="shared" si="14"/>
        <v/>
      </c>
      <c r="W55" s="89" t="str">
        <f t="shared" si="83"/>
        <v/>
      </c>
      <c r="X55" s="77" t="str">
        <f t="shared" si="84"/>
        <v/>
      </c>
      <c r="Y55" s="89" t="str">
        <f t="shared" si="85"/>
        <v/>
      </c>
      <c r="Z55" s="90" t="str">
        <f t="shared" si="86"/>
        <v/>
      </c>
      <c r="AA55" s="89" t="str">
        <f t="shared" si="64"/>
        <v/>
      </c>
      <c r="AB55" s="89" t="str">
        <f t="shared" si="19"/>
        <v/>
      </c>
      <c r="AC55" s="89" t="str">
        <f t="shared" si="87"/>
        <v/>
      </c>
      <c r="AD55" s="77" t="str">
        <f t="shared" si="88"/>
        <v/>
      </c>
      <c r="AE55" s="89" t="str">
        <f t="shared" si="89"/>
        <v/>
      </c>
      <c r="AF55" s="90" t="str">
        <f t="shared" si="90"/>
        <v/>
      </c>
      <c r="AG55" s="89" t="str">
        <f t="shared" si="65"/>
        <v/>
      </c>
      <c r="AH55" s="89" t="str">
        <f t="shared" si="24"/>
        <v/>
      </c>
      <c r="AI55" s="89" t="str">
        <f t="shared" si="91"/>
        <v/>
      </c>
      <c r="AJ55" s="77" t="str">
        <f t="shared" si="92"/>
        <v/>
      </c>
      <c r="AK55" s="89" t="str">
        <f t="shared" si="93"/>
        <v/>
      </c>
      <c r="AL55" s="90" t="str">
        <f t="shared" si="94"/>
        <v/>
      </c>
      <c r="AM55" s="89" t="str">
        <f t="shared" si="66"/>
        <v/>
      </c>
      <c r="AN55" s="89" t="str">
        <f t="shared" si="29"/>
        <v/>
      </c>
      <c r="AO55" s="89" t="str">
        <f t="shared" si="95"/>
        <v/>
      </c>
      <c r="AP55" s="77" t="str">
        <f t="shared" si="96"/>
        <v/>
      </c>
      <c r="AQ55" s="89" t="str">
        <f t="shared" si="97"/>
        <v/>
      </c>
      <c r="AR55" s="90" t="str">
        <f t="shared" si="98"/>
        <v/>
      </c>
      <c r="AS55" s="89" t="str">
        <f t="shared" si="67"/>
        <v/>
      </c>
      <c r="AT55" s="89" t="str">
        <f t="shared" si="34"/>
        <v/>
      </c>
      <c r="AU55" s="89" t="str">
        <f t="shared" si="99"/>
        <v/>
      </c>
      <c r="AV55" s="77" t="str">
        <f t="shared" si="100"/>
        <v/>
      </c>
      <c r="AW55" s="89" t="str">
        <f t="shared" si="101"/>
        <v/>
      </c>
      <c r="AX55" s="90" t="str">
        <f t="shared" si="102"/>
        <v/>
      </c>
      <c r="AY55" s="89" t="str">
        <f t="shared" si="68"/>
        <v/>
      </c>
      <c r="AZ55" s="89" t="str">
        <f t="shared" si="39"/>
        <v/>
      </c>
      <c r="BA55" s="89" t="str">
        <f t="shared" si="103"/>
        <v/>
      </c>
      <c r="BB55" s="77" t="str">
        <f t="shared" si="104"/>
        <v/>
      </c>
      <c r="BC55" s="89" t="str">
        <f t="shared" si="105"/>
        <v/>
      </c>
      <c r="BD55" s="90" t="str">
        <f t="shared" si="106"/>
        <v/>
      </c>
      <c r="BE55" s="89" t="str">
        <f t="shared" si="69"/>
        <v/>
      </c>
      <c r="BF55" s="89" t="str">
        <f t="shared" si="44"/>
        <v/>
      </c>
      <c r="BG55" s="89" t="str">
        <f t="shared" si="107"/>
        <v/>
      </c>
      <c r="BH55" s="77" t="str">
        <f t="shared" si="108"/>
        <v/>
      </c>
      <c r="BI55" s="89" t="str">
        <f t="shared" si="109"/>
        <v/>
      </c>
      <c r="BJ55" s="90" t="str">
        <f t="shared" si="110"/>
        <v/>
      </c>
      <c r="BK55" s="89" t="str">
        <f t="shared" si="70"/>
        <v/>
      </c>
      <c r="BL55" s="89" t="str">
        <f t="shared" si="49"/>
        <v/>
      </c>
      <c r="BM55" s="89" t="str">
        <f t="shared" si="111"/>
        <v/>
      </c>
    </row>
    <row r="56" spans="2:65" x14ac:dyDescent="0.3">
      <c r="B56" s="20"/>
      <c r="C56" s="21"/>
      <c r="D56" s="21"/>
      <c r="F56" s="77" t="str">
        <f t="shared" si="72"/>
        <v/>
      </c>
      <c r="G56" s="89" t="str">
        <f t="shared" si="73"/>
        <v/>
      </c>
      <c r="H56" s="90" t="str">
        <f t="shared" si="74"/>
        <v/>
      </c>
      <c r="I56" s="89" t="str">
        <f t="shared" si="61"/>
        <v/>
      </c>
      <c r="J56" s="89" t="str">
        <f t="shared" si="71"/>
        <v/>
      </c>
      <c r="K56" s="89" t="str">
        <f t="shared" si="75"/>
        <v/>
      </c>
      <c r="L56" s="77" t="str">
        <f t="shared" si="76"/>
        <v/>
      </c>
      <c r="M56" s="89" t="str">
        <f t="shared" si="77"/>
        <v/>
      </c>
      <c r="N56" s="90" t="str">
        <f t="shared" si="78"/>
        <v/>
      </c>
      <c r="O56" s="89" t="str">
        <f t="shared" si="62"/>
        <v/>
      </c>
      <c r="P56" s="89" t="str">
        <f t="shared" si="9"/>
        <v/>
      </c>
      <c r="Q56" s="89" t="str">
        <f t="shared" si="79"/>
        <v/>
      </c>
      <c r="R56" s="77" t="str">
        <f t="shared" si="80"/>
        <v/>
      </c>
      <c r="S56" s="89" t="str">
        <f t="shared" si="81"/>
        <v/>
      </c>
      <c r="T56" s="90" t="str">
        <f t="shared" si="82"/>
        <v/>
      </c>
      <c r="U56" s="89" t="str">
        <f t="shared" si="63"/>
        <v/>
      </c>
      <c r="V56" s="89" t="str">
        <f t="shared" si="14"/>
        <v/>
      </c>
      <c r="W56" s="89" t="str">
        <f t="shared" si="83"/>
        <v/>
      </c>
      <c r="X56" s="77" t="str">
        <f t="shared" si="84"/>
        <v/>
      </c>
      <c r="Y56" s="89" t="str">
        <f t="shared" si="85"/>
        <v/>
      </c>
      <c r="Z56" s="90" t="str">
        <f t="shared" si="86"/>
        <v/>
      </c>
      <c r="AA56" s="89" t="str">
        <f t="shared" si="64"/>
        <v/>
      </c>
      <c r="AB56" s="89" t="str">
        <f t="shared" si="19"/>
        <v/>
      </c>
      <c r="AC56" s="89" t="str">
        <f t="shared" si="87"/>
        <v/>
      </c>
      <c r="AD56" s="77" t="str">
        <f t="shared" si="88"/>
        <v/>
      </c>
      <c r="AE56" s="89" t="str">
        <f t="shared" si="89"/>
        <v/>
      </c>
      <c r="AF56" s="90" t="str">
        <f t="shared" si="90"/>
        <v/>
      </c>
      <c r="AG56" s="89" t="str">
        <f t="shared" si="65"/>
        <v/>
      </c>
      <c r="AH56" s="89" t="str">
        <f t="shared" si="24"/>
        <v/>
      </c>
      <c r="AI56" s="89" t="str">
        <f t="shared" si="91"/>
        <v/>
      </c>
      <c r="AJ56" s="77" t="str">
        <f t="shared" si="92"/>
        <v/>
      </c>
      <c r="AK56" s="89" t="str">
        <f t="shared" si="93"/>
        <v/>
      </c>
      <c r="AL56" s="90" t="str">
        <f t="shared" si="94"/>
        <v/>
      </c>
      <c r="AM56" s="89" t="str">
        <f t="shared" si="66"/>
        <v/>
      </c>
      <c r="AN56" s="89" t="str">
        <f t="shared" si="29"/>
        <v/>
      </c>
      <c r="AO56" s="89" t="str">
        <f t="shared" si="95"/>
        <v/>
      </c>
      <c r="AP56" s="77" t="str">
        <f t="shared" si="96"/>
        <v/>
      </c>
      <c r="AQ56" s="89" t="str">
        <f t="shared" si="97"/>
        <v/>
      </c>
      <c r="AR56" s="90" t="str">
        <f t="shared" si="98"/>
        <v/>
      </c>
      <c r="AS56" s="89" t="str">
        <f t="shared" si="67"/>
        <v/>
      </c>
      <c r="AT56" s="89" t="str">
        <f t="shared" si="34"/>
        <v/>
      </c>
      <c r="AU56" s="89" t="str">
        <f t="shared" si="99"/>
        <v/>
      </c>
      <c r="AV56" s="77" t="str">
        <f t="shared" si="100"/>
        <v/>
      </c>
      <c r="AW56" s="89" t="str">
        <f t="shared" si="101"/>
        <v/>
      </c>
      <c r="AX56" s="90" t="str">
        <f t="shared" si="102"/>
        <v/>
      </c>
      <c r="AY56" s="89" t="str">
        <f t="shared" si="68"/>
        <v/>
      </c>
      <c r="AZ56" s="89" t="str">
        <f t="shared" si="39"/>
        <v/>
      </c>
      <c r="BA56" s="89" t="str">
        <f t="shared" si="103"/>
        <v/>
      </c>
      <c r="BB56" s="77" t="str">
        <f t="shared" si="104"/>
        <v/>
      </c>
      <c r="BC56" s="89" t="str">
        <f t="shared" si="105"/>
        <v/>
      </c>
      <c r="BD56" s="90" t="str">
        <f t="shared" si="106"/>
        <v/>
      </c>
      <c r="BE56" s="89" t="str">
        <f t="shared" si="69"/>
        <v/>
      </c>
      <c r="BF56" s="89" t="str">
        <f t="shared" si="44"/>
        <v/>
      </c>
      <c r="BG56" s="89" t="str">
        <f t="shared" si="107"/>
        <v/>
      </c>
      <c r="BH56" s="77" t="str">
        <f t="shared" si="108"/>
        <v/>
      </c>
      <c r="BI56" s="89" t="str">
        <f t="shared" si="109"/>
        <v/>
      </c>
      <c r="BJ56" s="90" t="str">
        <f t="shared" si="110"/>
        <v/>
      </c>
      <c r="BK56" s="89" t="str">
        <f t="shared" si="70"/>
        <v/>
      </c>
      <c r="BL56" s="89" t="str">
        <f t="shared" si="49"/>
        <v/>
      </c>
      <c r="BM56" s="89" t="str">
        <f t="shared" si="111"/>
        <v/>
      </c>
    </row>
    <row r="57" spans="2:65" x14ac:dyDescent="0.3">
      <c r="B57" s="20"/>
      <c r="C57" s="21"/>
      <c r="D57" s="21"/>
      <c r="F57" s="77" t="str">
        <f t="shared" si="72"/>
        <v/>
      </c>
      <c r="G57" s="89" t="str">
        <f t="shared" si="73"/>
        <v/>
      </c>
      <c r="H57" s="90" t="str">
        <f t="shared" si="74"/>
        <v/>
      </c>
      <c r="I57" s="89" t="str">
        <f t="shared" si="61"/>
        <v/>
      </c>
      <c r="J57" s="89" t="str">
        <f t="shared" si="71"/>
        <v/>
      </c>
      <c r="K57" s="89" t="str">
        <f t="shared" si="75"/>
        <v/>
      </c>
      <c r="L57" s="77" t="str">
        <f t="shared" si="76"/>
        <v/>
      </c>
      <c r="M57" s="89" t="str">
        <f t="shared" si="77"/>
        <v/>
      </c>
      <c r="N57" s="90" t="str">
        <f t="shared" si="78"/>
        <v/>
      </c>
      <c r="O57" s="89" t="str">
        <f t="shared" si="62"/>
        <v/>
      </c>
      <c r="P57" s="89" t="str">
        <f t="shared" si="9"/>
        <v/>
      </c>
      <c r="Q57" s="89" t="str">
        <f t="shared" si="79"/>
        <v/>
      </c>
      <c r="R57" s="77" t="str">
        <f t="shared" si="80"/>
        <v/>
      </c>
      <c r="S57" s="89" t="str">
        <f t="shared" si="81"/>
        <v/>
      </c>
      <c r="T57" s="90" t="str">
        <f t="shared" si="82"/>
        <v/>
      </c>
      <c r="U57" s="89" t="str">
        <f t="shared" si="63"/>
        <v/>
      </c>
      <c r="V57" s="89" t="str">
        <f t="shared" si="14"/>
        <v/>
      </c>
      <c r="W57" s="89" t="str">
        <f t="shared" si="83"/>
        <v/>
      </c>
      <c r="X57" s="77" t="str">
        <f t="shared" si="84"/>
        <v/>
      </c>
      <c r="Y57" s="89" t="str">
        <f t="shared" si="85"/>
        <v/>
      </c>
      <c r="Z57" s="90" t="str">
        <f t="shared" si="86"/>
        <v/>
      </c>
      <c r="AA57" s="89" t="str">
        <f t="shared" si="64"/>
        <v/>
      </c>
      <c r="AB57" s="89" t="str">
        <f t="shared" si="19"/>
        <v/>
      </c>
      <c r="AC57" s="89" t="str">
        <f t="shared" si="87"/>
        <v/>
      </c>
      <c r="AD57" s="77" t="str">
        <f t="shared" si="88"/>
        <v/>
      </c>
      <c r="AE57" s="89" t="str">
        <f t="shared" si="89"/>
        <v/>
      </c>
      <c r="AF57" s="90" t="str">
        <f t="shared" si="90"/>
        <v/>
      </c>
      <c r="AG57" s="89" t="str">
        <f t="shared" si="65"/>
        <v/>
      </c>
      <c r="AH57" s="89" t="str">
        <f t="shared" si="24"/>
        <v/>
      </c>
      <c r="AI57" s="89" t="str">
        <f t="shared" si="91"/>
        <v/>
      </c>
      <c r="AJ57" s="77" t="str">
        <f t="shared" si="92"/>
        <v/>
      </c>
      <c r="AK57" s="89" t="str">
        <f t="shared" si="93"/>
        <v/>
      </c>
      <c r="AL57" s="90" t="str">
        <f t="shared" si="94"/>
        <v/>
      </c>
      <c r="AM57" s="89" t="str">
        <f t="shared" si="66"/>
        <v/>
      </c>
      <c r="AN57" s="89" t="str">
        <f t="shared" si="29"/>
        <v/>
      </c>
      <c r="AO57" s="89" t="str">
        <f t="shared" si="95"/>
        <v/>
      </c>
      <c r="AP57" s="77" t="str">
        <f t="shared" si="96"/>
        <v/>
      </c>
      <c r="AQ57" s="89" t="str">
        <f t="shared" si="97"/>
        <v/>
      </c>
      <c r="AR57" s="90" t="str">
        <f t="shared" si="98"/>
        <v/>
      </c>
      <c r="AS57" s="89" t="str">
        <f t="shared" si="67"/>
        <v/>
      </c>
      <c r="AT57" s="89" t="str">
        <f t="shared" si="34"/>
        <v/>
      </c>
      <c r="AU57" s="89" t="str">
        <f t="shared" si="99"/>
        <v/>
      </c>
      <c r="AV57" s="77" t="str">
        <f t="shared" si="100"/>
        <v/>
      </c>
      <c r="AW57" s="89" t="str">
        <f t="shared" si="101"/>
        <v/>
      </c>
      <c r="AX57" s="90" t="str">
        <f t="shared" si="102"/>
        <v/>
      </c>
      <c r="AY57" s="89" t="str">
        <f t="shared" si="68"/>
        <v/>
      </c>
      <c r="AZ57" s="89" t="str">
        <f t="shared" si="39"/>
        <v/>
      </c>
      <c r="BA57" s="89" t="str">
        <f t="shared" si="103"/>
        <v/>
      </c>
      <c r="BB57" s="77" t="str">
        <f t="shared" si="104"/>
        <v/>
      </c>
      <c r="BC57" s="89" t="str">
        <f t="shared" si="105"/>
        <v/>
      </c>
      <c r="BD57" s="90" t="str">
        <f t="shared" si="106"/>
        <v/>
      </c>
      <c r="BE57" s="89" t="str">
        <f t="shared" si="69"/>
        <v/>
      </c>
      <c r="BF57" s="89" t="str">
        <f t="shared" si="44"/>
        <v/>
      </c>
      <c r="BG57" s="89" t="str">
        <f t="shared" si="107"/>
        <v/>
      </c>
      <c r="BH57" s="77" t="str">
        <f t="shared" si="108"/>
        <v/>
      </c>
      <c r="BI57" s="89" t="str">
        <f t="shared" si="109"/>
        <v/>
      </c>
      <c r="BJ57" s="90" t="str">
        <f t="shared" si="110"/>
        <v/>
      </c>
      <c r="BK57" s="89" t="str">
        <f t="shared" si="70"/>
        <v/>
      </c>
      <c r="BL57" s="89" t="str">
        <f t="shared" si="49"/>
        <v/>
      </c>
      <c r="BM57" s="89" t="str">
        <f t="shared" si="111"/>
        <v/>
      </c>
    </row>
    <row r="58" spans="2:65" x14ac:dyDescent="0.3">
      <c r="B58" s="20"/>
      <c r="C58" s="21"/>
      <c r="D58" s="21"/>
      <c r="F58" s="77" t="str">
        <f t="shared" si="72"/>
        <v/>
      </c>
      <c r="G58" s="89" t="str">
        <f t="shared" si="73"/>
        <v/>
      </c>
      <c r="H58" s="90" t="str">
        <f t="shared" si="74"/>
        <v/>
      </c>
      <c r="I58" s="89" t="str">
        <f t="shared" ref="I58:I89" si="112">+IF(F58="","",365)</f>
        <v/>
      </c>
      <c r="J58" s="89" t="str">
        <f t="shared" si="71"/>
        <v/>
      </c>
      <c r="K58" s="89" t="str">
        <f t="shared" si="75"/>
        <v/>
      </c>
      <c r="L58" s="77" t="str">
        <f t="shared" si="76"/>
        <v/>
      </c>
      <c r="M58" s="89" t="str">
        <f t="shared" si="77"/>
        <v/>
      </c>
      <c r="N58" s="90" t="str">
        <f t="shared" si="78"/>
        <v/>
      </c>
      <c r="O58" s="89" t="str">
        <f t="shared" ref="O58:O89" si="113">+IF(L58="","",365)</f>
        <v/>
      </c>
      <c r="P58" s="89" t="str">
        <f t="shared" si="9"/>
        <v/>
      </c>
      <c r="Q58" s="89" t="str">
        <f t="shared" si="79"/>
        <v/>
      </c>
      <c r="R58" s="77" t="str">
        <f t="shared" si="80"/>
        <v/>
      </c>
      <c r="S58" s="89" t="str">
        <f t="shared" si="81"/>
        <v/>
      </c>
      <c r="T58" s="90" t="str">
        <f t="shared" si="82"/>
        <v/>
      </c>
      <c r="U58" s="89" t="str">
        <f t="shared" ref="U58:U89" si="114">+IF(R58="","",365)</f>
        <v/>
      </c>
      <c r="V58" s="89" t="str">
        <f t="shared" si="14"/>
        <v/>
      </c>
      <c r="W58" s="89" t="str">
        <f t="shared" si="83"/>
        <v/>
      </c>
      <c r="X58" s="77" t="str">
        <f t="shared" si="84"/>
        <v/>
      </c>
      <c r="Y58" s="89" t="str">
        <f t="shared" si="85"/>
        <v/>
      </c>
      <c r="Z58" s="90" t="str">
        <f t="shared" si="86"/>
        <v/>
      </c>
      <c r="AA58" s="89" t="str">
        <f t="shared" ref="AA58:AA89" si="115">+IF(X58="","",365)</f>
        <v/>
      </c>
      <c r="AB58" s="89" t="str">
        <f t="shared" si="19"/>
        <v/>
      </c>
      <c r="AC58" s="89" t="str">
        <f t="shared" si="87"/>
        <v/>
      </c>
      <c r="AD58" s="77" t="str">
        <f t="shared" si="88"/>
        <v/>
      </c>
      <c r="AE58" s="89" t="str">
        <f t="shared" si="89"/>
        <v/>
      </c>
      <c r="AF58" s="90" t="str">
        <f t="shared" si="90"/>
        <v/>
      </c>
      <c r="AG58" s="89" t="str">
        <f t="shared" ref="AG58:AG89" si="116">+IF(AD58="","",365)</f>
        <v/>
      </c>
      <c r="AH58" s="89" t="str">
        <f t="shared" si="24"/>
        <v/>
      </c>
      <c r="AI58" s="89" t="str">
        <f t="shared" si="91"/>
        <v/>
      </c>
      <c r="AJ58" s="77" t="str">
        <f t="shared" si="92"/>
        <v/>
      </c>
      <c r="AK58" s="89" t="str">
        <f t="shared" si="93"/>
        <v/>
      </c>
      <c r="AL58" s="90" t="str">
        <f t="shared" si="94"/>
        <v/>
      </c>
      <c r="AM58" s="89" t="str">
        <f t="shared" ref="AM58:AM89" si="117">+IF(AJ58="","",365)</f>
        <v/>
      </c>
      <c r="AN58" s="89" t="str">
        <f t="shared" si="29"/>
        <v/>
      </c>
      <c r="AO58" s="89" t="str">
        <f t="shared" si="95"/>
        <v/>
      </c>
      <c r="AP58" s="77" t="str">
        <f t="shared" si="96"/>
        <v/>
      </c>
      <c r="AQ58" s="89" t="str">
        <f t="shared" si="97"/>
        <v/>
      </c>
      <c r="AR58" s="90" t="str">
        <f t="shared" si="98"/>
        <v/>
      </c>
      <c r="AS58" s="89" t="str">
        <f t="shared" ref="AS58:AS89" si="118">+IF(AP58="","",365)</f>
        <v/>
      </c>
      <c r="AT58" s="89" t="str">
        <f t="shared" si="34"/>
        <v/>
      </c>
      <c r="AU58" s="89" t="str">
        <f t="shared" si="99"/>
        <v/>
      </c>
      <c r="AV58" s="77" t="str">
        <f t="shared" si="100"/>
        <v/>
      </c>
      <c r="AW58" s="89" t="str">
        <f t="shared" si="101"/>
        <v/>
      </c>
      <c r="AX58" s="90" t="str">
        <f t="shared" si="102"/>
        <v/>
      </c>
      <c r="AY58" s="89" t="str">
        <f t="shared" ref="AY58:AY89" si="119">+IF(AV58="","",365)</f>
        <v/>
      </c>
      <c r="AZ58" s="89" t="str">
        <f t="shared" si="39"/>
        <v/>
      </c>
      <c r="BA58" s="89" t="str">
        <f t="shared" si="103"/>
        <v/>
      </c>
      <c r="BB58" s="77" t="str">
        <f t="shared" si="104"/>
        <v/>
      </c>
      <c r="BC58" s="89" t="str">
        <f t="shared" si="105"/>
        <v/>
      </c>
      <c r="BD58" s="90" t="str">
        <f t="shared" si="106"/>
        <v/>
      </c>
      <c r="BE58" s="89" t="str">
        <f t="shared" ref="BE58:BE89" si="120">+IF(BB58="","",365)</f>
        <v/>
      </c>
      <c r="BF58" s="89" t="str">
        <f t="shared" si="44"/>
        <v/>
      </c>
      <c r="BG58" s="89" t="str">
        <f t="shared" si="107"/>
        <v/>
      </c>
      <c r="BH58" s="77" t="str">
        <f t="shared" si="108"/>
        <v/>
      </c>
      <c r="BI58" s="89" t="str">
        <f t="shared" si="109"/>
        <v/>
      </c>
      <c r="BJ58" s="90" t="str">
        <f t="shared" si="110"/>
        <v/>
      </c>
      <c r="BK58" s="89" t="str">
        <f t="shared" ref="BK58:BK89" si="121">+IF(BH58="","",365)</f>
        <v/>
      </c>
      <c r="BL58" s="89" t="str">
        <f t="shared" si="49"/>
        <v/>
      </c>
      <c r="BM58" s="89" t="str">
        <f t="shared" si="111"/>
        <v/>
      </c>
    </row>
    <row r="59" spans="2:65" x14ac:dyDescent="0.3">
      <c r="B59" s="20"/>
      <c r="C59" s="21"/>
      <c r="D59" s="21"/>
      <c r="F59" s="77" t="str">
        <f t="shared" si="72"/>
        <v/>
      </c>
      <c r="G59" s="89" t="str">
        <f t="shared" si="73"/>
        <v/>
      </c>
      <c r="H59" s="90" t="str">
        <f t="shared" si="74"/>
        <v/>
      </c>
      <c r="I59" s="89" t="str">
        <f t="shared" si="112"/>
        <v/>
      </c>
      <c r="J59" s="89" t="str">
        <f t="shared" si="71"/>
        <v/>
      </c>
      <c r="K59" s="89" t="str">
        <f t="shared" si="75"/>
        <v/>
      </c>
      <c r="L59" s="77" t="str">
        <f t="shared" si="76"/>
        <v/>
      </c>
      <c r="M59" s="89" t="str">
        <f t="shared" si="77"/>
        <v/>
      </c>
      <c r="N59" s="90" t="str">
        <f t="shared" si="78"/>
        <v/>
      </c>
      <c r="O59" s="89" t="str">
        <f t="shared" si="113"/>
        <v/>
      </c>
      <c r="P59" s="89" t="str">
        <f t="shared" si="9"/>
        <v/>
      </c>
      <c r="Q59" s="89" t="str">
        <f t="shared" si="79"/>
        <v/>
      </c>
      <c r="R59" s="77" t="str">
        <f t="shared" si="80"/>
        <v/>
      </c>
      <c r="S59" s="89" t="str">
        <f t="shared" si="81"/>
        <v/>
      </c>
      <c r="T59" s="90" t="str">
        <f t="shared" si="82"/>
        <v/>
      </c>
      <c r="U59" s="89" t="str">
        <f t="shared" si="114"/>
        <v/>
      </c>
      <c r="V59" s="89" t="str">
        <f t="shared" si="14"/>
        <v/>
      </c>
      <c r="W59" s="89" t="str">
        <f t="shared" si="83"/>
        <v/>
      </c>
      <c r="X59" s="77" t="str">
        <f t="shared" si="84"/>
        <v/>
      </c>
      <c r="Y59" s="89" t="str">
        <f t="shared" si="85"/>
        <v/>
      </c>
      <c r="Z59" s="90" t="str">
        <f t="shared" si="86"/>
        <v/>
      </c>
      <c r="AA59" s="89" t="str">
        <f t="shared" si="115"/>
        <v/>
      </c>
      <c r="AB59" s="89" t="str">
        <f t="shared" si="19"/>
        <v/>
      </c>
      <c r="AC59" s="89" t="str">
        <f t="shared" si="87"/>
        <v/>
      </c>
      <c r="AD59" s="77" t="str">
        <f t="shared" si="88"/>
        <v/>
      </c>
      <c r="AE59" s="89" t="str">
        <f t="shared" si="89"/>
        <v/>
      </c>
      <c r="AF59" s="90" t="str">
        <f t="shared" si="90"/>
        <v/>
      </c>
      <c r="AG59" s="89" t="str">
        <f t="shared" si="116"/>
        <v/>
      </c>
      <c r="AH59" s="89" t="str">
        <f t="shared" si="24"/>
        <v/>
      </c>
      <c r="AI59" s="89" t="str">
        <f t="shared" si="91"/>
        <v/>
      </c>
      <c r="AJ59" s="77" t="str">
        <f t="shared" si="92"/>
        <v/>
      </c>
      <c r="AK59" s="89" t="str">
        <f t="shared" si="93"/>
        <v/>
      </c>
      <c r="AL59" s="90" t="str">
        <f t="shared" si="94"/>
        <v/>
      </c>
      <c r="AM59" s="89" t="str">
        <f t="shared" si="117"/>
        <v/>
      </c>
      <c r="AN59" s="89" t="str">
        <f t="shared" si="29"/>
        <v/>
      </c>
      <c r="AO59" s="89" t="str">
        <f t="shared" si="95"/>
        <v/>
      </c>
      <c r="AP59" s="77" t="str">
        <f t="shared" si="96"/>
        <v/>
      </c>
      <c r="AQ59" s="89" t="str">
        <f t="shared" si="97"/>
        <v/>
      </c>
      <c r="AR59" s="90" t="str">
        <f t="shared" si="98"/>
        <v/>
      </c>
      <c r="AS59" s="89" t="str">
        <f t="shared" si="118"/>
        <v/>
      </c>
      <c r="AT59" s="89" t="str">
        <f t="shared" si="34"/>
        <v/>
      </c>
      <c r="AU59" s="89" t="str">
        <f t="shared" si="99"/>
        <v/>
      </c>
      <c r="AV59" s="77" t="str">
        <f t="shared" si="100"/>
        <v/>
      </c>
      <c r="AW59" s="89" t="str">
        <f t="shared" si="101"/>
        <v/>
      </c>
      <c r="AX59" s="90" t="str">
        <f t="shared" si="102"/>
        <v/>
      </c>
      <c r="AY59" s="89" t="str">
        <f t="shared" si="119"/>
        <v/>
      </c>
      <c r="AZ59" s="89" t="str">
        <f t="shared" si="39"/>
        <v/>
      </c>
      <c r="BA59" s="89" t="str">
        <f t="shared" si="103"/>
        <v/>
      </c>
      <c r="BB59" s="77" t="str">
        <f t="shared" si="104"/>
        <v/>
      </c>
      <c r="BC59" s="89" t="str">
        <f t="shared" si="105"/>
        <v/>
      </c>
      <c r="BD59" s="90" t="str">
        <f t="shared" si="106"/>
        <v/>
      </c>
      <c r="BE59" s="89" t="str">
        <f t="shared" si="120"/>
        <v/>
      </c>
      <c r="BF59" s="89" t="str">
        <f t="shared" si="44"/>
        <v/>
      </c>
      <c r="BG59" s="89" t="str">
        <f t="shared" si="107"/>
        <v/>
      </c>
      <c r="BH59" s="77" t="str">
        <f t="shared" si="108"/>
        <v/>
      </c>
      <c r="BI59" s="89" t="str">
        <f t="shared" si="109"/>
        <v/>
      </c>
      <c r="BJ59" s="90" t="str">
        <f t="shared" si="110"/>
        <v/>
      </c>
      <c r="BK59" s="89" t="str">
        <f t="shared" si="121"/>
        <v/>
      </c>
      <c r="BL59" s="89" t="str">
        <f t="shared" si="49"/>
        <v/>
      </c>
      <c r="BM59" s="89" t="str">
        <f t="shared" si="111"/>
        <v/>
      </c>
    </row>
    <row r="60" spans="2:65" x14ac:dyDescent="0.3">
      <c r="B60" s="20"/>
      <c r="C60" s="21"/>
      <c r="D60" s="21"/>
      <c r="F60" s="77" t="str">
        <f t="shared" si="72"/>
        <v/>
      </c>
      <c r="G60" s="89" t="str">
        <f t="shared" si="73"/>
        <v/>
      </c>
      <c r="H60" s="90" t="str">
        <f t="shared" si="74"/>
        <v/>
      </c>
      <c r="I60" s="89" t="str">
        <f t="shared" si="112"/>
        <v/>
      </c>
      <c r="J60" s="89" t="str">
        <f t="shared" si="71"/>
        <v/>
      </c>
      <c r="K60" s="89" t="str">
        <f t="shared" si="75"/>
        <v/>
      </c>
      <c r="L60" s="77" t="str">
        <f t="shared" si="76"/>
        <v/>
      </c>
      <c r="M60" s="89" t="str">
        <f t="shared" si="77"/>
        <v/>
      </c>
      <c r="N60" s="90" t="str">
        <f t="shared" si="78"/>
        <v/>
      </c>
      <c r="O60" s="89" t="str">
        <f t="shared" si="113"/>
        <v/>
      </c>
      <c r="P60" s="89" t="str">
        <f t="shared" si="9"/>
        <v/>
      </c>
      <c r="Q60" s="89" t="str">
        <f t="shared" si="79"/>
        <v/>
      </c>
      <c r="R60" s="77" t="str">
        <f t="shared" si="80"/>
        <v/>
      </c>
      <c r="S60" s="89" t="str">
        <f t="shared" si="81"/>
        <v/>
      </c>
      <c r="T60" s="90" t="str">
        <f t="shared" si="82"/>
        <v/>
      </c>
      <c r="U60" s="89" t="str">
        <f t="shared" si="114"/>
        <v/>
      </c>
      <c r="V60" s="89" t="str">
        <f t="shared" si="14"/>
        <v/>
      </c>
      <c r="W60" s="89" t="str">
        <f t="shared" si="83"/>
        <v/>
      </c>
      <c r="X60" s="77" t="str">
        <f t="shared" si="84"/>
        <v/>
      </c>
      <c r="Y60" s="89" t="str">
        <f t="shared" si="85"/>
        <v/>
      </c>
      <c r="Z60" s="90" t="str">
        <f t="shared" si="86"/>
        <v/>
      </c>
      <c r="AA60" s="89" t="str">
        <f t="shared" si="115"/>
        <v/>
      </c>
      <c r="AB60" s="89" t="str">
        <f t="shared" si="19"/>
        <v/>
      </c>
      <c r="AC60" s="89" t="str">
        <f t="shared" si="87"/>
        <v/>
      </c>
      <c r="AD60" s="77" t="str">
        <f t="shared" si="88"/>
        <v/>
      </c>
      <c r="AE60" s="89" t="str">
        <f t="shared" si="89"/>
        <v/>
      </c>
      <c r="AF60" s="90" t="str">
        <f t="shared" si="90"/>
        <v/>
      </c>
      <c r="AG60" s="89" t="str">
        <f t="shared" si="116"/>
        <v/>
      </c>
      <c r="AH60" s="89" t="str">
        <f t="shared" si="24"/>
        <v/>
      </c>
      <c r="AI60" s="89" t="str">
        <f t="shared" si="91"/>
        <v/>
      </c>
      <c r="AJ60" s="77" t="str">
        <f t="shared" si="92"/>
        <v/>
      </c>
      <c r="AK60" s="89" t="str">
        <f t="shared" si="93"/>
        <v/>
      </c>
      <c r="AL60" s="90" t="str">
        <f t="shared" si="94"/>
        <v/>
      </c>
      <c r="AM60" s="89" t="str">
        <f t="shared" si="117"/>
        <v/>
      </c>
      <c r="AN60" s="89" t="str">
        <f t="shared" si="29"/>
        <v/>
      </c>
      <c r="AO60" s="89" t="str">
        <f t="shared" si="95"/>
        <v/>
      </c>
      <c r="AP60" s="77" t="str">
        <f t="shared" si="96"/>
        <v/>
      </c>
      <c r="AQ60" s="89" t="str">
        <f t="shared" si="97"/>
        <v/>
      </c>
      <c r="AR60" s="90" t="str">
        <f t="shared" si="98"/>
        <v/>
      </c>
      <c r="AS60" s="89" t="str">
        <f t="shared" si="118"/>
        <v/>
      </c>
      <c r="AT60" s="89" t="str">
        <f t="shared" si="34"/>
        <v/>
      </c>
      <c r="AU60" s="89" t="str">
        <f t="shared" si="99"/>
        <v/>
      </c>
      <c r="AV60" s="77" t="str">
        <f t="shared" si="100"/>
        <v/>
      </c>
      <c r="AW60" s="89" t="str">
        <f t="shared" si="101"/>
        <v/>
      </c>
      <c r="AX60" s="90" t="str">
        <f t="shared" si="102"/>
        <v/>
      </c>
      <c r="AY60" s="89" t="str">
        <f t="shared" si="119"/>
        <v/>
      </c>
      <c r="AZ60" s="89" t="str">
        <f t="shared" si="39"/>
        <v/>
      </c>
      <c r="BA60" s="89" t="str">
        <f t="shared" si="103"/>
        <v/>
      </c>
      <c r="BB60" s="77" t="str">
        <f t="shared" si="104"/>
        <v/>
      </c>
      <c r="BC60" s="89" t="str">
        <f t="shared" si="105"/>
        <v/>
      </c>
      <c r="BD60" s="90" t="str">
        <f t="shared" si="106"/>
        <v/>
      </c>
      <c r="BE60" s="89" t="str">
        <f t="shared" si="120"/>
        <v/>
      </c>
      <c r="BF60" s="89" t="str">
        <f t="shared" si="44"/>
        <v/>
      </c>
      <c r="BG60" s="89" t="str">
        <f t="shared" si="107"/>
        <v/>
      </c>
      <c r="BH60" s="77" t="str">
        <f t="shared" si="108"/>
        <v/>
      </c>
      <c r="BI60" s="89" t="str">
        <f t="shared" si="109"/>
        <v/>
      </c>
      <c r="BJ60" s="90" t="str">
        <f t="shared" si="110"/>
        <v/>
      </c>
      <c r="BK60" s="89" t="str">
        <f t="shared" si="121"/>
        <v/>
      </c>
      <c r="BL60" s="89" t="str">
        <f t="shared" si="49"/>
        <v/>
      </c>
      <c r="BM60" s="89" t="str">
        <f t="shared" si="111"/>
        <v/>
      </c>
    </row>
    <row r="61" spans="2:65" x14ac:dyDescent="0.3">
      <c r="B61" s="20"/>
      <c r="C61" s="21"/>
      <c r="D61" s="21"/>
      <c r="F61" s="77" t="str">
        <f t="shared" si="72"/>
        <v/>
      </c>
      <c r="G61" s="89" t="str">
        <f t="shared" si="73"/>
        <v/>
      </c>
      <c r="H61" s="90" t="str">
        <f t="shared" si="74"/>
        <v/>
      </c>
      <c r="I61" s="89" t="str">
        <f t="shared" si="112"/>
        <v/>
      </c>
      <c r="J61" s="89" t="str">
        <f t="shared" si="71"/>
        <v/>
      </c>
      <c r="K61" s="89" t="str">
        <f t="shared" si="75"/>
        <v/>
      </c>
      <c r="L61" s="77" t="str">
        <f t="shared" si="76"/>
        <v/>
      </c>
      <c r="M61" s="89" t="str">
        <f t="shared" si="77"/>
        <v/>
      </c>
      <c r="N61" s="90" t="str">
        <f t="shared" si="78"/>
        <v/>
      </c>
      <c r="O61" s="89" t="str">
        <f t="shared" si="113"/>
        <v/>
      </c>
      <c r="P61" s="89" t="str">
        <f t="shared" si="9"/>
        <v/>
      </c>
      <c r="Q61" s="89" t="str">
        <f t="shared" si="79"/>
        <v/>
      </c>
      <c r="R61" s="77" t="str">
        <f t="shared" si="80"/>
        <v/>
      </c>
      <c r="S61" s="89" t="str">
        <f t="shared" si="81"/>
        <v/>
      </c>
      <c r="T61" s="90" t="str">
        <f t="shared" si="82"/>
        <v/>
      </c>
      <c r="U61" s="89" t="str">
        <f t="shared" si="114"/>
        <v/>
      </c>
      <c r="V61" s="89" t="str">
        <f t="shared" si="14"/>
        <v/>
      </c>
      <c r="W61" s="89" t="str">
        <f t="shared" si="83"/>
        <v/>
      </c>
      <c r="X61" s="77" t="str">
        <f t="shared" si="84"/>
        <v/>
      </c>
      <c r="Y61" s="89" t="str">
        <f t="shared" si="85"/>
        <v/>
      </c>
      <c r="Z61" s="90" t="str">
        <f t="shared" si="86"/>
        <v/>
      </c>
      <c r="AA61" s="89" t="str">
        <f t="shared" si="115"/>
        <v/>
      </c>
      <c r="AB61" s="89" t="str">
        <f t="shared" si="19"/>
        <v/>
      </c>
      <c r="AC61" s="89" t="str">
        <f t="shared" si="87"/>
        <v/>
      </c>
      <c r="AD61" s="77" t="str">
        <f t="shared" si="88"/>
        <v/>
      </c>
      <c r="AE61" s="89" t="str">
        <f t="shared" si="89"/>
        <v/>
      </c>
      <c r="AF61" s="90" t="str">
        <f t="shared" si="90"/>
        <v/>
      </c>
      <c r="AG61" s="89" t="str">
        <f t="shared" si="116"/>
        <v/>
      </c>
      <c r="AH61" s="89" t="str">
        <f t="shared" si="24"/>
        <v/>
      </c>
      <c r="AI61" s="89" t="str">
        <f t="shared" si="91"/>
        <v/>
      </c>
      <c r="AJ61" s="77" t="str">
        <f t="shared" si="92"/>
        <v/>
      </c>
      <c r="AK61" s="89" t="str">
        <f t="shared" si="93"/>
        <v/>
      </c>
      <c r="AL61" s="90" t="str">
        <f t="shared" si="94"/>
        <v/>
      </c>
      <c r="AM61" s="89" t="str">
        <f t="shared" si="117"/>
        <v/>
      </c>
      <c r="AN61" s="89" t="str">
        <f t="shared" si="29"/>
        <v/>
      </c>
      <c r="AO61" s="89" t="str">
        <f t="shared" si="95"/>
        <v/>
      </c>
      <c r="AP61" s="77" t="str">
        <f t="shared" si="96"/>
        <v/>
      </c>
      <c r="AQ61" s="89" t="str">
        <f t="shared" si="97"/>
        <v/>
      </c>
      <c r="AR61" s="90" t="str">
        <f t="shared" si="98"/>
        <v/>
      </c>
      <c r="AS61" s="89" t="str">
        <f t="shared" si="118"/>
        <v/>
      </c>
      <c r="AT61" s="89" t="str">
        <f t="shared" si="34"/>
        <v/>
      </c>
      <c r="AU61" s="89" t="str">
        <f t="shared" si="99"/>
        <v/>
      </c>
      <c r="AV61" s="77" t="str">
        <f t="shared" si="100"/>
        <v/>
      </c>
      <c r="AW61" s="89" t="str">
        <f t="shared" si="101"/>
        <v/>
      </c>
      <c r="AX61" s="90" t="str">
        <f t="shared" si="102"/>
        <v/>
      </c>
      <c r="AY61" s="89" t="str">
        <f t="shared" si="119"/>
        <v/>
      </c>
      <c r="AZ61" s="89" t="str">
        <f t="shared" si="39"/>
        <v/>
      </c>
      <c r="BA61" s="89" t="str">
        <f t="shared" si="103"/>
        <v/>
      </c>
      <c r="BB61" s="77" t="str">
        <f t="shared" si="104"/>
        <v/>
      </c>
      <c r="BC61" s="89" t="str">
        <f t="shared" si="105"/>
        <v/>
      </c>
      <c r="BD61" s="90" t="str">
        <f t="shared" si="106"/>
        <v/>
      </c>
      <c r="BE61" s="89" t="str">
        <f t="shared" si="120"/>
        <v/>
      </c>
      <c r="BF61" s="89" t="str">
        <f t="shared" si="44"/>
        <v/>
      </c>
      <c r="BG61" s="89" t="str">
        <f t="shared" si="107"/>
        <v/>
      </c>
      <c r="BH61" s="77" t="str">
        <f t="shared" si="108"/>
        <v/>
      </c>
      <c r="BI61" s="89" t="str">
        <f t="shared" si="109"/>
        <v/>
      </c>
      <c r="BJ61" s="90" t="str">
        <f t="shared" si="110"/>
        <v/>
      </c>
      <c r="BK61" s="89" t="str">
        <f t="shared" si="121"/>
        <v/>
      </c>
      <c r="BL61" s="89" t="str">
        <f t="shared" si="49"/>
        <v/>
      </c>
      <c r="BM61" s="89" t="str">
        <f t="shared" si="111"/>
        <v/>
      </c>
    </row>
    <row r="62" spans="2:65" x14ac:dyDescent="0.3">
      <c r="B62" s="20"/>
      <c r="C62" s="21"/>
      <c r="D62" s="21"/>
      <c r="F62" s="77" t="str">
        <f t="shared" si="72"/>
        <v/>
      </c>
      <c r="G62" s="89" t="str">
        <f t="shared" si="73"/>
        <v/>
      </c>
      <c r="H62" s="90" t="str">
        <f t="shared" si="74"/>
        <v/>
      </c>
      <c r="I62" s="89" t="str">
        <f t="shared" si="112"/>
        <v/>
      </c>
      <c r="J62" s="89" t="str">
        <f t="shared" si="71"/>
        <v/>
      </c>
      <c r="K62" s="89" t="str">
        <f t="shared" si="75"/>
        <v/>
      </c>
      <c r="L62" s="77" t="str">
        <f t="shared" si="76"/>
        <v/>
      </c>
      <c r="M62" s="89" t="str">
        <f t="shared" si="77"/>
        <v/>
      </c>
      <c r="N62" s="90" t="str">
        <f t="shared" si="78"/>
        <v/>
      </c>
      <c r="O62" s="89" t="str">
        <f t="shared" si="113"/>
        <v/>
      </c>
      <c r="P62" s="89" t="str">
        <f t="shared" si="9"/>
        <v/>
      </c>
      <c r="Q62" s="89" t="str">
        <f t="shared" si="79"/>
        <v/>
      </c>
      <c r="R62" s="77" t="str">
        <f t="shared" si="80"/>
        <v/>
      </c>
      <c r="S62" s="89" t="str">
        <f t="shared" si="81"/>
        <v/>
      </c>
      <c r="T62" s="90" t="str">
        <f t="shared" si="82"/>
        <v/>
      </c>
      <c r="U62" s="89" t="str">
        <f t="shared" si="114"/>
        <v/>
      </c>
      <c r="V62" s="89" t="str">
        <f t="shared" si="14"/>
        <v/>
      </c>
      <c r="W62" s="89" t="str">
        <f t="shared" si="83"/>
        <v/>
      </c>
      <c r="X62" s="77" t="str">
        <f t="shared" si="84"/>
        <v/>
      </c>
      <c r="Y62" s="89" t="str">
        <f t="shared" si="85"/>
        <v/>
      </c>
      <c r="Z62" s="90" t="str">
        <f t="shared" si="86"/>
        <v/>
      </c>
      <c r="AA62" s="89" t="str">
        <f t="shared" si="115"/>
        <v/>
      </c>
      <c r="AB62" s="89" t="str">
        <f t="shared" si="19"/>
        <v/>
      </c>
      <c r="AC62" s="89" t="str">
        <f t="shared" si="87"/>
        <v/>
      </c>
      <c r="AD62" s="77" t="str">
        <f t="shared" si="88"/>
        <v/>
      </c>
      <c r="AE62" s="89" t="str">
        <f t="shared" si="89"/>
        <v/>
      </c>
      <c r="AF62" s="90" t="str">
        <f t="shared" si="90"/>
        <v/>
      </c>
      <c r="AG62" s="89" t="str">
        <f t="shared" si="116"/>
        <v/>
      </c>
      <c r="AH62" s="89" t="str">
        <f t="shared" si="24"/>
        <v/>
      </c>
      <c r="AI62" s="89" t="str">
        <f t="shared" si="91"/>
        <v/>
      </c>
      <c r="AJ62" s="77" t="str">
        <f t="shared" si="92"/>
        <v/>
      </c>
      <c r="AK62" s="89" t="str">
        <f t="shared" si="93"/>
        <v/>
      </c>
      <c r="AL62" s="90" t="str">
        <f t="shared" si="94"/>
        <v/>
      </c>
      <c r="AM62" s="89" t="str">
        <f t="shared" si="117"/>
        <v/>
      </c>
      <c r="AN62" s="89" t="str">
        <f t="shared" si="29"/>
        <v/>
      </c>
      <c r="AO62" s="89" t="str">
        <f t="shared" si="95"/>
        <v/>
      </c>
      <c r="AP62" s="77" t="str">
        <f t="shared" si="96"/>
        <v/>
      </c>
      <c r="AQ62" s="89" t="str">
        <f t="shared" si="97"/>
        <v/>
      </c>
      <c r="AR62" s="90" t="str">
        <f t="shared" si="98"/>
        <v/>
      </c>
      <c r="AS62" s="89" t="str">
        <f t="shared" si="118"/>
        <v/>
      </c>
      <c r="AT62" s="89" t="str">
        <f t="shared" si="34"/>
        <v/>
      </c>
      <c r="AU62" s="89" t="str">
        <f t="shared" si="99"/>
        <v/>
      </c>
      <c r="AV62" s="77" t="str">
        <f t="shared" si="100"/>
        <v/>
      </c>
      <c r="AW62" s="89" t="str">
        <f t="shared" si="101"/>
        <v/>
      </c>
      <c r="AX62" s="90" t="str">
        <f t="shared" si="102"/>
        <v/>
      </c>
      <c r="AY62" s="89" t="str">
        <f t="shared" si="119"/>
        <v/>
      </c>
      <c r="AZ62" s="89" t="str">
        <f t="shared" si="39"/>
        <v/>
      </c>
      <c r="BA62" s="89" t="str">
        <f t="shared" si="103"/>
        <v/>
      </c>
      <c r="BB62" s="77" t="str">
        <f t="shared" si="104"/>
        <v/>
      </c>
      <c r="BC62" s="89" t="str">
        <f t="shared" si="105"/>
        <v/>
      </c>
      <c r="BD62" s="90" t="str">
        <f t="shared" si="106"/>
        <v/>
      </c>
      <c r="BE62" s="89" t="str">
        <f t="shared" si="120"/>
        <v/>
      </c>
      <c r="BF62" s="89" t="str">
        <f t="shared" si="44"/>
        <v/>
      </c>
      <c r="BG62" s="89" t="str">
        <f t="shared" si="107"/>
        <v/>
      </c>
      <c r="BH62" s="77" t="str">
        <f t="shared" si="108"/>
        <v/>
      </c>
      <c r="BI62" s="89" t="str">
        <f t="shared" si="109"/>
        <v/>
      </c>
      <c r="BJ62" s="90" t="str">
        <f t="shared" si="110"/>
        <v/>
      </c>
      <c r="BK62" s="89" t="str">
        <f t="shared" si="121"/>
        <v/>
      </c>
      <c r="BL62" s="89" t="str">
        <f t="shared" si="49"/>
        <v/>
      </c>
      <c r="BM62" s="89" t="str">
        <f t="shared" si="111"/>
        <v/>
      </c>
    </row>
    <row r="63" spans="2:65" x14ac:dyDescent="0.3">
      <c r="B63" s="20"/>
      <c r="C63" s="21"/>
      <c r="D63" s="21"/>
      <c r="F63" s="77" t="str">
        <f t="shared" si="72"/>
        <v/>
      </c>
      <c r="G63" s="89" t="str">
        <f t="shared" si="73"/>
        <v/>
      </c>
      <c r="H63" s="90" t="str">
        <f t="shared" si="74"/>
        <v/>
      </c>
      <c r="I63" s="89" t="str">
        <f t="shared" si="112"/>
        <v/>
      </c>
      <c r="J63" s="89" t="str">
        <f t="shared" si="71"/>
        <v/>
      </c>
      <c r="K63" s="89" t="str">
        <f t="shared" si="75"/>
        <v/>
      </c>
      <c r="L63" s="77" t="str">
        <f t="shared" si="76"/>
        <v/>
      </c>
      <c r="M63" s="89" t="str">
        <f t="shared" si="77"/>
        <v/>
      </c>
      <c r="N63" s="90" t="str">
        <f t="shared" si="78"/>
        <v/>
      </c>
      <c r="O63" s="89" t="str">
        <f t="shared" si="113"/>
        <v/>
      </c>
      <c r="P63" s="89" t="str">
        <f t="shared" si="9"/>
        <v/>
      </c>
      <c r="Q63" s="89" t="str">
        <f t="shared" si="79"/>
        <v/>
      </c>
      <c r="R63" s="77" t="str">
        <f t="shared" si="80"/>
        <v/>
      </c>
      <c r="S63" s="89" t="str">
        <f t="shared" si="81"/>
        <v/>
      </c>
      <c r="T63" s="90" t="str">
        <f t="shared" si="82"/>
        <v/>
      </c>
      <c r="U63" s="89" t="str">
        <f t="shared" si="114"/>
        <v/>
      </c>
      <c r="V63" s="89" t="str">
        <f t="shared" si="14"/>
        <v/>
      </c>
      <c r="W63" s="89" t="str">
        <f t="shared" si="83"/>
        <v/>
      </c>
      <c r="X63" s="77" t="str">
        <f t="shared" si="84"/>
        <v/>
      </c>
      <c r="Y63" s="89" t="str">
        <f t="shared" si="85"/>
        <v/>
      </c>
      <c r="Z63" s="90" t="str">
        <f t="shared" si="86"/>
        <v/>
      </c>
      <c r="AA63" s="89" t="str">
        <f t="shared" si="115"/>
        <v/>
      </c>
      <c r="AB63" s="89" t="str">
        <f t="shared" si="19"/>
        <v/>
      </c>
      <c r="AC63" s="89" t="str">
        <f t="shared" si="87"/>
        <v/>
      </c>
      <c r="AD63" s="77" t="str">
        <f t="shared" si="88"/>
        <v/>
      </c>
      <c r="AE63" s="89" t="str">
        <f t="shared" si="89"/>
        <v/>
      </c>
      <c r="AF63" s="90" t="str">
        <f t="shared" si="90"/>
        <v/>
      </c>
      <c r="AG63" s="89" t="str">
        <f t="shared" si="116"/>
        <v/>
      </c>
      <c r="AH63" s="89" t="str">
        <f t="shared" si="24"/>
        <v/>
      </c>
      <c r="AI63" s="89" t="str">
        <f t="shared" si="91"/>
        <v/>
      </c>
      <c r="AJ63" s="77" t="str">
        <f t="shared" si="92"/>
        <v/>
      </c>
      <c r="AK63" s="89" t="str">
        <f t="shared" si="93"/>
        <v/>
      </c>
      <c r="AL63" s="90" t="str">
        <f t="shared" si="94"/>
        <v/>
      </c>
      <c r="AM63" s="89" t="str">
        <f t="shared" si="117"/>
        <v/>
      </c>
      <c r="AN63" s="89" t="str">
        <f t="shared" si="29"/>
        <v/>
      </c>
      <c r="AO63" s="89" t="str">
        <f t="shared" si="95"/>
        <v/>
      </c>
      <c r="AP63" s="77" t="str">
        <f t="shared" si="96"/>
        <v/>
      </c>
      <c r="AQ63" s="89" t="str">
        <f t="shared" si="97"/>
        <v/>
      </c>
      <c r="AR63" s="90" t="str">
        <f t="shared" si="98"/>
        <v/>
      </c>
      <c r="AS63" s="89" t="str">
        <f t="shared" si="118"/>
        <v/>
      </c>
      <c r="AT63" s="89" t="str">
        <f t="shared" si="34"/>
        <v/>
      </c>
      <c r="AU63" s="89" t="str">
        <f t="shared" si="99"/>
        <v/>
      </c>
      <c r="AV63" s="77" t="str">
        <f t="shared" si="100"/>
        <v/>
      </c>
      <c r="AW63" s="89" t="str">
        <f t="shared" si="101"/>
        <v/>
      </c>
      <c r="AX63" s="90" t="str">
        <f t="shared" si="102"/>
        <v/>
      </c>
      <c r="AY63" s="89" t="str">
        <f t="shared" si="119"/>
        <v/>
      </c>
      <c r="AZ63" s="89" t="str">
        <f t="shared" si="39"/>
        <v/>
      </c>
      <c r="BA63" s="89" t="str">
        <f t="shared" si="103"/>
        <v/>
      </c>
      <c r="BB63" s="77" t="str">
        <f t="shared" si="104"/>
        <v/>
      </c>
      <c r="BC63" s="89" t="str">
        <f t="shared" si="105"/>
        <v/>
      </c>
      <c r="BD63" s="90" t="str">
        <f t="shared" si="106"/>
        <v/>
      </c>
      <c r="BE63" s="89" t="str">
        <f t="shared" si="120"/>
        <v/>
      </c>
      <c r="BF63" s="89" t="str">
        <f t="shared" si="44"/>
        <v/>
      </c>
      <c r="BG63" s="89" t="str">
        <f t="shared" si="107"/>
        <v/>
      </c>
      <c r="BH63" s="77" t="str">
        <f t="shared" si="108"/>
        <v/>
      </c>
      <c r="BI63" s="89" t="str">
        <f t="shared" si="109"/>
        <v/>
      </c>
      <c r="BJ63" s="90" t="str">
        <f t="shared" si="110"/>
        <v/>
      </c>
      <c r="BK63" s="89" t="str">
        <f t="shared" si="121"/>
        <v/>
      </c>
      <c r="BL63" s="89" t="str">
        <f t="shared" si="49"/>
        <v/>
      </c>
      <c r="BM63" s="89" t="str">
        <f t="shared" si="111"/>
        <v/>
      </c>
    </row>
    <row r="64" spans="2:65" x14ac:dyDescent="0.3">
      <c r="B64" s="20"/>
      <c r="C64" s="21"/>
      <c r="D64" s="21"/>
      <c r="F64" s="77" t="str">
        <f t="shared" si="72"/>
        <v/>
      </c>
      <c r="G64" s="89" t="str">
        <f t="shared" si="73"/>
        <v/>
      </c>
      <c r="H64" s="90" t="str">
        <f t="shared" si="74"/>
        <v/>
      </c>
      <c r="I64" s="89" t="str">
        <f t="shared" si="112"/>
        <v/>
      </c>
      <c r="J64" s="89" t="str">
        <f t="shared" si="71"/>
        <v/>
      </c>
      <c r="K64" s="89" t="str">
        <f t="shared" si="75"/>
        <v/>
      </c>
      <c r="L64" s="77" t="str">
        <f t="shared" si="76"/>
        <v/>
      </c>
      <c r="M64" s="89" t="str">
        <f t="shared" si="77"/>
        <v/>
      </c>
      <c r="N64" s="90" t="str">
        <f t="shared" si="78"/>
        <v/>
      </c>
      <c r="O64" s="89" t="str">
        <f t="shared" si="113"/>
        <v/>
      </c>
      <c r="P64" s="89" t="str">
        <f t="shared" si="9"/>
        <v/>
      </c>
      <c r="Q64" s="89" t="str">
        <f t="shared" si="79"/>
        <v/>
      </c>
      <c r="R64" s="77" t="str">
        <f t="shared" si="80"/>
        <v/>
      </c>
      <c r="S64" s="89" t="str">
        <f t="shared" si="81"/>
        <v/>
      </c>
      <c r="T64" s="90" t="str">
        <f t="shared" si="82"/>
        <v/>
      </c>
      <c r="U64" s="89" t="str">
        <f t="shared" si="114"/>
        <v/>
      </c>
      <c r="V64" s="89" t="str">
        <f t="shared" si="14"/>
        <v/>
      </c>
      <c r="W64" s="89" t="str">
        <f t="shared" si="83"/>
        <v/>
      </c>
      <c r="X64" s="77" t="str">
        <f t="shared" si="84"/>
        <v/>
      </c>
      <c r="Y64" s="89" t="str">
        <f t="shared" si="85"/>
        <v/>
      </c>
      <c r="Z64" s="90" t="str">
        <f t="shared" si="86"/>
        <v/>
      </c>
      <c r="AA64" s="89" t="str">
        <f t="shared" si="115"/>
        <v/>
      </c>
      <c r="AB64" s="89" t="str">
        <f t="shared" si="19"/>
        <v/>
      </c>
      <c r="AC64" s="89" t="str">
        <f t="shared" si="87"/>
        <v/>
      </c>
      <c r="AD64" s="77" t="str">
        <f t="shared" si="88"/>
        <v/>
      </c>
      <c r="AE64" s="89" t="str">
        <f t="shared" si="89"/>
        <v/>
      </c>
      <c r="AF64" s="90" t="str">
        <f t="shared" si="90"/>
        <v/>
      </c>
      <c r="AG64" s="89" t="str">
        <f t="shared" si="116"/>
        <v/>
      </c>
      <c r="AH64" s="89" t="str">
        <f t="shared" si="24"/>
        <v/>
      </c>
      <c r="AI64" s="89" t="str">
        <f t="shared" si="91"/>
        <v/>
      </c>
      <c r="AJ64" s="77" t="str">
        <f t="shared" si="92"/>
        <v/>
      </c>
      <c r="AK64" s="89" t="str">
        <f t="shared" si="93"/>
        <v/>
      </c>
      <c r="AL64" s="90" t="str">
        <f t="shared" si="94"/>
        <v/>
      </c>
      <c r="AM64" s="89" t="str">
        <f t="shared" si="117"/>
        <v/>
      </c>
      <c r="AN64" s="89" t="str">
        <f t="shared" si="29"/>
        <v/>
      </c>
      <c r="AO64" s="89" t="str">
        <f t="shared" si="95"/>
        <v/>
      </c>
      <c r="AP64" s="77" t="str">
        <f t="shared" si="96"/>
        <v/>
      </c>
      <c r="AQ64" s="89" t="str">
        <f t="shared" si="97"/>
        <v/>
      </c>
      <c r="AR64" s="90" t="str">
        <f t="shared" si="98"/>
        <v/>
      </c>
      <c r="AS64" s="89" t="str">
        <f t="shared" si="118"/>
        <v/>
      </c>
      <c r="AT64" s="89" t="str">
        <f t="shared" si="34"/>
        <v/>
      </c>
      <c r="AU64" s="89" t="str">
        <f t="shared" si="99"/>
        <v/>
      </c>
      <c r="AV64" s="77" t="str">
        <f t="shared" si="100"/>
        <v/>
      </c>
      <c r="AW64" s="89" t="str">
        <f t="shared" si="101"/>
        <v/>
      </c>
      <c r="AX64" s="90" t="str">
        <f t="shared" si="102"/>
        <v/>
      </c>
      <c r="AY64" s="89" t="str">
        <f t="shared" si="119"/>
        <v/>
      </c>
      <c r="AZ64" s="89" t="str">
        <f t="shared" si="39"/>
        <v/>
      </c>
      <c r="BA64" s="89" t="str">
        <f t="shared" si="103"/>
        <v/>
      </c>
      <c r="BB64" s="77" t="str">
        <f t="shared" si="104"/>
        <v/>
      </c>
      <c r="BC64" s="89" t="str">
        <f t="shared" si="105"/>
        <v/>
      </c>
      <c r="BD64" s="90" t="str">
        <f t="shared" si="106"/>
        <v/>
      </c>
      <c r="BE64" s="89" t="str">
        <f t="shared" si="120"/>
        <v/>
      </c>
      <c r="BF64" s="89" t="str">
        <f t="shared" si="44"/>
        <v/>
      </c>
      <c r="BG64" s="89" t="str">
        <f t="shared" si="107"/>
        <v/>
      </c>
      <c r="BH64" s="77" t="str">
        <f t="shared" si="108"/>
        <v/>
      </c>
      <c r="BI64" s="89" t="str">
        <f t="shared" si="109"/>
        <v/>
      </c>
      <c r="BJ64" s="90" t="str">
        <f t="shared" si="110"/>
        <v/>
      </c>
      <c r="BK64" s="89" t="str">
        <f t="shared" si="121"/>
        <v/>
      </c>
      <c r="BL64" s="89" t="str">
        <f t="shared" si="49"/>
        <v/>
      </c>
      <c r="BM64" s="89" t="str">
        <f t="shared" si="111"/>
        <v/>
      </c>
    </row>
    <row r="65" spans="2:65" x14ac:dyDescent="0.3">
      <c r="B65" s="20"/>
      <c r="C65" s="21"/>
      <c r="D65" s="21"/>
      <c r="F65" s="77" t="str">
        <f t="shared" si="72"/>
        <v/>
      </c>
      <c r="G65" s="89" t="str">
        <f t="shared" si="73"/>
        <v/>
      </c>
      <c r="H65" s="90" t="str">
        <f t="shared" si="74"/>
        <v/>
      </c>
      <c r="I65" s="89" t="str">
        <f t="shared" si="112"/>
        <v/>
      </c>
      <c r="J65" s="89" t="str">
        <f t="shared" si="71"/>
        <v/>
      </c>
      <c r="K65" s="89" t="str">
        <f t="shared" si="75"/>
        <v/>
      </c>
      <c r="L65" s="77" t="str">
        <f t="shared" si="76"/>
        <v/>
      </c>
      <c r="M65" s="89" t="str">
        <f t="shared" si="77"/>
        <v/>
      </c>
      <c r="N65" s="90" t="str">
        <f t="shared" si="78"/>
        <v/>
      </c>
      <c r="O65" s="89" t="str">
        <f t="shared" si="113"/>
        <v/>
      </c>
      <c r="P65" s="89" t="str">
        <f t="shared" si="9"/>
        <v/>
      </c>
      <c r="Q65" s="89" t="str">
        <f t="shared" si="79"/>
        <v/>
      </c>
      <c r="R65" s="77" t="str">
        <f t="shared" si="80"/>
        <v/>
      </c>
      <c r="S65" s="89" t="str">
        <f t="shared" si="81"/>
        <v/>
      </c>
      <c r="T65" s="90" t="str">
        <f t="shared" si="82"/>
        <v/>
      </c>
      <c r="U65" s="89" t="str">
        <f t="shared" si="114"/>
        <v/>
      </c>
      <c r="V65" s="89" t="str">
        <f t="shared" si="14"/>
        <v/>
      </c>
      <c r="W65" s="89" t="str">
        <f t="shared" si="83"/>
        <v/>
      </c>
      <c r="X65" s="77" t="str">
        <f t="shared" si="84"/>
        <v/>
      </c>
      <c r="Y65" s="89" t="str">
        <f t="shared" si="85"/>
        <v/>
      </c>
      <c r="Z65" s="90" t="str">
        <f t="shared" si="86"/>
        <v/>
      </c>
      <c r="AA65" s="89" t="str">
        <f t="shared" si="115"/>
        <v/>
      </c>
      <c r="AB65" s="89" t="str">
        <f t="shared" si="19"/>
        <v/>
      </c>
      <c r="AC65" s="89" t="str">
        <f t="shared" si="87"/>
        <v/>
      </c>
      <c r="AD65" s="77" t="str">
        <f t="shared" si="88"/>
        <v/>
      </c>
      <c r="AE65" s="89" t="str">
        <f t="shared" si="89"/>
        <v/>
      </c>
      <c r="AF65" s="90" t="str">
        <f t="shared" si="90"/>
        <v/>
      </c>
      <c r="AG65" s="89" t="str">
        <f t="shared" si="116"/>
        <v/>
      </c>
      <c r="AH65" s="89" t="str">
        <f t="shared" si="24"/>
        <v/>
      </c>
      <c r="AI65" s="89" t="str">
        <f t="shared" si="91"/>
        <v/>
      </c>
      <c r="AJ65" s="77" t="str">
        <f t="shared" si="92"/>
        <v/>
      </c>
      <c r="AK65" s="89" t="str">
        <f t="shared" si="93"/>
        <v/>
      </c>
      <c r="AL65" s="90" t="str">
        <f t="shared" si="94"/>
        <v/>
      </c>
      <c r="AM65" s="89" t="str">
        <f t="shared" si="117"/>
        <v/>
      </c>
      <c r="AN65" s="89" t="str">
        <f t="shared" si="29"/>
        <v/>
      </c>
      <c r="AO65" s="89" t="str">
        <f t="shared" si="95"/>
        <v/>
      </c>
      <c r="AP65" s="77" t="str">
        <f t="shared" si="96"/>
        <v/>
      </c>
      <c r="AQ65" s="89" t="str">
        <f t="shared" si="97"/>
        <v/>
      </c>
      <c r="AR65" s="90" t="str">
        <f t="shared" si="98"/>
        <v/>
      </c>
      <c r="AS65" s="89" t="str">
        <f t="shared" si="118"/>
        <v/>
      </c>
      <c r="AT65" s="89" t="str">
        <f t="shared" si="34"/>
        <v/>
      </c>
      <c r="AU65" s="89" t="str">
        <f t="shared" si="99"/>
        <v/>
      </c>
      <c r="AV65" s="77" t="str">
        <f t="shared" si="100"/>
        <v/>
      </c>
      <c r="AW65" s="89" t="str">
        <f t="shared" si="101"/>
        <v/>
      </c>
      <c r="AX65" s="90" t="str">
        <f t="shared" si="102"/>
        <v/>
      </c>
      <c r="AY65" s="89" t="str">
        <f t="shared" si="119"/>
        <v/>
      </c>
      <c r="AZ65" s="89" t="str">
        <f t="shared" si="39"/>
        <v/>
      </c>
      <c r="BA65" s="89" t="str">
        <f t="shared" si="103"/>
        <v/>
      </c>
      <c r="BB65" s="77" t="str">
        <f t="shared" si="104"/>
        <v/>
      </c>
      <c r="BC65" s="89" t="str">
        <f t="shared" si="105"/>
        <v/>
      </c>
      <c r="BD65" s="90" t="str">
        <f t="shared" si="106"/>
        <v/>
      </c>
      <c r="BE65" s="89" t="str">
        <f t="shared" si="120"/>
        <v/>
      </c>
      <c r="BF65" s="89" t="str">
        <f t="shared" si="44"/>
        <v/>
      </c>
      <c r="BG65" s="89" t="str">
        <f t="shared" si="107"/>
        <v/>
      </c>
      <c r="BH65" s="77" t="str">
        <f t="shared" si="108"/>
        <v/>
      </c>
      <c r="BI65" s="89" t="str">
        <f t="shared" si="109"/>
        <v/>
      </c>
      <c r="BJ65" s="90" t="str">
        <f t="shared" si="110"/>
        <v/>
      </c>
      <c r="BK65" s="89" t="str">
        <f t="shared" si="121"/>
        <v/>
      </c>
      <c r="BL65" s="89" t="str">
        <f t="shared" si="49"/>
        <v/>
      </c>
      <c r="BM65" s="89" t="str">
        <f t="shared" si="111"/>
        <v/>
      </c>
    </row>
    <row r="66" spans="2:65" x14ac:dyDescent="0.3">
      <c r="B66" s="20"/>
      <c r="C66" s="21"/>
      <c r="D66" s="21"/>
      <c r="F66" s="77" t="str">
        <f t="shared" si="72"/>
        <v/>
      </c>
      <c r="G66" s="89" t="str">
        <f t="shared" si="73"/>
        <v/>
      </c>
      <c r="H66" s="90" t="str">
        <f t="shared" si="74"/>
        <v/>
      </c>
      <c r="I66" s="89" t="str">
        <f t="shared" si="112"/>
        <v/>
      </c>
      <c r="J66" s="89" t="str">
        <f t="shared" si="71"/>
        <v/>
      </c>
      <c r="K66" s="89" t="str">
        <f t="shared" si="75"/>
        <v/>
      </c>
      <c r="L66" s="77" t="str">
        <f t="shared" si="76"/>
        <v/>
      </c>
      <c r="M66" s="89" t="str">
        <f t="shared" si="77"/>
        <v/>
      </c>
      <c r="N66" s="90" t="str">
        <f t="shared" si="78"/>
        <v/>
      </c>
      <c r="O66" s="89" t="str">
        <f t="shared" si="113"/>
        <v/>
      </c>
      <c r="P66" s="89" t="str">
        <f t="shared" si="9"/>
        <v/>
      </c>
      <c r="Q66" s="89" t="str">
        <f t="shared" si="79"/>
        <v/>
      </c>
      <c r="R66" s="77" t="str">
        <f t="shared" si="80"/>
        <v/>
      </c>
      <c r="S66" s="89" t="str">
        <f t="shared" si="81"/>
        <v/>
      </c>
      <c r="T66" s="90" t="str">
        <f t="shared" si="82"/>
        <v/>
      </c>
      <c r="U66" s="89" t="str">
        <f t="shared" si="114"/>
        <v/>
      </c>
      <c r="V66" s="89" t="str">
        <f t="shared" si="14"/>
        <v/>
      </c>
      <c r="W66" s="89" t="str">
        <f t="shared" si="83"/>
        <v/>
      </c>
      <c r="X66" s="77" t="str">
        <f t="shared" si="84"/>
        <v/>
      </c>
      <c r="Y66" s="89" t="str">
        <f t="shared" si="85"/>
        <v/>
      </c>
      <c r="Z66" s="90" t="str">
        <f t="shared" si="86"/>
        <v/>
      </c>
      <c r="AA66" s="89" t="str">
        <f t="shared" si="115"/>
        <v/>
      </c>
      <c r="AB66" s="89" t="str">
        <f t="shared" si="19"/>
        <v/>
      </c>
      <c r="AC66" s="89" t="str">
        <f t="shared" si="87"/>
        <v/>
      </c>
      <c r="AD66" s="77" t="str">
        <f t="shared" si="88"/>
        <v/>
      </c>
      <c r="AE66" s="89" t="str">
        <f t="shared" si="89"/>
        <v/>
      </c>
      <c r="AF66" s="90" t="str">
        <f t="shared" si="90"/>
        <v/>
      </c>
      <c r="AG66" s="89" t="str">
        <f t="shared" si="116"/>
        <v/>
      </c>
      <c r="AH66" s="89" t="str">
        <f t="shared" si="24"/>
        <v/>
      </c>
      <c r="AI66" s="89" t="str">
        <f t="shared" si="91"/>
        <v/>
      </c>
      <c r="AJ66" s="77" t="str">
        <f t="shared" si="92"/>
        <v/>
      </c>
      <c r="AK66" s="89" t="str">
        <f t="shared" si="93"/>
        <v/>
      </c>
      <c r="AL66" s="90" t="str">
        <f t="shared" si="94"/>
        <v/>
      </c>
      <c r="AM66" s="89" t="str">
        <f t="shared" si="117"/>
        <v/>
      </c>
      <c r="AN66" s="89" t="str">
        <f t="shared" si="29"/>
        <v/>
      </c>
      <c r="AO66" s="89" t="str">
        <f t="shared" si="95"/>
        <v/>
      </c>
      <c r="AP66" s="77" t="str">
        <f t="shared" si="96"/>
        <v/>
      </c>
      <c r="AQ66" s="89" t="str">
        <f t="shared" si="97"/>
        <v/>
      </c>
      <c r="AR66" s="90" t="str">
        <f t="shared" si="98"/>
        <v/>
      </c>
      <c r="AS66" s="89" t="str">
        <f t="shared" si="118"/>
        <v/>
      </c>
      <c r="AT66" s="89" t="str">
        <f t="shared" si="34"/>
        <v/>
      </c>
      <c r="AU66" s="89" t="str">
        <f t="shared" si="99"/>
        <v/>
      </c>
      <c r="AV66" s="77" t="str">
        <f t="shared" si="100"/>
        <v/>
      </c>
      <c r="AW66" s="89" t="str">
        <f t="shared" si="101"/>
        <v/>
      </c>
      <c r="AX66" s="90" t="str">
        <f t="shared" si="102"/>
        <v/>
      </c>
      <c r="AY66" s="89" t="str">
        <f t="shared" si="119"/>
        <v/>
      </c>
      <c r="AZ66" s="89" t="str">
        <f t="shared" si="39"/>
        <v/>
      </c>
      <c r="BA66" s="89" t="str">
        <f t="shared" si="103"/>
        <v/>
      </c>
      <c r="BB66" s="77" t="str">
        <f t="shared" si="104"/>
        <v/>
      </c>
      <c r="BC66" s="89" t="str">
        <f t="shared" si="105"/>
        <v/>
      </c>
      <c r="BD66" s="90" t="str">
        <f t="shared" si="106"/>
        <v/>
      </c>
      <c r="BE66" s="89" t="str">
        <f t="shared" si="120"/>
        <v/>
      </c>
      <c r="BF66" s="89" t="str">
        <f t="shared" si="44"/>
        <v/>
      </c>
      <c r="BG66" s="89" t="str">
        <f t="shared" si="107"/>
        <v/>
      </c>
      <c r="BH66" s="77" t="str">
        <f t="shared" si="108"/>
        <v/>
      </c>
      <c r="BI66" s="89" t="str">
        <f t="shared" si="109"/>
        <v/>
      </c>
      <c r="BJ66" s="90" t="str">
        <f t="shared" si="110"/>
        <v/>
      </c>
      <c r="BK66" s="89" t="str">
        <f t="shared" si="121"/>
        <v/>
      </c>
      <c r="BL66" s="89" t="str">
        <f t="shared" si="49"/>
        <v/>
      </c>
      <c r="BM66" s="89" t="str">
        <f t="shared" si="111"/>
        <v/>
      </c>
    </row>
    <row r="67" spans="2:65" x14ac:dyDescent="0.3">
      <c r="B67" s="20"/>
      <c r="C67" s="21"/>
      <c r="D67" s="21"/>
      <c r="F67" s="77" t="str">
        <f t="shared" si="72"/>
        <v/>
      </c>
      <c r="G67" s="89" t="str">
        <f t="shared" si="73"/>
        <v/>
      </c>
      <c r="H67" s="90" t="str">
        <f t="shared" si="74"/>
        <v/>
      </c>
      <c r="I67" s="89" t="str">
        <f t="shared" si="112"/>
        <v/>
      </c>
      <c r="J67" s="89" t="str">
        <f t="shared" si="71"/>
        <v/>
      </c>
      <c r="K67" s="89" t="str">
        <f t="shared" si="75"/>
        <v/>
      </c>
      <c r="L67" s="77" t="str">
        <f t="shared" si="76"/>
        <v/>
      </c>
      <c r="M67" s="89" t="str">
        <f t="shared" si="77"/>
        <v/>
      </c>
      <c r="N67" s="90" t="str">
        <f t="shared" si="78"/>
        <v/>
      </c>
      <c r="O67" s="89" t="str">
        <f t="shared" si="113"/>
        <v/>
      </c>
      <c r="P67" s="89" t="str">
        <f t="shared" si="9"/>
        <v/>
      </c>
      <c r="Q67" s="89" t="str">
        <f t="shared" si="79"/>
        <v/>
      </c>
      <c r="R67" s="77" t="str">
        <f t="shared" si="80"/>
        <v/>
      </c>
      <c r="S67" s="89" t="str">
        <f t="shared" si="81"/>
        <v/>
      </c>
      <c r="T67" s="90" t="str">
        <f t="shared" si="82"/>
        <v/>
      </c>
      <c r="U67" s="89" t="str">
        <f t="shared" si="114"/>
        <v/>
      </c>
      <c r="V67" s="89" t="str">
        <f t="shared" si="14"/>
        <v/>
      </c>
      <c r="W67" s="89" t="str">
        <f t="shared" si="83"/>
        <v/>
      </c>
      <c r="X67" s="77" t="str">
        <f t="shared" si="84"/>
        <v/>
      </c>
      <c r="Y67" s="89" t="str">
        <f t="shared" si="85"/>
        <v/>
      </c>
      <c r="Z67" s="90" t="str">
        <f t="shared" si="86"/>
        <v/>
      </c>
      <c r="AA67" s="89" t="str">
        <f t="shared" si="115"/>
        <v/>
      </c>
      <c r="AB67" s="89" t="str">
        <f t="shared" si="19"/>
        <v/>
      </c>
      <c r="AC67" s="89" t="str">
        <f t="shared" si="87"/>
        <v/>
      </c>
      <c r="AD67" s="77" t="str">
        <f t="shared" si="88"/>
        <v/>
      </c>
      <c r="AE67" s="89" t="str">
        <f t="shared" si="89"/>
        <v/>
      </c>
      <c r="AF67" s="90" t="str">
        <f t="shared" si="90"/>
        <v/>
      </c>
      <c r="AG67" s="89" t="str">
        <f t="shared" si="116"/>
        <v/>
      </c>
      <c r="AH67" s="89" t="str">
        <f t="shared" si="24"/>
        <v/>
      </c>
      <c r="AI67" s="89" t="str">
        <f t="shared" si="91"/>
        <v/>
      </c>
      <c r="AJ67" s="77" t="str">
        <f t="shared" si="92"/>
        <v/>
      </c>
      <c r="AK67" s="89" t="str">
        <f t="shared" si="93"/>
        <v/>
      </c>
      <c r="AL67" s="90" t="str">
        <f t="shared" si="94"/>
        <v/>
      </c>
      <c r="AM67" s="89" t="str">
        <f t="shared" si="117"/>
        <v/>
      </c>
      <c r="AN67" s="89" t="str">
        <f t="shared" si="29"/>
        <v/>
      </c>
      <c r="AO67" s="89" t="str">
        <f t="shared" si="95"/>
        <v/>
      </c>
      <c r="AP67" s="77" t="str">
        <f t="shared" si="96"/>
        <v/>
      </c>
      <c r="AQ67" s="89" t="str">
        <f t="shared" si="97"/>
        <v/>
      </c>
      <c r="AR67" s="90" t="str">
        <f t="shared" si="98"/>
        <v/>
      </c>
      <c r="AS67" s="89" t="str">
        <f t="shared" si="118"/>
        <v/>
      </c>
      <c r="AT67" s="89" t="str">
        <f t="shared" si="34"/>
        <v/>
      </c>
      <c r="AU67" s="89" t="str">
        <f t="shared" si="99"/>
        <v/>
      </c>
      <c r="AV67" s="77" t="str">
        <f t="shared" si="100"/>
        <v/>
      </c>
      <c r="AW67" s="89" t="str">
        <f t="shared" si="101"/>
        <v/>
      </c>
      <c r="AX67" s="90" t="str">
        <f t="shared" si="102"/>
        <v/>
      </c>
      <c r="AY67" s="89" t="str">
        <f t="shared" si="119"/>
        <v/>
      </c>
      <c r="AZ67" s="89" t="str">
        <f t="shared" si="39"/>
        <v/>
      </c>
      <c r="BA67" s="89" t="str">
        <f t="shared" si="103"/>
        <v/>
      </c>
      <c r="BB67" s="77" t="str">
        <f t="shared" si="104"/>
        <v/>
      </c>
      <c r="BC67" s="89" t="str">
        <f t="shared" si="105"/>
        <v/>
      </c>
      <c r="BD67" s="90" t="str">
        <f t="shared" si="106"/>
        <v/>
      </c>
      <c r="BE67" s="89" t="str">
        <f t="shared" si="120"/>
        <v/>
      </c>
      <c r="BF67" s="89" t="str">
        <f t="shared" si="44"/>
        <v/>
      </c>
      <c r="BG67" s="89" t="str">
        <f t="shared" si="107"/>
        <v/>
      </c>
      <c r="BH67" s="77" t="str">
        <f t="shared" si="108"/>
        <v/>
      </c>
      <c r="BI67" s="89" t="str">
        <f t="shared" si="109"/>
        <v/>
      </c>
      <c r="BJ67" s="90" t="str">
        <f t="shared" si="110"/>
        <v/>
      </c>
      <c r="BK67" s="89" t="str">
        <f t="shared" si="121"/>
        <v/>
      </c>
      <c r="BL67" s="89" t="str">
        <f t="shared" si="49"/>
        <v/>
      </c>
      <c r="BM67" s="89" t="str">
        <f t="shared" si="111"/>
        <v/>
      </c>
    </row>
    <row r="68" spans="2:65" x14ac:dyDescent="0.3">
      <c r="B68" s="20"/>
      <c r="C68" s="21"/>
      <c r="D68" s="21"/>
      <c r="F68" s="77" t="str">
        <f t="shared" si="72"/>
        <v/>
      </c>
      <c r="G68" s="89" t="str">
        <f t="shared" si="73"/>
        <v/>
      </c>
      <c r="H68" s="90" t="str">
        <f t="shared" si="74"/>
        <v/>
      </c>
      <c r="I68" s="89" t="str">
        <f t="shared" si="112"/>
        <v/>
      </c>
      <c r="J68" s="89" t="str">
        <f t="shared" si="71"/>
        <v/>
      </c>
      <c r="K68" s="89" t="str">
        <f t="shared" si="75"/>
        <v/>
      </c>
      <c r="L68" s="77" t="str">
        <f t="shared" si="76"/>
        <v/>
      </c>
      <c r="M68" s="89" t="str">
        <f t="shared" si="77"/>
        <v/>
      </c>
      <c r="N68" s="90" t="str">
        <f t="shared" si="78"/>
        <v/>
      </c>
      <c r="O68" s="89" t="str">
        <f t="shared" si="113"/>
        <v/>
      </c>
      <c r="P68" s="89" t="str">
        <f t="shared" si="9"/>
        <v/>
      </c>
      <c r="Q68" s="89" t="str">
        <f t="shared" si="79"/>
        <v/>
      </c>
      <c r="R68" s="77" t="str">
        <f t="shared" si="80"/>
        <v/>
      </c>
      <c r="S68" s="89" t="str">
        <f t="shared" si="81"/>
        <v/>
      </c>
      <c r="T68" s="90" t="str">
        <f t="shared" si="82"/>
        <v/>
      </c>
      <c r="U68" s="89" t="str">
        <f t="shared" si="114"/>
        <v/>
      </c>
      <c r="V68" s="89" t="str">
        <f t="shared" si="14"/>
        <v/>
      </c>
      <c r="W68" s="89" t="str">
        <f t="shared" si="83"/>
        <v/>
      </c>
      <c r="X68" s="77" t="str">
        <f t="shared" si="84"/>
        <v/>
      </c>
      <c r="Y68" s="89" t="str">
        <f t="shared" si="85"/>
        <v/>
      </c>
      <c r="Z68" s="90" t="str">
        <f t="shared" si="86"/>
        <v/>
      </c>
      <c r="AA68" s="89" t="str">
        <f t="shared" si="115"/>
        <v/>
      </c>
      <c r="AB68" s="89" t="str">
        <f t="shared" si="19"/>
        <v/>
      </c>
      <c r="AC68" s="89" t="str">
        <f t="shared" si="87"/>
        <v/>
      </c>
      <c r="AD68" s="77" t="str">
        <f t="shared" si="88"/>
        <v/>
      </c>
      <c r="AE68" s="89" t="str">
        <f t="shared" si="89"/>
        <v/>
      </c>
      <c r="AF68" s="90" t="str">
        <f t="shared" si="90"/>
        <v/>
      </c>
      <c r="AG68" s="89" t="str">
        <f t="shared" si="116"/>
        <v/>
      </c>
      <c r="AH68" s="89" t="str">
        <f t="shared" si="24"/>
        <v/>
      </c>
      <c r="AI68" s="89" t="str">
        <f t="shared" si="91"/>
        <v/>
      </c>
      <c r="AJ68" s="77" t="str">
        <f t="shared" si="92"/>
        <v/>
      </c>
      <c r="AK68" s="89" t="str">
        <f t="shared" si="93"/>
        <v/>
      </c>
      <c r="AL68" s="90" t="str">
        <f t="shared" si="94"/>
        <v/>
      </c>
      <c r="AM68" s="89" t="str">
        <f t="shared" si="117"/>
        <v/>
      </c>
      <c r="AN68" s="89" t="str">
        <f t="shared" si="29"/>
        <v/>
      </c>
      <c r="AO68" s="89" t="str">
        <f t="shared" si="95"/>
        <v/>
      </c>
      <c r="AP68" s="77" t="str">
        <f t="shared" si="96"/>
        <v/>
      </c>
      <c r="AQ68" s="89" t="str">
        <f t="shared" si="97"/>
        <v/>
      </c>
      <c r="AR68" s="90" t="str">
        <f t="shared" si="98"/>
        <v/>
      </c>
      <c r="AS68" s="89" t="str">
        <f t="shared" si="118"/>
        <v/>
      </c>
      <c r="AT68" s="89" t="str">
        <f t="shared" si="34"/>
        <v/>
      </c>
      <c r="AU68" s="89" t="str">
        <f t="shared" si="99"/>
        <v/>
      </c>
      <c r="AV68" s="77" t="str">
        <f t="shared" si="100"/>
        <v/>
      </c>
      <c r="AW68" s="89" t="str">
        <f t="shared" si="101"/>
        <v/>
      </c>
      <c r="AX68" s="90" t="str">
        <f t="shared" si="102"/>
        <v/>
      </c>
      <c r="AY68" s="89" t="str">
        <f t="shared" si="119"/>
        <v/>
      </c>
      <c r="AZ68" s="89" t="str">
        <f t="shared" si="39"/>
        <v/>
      </c>
      <c r="BA68" s="89" t="str">
        <f t="shared" si="103"/>
        <v/>
      </c>
      <c r="BB68" s="77" t="str">
        <f t="shared" si="104"/>
        <v/>
      </c>
      <c r="BC68" s="89" t="str">
        <f t="shared" si="105"/>
        <v/>
      </c>
      <c r="BD68" s="90" t="str">
        <f t="shared" si="106"/>
        <v/>
      </c>
      <c r="BE68" s="89" t="str">
        <f t="shared" si="120"/>
        <v/>
      </c>
      <c r="BF68" s="89" t="str">
        <f t="shared" si="44"/>
        <v/>
      </c>
      <c r="BG68" s="89" t="str">
        <f t="shared" si="107"/>
        <v/>
      </c>
      <c r="BH68" s="77" t="str">
        <f t="shared" si="108"/>
        <v/>
      </c>
      <c r="BI68" s="89" t="str">
        <f t="shared" si="109"/>
        <v/>
      </c>
      <c r="BJ68" s="90" t="str">
        <f t="shared" si="110"/>
        <v/>
      </c>
      <c r="BK68" s="89" t="str">
        <f t="shared" si="121"/>
        <v/>
      </c>
      <c r="BL68" s="89" t="str">
        <f t="shared" si="49"/>
        <v/>
      </c>
      <c r="BM68" s="89" t="str">
        <f t="shared" si="111"/>
        <v/>
      </c>
    </row>
    <row r="69" spans="2:65" x14ac:dyDescent="0.3">
      <c r="B69" s="20"/>
      <c r="C69" s="21"/>
      <c r="D69" s="21"/>
      <c r="F69" s="77" t="str">
        <f t="shared" si="72"/>
        <v/>
      </c>
      <c r="G69" s="89" t="str">
        <f t="shared" si="73"/>
        <v/>
      </c>
      <c r="H69" s="90" t="str">
        <f t="shared" si="74"/>
        <v/>
      </c>
      <c r="I69" s="89" t="str">
        <f t="shared" si="112"/>
        <v/>
      </c>
      <c r="J69" s="89" t="str">
        <f t="shared" si="71"/>
        <v/>
      </c>
      <c r="K69" s="89" t="str">
        <f t="shared" si="75"/>
        <v/>
      </c>
      <c r="L69" s="77" t="str">
        <f t="shared" si="76"/>
        <v/>
      </c>
      <c r="M69" s="89" t="str">
        <f t="shared" si="77"/>
        <v/>
      </c>
      <c r="N69" s="90" t="str">
        <f t="shared" si="78"/>
        <v/>
      </c>
      <c r="O69" s="89" t="str">
        <f t="shared" si="113"/>
        <v/>
      </c>
      <c r="P69" s="89" t="str">
        <f t="shared" si="9"/>
        <v/>
      </c>
      <c r="Q69" s="89" t="str">
        <f t="shared" si="79"/>
        <v/>
      </c>
      <c r="R69" s="77" t="str">
        <f t="shared" si="80"/>
        <v/>
      </c>
      <c r="S69" s="89" t="str">
        <f t="shared" si="81"/>
        <v/>
      </c>
      <c r="T69" s="90" t="str">
        <f t="shared" si="82"/>
        <v/>
      </c>
      <c r="U69" s="89" t="str">
        <f t="shared" si="114"/>
        <v/>
      </c>
      <c r="V69" s="89" t="str">
        <f t="shared" si="14"/>
        <v/>
      </c>
      <c r="W69" s="89" t="str">
        <f t="shared" si="83"/>
        <v/>
      </c>
      <c r="X69" s="77" t="str">
        <f t="shared" si="84"/>
        <v/>
      </c>
      <c r="Y69" s="89" t="str">
        <f t="shared" si="85"/>
        <v/>
      </c>
      <c r="Z69" s="90" t="str">
        <f t="shared" si="86"/>
        <v/>
      </c>
      <c r="AA69" s="89" t="str">
        <f t="shared" si="115"/>
        <v/>
      </c>
      <c r="AB69" s="89" t="str">
        <f t="shared" si="19"/>
        <v/>
      </c>
      <c r="AC69" s="89" t="str">
        <f t="shared" si="87"/>
        <v/>
      </c>
      <c r="AD69" s="77" t="str">
        <f t="shared" si="88"/>
        <v/>
      </c>
      <c r="AE69" s="89" t="str">
        <f t="shared" si="89"/>
        <v/>
      </c>
      <c r="AF69" s="90" t="str">
        <f t="shared" si="90"/>
        <v/>
      </c>
      <c r="AG69" s="89" t="str">
        <f t="shared" si="116"/>
        <v/>
      </c>
      <c r="AH69" s="89" t="str">
        <f t="shared" si="24"/>
        <v/>
      </c>
      <c r="AI69" s="89" t="str">
        <f t="shared" si="91"/>
        <v/>
      </c>
      <c r="AJ69" s="77" t="str">
        <f t="shared" si="92"/>
        <v/>
      </c>
      <c r="AK69" s="89" t="str">
        <f t="shared" si="93"/>
        <v/>
      </c>
      <c r="AL69" s="90" t="str">
        <f t="shared" si="94"/>
        <v/>
      </c>
      <c r="AM69" s="89" t="str">
        <f t="shared" si="117"/>
        <v/>
      </c>
      <c r="AN69" s="89" t="str">
        <f t="shared" si="29"/>
        <v/>
      </c>
      <c r="AO69" s="89" t="str">
        <f t="shared" si="95"/>
        <v/>
      </c>
      <c r="AP69" s="77" t="str">
        <f t="shared" si="96"/>
        <v/>
      </c>
      <c r="AQ69" s="89" t="str">
        <f t="shared" si="97"/>
        <v/>
      </c>
      <c r="AR69" s="90" t="str">
        <f t="shared" si="98"/>
        <v/>
      </c>
      <c r="AS69" s="89" t="str">
        <f t="shared" si="118"/>
        <v/>
      </c>
      <c r="AT69" s="89" t="str">
        <f t="shared" si="34"/>
        <v/>
      </c>
      <c r="AU69" s="89" t="str">
        <f t="shared" si="99"/>
        <v/>
      </c>
      <c r="AV69" s="77" t="str">
        <f t="shared" si="100"/>
        <v/>
      </c>
      <c r="AW69" s="89" t="str">
        <f t="shared" si="101"/>
        <v/>
      </c>
      <c r="AX69" s="90" t="str">
        <f t="shared" si="102"/>
        <v/>
      </c>
      <c r="AY69" s="89" t="str">
        <f t="shared" si="119"/>
        <v/>
      </c>
      <c r="AZ69" s="89" t="str">
        <f t="shared" si="39"/>
        <v/>
      </c>
      <c r="BA69" s="89" t="str">
        <f t="shared" si="103"/>
        <v/>
      </c>
      <c r="BB69" s="77" t="str">
        <f t="shared" si="104"/>
        <v/>
      </c>
      <c r="BC69" s="89" t="str">
        <f t="shared" si="105"/>
        <v/>
      </c>
      <c r="BD69" s="90" t="str">
        <f t="shared" si="106"/>
        <v/>
      </c>
      <c r="BE69" s="89" t="str">
        <f t="shared" si="120"/>
        <v/>
      </c>
      <c r="BF69" s="89" t="str">
        <f t="shared" si="44"/>
        <v/>
      </c>
      <c r="BG69" s="89" t="str">
        <f t="shared" si="107"/>
        <v/>
      </c>
      <c r="BH69" s="77" t="str">
        <f t="shared" si="108"/>
        <v/>
      </c>
      <c r="BI69" s="89" t="str">
        <f t="shared" si="109"/>
        <v/>
      </c>
      <c r="BJ69" s="90" t="str">
        <f t="shared" si="110"/>
        <v/>
      </c>
      <c r="BK69" s="89" t="str">
        <f t="shared" si="121"/>
        <v/>
      </c>
      <c r="BL69" s="89" t="str">
        <f t="shared" si="49"/>
        <v/>
      </c>
      <c r="BM69" s="89" t="str">
        <f t="shared" si="111"/>
        <v/>
      </c>
    </row>
    <row r="70" spans="2:65" x14ac:dyDescent="0.3">
      <c r="B70" s="20"/>
      <c r="C70" s="21"/>
      <c r="D70" s="21"/>
      <c r="F70" s="77" t="str">
        <f t="shared" si="72"/>
        <v/>
      </c>
      <c r="G70" s="89" t="str">
        <f t="shared" si="73"/>
        <v/>
      </c>
      <c r="H70" s="90" t="str">
        <f t="shared" si="74"/>
        <v/>
      </c>
      <c r="I70" s="89" t="str">
        <f t="shared" si="112"/>
        <v/>
      </c>
      <c r="J70" s="89" t="str">
        <f t="shared" si="71"/>
        <v/>
      </c>
      <c r="K70" s="89" t="str">
        <f t="shared" si="75"/>
        <v/>
      </c>
      <c r="L70" s="77" t="str">
        <f t="shared" si="76"/>
        <v/>
      </c>
      <c r="M70" s="89" t="str">
        <f t="shared" si="77"/>
        <v/>
      </c>
      <c r="N70" s="90" t="str">
        <f t="shared" si="78"/>
        <v/>
      </c>
      <c r="O70" s="89" t="str">
        <f t="shared" si="113"/>
        <v/>
      </c>
      <c r="P70" s="89" t="str">
        <f t="shared" si="9"/>
        <v/>
      </c>
      <c r="Q70" s="89" t="str">
        <f t="shared" si="79"/>
        <v/>
      </c>
      <c r="R70" s="77" t="str">
        <f t="shared" si="80"/>
        <v/>
      </c>
      <c r="S70" s="89" t="str">
        <f t="shared" si="81"/>
        <v/>
      </c>
      <c r="T70" s="90" t="str">
        <f t="shared" si="82"/>
        <v/>
      </c>
      <c r="U70" s="89" t="str">
        <f t="shared" si="114"/>
        <v/>
      </c>
      <c r="V70" s="89" t="str">
        <f t="shared" si="14"/>
        <v/>
      </c>
      <c r="W70" s="89" t="str">
        <f t="shared" si="83"/>
        <v/>
      </c>
      <c r="X70" s="77" t="str">
        <f t="shared" si="84"/>
        <v/>
      </c>
      <c r="Y70" s="89" t="str">
        <f t="shared" si="85"/>
        <v/>
      </c>
      <c r="Z70" s="90" t="str">
        <f t="shared" si="86"/>
        <v/>
      </c>
      <c r="AA70" s="89" t="str">
        <f t="shared" si="115"/>
        <v/>
      </c>
      <c r="AB70" s="89" t="str">
        <f t="shared" si="19"/>
        <v/>
      </c>
      <c r="AC70" s="89" t="str">
        <f t="shared" si="87"/>
        <v/>
      </c>
      <c r="AD70" s="77" t="str">
        <f t="shared" si="88"/>
        <v/>
      </c>
      <c r="AE70" s="89" t="str">
        <f t="shared" si="89"/>
        <v/>
      </c>
      <c r="AF70" s="90" t="str">
        <f t="shared" si="90"/>
        <v/>
      </c>
      <c r="AG70" s="89" t="str">
        <f t="shared" si="116"/>
        <v/>
      </c>
      <c r="AH70" s="89" t="str">
        <f t="shared" si="24"/>
        <v/>
      </c>
      <c r="AI70" s="89" t="str">
        <f t="shared" si="91"/>
        <v/>
      </c>
      <c r="AJ70" s="77" t="str">
        <f t="shared" si="92"/>
        <v/>
      </c>
      <c r="AK70" s="89" t="str">
        <f t="shared" si="93"/>
        <v/>
      </c>
      <c r="AL70" s="90" t="str">
        <f t="shared" si="94"/>
        <v/>
      </c>
      <c r="AM70" s="89" t="str">
        <f t="shared" si="117"/>
        <v/>
      </c>
      <c r="AN70" s="89" t="str">
        <f t="shared" si="29"/>
        <v/>
      </c>
      <c r="AO70" s="89" t="str">
        <f t="shared" si="95"/>
        <v/>
      </c>
      <c r="AP70" s="77" t="str">
        <f t="shared" si="96"/>
        <v/>
      </c>
      <c r="AQ70" s="89" t="str">
        <f t="shared" si="97"/>
        <v/>
      </c>
      <c r="AR70" s="90" t="str">
        <f t="shared" si="98"/>
        <v/>
      </c>
      <c r="AS70" s="89" t="str">
        <f t="shared" si="118"/>
        <v/>
      </c>
      <c r="AT70" s="89" t="str">
        <f t="shared" si="34"/>
        <v/>
      </c>
      <c r="AU70" s="89" t="str">
        <f t="shared" si="99"/>
        <v/>
      </c>
      <c r="AV70" s="77" t="str">
        <f t="shared" si="100"/>
        <v/>
      </c>
      <c r="AW70" s="89" t="str">
        <f t="shared" si="101"/>
        <v/>
      </c>
      <c r="AX70" s="90" t="str">
        <f t="shared" si="102"/>
        <v/>
      </c>
      <c r="AY70" s="89" t="str">
        <f t="shared" si="119"/>
        <v/>
      </c>
      <c r="AZ70" s="89" t="str">
        <f t="shared" si="39"/>
        <v/>
      </c>
      <c r="BA70" s="89" t="str">
        <f t="shared" si="103"/>
        <v/>
      </c>
      <c r="BB70" s="77" t="str">
        <f t="shared" si="104"/>
        <v/>
      </c>
      <c r="BC70" s="89" t="str">
        <f t="shared" si="105"/>
        <v/>
      </c>
      <c r="BD70" s="90" t="str">
        <f t="shared" si="106"/>
        <v/>
      </c>
      <c r="BE70" s="89" t="str">
        <f t="shared" si="120"/>
        <v/>
      </c>
      <c r="BF70" s="89" t="str">
        <f t="shared" si="44"/>
        <v/>
      </c>
      <c r="BG70" s="89" t="str">
        <f t="shared" si="107"/>
        <v/>
      </c>
      <c r="BH70" s="77" t="str">
        <f t="shared" si="108"/>
        <v/>
      </c>
      <c r="BI70" s="89" t="str">
        <f t="shared" si="109"/>
        <v/>
      </c>
      <c r="BJ70" s="90" t="str">
        <f t="shared" si="110"/>
        <v/>
      </c>
      <c r="BK70" s="89" t="str">
        <f t="shared" si="121"/>
        <v/>
      </c>
      <c r="BL70" s="89" t="str">
        <f t="shared" si="49"/>
        <v/>
      </c>
      <c r="BM70" s="89" t="str">
        <f t="shared" si="111"/>
        <v/>
      </c>
    </row>
    <row r="71" spans="2:65" x14ac:dyDescent="0.3">
      <c r="B71" s="20"/>
      <c r="C71" s="21"/>
      <c r="D71" s="21"/>
      <c r="F71" s="77" t="str">
        <f t="shared" si="72"/>
        <v/>
      </c>
      <c r="G71" s="89" t="str">
        <f t="shared" si="73"/>
        <v/>
      </c>
      <c r="H71" s="90" t="str">
        <f t="shared" si="74"/>
        <v/>
      </c>
      <c r="I71" s="89" t="str">
        <f t="shared" si="112"/>
        <v/>
      </c>
      <c r="J71" s="89" t="str">
        <f t="shared" si="71"/>
        <v/>
      </c>
      <c r="K71" s="89" t="str">
        <f t="shared" si="75"/>
        <v/>
      </c>
      <c r="L71" s="77" t="str">
        <f t="shared" si="76"/>
        <v/>
      </c>
      <c r="M71" s="89" t="str">
        <f t="shared" si="77"/>
        <v/>
      </c>
      <c r="N71" s="90" t="str">
        <f t="shared" si="78"/>
        <v/>
      </c>
      <c r="O71" s="89" t="str">
        <f t="shared" si="113"/>
        <v/>
      </c>
      <c r="P71" s="89" t="str">
        <f t="shared" si="9"/>
        <v/>
      </c>
      <c r="Q71" s="89" t="str">
        <f t="shared" si="79"/>
        <v/>
      </c>
      <c r="R71" s="77" t="str">
        <f t="shared" si="80"/>
        <v/>
      </c>
      <c r="S71" s="89" t="str">
        <f t="shared" si="81"/>
        <v/>
      </c>
      <c r="T71" s="90" t="str">
        <f t="shared" si="82"/>
        <v/>
      </c>
      <c r="U71" s="89" t="str">
        <f t="shared" si="114"/>
        <v/>
      </c>
      <c r="V71" s="89" t="str">
        <f t="shared" si="14"/>
        <v/>
      </c>
      <c r="W71" s="89" t="str">
        <f t="shared" si="83"/>
        <v/>
      </c>
      <c r="X71" s="77" t="str">
        <f t="shared" si="84"/>
        <v/>
      </c>
      <c r="Y71" s="89" t="str">
        <f t="shared" si="85"/>
        <v/>
      </c>
      <c r="Z71" s="90" t="str">
        <f t="shared" si="86"/>
        <v/>
      </c>
      <c r="AA71" s="89" t="str">
        <f t="shared" si="115"/>
        <v/>
      </c>
      <c r="AB71" s="89" t="str">
        <f t="shared" si="19"/>
        <v/>
      </c>
      <c r="AC71" s="89" t="str">
        <f t="shared" si="87"/>
        <v/>
      </c>
      <c r="AD71" s="77" t="str">
        <f t="shared" si="88"/>
        <v/>
      </c>
      <c r="AE71" s="89" t="str">
        <f t="shared" si="89"/>
        <v/>
      </c>
      <c r="AF71" s="90" t="str">
        <f t="shared" si="90"/>
        <v/>
      </c>
      <c r="AG71" s="89" t="str">
        <f t="shared" si="116"/>
        <v/>
      </c>
      <c r="AH71" s="89" t="str">
        <f t="shared" si="24"/>
        <v/>
      </c>
      <c r="AI71" s="89" t="str">
        <f t="shared" si="91"/>
        <v/>
      </c>
      <c r="AJ71" s="77" t="str">
        <f t="shared" si="92"/>
        <v/>
      </c>
      <c r="AK71" s="89" t="str">
        <f t="shared" si="93"/>
        <v/>
      </c>
      <c r="AL71" s="90" t="str">
        <f t="shared" si="94"/>
        <v/>
      </c>
      <c r="AM71" s="89" t="str">
        <f t="shared" si="117"/>
        <v/>
      </c>
      <c r="AN71" s="89" t="str">
        <f t="shared" si="29"/>
        <v/>
      </c>
      <c r="AO71" s="89" t="str">
        <f t="shared" si="95"/>
        <v/>
      </c>
      <c r="AP71" s="77" t="str">
        <f t="shared" si="96"/>
        <v/>
      </c>
      <c r="AQ71" s="89" t="str">
        <f t="shared" si="97"/>
        <v/>
      </c>
      <c r="AR71" s="90" t="str">
        <f t="shared" si="98"/>
        <v/>
      </c>
      <c r="AS71" s="89" t="str">
        <f t="shared" si="118"/>
        <v/>
      </c>
      <c r="AT71" s="89" t="str">
        <f t="shared" si="34"/>
        <v/>
      </c>
      <c r="AU71" s="89" t="str">
        <f t="shared" si="99"/>
        <v/>
      </c>
      <c r="AV71" s="77" t="str">
        <f t="shared" si="100"/>
        <v/>
      </c>
      <c r="AW71" s="89" t="str">
        <f t="shared" si="101"/>
        <v/>
      </c>
      <c r="AX71" s="90" t="str">
        <f t="shared" si="102"/>
        <v/>
      </c>
      <c r="AY71" s="89" t="str">
        <f t="shared" si="119"/>
        <v/>
      </c>
      <c r="AZ71" s="89" t="str">
        <f t="shared" si="39"/>
        <v/>
      </c>
      <c r="BA71" s="89" t="str">
        <f t="shared" si="103"/>
        <v/>
      </c>
      <c r="BB71" s="77" t="str">
        <f t="shared" si="104"/>
        <v/>
      </c>
      <c r="BC71" s="89" t="str">
        <f t="shared" si="105"/>
        <v/>
      </c>
      <c r="BD71" s="90" t="str">
        <f t="shared" si="106"/>
        <v/>
      </c>
      <c r="BE71" s="89" t="str">
        <f t="shared" si="120"/>
        <v/>
      </c>
      <c r="BF71" s="89" t="str">
        <f t="shared" si="44"/>
        <v/>
      </c>
      <c r="BG71" s="89" t="str">
        <f t="shared" si="107"/>
        <v/>
      </c>
      <c r="BH71" s="77" t="str">
        <f t="shared" si="108"/>
        <v/>
      </c>
      <c r="BI71" s="89" t="str">
        <f t="shared" si="109"/>
        <v/>
      </c>
      <c r="BJ71" s="90" t="str">
        <f t="shared" si="110"/>
        <v/>
      </c>
      <c r="BK71" s="89" t="str">
        <f t="shared" si="121"/>
        <v/>
      </c>
      <c r="BL71" s="89" t="str">
        <f t="shared" si="49"/>
        <v/>
      </c>
      <c r="BM71" s="89" t="str">
        <f t="shared" si="111"/>
        <v/>
      </c>
    </row>
    <row r="72" spans="2:65" x14ac:dyDescent="0.3">
      <c r="B72" s="20"/>
      <c r="C72" s="21"/>
      <c r="D72" s="21"/>
      <c r="F72" s="77" t="str">
        <f t="shared" si="72"/>
        <v/>
      </c>
      <c r="G72" s="89" t="str">
        <f t="shared" si="73"/>
        <v/>
      </c>
      <c r="H72" s="90" t="str">
        <f t="shared" si="74"/>
        <v/>
      </c>
      <c r="I72" s="89" t="str">
        <f t="shared" si="112"/>
        <v/>
      </c>
      <c r="J72" s="89" t="str">
        <f t="shared" si="71"/>
        <v/>
      </c>
      <c r="K72" s="89" t="str">
        <f t="shared" si="75"/>
        <v/>
      </c>
      <c r="L72" s="77" t="str">
        <f t="shared" si="76"/>
        <v/>
      </c>
      <c r="M72" s="89" t="str">
        <f t="shared" si="77"/>
        <v/>
      </c>
      <c r="N72" s="90" t="str">
        <f t="shared" si="78"/>
        <v/>
      </c>
      <c r="O72" s="89" t="str">
        <f t="shared" si="113"/>
        <v/>
      </c>
      <c r="P72" s="89" t="str">
        <f t="shared" si="9"/>
        <v/>
      </c>
      <c r="Q72" s="89" t="str">
        <f t="shared" si="79"/>
        <v/>
      </c>
      <c r="R72" s="77" t="str">
        <f t="shared" si="80"/>
        <v/>
      </c>
      <c r="S72" s="89" t="str">
        <f t="shared" si="81"/>
        <v/>
      </c>
      <c r="T72" s="90" t="str">
        <f t="shared" si="82"/>
        <v/>
      </c>
      <c r="U72" s="89" t="str">
        <f t="shared" si="114"/>
        <v/>
      </c>
      <c r="V72" s="89" t="str">
        <f t="shared" si="14"/>
        <v/>
      </c>
      <c r="W72" s="89" t="str">
        <f t="shared" si="83"/>
        <v/>
      </c>
      <c r="X72" s="77" t="str">
        <f t="shared" si="84"/>
        <v/>
      </c>
      <c r="Y72" s="89" t="str">
        <f t="shared" si="85"/>
        <v/>
      </c>
      <c r="Z72" s="90" t="str">
        <f t="shared" si="86"/>
        <v/>
      </c>
      <c r="AA72" s="89" t="str">
        <f t="shared" si="115"/>
        <v/>
      </c>
      <c r="AB72" s="89" t="str">
        <f t="shared" si="19"/>
        <v/>
      </c>
      <c r="AC72" s="89" t="str">
        <f t="shared" si="87"/>
        <v/>
      </c>
      <c r="AD72" s="77" t="str">
        <f t="shared" si="88"/>
        <v/>
      </c>
      <c r="AE72" s="89" t="str">
        <f t="shared" si="89"/>
        <v/>
      </c>
      <c r="AF72" s="90" t="str">
        <f t="shared" si="90"/>
        <v/>
      </c>
      <c r="AG72" s="89" t="str">
        <f t="shared" si="116"/>
        <v/>
      </c>
      <c r="AH72" s="89" t="str">
        <f t="shared" si="24"/>
        <v/>
      </c>
      <c r="AI72" s="89" t="str">
        <f t="shared" si="91"/>
        <v/>
      </c>
      <c r="AJ72" s="77" t="str">
        <f t="shared" si="92"/>
        <v/>
      </c>
      <c r="AK72" s="89" t="str">
        <f t="shared" si="93"/>
        <v/>
      </c>
      <c r="AL72" s="90" t="str">
        <f t="shared" si="94"/>
        <v/>
      </c>
      <c r="AM72" s="89" t="str">
        <f t="shared" si="117"/>
        <v/>
      </c>
      <c r="AN72" s="89" t="str">
        <f t="shared" si="29"/>
        <v/>
      </c>
      <c r="AO72" s="89" t="str">
        <f t="shared" si="95"/>
        <v/>
      </c>
      <c r="AP72" s="77" t="str">
        <f t="shared" si="96"/>
        <v/>
      </c>
      <c r="AQ72" s="89" t="str">
        <f t="shared" si="97"/>
        <v/>
      </c>
      <c r="AR72" s="90" t="str">
        <f t="shared" si="98"/>
        <v/>
      </c>
      <c r="AS72" s="89" t="str">
        <f t="shared" si="118"/>
        <v/>
      </c>
      <c r="AT72" s="89" t="str">
        <f t="shared" si="34"/>
        <v/>
      </c>
      <c r="AU72" s="89" t="str">
        <f t="shared" si="99"/>
        <v/>
      </c>
      <c r="AV72" s="77" t="str">
        <f t="shared" si="100"/>
        <v/>
      </c>
      <c r="AW72" s="89" t="str">
        <f t="shared" si="101"/>
        <v/>
      </c>
      <c r="AX72" s="90" t="str">
        <f t="shared" si="102"/>
        <v/>
      </c>
      <c r="AY72" s="89" t="str">
        <f t="shared" si="119"/>
        <v/>
      </c>
      <c r="AZ72" s="89" t="str">
        <f t="shared" si="39"/>
        <v/>
      </c>
      <c r="BA72" s="89" t="str">
        <f t="shared" si="103"/>
        <v/>
      </c>
      <c r="BB72" s="77" t="str">
        <f t="shared" si="104"/>
        <v/>
      </c>
      <c r="BC72" s="89" t="str">
        <f t="shared" si="105"/>
        <v/>
      </c>
      <c r="BD72" s="90" t="str">
        <f t="shared" si="106"/>
        <v/>
      </c>
      <c r="BE72" s="89" t="str">
        <f t="shared" si="120"/>
        <v/>
      </c>
      <c r="BF72" s="89" t="str">
        <f t="shared" si="44"/>
        <v/>
      </c>
      <c r="BG72" s="89" t="str">
        <f t="shared" si="107"/>
        <v/>
      </c>
      <c r="BH72" s="77" t="str">
        <f t="shared" si="108"/>
        <v/>
      </c>
      <c r="BI72" s="89" t="str">
        <f t="shared" si="109"/>
        <v/>
      </c>
      <c r="BJ72" s="90" t="str">
        <f t="shared" si="110"/>
        <v/>
      </c>
      <c r="BK72" s="89" t="str">
        <f t="shared" si="121"/>
        <v/>
      </c>
      <c r="BL72" s="89" t="str">
        <f t="shared" si="49"/>
        <v/>
      </c>
      <c r="BM72" s="89" t="str">
        <f t="shared" si="111"/>
        <v/>
      </c>
    </row>
    <row r="73" spans="2:65" x14ac:dyDescent="0.3">
      <c r="B73" s="20"/>
      <c r="C73" s="21"/>
      <c r="D73" s="21"/>
      <c r="F73" s="77" t="str">
        <f t="shared" si="72"/>
        <v/>
      </c>
      <c r="G73" s="89" t="str">
        <f t="shared" si="73"/>
        <v/>
      </c>
      <c r="H73" s="90" t="str">
        <f t="shared" si="74"/>
        <v/>
      </c>
      <c r="I73" s="89" t="str">
        <f t="shared" si="112"/>
        <v/>
      </c>
      <c r="J73" s="89" t="str">
        <f t="shared" si="71"/>
        <v/>
      </c>
      <c r="K73" s="89" t="str">
        <f t="shared" si="75"/>
        <v/>
      </c>
      <c r="L73" s="77" t="str">
        <f t="shared" si="76"/>
        <v/>
      </c>
      <c r="M73" s="89" t="str">
        <f t="shared" si="77"/>
        <v/>
      </c>
      <c r="N73" s="90" t="str">
        <f t="shared" si="78"/>
        <v/>
      </c>
      <c r="O73" s="89" t="str">
        <f t="shared" si="113"/>
        <v/>
      </c>
      <c r="P73" s="89" t="str">
        <f t="shared" si="9"/>
        <v/>
      </c>
      <c r="Q73" s="89" t="str">
        <f t="shared" si="79"/>
        <v/>
      </c>
      <c r="R73" s="77" t="str">
        <f t="shared" si="80"/>
        <v/>
      </c>
      <c r="S73" s="89" t="str">
        <f t="shared" si="81"/>
        <v/>
      </c>
      <c r="T73" s="90" t="str">
        <f t="shared" si="82"/>
        <v/>
      </c>
      <c r="U73" s="89" t="str">
        <f t="shared" si="114"/>
        <v/>
      </c>
      <c r="V73" s="89" t="str">
        <f t="shared" si="14"/>
        <v/>
      </c>
      <c r="W73" s="89" t="str">
        <f t="shared" si="83"/>
        <v/>
      </c>
      <c r="X73" s="77" t="str">
        <f t="shared" si="84"/>
        <v/>
      </c>
      <c r="Y73" s="89" t="str">
        <f t="shared" si="85"/>
        <v/>
      </c>
      <c r="Z73" s="90" t="str">
        <f t="shared" si="86"/>
        <v/>
      </c>
      <c r="AA73" s="89" t="str">
        <f t="shared" si="115"/>
        <v/>
      </c>
      <c r="AB73" s="89" t="str">
        <f t="shared" si="19"/>
        <v/>
      </c>
      <c r="AC73" s="89" t="str">
        <f t="shared" si="87"/>
        <v/>
      </c>
      <c r="AD73" s="77" t="str">
        <f t="shared" si="88"/>
        <v/>
      </c>
      <c r="AE73" s="89" t="str">
        <f t="shared" si="89"/>
        <v/>
      </c>
      <c r="AF73" s="90" t="str">
        <f t="shared" si="90"/>
        <v/>
      </c>
      <c r="AG73" s="89" t="str">
        <f t="shared" si="116"/>
        <v/>
      </c>
      <c r="AH73" s="89" t="str">
        <f t="shared" si="24"/>
        <v/>
      </c>
      <c r="AI73" s="89" t="str">
        <f t="shared" si="91"/>
        <v/>
      </c>
      <c r="AJ73" s="77" t="str">
        <f t="shared" si="92"/>
        <v/>
      </c>
      <c r="AK73" s="89" t="str">
        <f t="shared" si="93"/>
        <v/>
      </c>
      <c r="AL73" s="90" t="str">
        <f t="shared" si="94"/>
        <v/>
      </c>
      <c r="AM73" s="89" t="str">
        <f t="shared" si="117"/>
        <v/>
      </c>
      <c r="AN73" s="89" t="str">
        <f t="shared" si="29"/>
        <v/>
      </c>
      <c r="AO73" s="89" t="str">
        <f t="shared" si="95"/>
        <v/>
      </c>
      <c r="AP73" s="77" t="str">
        <f t="shared" si="96"/>
        <v/>
      </c>
      <c r="AQ73" s="89" t="str">
        <f t="shared" si="97"/>
        <v/>
      </c>
      <c r="AR73" s="90" t="str">
        <f t="shared" si="98"/>
        <v/>
      </c>
      <c r="AS73" s="89" t="str">
        <f t="shared" si="118"/>
        <v/>
      </c>
      <c r="AT73" s="89" t="str">
        <f t="shared" si="34"/>
        <v/>
      </c>
      <c r="AU73" s="89" t="str">
        <f t="shared" si="99"/>
        <v/>
      </c>
      <c r="AV73" s="77" t="str">
        <f t="shared" si="100"/>
        <v/>
      </c>
      <c r="AW73" s="89" t="str">
        <f t="shared" si="101"/>
        <v/>
      </c>
      <c r="AX73" s="90" t="str">
        <f t="shared" si="102"/>
        <v/>
      </c>
      <c r="AY73" s="89" t="str">
        <f t="shared" si="119"/>
        <v/>
      </c>
      <c r="AZ73" s="89" t="str">
        <f t="shared" si="39"/>
        <v/>
      </c>
      <c r="BA73" s="89" t="str">
        <f t="shared" si="103"/>
        <v/>
      </c>
      <c r="BB73" s="77" t="str">
        <f t="shared" si="104"/>
        <v/>
      </c>
      <c r="BC73" s="89" t="str">
        <f t="shared" si="105"/>
        <v/>
      </c>
      <c r="BD73" s="90" t="str">
        <f t="shared" si="106"/>
        <v/>
      </c>
      <c r="BE73" s="89" t="str">
        <f t="shared" si="120"/>
        <v/>
      </c>
      <c r="BF73" s="89" t="str">
        <f t="shared" si="44"/>
        <v/>
      </c>
      <c r="BG73" s="89" t="str">
        <f t="shared" si="107"/>
        <v/>
      </c>
      <c r="BH73" s="77" t="str">
        <f t="shared" si="108"/>
        <v/>
      </c>
      <c r="BI73" s="89" t="str">
        <f t="shared" si="109"/>
        <v/>
      </c>
      <c r="BJ73" s="90" t="str">
        <f t="shared" si="110"/>
        <v/>
      </c>
      <c r="BK73" s="89" t="str">
        <f t="shared" si="121"/>
        <v/>
      </c>
      <c r="BL73" s="89" t="str">
        <f t="shared" si="49"/>
        <v/>
      </c>
      <c r="BM73" s="89" t="str">
        <f t="shared" si="111"/>
        <v/>
      </c>
    </row>
    <row r="74" spans="2:65" x14ac:dyDescent="0.3">
      <c r="B74" s="20"/>
      <c r="C74" s="21"/>
      <c r="D74" s="21"/>
      <c r="F74" s="77" t="str">
        <f t="shared" si="72"/>
        <v/>
      </c>
      <c r="G74" s="89" t="str">
        <f t="shared" si="73"/>
        <v/>
      </c>
      <c r="H74" s="90" t="str">
        <f t="shared" si="74"/>
        <v/>
      </c>
      <c r="I74" s="89" t="str">
        <f t="shared" si="112"/>
        <v/>
      </c>
      <c r="J74" s="89" t="str">
        <f t="shared" ref="J74:J105" si="122">+IF(F74="","",G74*$H$7/100*I74/365)</f>
        <v/>
      </c>
      <c r="K74" s="89" t="str">
        <f t="shared" si="75"/>
        <v/>
      </c>
      <c r="L74" s="77" t="str">
        <f t="shared" si="76"/>
        <v/>
      </c>
      <c r="M74" s="89" t="str">
        <f t="shared" si="77"/>
        <v/>
      </c>
      <c r="N74" s="90" t="str">
        <f t="shared" si="78"/>
        <v/>
      </c>
      <c r="O74" s="89" t="str">
        <f t="shared" si="113"/>
        <v/>
      </c>
      <c r="P74" s="89" t="str">
        <f t="shared" si="9"/>
        <v/>
      </c>
      <c r="Q74" s="89" t="str">
        <f t="shared" si="79"/>
        <v/>
      </c>
      <c r="R74" s="77" t="str">
        <f t="shared" si="80"/>
        <v/>
      </c>
      <c r="S74" s="89" t="str">
        <f t="shared" si="81"/>
        <v/>
      </c>
      <c r="T74" s="90" t="str">
        <f t="shared" si="82"/>
        <v/>
      </c>
      <c r="U74" s="89" t="str">
        <f t="shared" si="114"/>
        <v/>
      </c>
      <c r="V74" s="89" t="str">
        <f t="shared" si="14"/>
        <v/>
      </c>
      <c r="W74" s="89" t="str">
        <f t="shared" si="83"/>
        <v/>
      </c>
      <c r="X74" s="77" t="str">
        <f t="shared" si="84"/>
        <v/>
      </c>
      <c r="Y74" s="89" t="str">
        <f t="shared" si="85"/>
        <v/>
      </c>
      <c r="Z74" s="90" t="str">
        <f t="shared" si="86"/>
        <v/>
      </c>
      <c r="AA74" s="89" t="str">
        <f t="shared" si="115"/>
        <v/>
      </c>
      <c r="AB74" s="89" t="str">
        <f t="shared" si="19"/>
        <v/>
      </c>
      <c r="AC74" s="89" t="str">
        <f t="shared" si="87"/>
        <v/>
      </c>
      <c r="AD74" s="77" t="str">
        <f t="shared" si="88"/>
        <v/>
      </c>
      <c r="AE74" s="89" t="str">
        <f t="shared" si="89"/>
        <v/>
      </c>
      <c r="AF74" s="90" t="str">
        <f t="shared" si="90"/>
        <v/>
      </c>
      <c r="AG74" s="89" t="str">
        <f t="shared" si="116"/>
        <v/>
      </c>
      <c r="AH74" s="89" t="str">
        <f t="shared" si="24"/>
        <v/>
      </c>
      <c r="AI74" s="89" t="str">
        <f t="shared" si="91"/>
        <v/>
      </c>
      <c r="AJ74" s="77" t="str">
        <f t="shared" si="92"/>
        <v/>
      </c>
      <c r="AK74" s="89" t="str">
        <f t="shared" si="93"/>
        <v/>
      </c>
      <c r="AL74" s="90" t="str">
        <f t="shared" si="94"/>
        <v/>
      </c>
      <c r="AM74" s="89" t="str">
        <f t="shared" si="117"/>
        <v/>
      </c>
      <c r="AN74" s="89" t="str">
        <f t="shared" si="29"/>
        <v/>
      </c>
      <c r="AO74" s="89" t="str">
        <f t="shared" si="95"/>
        <v/>
      </c>
      <c r="AP74" s="77" t="str">
        <f t="shared" si="96"/>
        <v/>
      </c>
      <c r="AQ74" s="89" t="str">
        <f t="shared" si="97"/>
        <v/>
      </c>
      <c r="AR74" s="90" t="str">
        <f t="shared" si="98"/>
        <v/>
      </c>
      <c r="AS74" s="89" t="str">
        <f t="shared" si="118"/>
        <v/>
      </c>
      <c r="AT74" s="89" t="str">
        <f t="shared" si="34"/>
        <v/>
      </c>
      <c r="AU74" s="89" t="str">
        <f t="shared" si="99"/>
        <v/>
      </c>
      <c r="AV74" s="77" t="str">
        <f t="shared" si="100"/>
        <v/>
      </c>
      <c r="AW74" s="89" t="str">
        <f t="shared" si="101"/>
        <v/>
      </c>
      <c r="AX74" s="90" t="str">
        <f t="shared" si="102"/>
        <v/>
      </c>
      <c r="AY74" s="89" t="str">
        <f t="shared" si="119"/>
        <v/>
      </c>
      <c r="AZ74" s="89" t="str">
        <f t="shared" si="39"/>
        <v/>
      </c>
      <c r="BA74" s="89" t="str">
        <f t="shared" si="103"/>
        <v/>
      </c>
      <c r="BB74" s="77" t="str">
        <f t="shared" si="104"/>
        <v/>
      </c>
      <c r="BC74" s="89" t="str">
        <f t="shared" si="105"/>
        <v/>
      </c>
      <c r="BD74" s="90" t="str">
        <f t="shared" si="106"/>
        <v/>
      </c>
      <c r="BE74" s="89" t="str">
        <f t="shared" si="120"/>
        <v/>
      </c>
      <c r="BF74" s="89" t="str">
        <f t="shared" si="44"/>
        <v/>
      </c>
      <c r="BG74" s="89" t="str">
        <f t="shared" si="107"/>
        <v/>
      </c>
      <c r="BH74" s="77" t="str">
        <f t="shared" si="108"/>
        <v/>
      </c>
      <c r="BI74" s="89" t="str">
        <f t="shared" si="109"/>
        <v/>
      </c>
      <c r="BJ74" s="90" t="str">
        <f t="shared" si="110"/>
        <v/>
      </c>
      <c r="BK74" s="89" t="str">
        <f t="shared" si="121"/>
        <v/>
      </c>
      <c r="BL74" s="89" t="str">
        <f t="shared" si="49"/>
        <v/>
      </c>
      <c r="BM74" s="89" t="str">
        <f t="shared" si="111"/>
        <v/>
      </c>
    </row>
    <row r="75" spans="2:65" x14ac:dyDescent="0.3">
      <c r="B75" s="20"/>
      <c r="C75" s="21"/>
      <c r="D75" s="21"/>
      <c r="F75" s="77" t="str">
        <f t="shared" ref="F75:F109" si="123">+IF(H74="","",IF(IF(H74&gt;0,CONCATENATE(RIGHT(F74,4),"-",(RIGHT(F74,4)*1)+1))=FALSE,"",IF(H74&gt;0,CONCATENATE(RIGHT(F74,4),"-",(RIGHT(F74,4)*1)+1))))</f>
        <v/>
      </c>
      <c r="G75" s="89" t="str">
        <f t="shared" ref="G75:G106" si="124">+IF(F75="","",K74)</f>
        <v/>
      </c>
      <c r="H75" s="90" t="str">
        <f t="shared" ref="H75:H109" si="125">+IF(F75="","",H74-COUNTA(F75))</f>
        <v/>
      </c>
      <c r="I75" s="89" t="str">
        <f t="shared" si="112"/>
        <v/>
      </c>
      <c r="J75" s="89" t="str">
        <f t="shared" si="122"/>
        <v/>
      </c>
      <c r="K75" s="89" t="str">
        <f t="shared" ref="K75:K106" si="126">+IF(F75="","",G75-J75)</f>
        <v/>
      </c>
      <c r="L75" s="77" t="str">
        <f t="shared" ref="L75:L109" si="127">+IF(N74="","",IF(IF(N74&gt;0,CONCATENATE(RIGHT(L74,4),"-",(RIGHT(L74,4)*1)+1))=FALSE,"",IF(N74&gt;0,CONCATENATE(RIGHT(L74,4),"-",(RIGHT(L74,4)*1)+1))))</f>
        <v/>
      </c>
      <c r="M75" s="89" t="str">
        <f t="shared" ref="M75:M106" si="128">+IF(L75="","",Q74)</f>
        <v/>
      </c>
      <c r="N75" s="90" t="str">
        <f t="shared" ref="N75:N109" si="129">+IF(L75="","",N74-COUNTA(L75))</f>
        <v/>
      </c>
      <c r="O75" s="89" t="str">
        <f t="shared" si="113"/>
        <v/>
      </c>
      <c r="P75" s="89" t="str">
        <f t="shared" ref="P75:P109" si="130">+IF(L75="","",M75*$N$7/100*O75/365)</f>
        <v/>
      </c>
      <c r="Q75" s="89" t="str">
        <f t="shared" ref="Q75:Q106" si="131">+IF(L75="","",M75-P75)</f>
        <v/>
      </c>
      <c r="R75" s="77" t="str">
        <f t="shared" ref="R75:R109" si="132">+IF(T74="","",IF(IF(T74&gt;0,CONCATENATE(RIGHT(R74,4),"-",(RIGHT(R74,4)*1)+1))=FALSE,"",IF(T74&gt;0,CONCATENATE(RIGHT(R74,4),"-",(RIGHT(R74,4)*1)+1))))</f>
        <v/>
      </c>
      <c r="S75" s="89" t="str">
        <f t="shared" ref="S75:S106" si="133">+IF(R75="","",W74)</f>
        <v/>
      </c>
      <c r="T75" s="90" t="str">
        <f t="shared" ref="T75:T109" si="134">+IF(R75="","",T74-COUNTA(R75))</f>
        <v/>
      </c>
      <c r="U75" s="89" t="str">
        <f t="shared" si="114"/>
        <v/>
      </c>
      <c r="V75" s="89" t="str">
        <f t="shared" ref="V75:V109" si="135">+IF(R75="","",S75*$T$7/100*U75/365)</f>
        <v/>
      </c>
      <c r="W75" s="89" t="str">
        <f t="shared" ref="W75:W106" si="136">+IF(R75="","",S75-V75)</f>
        <v/>
      </c>
      <c r="X75" s="77" t="str">
        <f t="shared" ref="X75:X109" si="137">+IF(Z74="","",IF(IF(Z74&gt;0,CONCATENATE(RIGHT(X74,4),"-",(RIGHT(X74,4)*1)+1))=FALSE,"",IF(Z74&gt;0,CONCATENATE(RIGHT(X74,4),"-",(RIGHT(X74,4)*1)+1))))</f>
        <v/>
      </c>
      <c r="Y75" s="89" t="str">
        <f t="shared" ref="Y75:Y106" si="138">+IF(X75="","",AC74)</f>
        <v/>
      </c>
      <c r="Z75" s="90" t="str">
        <f t="shared" ref="Z75:Z109" si="139">+IF(X75="","",Z74-COUNTA(X75))</f>
        <v/>
      </c>
      <c r="AA75" s="89" t="str">
        <f t="shared" si="115"/>
        <v/>
      </c>
      <c r="AB75" s="89" t="str">
        <f t="shared" ref="AB75:AB109" si="140">+IF(X75="","",Y75*$Z$7/100*AA75/365)</f>
        <v/>
      </c>
      <c r="AC75" s="89" t="str">
        <f t="shared" ref="AC75:AC106" si="141">+IF(X75="","",Y75-AB75)</f>
        <v/>
      </c>
      <c r="AD75" s="77" t="str">
        <f t="shared" ref="AD75:AD109" si="142">+IF(AF74="","",IF(IF(AF74&gt;0,CONCATENATE(RIGHT(AD74,4),"-",(RIGHT(AD74,4)*1)+1))=FALSE,"",IF(AF74&gt;0,CONCATENATE(RIGHT(AD74,4),"-",(RIGHT(AD74,4)*1)+1))))</f>
        <v/>
      </c>
      <c r="AE75" s="89" t="str">
        <f t="shared" ref="AE75:AE106" si="143">+IF(AD75="","",AI74)</f>
        <v/>
      </c>
      <c r="AF75" s="90" t="str">
        <f t="shared" ref="AF75:AF109" si="144">+IF(AD75="","",AF74-COUNTA(AD75))</f>
        <v/>
      </c>
      <c r="AG75" s="89" t="str">
        <f t="shared" si="116"/>
        <v/>
      </c>
      <c r="AH75" s="89" t="str">
        <f t="shared" ref="AH75:AH109" si="145">+IF(AD75="","",AE75*$AF$7/100*AG75/365)</f>
        <v/>
      </c>
      <c r="AI75" s="89" t="str">
        <f t="shared" ref="AI75:AI106" si="146">+IF(AD75="","",AE75-AH75)</f>
        <v/>
      </c>
      <c r="AJ75" s="77" t="str">
        <f t="shared" ref="AJ75:AJ109" si="147">+IF(AL74="","",IF(IF(AL74&gt;0,CONCATENATE(RIGHT(AJ74,4),"-",(RIGHT(AJ74,4)*1)+1))=FALSE,"",IF(AL74&gt;0,CONCATENATE(RIGHT(AJ74,4),"-",(RIGHT(AJ74,4)*1)+1))))</f>
        <v/>
      </c>
      <c r="AK75" s="89" t="str">
        <f t="shared" ref="AK75:AK106" si="148">+IF(AJ75="","",AO74)</f>
        <v/>
      </c>
      <c r="AL75" s="90" t="str">
        <f t="shared" ref="AL75:AL109" si="149">+IF(AJ75="","",AL74-COUNTA(AJ75))</f>
        <v/>
      </c>
      <c r="AM75" s="89" t="str">
        <f t="shared" si="117"/>
        <v/>
      </c>
      <c r="AN75" s="89" t="str">
        <f t="shared" ref="AN75:AN109" si="150">+IF(AJ75="","",AK75*$AL$7/100*AM75/365)</f>
        <v/>
      </c>
      <c r="AO75" s="89" t="str">
        <f t="shared" ref="AO75:AO106" si="151">+IF(AJ75="","",AK75-AN75)</f>
        <v/>
      </c>
      <c r="AP75" s="77" t="str">
        <f t="shared" ref="AP75:AP109" si="152">+IF(AR74="","",IF(IF(AR74&gt;0,CONCATENATE(RIGHT(AP74,4),"-",(RIGHT(AP74,4)*1)+1))=FALSE,"",IF(AR74&gt;0,CONCATENATE(RIGHT(AP74,4),"-",(RIGHT(AP74,4)*1)+1))))</f>
        <v/>
      </c>
      <c r="AQ75" s="89" t="str">
        <f t="shared" ref="AQ75:AQ106" si="153">+IF(AP75="","",AU74)</f>
        <v/>
      </c>
      <c r="AR75" s="90" t="str">
        <f t="shared" ref="AR75:AR109" si="154">+IF(AP75="","",AR74-COUNTA(AP75))</f>
        <v/>
      </c>
      <c r="AS75" s="89" t="str">
        <f t="shared" si="118"/>
        <v/>
      </c>
      <c r="AT75" s="89" t="str">
        <f t="shared" ref="AT75:AT109" si="155">+IF(AP75="","",AQ75*$AR$7/100*AS75/365)</f>
        <v/>
      </c>
      <c r="AU75" s="89" t="str">
        <f t="shared" ref="AU75:AU106" si="156">+IF(AP75="","",AQ75-AT75)</f>
        <v/>
      </c>
      <c r="AV75" s="77" t="str">
        <f t="shared" ref="AV75:AV109" si="157">+IF(AX74="","",IF(IF(AX74&gt;0,CONCATENATE(RIGHT(AV74,4),"-",(RIGHT(AV74,4)*1)+1))=FALSE,"",IF(AX74&gt;0,CONCATENATE(RIGHT(AV74,4),"-",(RIGHT(AV74,4)*1)+1))))</f>
        <v/>
      </c>
      <c r="AW75" s="89" t="str">
        <f t="shared" ref="AW75:AW106" si="158">+IF(AV75="","",BA74)</f>
        <v/>
      </c>
      <c r="AX75" s="90" t="str">
        <f t="shared" ref="AX75:AX109" si="159">+IF(AV75="","",AX74-COUNTA(AV75))</f>
        <v/>
      </c>
      <c r="AY75" s="89" t="str">
        <f t="shared" si="119"/>
        <v/>
      </c>
      <c r="AZ75" s="89" t="str">
        <f t="shared" ref="AZ75:AZ109" si="160">+IF(AV75="","",AW75*$AX$7/100*AY75/365)</f>
        <v/>
      </c>
      <c r="BA75" s="89" t="str">
        <f t="shared" ref="BA75:BA106" si="161">+IF(AV75="","",AW75-AZ75)</f>
        <v/>
      </c>
      <c r="BB75" s="77" t="str">
        <f t="shared" ref="BB75:BB109" si="162">+IF(BD74="","",IF(IF(BD74&gt;0,CONCATENATE(RIGHT(BB74,4),"-",(RIGHT(BB74,4)*1)+1))=FALSE,"",IF(BD74&gt;0,CONCATENATE(RIGHT(BB74,4),"-",(RIGHT(BB74,4)*1)+1))))</f>
        <v/>
      </c>
      <c r="BC75" s="89" t="str">
        <f t="shared" ref="BC75:BC106" si="163">+IF(BB75="","",BG74)</f>
        <v/>
      </c>
      <c r="BD75" s="90" t="str">
        <f t="shared" ref="BD75:BD109" si="164">+IF(BB75="","",BD74-COUNTA(BB75))</f>
        <v/>
      </c>
      <c r="BE75" s="89" t="str">
        <f t="shared" si="120"/>
        <v/>
      </c>
      <c r="BF75" s="89" t="str">
        <f t="shared" ref="BF75:BF109" si="165">+IF(BB75="","",BC75*$BD$7/100*BE75/365)</f>
        <v/>
      </c>
      <c r="BG75" s="89" t="str">
        <f t="shared" ref="BG75:BG106" si="166">+IF(BB75="","",BC75-BF75)</f>
        <v/>
      </c>
      <c r="BH75" s="77" t="str">
        <f t="shared" ref="BH75:BH109" si="167">+IF(BJ74="","",IF(IF(BJ74&gt;0,CONCATENATE(RIGHT(BH74,4),"-",(RIGHT(BH74,4)*1)+1))=FALSE,"",IF(BJ74&gt;0,CONCATENATE(RIGHT(BH74,4),"-",(RIGHT(BH74,4)*1)+1))))</f>
        <v/>
      </c>
      <c r="BI75" s="89" t="str">
        <f t="shared" ref="BI75:BI106" si="168">+IF(BH75="","",BM74)</f>
        <v/>
      </c>
      <c r="BJ75" s="90" t="str">
        <f t="shared" ref="BJ75:BJ109" si="169">+IF(BH75="","",BJ74-COUNTA(BH75))</f>
        <v/>
      </c>
      <c r="BK75" s="89" t="str">
        <f t="shared" si="121"/>
        <v/>
      </c>
      <c r="BL75" s="89" t="str">
        <f t="shared" ref="BL75:BL109" si="170">+IF(BH75="","",BI75*$BJ$7/100*BK75/365)</f>
        <v/>
      </c>
      <c r="BM75" s="89" t="str">
        <f t="shared" ref="BM75:BM106" si="171">+IF(BH75="","",BI75-BL75)</f>
        <v/>
      </c>
    </row>
    <row r="76" spans="2:65" x14ac:dyDescent="0.3">
      <c r="B76" s="20"/>
      <c r="C76" s="21"/>
      <c r="D76" s="21"/>
      <c r="F76" s="77" t="str">
        <f t="shared" si="123"/>
        <v/>
      </c>
      <c r="G76" s="89" t="str">
        <f t="shared" si="124"/>
        <v/>
      </c>
      <c r="H76" s="90" t="str">
        <f t="shared" si="125"/>
        <v/>
      </c>
      <c r="I76" s="89" t="str">
        <f t="shared" si="112"/>
        <v/>
      </c>
      <c r="J76" s="89" t="str">
        <f t="shared" si="122"/>
        <v/>
      </c>
      <c r="K76" s="89" t="str">
        <f t="shared" si="126"/>
        <v/>
      </c>
      <c r="L76" s="77" t="str">
        <f t="shared" si="127"/>
        <v/>
      </c>
      <c r="M76" s="89" t="str">
        <f t="shared" si="128"/>
        <v/>
      </c>
      <c r="N76" s="90" t="str">
        <f t="shared" si="129"/>
        <v/>
      </c>
      <c r="O76" s="89" t="str">
        <f t="shared" si="113"/>
        <v/>
      </c>
      <c r="P76" s="89" t="str">
        <f t="shared" si="130"/>
        <v/>
      </c>
      <c r="Q76" s="89" t="str">
        <f t="shared" si="131"/>
        <v/>
      </c>
      <c r="R76" s="77" t="str">
        <f t="shared" si="132"/>
        <v/>
      </c>
      <c r="S76" s="89" t="str">
        <f t="shared" si="133"/>
        <v/>
      </c>
      <c r="T76" s="90" t="str">
        <f t="shared" si="134"/>
        <v/>
      </c>
      <c r="U76" s="89" t="str">
        <f t="shared" si="114"/>
        <v/>
      </c>
      <c r="V76" s="89" t="str">
        <f t="shared" si="135"/>
        <v/>
      </c>
      <c r="W76" s="89" t="str">
        <f t="shared" si="136"/>
        <v/>
      </c>
      <c r="X76" s="77" t="str">
        <f t="shared" si="137"/>
        <v/>
      </c>
      <c r="Y76" s="89" t="str">
        <f t="shared" si="138"/>
        <v/>
      </c>
      <c r="Z76" s="90" t="str">
        <f t="shared" si="139"/>
        <v/>
      </c>
      <c r="AA76" s="89" t="str">
        <f t="shared" si="115"/>
        <v/>
      </c>
      <c r="AB76" s="89" t="str">
        <f t="shared" si="140"/>
        <v/>
      </c>
      <c r="AC76" s="89" t="str">
        <f t="shared" si="141"/>
        <v/>
      </c>
      <c r="AD76" s="77" t="str">
        <f t="shared" si="142"/>
        <v/>
      </c>
      <c r="AE76" s="89" t="str">
        <f t="shared" si="143"/>
        <v/>
      </c>
      <c r="AF76" s="90" t="str">
        <f t="shared" si="144"/>
        <v/>
      </c>
      <c r="AG76" s="89" t="str">
        <f t="shared" si="116"/>
        <v/>
      </c>
      <c r="AH76" s="89" t="str">
        <f t="shared" si="145"/>
        <v/>
      </c>
      <c r="AI76" s="89" t="str">
        <f t="shared" si="146"/>
        <v/>
      </c>
      <c r="AJ76" s="77" t="str">
        <f t="shared" si="147"/>
        <v/>
      </c>
      <c r="AK76" s="89" t="str">
        <f t="shared" si="148"/>
        <v/>
      </c>
      <c r="AL76" s="90" t="str">
        <f t="shared" si="149"/>
        <v/>
      </c>
      <c r="AM76" s="89" t="str">
        <f t="shared" si="117"/>
        <v/>
      </c>
      <c r="AN76" s="89" t="str">
        <f t="shared" si="150"/>
        <v/>
      </c>
      <c r="AO76" s="89" t="str">
        <f t="shared" si="151"/>
        <v/>
      </c>
      <c r="AP76" s="77" t="str">
        <f t="shared" si="152"/>
        <v/>
      </c>
      <c r="AQ76" s="89" t="str">
        <f t="shared" si="153"/>
        <v/>
      </c>
      <c r="AR76" s="90" t="str">
        <f t="shared" si="154"/>
        <v/>
      </c>
      <c r="AS76" s="89" t="str">
        <f t="shared" si="118"/>
        <v/>
      </c>
      <c r="AT76" s="89" t="str">
        <f t="shared" si="155"/>
        <v/>
      </c>
      <c r="AU76" s="89" t="str">
        <f t="shared" si="156"/>
        <v/>
      </c>
      <c r="AV76" s="77" t="str">
        <f t="shared" si="157"/>
        <v/>
      </c>
      <c r="AW76" s="89" t="str">
        <f t="shared" si="158"/>
        <v/>
      </c>
      <c r="AX76" s="90" t="str">
        <f t="shared" si="159"/>
        <v/>
      </c>
      <c r="AY76" s="89" t="str">
        <f t="shared" si="119"/>
        <v/>
      </c>
      <c r="AZ76" s="89" t="str">
        <f t="shared" si="160"/>
        <v/>
      </c>
      <c r="BA76" s="89" t="str">
        <f t="shared" si="161"/>
        <v/>
      </c>
      <c r="BB76" s="77" t="str">
        <f t="shared" si="162"/>
        <v/>
      </c>
      <c r="BC76" s="89" t="str">
        <f t="shared" si="163"/>
        <v/>
      </c>
      <c r="BD76" s="90" t="str">
        <f t="shared" si="164"/>
        <v/>
      </c>
      <c r="BE76" s="89" t="str">
        <f t="shared" si="120"/>
        <v/>
      </c>
      <c r="BF76" s="89" t="str">
        <f t="shared" si="165"/>
        <v/>
      </c>
      <c r="BG76" s="89" t="str">
        <f t="shared" si="166"/>
        <v/>
      </c>
      <c r="BH76" s="77" t="str">
        <f t="shared" si="167"/>
        <v/>
      </c>
      <c r="BI76" s="89" t="str">
        <f t="shared" si="168"/>
        <v/>
      </c>
      <c r="BJ76" s="90" t="str">
        <f t="shared" si="169"/>
        <v/>
      </c>
      <c r="BK76" s="89" t="str">
        <f t="shared" si="121"/>
        <v/>
      </c>
      <c r="BL76" s="89" t="str">
        <f t="shared" si="170"/>
        <v/>
      </c>
      <c r="BM76" s="89" t="str">
        <f t="shared" si="171"/>
        <v/>
      </c>
    </row>
    <row r="77" spans="2:65" x14ac:dyDescent="0.3">
      <c r="B77" s="20"/>
      <c r="C77" s="21"/>
      <c r="D77" s="21"/>
      <c r="F77" s="77" t="str">
        <f t="shared" si="123"/>
        <v/>
      </c>
      <c r="G77" s="89" t="str">
        <f t="shared" si="124"/>
        <v/>
      </c>
      <c r="H77" s="90" t="str">
        <f t="shared" si="125"/>
        <v/>
      </c>
      <c r="I77" s="89" t="str">
        <f t="shared" si="112"/>
        <v/>
      </c>
      <c r="J77" s="89" t="str">
        <f t="shared" si="122"/>
        <v/>
      </c>
      <c r="K77" s="89" t="str">
        <f t="shared" si="126"/>
        <v/>
      </c>
      <c r="L77" s="77" t="str">
        <f t="shared" si="127"/>
        <v/>
      </c>
      <c r="M77" s="89" t="str">
        <f t="shared" si="128"/>
        <v/>
      </c>
      <c r="N77" s="90" t="str">
        <f t="shared" si="129"/>
        <v/>
      </c>
      <c r="O77" s="89" t="str">
        <f t="shared" si="113"/>
        <v/>
      </c>
      <c r="P77" s="89" t="str">
        <f t="shared" si="130"/>
        <v/>
      </c>
      <c r="Q77" s="89" t="str">
        <f t="shared" si="131"/>
        <v/>
      </c>
      <c r="R77" s="77" t="str">
        <f t="shared" si="132"/>
        <v/>
      </c>
      <c r="S77" s="89" t="str">
        <f t="shared" si="133"/>
        <v/>
      </c>
      <c r="T77" s="90" t="str">
        <f t="shared" si="134"/>
        <v/>
      </c>
      <c r="U77" s="89" t="str">
        <f t="shared" si="114"/>
        <v/>
      </c>
      <c r="V77" s="89" t="str">
        <f t="shared" si="135"/>
        <v/>
      </c>
      <c r="W77" s="89" t="str">
        <f t="shared" si="136"/>
        <v/>
      </c>
      <c r="X77" s="77" t="str">
        <f t="shared" si="137"/>
        <v/>
      </c>
      <c r="Y77" s="89" t="str">
        <f t="shared" si="138"/>
        <v/>
      </c>
      <c r="Z77" s="90" t="str">
        <f t="shared" si="139"/>
        <v/>
      </c>
      <c r="AA77" s="89" t="str">
        <f t="shared" si="115"/>
        <v/>
      </c>
      <c r="AB77" s="89" t="str">
        <f t="shared" si="140"/>
        <v/>
      </c>
      <c r="AC77" s="89" t="str">
        <f t="shared" si="141"/>
        <v/>
      </c>
      <c r="AD77" s="77" t="str">
        <f t="shared" si="142"/>
        <v/>
      </c>
      <c r="AE77" s="89" t="str">
        <f t="shared" si="143"/>
        <v/>
      </c>
      <c r="AF77" s="90" t="str">
        <f t="shared" si="144"/>
        <v/>
      </c>
      <c r="AG77" s="89" t="str">
        <f t="shared" si="116"/>
        <v/>
      </c>
      <c r="AH77" s="89" t="str">
        <f t="shared" si="145"/>
        <v/>
      </c>
      <c r="AI77" s="89" t="str">
        <f t="shared" si="146"/>
        <v/>
      </c>
      <c r="AJ77" s="77" t="str">
        <f t="shared" si="147"/>
        <v/>
      </c>
      <c r="AK77" s="89" t="str">
        <f t="shared" si="148"/>
        <v/>
      </c>
      <c r="AL77" s="90" t="str">
        <f t="shared" si="149"/>
        <v/>
      </c>
      <c r="AM77" s="89" t="str">
        <f t="shared" si="117"/>
        <v/>
      </c>
      <c r="AN77" s="89" t="str">
        <f t="shared" si="150"/>
        <v/>
      </c>
      <c r="AO77" s="89" t="str">
        <f t="shared" si="151"/>
        <v/>
      </c>
      <c r="AP77" s="77" t="str">
        <f t="shared" si="152"/>
        <v/>
      </c>
      <c r="AQ77" s="89" t="str">
        <f t="shared" si="153"/>
        <v/>
      </c>
      <c r="AR77" s="90" t="str">
        <f t="shared" si="154"/>
        <v/>
      </c>
      <c r="AS77" s="89" t="str">
        <f t="shared" si="118"/>
        <v/>
      </c>
      <c r="AT77" s="89" t="str">
        <f t="shared" si="155"/>
        <v/>
      </c>
      <c r="AU77" s="89" t="str">
        <f t="shared" si="156"/>
        <v/>
      </c>
      <c r="AV77" s="77" t="str">
        <f t="shared" si="157"/>
        <v/>
      </c>
      <c r="AW77" s="89" t="str">
        <f t="shared" si="158"/>
        <v/>
      </c>
      <c r="AX77" s="90" t="str">
        <f t="shared" si="159"/>
        <v/>
      </c>
      <c r="AY77" s="89" t="str">
        <f t="shared" si="119"/>
        <v/>
      </c>
      <c r="AZ77" s="89" t="str">
        <f t="shared" si="160"/>
        <v/>
      </c>
      <c r="BA77" s="89" t="str">
        <f t="shared" si="161"/>
        <v/>
      </c>
      <c r="BB77" s="77" t="str">
        <f t="shared" si="162"/>
        <v/>
      </c>
      <c r="BC77" s="89" t="str">
        <f t="shared" si="163"/>
        <v/>
      </c>
      <c r="BD77" s="90" t="str">
        <f t="shared" si="164"/>
        <v/>
      </c>
      <c r="BE77" s="89" t="str">
        <f t="shared" si="120"/>
        <v/>
      </c>
      <c r="BF77" s="89" t="str">
        <f t="shared" si="165"/>
        <v/>
      </c>
      <c r="BG77" s="89" t="str">
        <f t="shared" si="166"/>
        <v/>
      </c>
      <c r="BH77" s="77" t="str">
        <f t="shared" si="167"/>
        <v/>
      </c>
      <c r="BI77" s="89" t="str">
        <f t="shared" si="168"/>
        <v/>
      </c>
      <c r="BJ77" s="90" t="str">
        <f t="shared" si="169"/>
        <v/>
      </c>
      <c r="BK77" s="89" t="str">
        <f t="shared" si="121"/>
        <v/>
      </c>
      <c r="BL77" s="89" t="str">
        <f t="shared" si="170"/>
        <v/>
      </c>
      <c r="BM77" s="89" t="str">
        <f t="shared" si="171"/>
        <v/>
      </c>
    </row>
    <row r="78" spans="2:65" x14ac:dyDescent="0.3">
      <c r="B78" s="20"/>
      <c r="C78" s="21"/>
      <c r="D78" s="21"/>
      <c r="F78" s="77" t="str">
        <f t="shared" si="123"/>
        <v/>
      </c>
      <c r="G78" s="89" t="str">
        <f t="shared" si="124"/>
        <v/>
      </c>
      <c r="H78" s="90" t="str">
        <f t="shared" si="125"/>
        <v/>
      </c>
      <c r="I78" s="89" t="str">
        <f t="shared" si="112"/>
        <v/>
      </c>
      <c r="J78" s="89" t="str">
        <f t="shared" si="122"/>
        <v/>
      </c>
      <c r="K78" s="89" t="str">
        <f t="shared" si="126"/>
        <v/>
      </c>
      <c r="L78" s="77" t="str">
        <f t="shared" si="127"/>
        <v/>
      </c>
      <c r="M78" s="89" t="str">
        <f t="shared" si="128"/>
        <v/>
      </c>
      <c r="N78" s="90" t="str">
        <f t="shared" si="129"/>
        <v/>
      </c>
      <c r="O78" s="89" t="str">
        <f t="shared" si="113"/>
        <v/>
      </c>
      <c r="P78" s="89" t="str">
        <f t="shared" si="130"/>
        <v/>
      </c>
      <c r="Q78" s="89" t="str">
        <f t="shared" si="131"/>
        <v/>
      </c>
      <c r="R78" s="77" t="str">
        <f t="shared" si="132"/>
        <v/>
      </c>
      <c r="S78" s="89" t="str">
        <f t="shared" si="133"/>
        <v/>
      </c>
      <c r="T78" s="90" t="str">
        <f t="shared" si="134"/>
        <v/>
      </c>
      <c r="U78" s="89" t="str">
        <f t="shared" si="114"/>
        <v/>
      </c>
      <c r="V78" s="89" t="str">
        <f t="shared" si="135"/>
        <v/>
      </c>
      <c r="W78" s="89" t="str">
        <f t="shared" si="136"/>
        <v/>
      </c>
      <c r="X78" s="77" t="str">
        <f t="shared" si="137"/>
        <v/>
      </c>
      <c r="Y78" s="89" t="str">
        <f t="shared" si="138"/>
        <v/>
      </c>
      <c r="Z78" s="90" t="str">
        <f t="shared" si="139"/>
        <v/>
      </c>
      <c r="AA78" s="89" t="str">
        <f t="shared" si="115"/>
        <v/>
      </c>
      <c r="AB78" s="89" t="str">
        <f t="shared" si="140"/>
        <v/>
      </c>
      <c r="AC78" s="89" t="str">
        <f t="shared" si="141"/>
        <v/>
      </c>
      <c r="AD78" s="77" t="str">
        <f t="shared" si="142"/>
        <v/>
      </c>
      <c r="AE78" s="89" t="str">
        <f t="shared" si="143"/>
        <v/>
      </c>
      <c r="AF78" s="90" t="str">
        <f t="shared" si="144"/>
        <v/>
      </c>
      <c r="AG78" s="89" t="str">
        <f t="shared" si="116"/>
        <v/>
      </c>
      <c r="AH78" s="89" t="str">
        <f t="shared" si="145"/>
        <v/>
      </c>
      <c r="AI78" s="89" t="str">
        <f t="shared" si="146"/>
        <v/>
      </c>
      <c r="AJ78" s="77" t="str">
        <f t="shared" si="147"/>
        <v/>
      </c>
      <c r="AK78" s="89" t="str">
        <f t="shared" si="148"/>
        <v/>
      </c>
      <c r="AL78" s="90" t="str">
        <f t="shared" si="149"/>
        <v/>
      </c>
      <c r="AM78" s="89" t="str">
        <f t="shared" si="117"/>
        <v/>
      </c>
      <c r="AN78" s="89" t="str">
        <f t="shared" si="150"/>
        <v/>
      </c>
      <c r="AO78" s="89" t="str">
        <f t="shared" si="151"/>
        <v/>
      </c>
      <c r="AP78" s="77" t="str">
        <f t="shared" si="152"/>
        <v/>
      </c>
      <c r="AQ78" s="89" t="str">
        <f t="shared" si="153"/>
        <v/>
      </c>
      <c r="AR78" s="90" t="str">
        <f t="shared" si="154"/>
        <v/>
      </c>
      <c r="AS78" s="89" t="str">
        <f t="shared" si="118"/>
        <v/>
      </c>
      <c r="AT78" s="89" t="str">
        <f t="shared" si="155"/>
        <v/>
      </c>
      <c r="AU78" s="89" t="str">
        <f t="shared" si="156"/>
        <v/>
      </c>
      <c r="AV78" s="77" t="str">
        <f t="shared" si="157"/>
        <v/>
      </c>
      <c r="AW78" s="89" t="str">
        <f t="shared" si="158"/>
        <v/>
      </c>
      <c r="AX78" s="90" t="str">
        <f t="shared" si="159"/>
        <v/>
      </c>
      <c r="AY78" s="89" t="str">
        <f t="shared" si="119"/>
        <v/>
      </c>
      <c r="AZ78" s="89" t="str">
        <f t="shared" si="160"/>
        <v/>
      </c>
      <c r="BA78" s="89" t="str">
        <f t="shared" si="161"/>
        <v/>
      </c>
      <c r="BB78" s="77" t="str">
        <f t="shared" si="162"/>
        <v/>
      </c>
      <c r="BC78" s="89" t="str">
        <f t="shared" si="163"/>
        <v/>
      </c>
      <c r="BD78" s="90" t="str">
        <f t="shared" si="164"/>
        <v/>
      </c>
      <c r="BE78" s="89" t="str">
        <f t="shared" si="120"/>
        <v/>
      </c>
      <c r="BF78" s="89" t="str">
        <f t="shared" si="165"/>
        <v/>
      </c>
      <c r="BG78" s="89" t="str">
        <f t="shared" si="166"/>
        <v/>
      </c>
      <c r="BH78" s="77" t="str">
        <f t="shared" si="167"/>
        <v/>
      </c>
      <c r="BI78" s="89" t="str">
        <f t="shared" si="168"/>
        <v/>
      </c>
      <c r="BJ78" s="90" t="str">
        <f t="shared" si="169"/>
        <v/>
      </c>
      <c r="BK78" s="89" t="str">
        <f t="shared" si="121"/>
        <v/>
      </c>
      <c r="BL78" s="89" t="str">
        <f t="shared" si="170"/>
        <v/>
      </c>
      <c r="BM78" s="89" t="str">
        <f t="shared" si="171"/>
        <v/>
      </c>
    </row>
    <row r="79" spans="2:65" x14ac:dyDescent="0.3">
      <c r="B79" s="20"/>
      <c r="C79" s="21"/>
      <c r="D79" s="21"/>
      <c r="F79" s="77" t="str">
        <f t="shared" si="123"/>
        <v/>
      </c>
      <c r="G79" s="89" t="str">
        <f t="shared" si="124"/>
        <v/>
      </c>
      <c r="H79" s="90" t="str">
        <f t="shared" si="125"/>
        <v/>
      </c>
      <c r="I79" s="89" t="str">
        <f t="shared" si="112"/>
        <v/>
      </c>
      <c r="J79" s="89" t="str">
        <f t="shared" si="122"/>
        <v/>
      </c>
      <c r="K79" s="89" t="str">
        <f t="shared" si="126"/>
        <v/>
      </c>
      <c r="L79" s="77" t="str">
        <f t="shared" si="127"/>
        <v/>
      </c>
      <c r="M79" s="89" t="str">
        <f t="shared" si="128"/>
        <v/>
      </c>
      <c r="N79" s="90" t="str">
        <f t="shared" si="129"/>
        <v/>
      </c>
      <c r="O79" s="89" t="str">
        <f t="shared" si="113"/>
        <v/>
      </c>
      <c r="P79" s="89" t="str">
        <f t="shared" si="130"/>
        <v/>
      </c>
      <c r="Q79" s="89" t="str">
        <f t="shared" si="131"/>
        <v/>
      </c>
      <c r="R79" s="77" t="str">
        <f t="shared" si="132"/>
        <v/>
      </c>
      <c r="S79" s="89" t="str">
        <f t="shared" si="133"/>
        <v/>
      </c>
      <c r="T79" s="90" t="str">
        <f t="shared" si="134"/>
        <v/>
      </c>
      <c r="U79" s="89" t="str">
        <f t="shared" si="114"/>
        <v/>
      </c>
      <c r="V79" s="89" t="str">
        <f t="shared" si="135"/>
        <v/>
      </c>
      <c r="W79" s="89" t="str">
        <f t="shared" si="136"/>
        <v/>
      </c>
      <c r="X79" s="77" t="str">
        <f t="shared" si="137"/>
        <v/>
      </c>
      <c r="Y79" s="89" t="str">
        <f t="shared" si="138"/>
        <v/>
      </c>
      <c r="Z79" s="90" t="str">
        <f t="shared" si="139"/>
        <v/>
      </c>
      <c r="AA79" s="89" t="str">
        <f t="shared" si="115"/>
        <v/>
      </c>
      <c r="AB79" s="89" t="str">
        <f t="shared" si="140"/>
        <v/>
      </c>
      <c r="AC79" s="89" t="str">
        <f t="shared" si="141"/>
        <v/>
      </c>
      <c r="AD79" s="77" t="str">
        <f t="shared" si="142"/>
        <v/>
      </c>
      <c r="AE79" s="89" t="str">
        <f t="shared" si="143"/>
        <v/>
      </c>
      <c r="AF79" s="90" t="str">
        <f t="shared" si="144"/>
        <v/>
      </c>
      <c r="AG79" s="89" t="str">
        <f t="shared" si="116"/>
        <v/>
      </c>
      <c r="AH79" s="89" t="str">
        <f t="shared" si="145"/>
        <v/>
      </c>
      <c r="AI79" s="89" t="str">
        <f t="shared" si="146"/>
        <v/>
      </c>
      <c r="AJ79" s="77" t="str">
        <f t="shared" si="147"/>
        <v/>
      </c>
      <c r="AK79" s="89" t="str">
        <f t="shared" si="148"/>
        <v/>
      </c>
      <c r="AL79" s="90" t="str">
        <f t="shared" si="149"/>
        <v/>
      </c>
      <c r="AM79" s="89" t="str">
        <f t="shared" si="117"/>
        <v/>
      </c>
      <c r="AN79" s="89" t="str">
        <f t="shared" si="150"/>
        <v/>
      </c>
      <c r="AO79" s="89" t="str">
        <f t="shared" si="151"/>
        <v/>
      </c>
      <c r="AP79" s="77" t="str">
        <f t="shared" si="152"/>
        <v/>
      </c>
      <c r="AQ79" s="89" t="str">
        <f t="shared" si="153"/>
        <v/>
      </c>
      <c r="AR79" s="90" t="str">
        <f t="shared" si="154"/>
        <v/>
      </c>
      <c r="AS79" s="89" t="str">
        <f t="shared" si="118"/>
        <v/>
      </c>
      <c r="AT79" s="89" t="str">
        <f t="shared" si="155"/>
        <v/>
      </c>
      <c r="AU79" s="89" t="str">
        <f t="shared" si="156"/>
        <v/>
      </c>
      <c r="AV79" s="77" t="str">
        <f t="shared" si="157"/>
        <v/>
      </c>
      <c r="AW79" s="89" t="str">
        <f t="shared" si="158"/>
        <v/>
      </c>
      <c r="AX79" s="90" t="str">
        <f t="shared" si="159"/>
        <v/>
      </c>
      <c r="AY79" s="89" t="str">
        <f t="shared" si="119"/>
        <v/>
      </c>
      <c r="AZ79" s="89" t="str">
        <f t="shared" si="160"/>
        <v/>
      </c>
      <c r="BA79" s="89" t="str">
        <f t="shared" si="161"/>
        <v/>
      </c>
      <c r="BB79" s="77" t="str">
        <f t="shared" si="162"/>
        <v/>
      </c>
      <c r="BC79" s="89" t="str">
        <f t="shared" si="163"/>
        <v/>
      </c>
      <c r="BD79" s="90" t="str">
        <f t="shared" si="164"/>
        <v/>
      </c>
      <c r="BE79" s="89" t="str">
        <f t="shared" si="120"/>
        <v/>
      </c>
      <c r="BF79" s="89" t="str">
        <f t="shared" si="165"/>
        <v/>
      </c>
      <c r="BG79" s="89" t="str">
        <f t="shared" si="166"/>
        <v/>
      </c>
      <c r="BH79" s="77" t="str">
        <f t="shared" si="167"/>
        <v/>
      </c>
      <c r="BI79" s="89" t="str">
        <f t="shared" si="168"/>
        <v/>
      </c>
      <c r="BJ79" s="90" t="str">
        <f t="shared" si="169"/>
        <v/>
      </c>
      <c r="BK79" s="89" t="str">
        <f t="shared" si="121"/>
        <v/>
      </c>
      <c r="BL79" s="89" t="str">
        <f t="shared" si="170"/>
        <v/>
      </c>
      <c r="BM79" s="89" t="str">
        <f t="shared" si="171"/>
        <v/>
      </c>
    </row>
    <row r="80" spans="2:65" x14ac:dyDescent="0.3">
      <c r="B80" s="20"/>
      <c r="C80" s="21"/>
      <c r="D80" s="21"/>
      <c r="F80" s="77" t="str">
        <f t="shared" si="123"/>
        <v/>
      </c>
      <c r="G80" s="89" t="str">
        <f t="shared" si="124"/>
        <v/>
      </c>
      <c r="H80" s="90" t="str">
        <f t="shared" si="125"/>
        <v/>
      </c>
      <c r="I80" s="89" t="str">
        <f t="shared" si="112"/>
        <v/>
      </c>
      <c r="J80" s="89" t="str">
        <f t="shared" si="122"/>
        <v/>
      </c>
      <c r="K80" s="89" t="str">
        <f t="shared" si="126"/>
        <v/>
      </c>
      <c r="L80" s="77" t="str">
        <f t="shared" si="127"/>
        <v/>
      </c>
      <c r="M80" s="89" t="str">
        <f t="shared" si="128"/>
        <v/>
      </c>
      <c r="N80" s="90" t="str">
        <f t="shared" si="129"/>
        <v/>
      </c>
      <c r="O80" s="89" t="str">
        <f t="shared" si="113"/>
        <v/>
      </c>
      <c r="P80" s="89" t="str">
        <f t="shared" si="130"/>
        <v/>
      </c>
      <c r="Q80" s="89" t="str">
        <f t="shared" si="131"/>
        <v/>
      </c>
      <c r="R80" s="77" t="str">
        <f t="shared" si="132"/>
        <v/>
      </c>
      <c r="S80" s="89" t="str">
        <f t="shared" si="133"/>
        <v/>
      </c>
      <c r="T80" s="90" t="str">
        <f t="shared" si="134"/>
        <v/>
      </c>
      <c r="U80" s="89" t="str">
        <f t="shared" si="114"/>
        <v/>
      </c>
      <c r="V80" s="89" t="str">
        <f t="shared" si="135"/>
        <v/>
      </c>
      <c r="W80" s="89" t="str">
        <f t="shared" si="136"/>
        <v/>
      </c>
      <c r="X80" s="77" t="str">
        <f t="shared" si="137"/>
        <v/>
      </c>
      <c r="Y80" s="89" t="str">
        <f t="shared" si="138"/>
        <v/>
      </c>
      <c r="Z80" s="90" t="str">
        <f t="shared" si="139"/>
        <v/>
      </c>
      <c r="AA80" s="89" t="str">
        <f t="shared" si="115"/>
        <v/>
      </c>
      <c r="AB80" s="89" t="str">
        <f t="shared" si="140"/>
        <v/>
      </c>
      <c r="AC80" s="89" t="str">
        <f t="shared" si="141"/>
        <v/>
      </c>
      <c r="AD80" s="77" t="str">
        <f t="shared" si="142"/>
        <v/>
      </c>
      <c r="AE80" s="89" t="str">
        <f t="shared" si="143"/>
        <v/>
      </c>
      <c r="AF80" s="90" t="str">
        <f t="shared" si="144"/>
        <v/>
      </c>
      <c r="AG80" s="89" t="str">
        <f t="shared" si="116"/>
        <v/>
      </c>
      <c r="AH80" s="89" t="str">
        <f t="shared" si="145"/>
        <v/>
      </c>
      <c r="AI80" s="89" t="str">
        <f t="shared" si="146"/>
        <v/>
      </c>
      <c r="AJ80" s="77" t="str">
        <f t="shared" si="147"/>
        <v/>
      </c>
      <c r="AK80" s="89" t="str">
        <f t="shared" si="148"/>
        <v/>
      </c>
      <c r="AL80" s="90" t="str">
        <f t="shared" si="149"/>
        <v/>
      </c>
      <c r="AM80" s="89" t="str">
        <f t="shared" si="117"/>
        <v/>
      </c>
      <c r="AN80" s="89" t="str">
        <f t="shared" si="150"/>
        <v/>
      </c>
      <c r="AO80" s="89" t="str">
        <f t="shared" si="151"/>
        <v/>
      </c>
      <c r="AP80" s="77" t="str">
        <f t="shared" si="152"/>
        <v/>
      </c>
      <c r="AQ80" s="89" t="str">
        <f t="shared" si="153"/>
        <v/>
      </c>
      <c r="AR80" s="90" t="str">
        <f t="shared" si="154"/>
        <v/>
      </c>
      <c r="AS80" s="89" t="str">
        <f t="shared" si="118"/>
        <v/>
      </c>
      <c r="AT80" s="89" t="str">
        <f t="shared" si="155"/>
        <v/>
      </c>
      <c r="AU80" s="89" t="str">
        <f t="shared" si="156"/>
        <v/>
      </c>
      <c r="AV80" s="77" t="str">
        <f t="shared" si="157"/>
        <v/>
      </c>
      <c r="AW80" s="89" t="str">
        <f t="shared" si="158"/>
        <v/>
      </c>
      <c r="AX80" s="90" t="str">
        <f t="shared" si="159"/>
        <v/>
      </c>
      <c r="AY80" s="89" t="str">
        <f t="shared" si="119"/>
        <v/>
      </c>
      <c r="AZ80" s="89" t="str">
        <f t="shared" si="160"/>
        <v/>
      </c>
      <c r="BA80" s="89" t="str">
        <f t="shared" si="161"/>
        <v/>
      </c>
      <c r="BB80" s="77" t="str">
        <f t="shared" si="162"/>
        <v/>
      </c>
      <c r="BC80" s="89" t="str">
        <f t="shared" si="163"/>
        <v/>
      </c>
      <c r="BD80" s="90" t="str">
        <f t="shared" si="164"/>
        <v/>
      </c>
      <c r="BE80" s="89" t="str">
        <f t="shared" si="120"/>
        <v/>
      </c>
      <c r="BF80" s="89" t="str">
        <f t="shared" si="165"/>
        <v/>
      </c>
      <c r="BG80" s="89" t="str">
        <f t="shared" si="166"/>
        <v/>
      </c>
      <c r="BH80" s="77" t="str">
        <f t="shared" si="167"/>
        <v/>
      </c>
      <c r="BI80" s="89" t="str">
        <f t="shared" si="168"/>
        <v/>
      </c>
      <c r="BJ80" s="90" t="str">
        <f t="shared" si="169"/>
        <v/>
      </c>
      <c r="BK80" s="89" t="str">
        <f t="shared" si="121"/>
        <v/>
      </c>
      <c r="BL80" s="89" t="str">
        <f t="shared" si="170"/>
        <v/>
      </c>
      <c r="BM80" s="89" t="str">
        <f t="shared" si="171"/>
        <v/>
      </c>
    </row>
    <row r="81" spans="2:65" x14ac:dyDescent="0.3">
      <c r="B81" s="20"/>
      <c r="C81" s="21"/>
      <c r="D81" s="21"/>
      <c r="F81" s="77" t="str">
        <f t="shared" si="123"/>
        <v/>
      </c>
      <c r="G81" s="89" t="str">
        <f t="shared" si="124"/>
        <v/>
      </c>
      <c r="H81" s="90" t="str">
        <f t="shared" si="125"/>
        <v/>
      </c>
      <c r="I81" s="89" t="str">
        <f t="shared" si="112"/>
        <v/>
      </c>
      <c r="J81" s="89" t="str">
        <f t="shared" si="122"/>
        <v/>
      </c>
      <c r="K81" s="89" t="str">
        <f t="shared" si="126"/>
        <v/>
      </c>
      <c r="L81" s="77" t="str">
        <f t="shared" si="127"/>
        <v/>
      </c>
      <c r="M81" s="89" t="str">
        <f t="shared" si="128"/>
        <v/>
      </c>
      <c r="N81" s="90" t="str">
        <f t="shared" si="129"/>
        <v/>
      </c>
      <c r="O81" s="89" t="str">
        <f t="shared" si="113"/>
        <v/>
      </c>
      <c r="P81" s="89" t="str">
        <f t="shared" si="130"/>
        <v/>
      </c>
      <c r="Q81" s="89" t="str">
        <f t="shared" si="131"/>
        <v/>
      </c>
      <c r="R81" s="77" t="str">
        <f t="shared" si="132"/>
        <v/>
      </c>
      <c r="S81" s="89" t="str">
        <f t="shared" si="133"/>
        <v/>
      </c>
      <c r="T81" s="90" t="str">
        <f t="shared" si="134"/>
        <v/>
      </c>
      <c r="U81" s="89" t="str">
        <f t="shared" si="114"/>
        <v/>
      </c>
      <c r="V81" s="89" t="str">
        <f t="shared" si="135"/>
        <v/>
      </c>
      <c r="W81" s="89" t="str">
        <f t="shared" si="136"/>
        <v/>
      </c>
      <c r="X81" s="77" t="str">
        <f t="shared" si="137"/>
        <v/>
      </c>
      <c r="Y81" s="89" t="str">
        <f t="shared" si="138"/>
        <v/>
      </c>
      <c r="Z81" s="90" t="str">
        <f t="shared" si="139"/>
        <v/>
      </c>
      <c r="AA81" s="89" t="str">
        <f t="shared" si="115"/>
        <v/>
      </c>
      <c r="AB81" s="89" t="str">
        <f t="shared" si="140"/>
        <v/>
      </c>
      <c r="AC81" s="89" t="str">
        <f t="shared" si="141"/>
        <v/>
      </c>
      <c r="AD81" s="77" t="str">
        <f t="shared" si="142"/>
        <v/>
      </c>
      <c r="AE81" s="89" t="str">
        <f t="shared" si="143"/>
        <v/>
      </c>
      <c r="AF81" s="90" t="str">
        <f t="shared" si="144"/>
        <v/>
      </c>
      <c r="AG81" s="89" t="str">
        <f t="shared" si="116"/>
        <v/>
      </c>
      <c r="AH81" s="89" t="str">
        <f t="shared" si="145"/>
        <v/>
      </c>
      <c r="AI81" s="89" t="str">
        <f t="shared" si="146"/>
        <v/>
      </c>
      <c r="AJ81" s="77" t="str">
        <f t="shared" si="147"/>
        <v/>
      </c>
      <c r="AK81" s="89" t="str">
        <f t="shared" si="148"/>
        <v/>
      </c>
      <c r="AL81" s="90" t="str">
        <f t="shared" si="149"/>
        <v/>
      </c>
      <c r="AM81" s="89" t="str">
        <f t="shared" si="117"/>
        <v/>
      </c>
      <c r="AN81" s="89" t="str">
        <f t="shared" si="150"/>
        <v/>
      </c>
      <c r="AO81" s="89" t="str">
        <f t="shared" si="151"/>
        <v/>
      </c>
      <c r="AP81" s="77" t="str">
        <f t="shared" si="152"/>
        <v/>
      </c>
      <c r="AQ81" s="89" t="str">
        <f t="shared" si="153"/>
        <v/>
      </c>
      <c r="AR81" s="90" t="str">
        <f t="shared" si="154"/>
        <v/>
      </c>
      <c r="AS81" s="89" t="str">
        <f t="shared" si="118"/>
        <v/>
      </c>
      <c r="AT81" s="89" t="str">
        <f t="shared" si="155"/>
        <v/>
      </c>
      <c r="AU81" s="89" t="str">
        <f t="shared" si="156"/>
        <v/>
      </c>
      <c r="AV81" s="77" t="str">
        <f t="shared" si="157"/>
        <v/>
      </c>
      <c r="AW81" s="89" t="str">
        <f t="shared" si="158"/>
        <v/>
      </c>
      <c r="AX81" s="90" t="str">
        <f t="shared" si="159"/>
        <v/>
      </c>
      <c r="AY81" s="89" t="str">
        <f t="shared" si="119"/>
        <v/>
      </c>
      <c r="AZ81" s="89" t="str">
        <f t="shared" si="160"/>
        <v/>
      </c>
      <c r="BA81" s="89" t="str">
        <f t="shared" si="161"/>
        <v/>
      </c>
      <c r="BB81" s="77" t="str">
        <f t="shared" si="162"/>
        <v/>
      </c>
      <c r="BC81" s="89" t="str">
        <f t="shared" si="163"/>
        <v/>
      </c>
      <c r="BD81" s="90" t="str">
        <f t="shared" si="164"/>
        <v/>
      </c>
      <c r="BE81" s="89" t="str">
        <f t="shared" si="120"/>
        <v/>
      </c>
      <c r="BF81" s="89" t="str">
        <f t="shared" si="165"/>
        <v/>
      </c>
      <c r="BG81" s="89" t="str">
        <f t="shared" si="166"/>
        <v/>
      </c>
      <c r="BH81" s="77" t="str">
        <f t="shared" si="167"/>
        <v/>
      </c>
      <c r="BI81" s="89" t="str">
        <f t="shared" si="168"/>
        <v/>
      </c>
      <c r="BJ81" s="90" t="str">
        <f t="shared" si="169"/>
        <v/>
      </c>
      <c r="BK81" s="89" t="str">
        <f t="shared" si="121"/>
        <v/>
      </c>
      <c r="BL81" s="89" t="str">
        <f t="shared" si="170"/>
        <v/>
      </c>
      <c r="BM81" s="89" t="str">
        <f t="shared" si="171"/>
        <v/>
      </c>
    </row>
    <row r="82" spans="2:65" x14ac:dyDescent="0.3">
      <c r="B82" s="20"/>
      <c r="C82" s="21"/>
      <c r="D82" s="21"/>
      <c r="F82" s="77" t="str">
        <f t="shared" si="123"/>
        <v/>
      </c>
      <c r="G82" s="89" t="str">
        <f t="shared" si="124"/>
        <v/>
      </c>
      <c r="H82" s="90" t="str">
        <f t="shared" si="125"/>
        <v/>
      </c>
      <c r="I82" s="89" t="str">
        <f t="shared" si="112"/>
        <v/>
      </c>
      <c r="J82" s="89" t="str">
        <f t="shared" si="122"/>
        <v/>
      </c>
      <c r="K82" s="89" t="str">
        <f t="shared" si="126"/>
        <v/>
      </c>
      <c r="L82" s="77" t="str">
        <f t="shared" si="127"/>
        <v/>
      </c>
      <c r="M82" s="89" t="str">
        <f t="shared" si="128"/>
        <v/>
      </c>
      <c r="N82" s="90" t="str">
        <f t="shared" si="129"/>
        <v/>
      </c>
      <c r="O82" s="89" t="str">
        <f t="shared" si="113"/>
        <v/>
      </c>
      <c r="P82" s="89" t="str">
        <f t="shared" si="130"/>
        <v/>
      </c>
      <c r="Q82" s="89" t="str">
        <f t="shared" si="131"/>
        <v/>
      </c>
      <c r="R82" s="77" t="str">
        <f t="shared" si="132"/>
        <v/>
      </c>
      <c r="S82" s="89" t="str">
        <f t="shared" si="133"/>
        <v/>
      </c>
      <c r="T82" s="90" t="str">
        <f t="shared" si="134"/>
        <v/>
      </c>
      <c r="U82" s="89" t="str">
        <f t="shared" si="114"/>
        <v/>
      </c>
      <c r="V82" s="89" t="str">
        <f t="shared" si="135"/>
        <v/>
      </c>
      <c r="W82" s="89" t="str">
        <f t="shared" si="136"/>
        <v/>
      </c>
      <c r="X82" s="77" t="str">
        <f t="shared" si="137"/>
        <v/>
      </c>
      <c r="Y82" s="89" t="str">
        <f t="shared" si="138"/>
        <v/>
      </c>
      <c r="Z82" s="90" t="str">
        <f t="shared" si="139"/>
        <v/>
      </c>
      <c r="AA82" s="89" t="str">
        <f t="shared" si="115"/>
        <v/>
      </c>
      <c r="AB82" s="89" t="str">
        <f t="shared" si="140"/>
        <v/>
      </c>
      <c r="AC82" s="89" t="str">
        <f t="shared" si="141"/>
        <v/>
      </c>
      <c r="AD82" s="77" t="str">
        <f t="shared" si="142"/>
        <v/>
      </c>
      <c r="AE82" s="89" t="str">
        <f t="shared" si="143"/>
        <v/>
      </c>
      <c r="AF82" s="90" t="str">
        <f t="shared" si="144"/>
        <v/>
      </c>
      <c r="AG82" s="89" t="str">
        <f t="shared" si="116"/>
        <v/>
      </c>
      <c r="AH82" s="89" t="str">
        <f t="shared" si="145"/>
        <v/>
      </c>
      <c r="AI82" s="89" t="str">
        <f t="shared" si="146"/>
        <v/>
      </c>
      <c r="AJ82" s="77" t="str">
        <f t="shared" si="147"/>
        <v/>
      </c>
      <c r="AK82" s="89" t="str">
        <f t="shared" si="148"/>
        <v/>
      </c>
      <c r="AL82" s="90" t="str">
        <f t="shared" si="149"/>
        <v/>
      </c>
      <c r="AM82" s="89" t="str">
        <f t="shared" si="117"/>
        <v/>
      </c>
      <c r="AN82" s="89" t="str">
        <f t="shared" si="150"/>
        <v/>
      </c>
      <c r="AO82" s="89" t="str">
        <f t="shared" si="151"/>
        <v/>
      </c>
      <c r="AP82" s="77" t="str">
        <f t="shared" si="152"/>
        <v/>
      </c>
      <c r="AQ82" s="89" t="str">
        <f t="shared" si="153"/>
        <v/>
      </c>
      <c r="AR82" s="90" t="str">
        <f t="shared" si="154"/>
        <v/>
      </c>
      <c r="AS82" s="89" t="str">
        <f t="shared" si="118"/>
        <v/>
      </c>
      <c r="AT82" s="89" t="str">
        <f t="shared" si="155"/>
        <v/>
      </c>
      <c r="AU82" s="89" t="str">
        <f t="shared" si="156"/>
        <v/>
      </c>
      <c r="AV82" s="77" t="str">
        <f t="shared" si="157"/>
        <v/>
      </c>
      <c r="AW82" s="89" t="str">
        <f t="shared" si="158"/>
        <v/>
      </c>
      <c r="AX82" s="90" t="str">
        <f t="shared" si="159"/>
        <v/>
      </c>
      <c r="AY82" s="89" t="str">
        <f t="shared" si="119"/>
        <v/>
      </c>
      <c r="AZ82" s="89" t="str">
        <f t="shared" si="160"/>
        <v/>
      </c>
      <c r="BA82" s="89" t="str">
        <f t="shared" si="161"/>
        <v/>
      </c>
      <c r="BB82" s="77" t="str">
        <f t="shared" si="162"/>
        <v/>
      </c>
      <c r="BC82" s="89" t="str">
        <f t="shared" si="163"/>
        <v/>
      </c>
      <c r="BD82" s="90" t="str">
        <f t="shared" si="164"/>
        <v/>
      </c>
      <c r="BE82" s="89" t="str">
        <f t="shared" si="120"/>
        <v/>
      </c>
      <c r="BF82" s="89" t="str">
        <f t="shared" si="165"/>
        <v/>
      </c>
      <c r="BG82" s="89" t="str">
        <f t="shared" si="166"/>
        <v/>
      </c>
      <c r="BH82" s="77" t="str">
        <f t="shared" si="167"/>
        <v/>
      </c>
      <c r="BI82" s="89" t="str">
        <f t="shared" si="168"/>
        <v/>
      </c>
      <c r="BJ82" s="90" t="str">
        <f t="shared" si="169"/>
        <v/>
      </c>
      <c r="BK82" s="89" t="str">
        <f t="shared" si="121"/>
        <v/>
      </c>
      <c r="BL82" s="89" t="str">
        <f t="shared" si="170"/>
        <v/>
      </c>
      <c r="BM82" s="89" t="str">
        <f t="shared" si="171"/>
        <v/>
      </c>
    </row>
    <row r="83" spans="2:65" x14ac:dyDescent="0.3">
      <c r="B83" s="20"/>
      <c r="C83" s="21"/>
      <c r="D83" s="21"/>
      <c r="F83" s="77" t="str">
        <f t="shared" si="123"/>
        <v/>
      </c>
      <c r="G83" s="89" t="str">
        <f t="shared" si="124"/>
        <v/>
      </c>
      <c r="H83" s="90" t="str">
        <f t="shared" si="125"/>
        <v/>
      </c>
      <c r="I83" s="89" t="str">
        <f t="shared" si="112"/>
        <v/>
      </c>
      <c r="J83" s="89" t="str">
        <f t="shared" si="122"/>
        <v/>
      </c>
      <c r="K83" s="89" t="str">
        <f t="shared" si="126"/>
        <v/>
      </c>
      <c r="L83" s="77" t="str">
        <f t="shared" si="127"/>
        <v/>
      </c>
      <c r="M83" s="89" t="str">
        <f t="shared" si="128"/>
        <v/>
      </c>
      <c r="N83" s="90" t="str">
        <f t="shared" si="129"/>
        <v/>
      </c>
      <c r="O83" s="89" t="str">
        <f t="shared" si="113"/>
        <v/>
      </c>
      <c r="P83" s="89" t="str">
        <f t="shared" si="130"/>
        <v/>
      </c>
      <c r="Q83" s="89" t="str">
        <f t="shared" si="131"/>
        <v/>
      </c>
      <c r="R83" s="77" t="str">
        <f t="shared" si="132"/>
        <v/>
      </c>
      <c r="S83" s="89" t="str">
        <f t="shared" si="133"/>
        <v/>
      </c>
      <c r="T83" s="90" t="str">
        <f t="shared" si="134"/>
        <v/>
      </c>
      <c r="U83" s="89" t="str">
        <f t="shared" si="114"/>
        <v/>
      </c>
      <c r="V83" s="89" t="str">
        <f t="shared" si="135"/>
        <v/>
      </c>
      <c r="W83" s="89" t="str">
        <f t="shared" si="136"/>
        <v/>
      </c>
      <c r="X83" s="77" t="str">
        <f t="shared" si="137"/>
        <v/>
      </c>
      <c r="Y83" s="89" t="str">
        <f t="shared" si="138"/>
        <v/>
      </c>
      <c r="Z83" s="90" t="str">
        <f t="shared" si="139"/>
        <v/>
      </c>
      <c r="AA83" s="89" t="str">
        <f t="shared" si="115"/>
        <v/>
      </c>
      <c r="AB83" s="89" t="str">
        <f t="shared" si="140"/>
        <v/>
      </c>
      <c r="AC83" s="89" t="str">
        <f t="shared" si="141"/>
        <v/>
      </c>
      <c r="AD83" s="77" t="str">
        <f t="shared" si="142"/>
        <v/>
      </c>
      <c r="AE83" s="89" t="str">
        <f t="shared" si="143"/>
        <v/>
      </c>
      <c r="AF83" s="90" t="str">
        <f t="shared" si="144"/>
        <v/>
      </c>
      <c r="AG83" s="89" t="str">
        <f t="shared" si="116"/>
        <v/>
      </c>
      <c r="AH83" s="89" t="str">
        <f t="shared" si="145"/>
        <v/>
      </c>
      <c r="AI83" s="89" t="str">
        <f t="shared" si="146"/>
        <v/>
      </c>
      <c r="AJ83" s="77" t="str">
        <f t="shared" si="147"/>
        <v/>
      </c>
      <c r="AK83" s="89" t="str">
        <f t="shared" si="148"/>
        <v/>
      </c>
      <c r="AL83" s="90" t="str">
        <f t="shared" si="149"/>
        <v/>
      </c>
      <c r="AM83" s="89" t="str">
        <f t="shared" si="117"/>
        <v/>
      </c>
      <c r="AN83" s="89" t="str">
        <f t="shared" si="150"/>
        <v/>
      </c>
      <c r="AO83" s="89" t="str">
        <f t="shared" si="151"/>
        <v/>
      </c>
      <c r="AP83" s="77" t="str">
        <f t="shared" si="152"/>
        <v/>
      </c>
      <c r="AQ83" s="89" t="str">
        <f t="shared" si="153"/>
        <v/>
      </c>
      <c r="AR83" s="90" t="str">
        <f t="shared" si="154"/>
        <v/>
      </c>
      <c r="AS83" s="89" t="str">
        <f t="shared" si="118"/>
        <v/>
      </c>
      <c r="AT83" s="89" t="str">
        <f t="shared" si="155"/>
        <v/>
      </c>
      <c r="AU83" s="89" t="str">
        <f t="shared" si="156"/>
        <v/>
      </c>
      <c r="AV83" s="77" t="str">
        <f t="shared" si="157"/>
        <v/>
      </c>
      <c r="AW83" s="89" t="str">
        <f t="shared" si="158"/>
        <v/>
      </c>
      <c r="AX83" s="90" t="str">
        <f t="shared" si="159"/>
        <v/>
      </c>
      <c r="AY83" s="89" t="str">
        <f t="shared" si="119"/>
        <v/>
      </c>
      <c r="AZ83" s="89" t="str">
        <f t="shared" si="160"/>
        <v/>
      </c>
      <c r="BA83" s="89" t="str">
        <f t="shared" si="161"/>
        <v/>
      </c>
      <c r="BB83" s="77" t="str">
        <f t="shared" si="162"/>
        <v/>
      </c>
      <c r="BC83" s="89" t="str">
        <f t="shared" si="163"/>
        <v/>
      </c>
      <c r="BD83" s="90" t="str">
        <f t="shared" si="164"/>
        <v/>
      </c>
      <c r="BE83" s="89" t="str">
        <f t="shared" si="120"/>
        <v/>
      </c>
      <c r="BF83" s="89" t="str">
        <f t="shared" si="165"/>
        <v/>
      </c>
      <c r="BG83" s="89" t="str">
        <f t="shared" si="166"/>
        <v/>
      </c>
      <c r="BH83" s="77" t="str">
        <f t="shared" si="167"/>
        <v/>
      </c>
      <c r="BI83" s="89" t="str">
        <f t="shared" si="168"/>
        <v/>
      </c>
      <c r="BJ83" s="90" t="str">
        <f t="shared" si="169"/>
        <v/>
      </c>
      <c r="BK83" s="89" t="str">
        <f t="shared" si="121"/>
        <v/>
      </c>
      <c r="BL83" s="89" t="str">
        <f t="shared" si="170"/>
        <v/>
      </c>
      <c r="BM83" s="89" t="str">
        <f t="shared" si="171"/>
        <v/>
      </c>
    </row>
    <row r="84" spans="2:65" x14ac:dyDescent="0.3">
      <c r="B84" s="20"/>
      <c r="C84" s="21"/>
      <c r="D84" s="21"/>
      <c r="F84" s="77" t="str">
        <f t="shared" si="123"/>
        <v/>
      </c>
      <c r="G84" s="89" t="str">
        <f t="shared" si="124"/>
        <v/>
      </c>
      <c r="H84" s="90" t="str">
        <f t="shared" si="125"/>
        <v/>
      </c>
      <c r="I84" s="89" t="str">
        <f t="shared" si="112"/>
        <v/>
      </c>
      <c r="J84" s="89" t="str">
        <f t="shared" si="122"/>
        <v/>
      </c>
      <c r="K84" s="89" t="str">
        <f t="shared" si="126"/>
        <v/>
      </c>
      <c r="L84" s="77" t="str">
        <f t="shared" si="127"/>
        <v/>
      </c>
      <c r="M84" s="89" t="str">
        <f t="shared" si="128"/>
        <v/>
      </c>
      <c r="N84" s="90" t="str">
        <f t="shared" si="129"/>
        <v/>
      </c>
      <c r="O84" s="89" t="str">
        <f t="shared" si="113"/>
        <v/>
      </c>
      <c r="P84" s="89" t="str">
        <f t="shared" si="130"/>
        <v/>
      </c>
      <c r="Q84" s="89" t="str">
        <f t="shared" si="131"/>
        <v/>
      </c>
      <c r="R84" s="77" t="str">
        <f t="shared" si="132"/>
        <v/>
      </c>
      <c r="S84" s="89" t="str">
        <f t="shared" si="133"/>
        <v/>
      </c>
      <c r="T84" s="90" t="str">
        <f t="shared" si="134"/>
        <v/>
      </c>
      <c r="U84" s="89" t="str">
        <f t="shared" si="114"/>
        <v/>
      </c>
      <c r="V84" s="89" t="str">
        <f t="shared" si="135"/>
        <v/>
      </c>
      <c r="W84" s="89" t="str">
        <f t="shared" si="136"/>
        <v/>
      </c>
      <c r="X84" s="77" t="str">
        <f t="shared" si="137"/>
        <v/>
      </c>
      <c r="Y84" s="89" t="str">
        <f t="shared" si="138"/>
        <v/>
      </c>
      <c r="Z84" s="90" t="str">
        <f t="shared" si="139"/>
        <v/>
      </c>
      <c r="AA84" s="89" t="str">
        <f t="shared" si="115"/>
        <v/>
      </c>
      <c r="AB84" s="89" t="str">
        <f t="shared" si="140"/>
        <v/>
      </c>
      <c r="AC84" s="89" t="str">
        <f t="shared" si="141"/>
        <v/>
      </c>
      <c r="AD84" s="77" t="str">
        <f t="shared" si="142"/>
        <v/>
      </c>
      <c r="AE84" s="89" t="str">
        <f t="shared" si="143"/>
        <v/>
      </c>
      <c r="AF84" s="90" t="str">
        <f t="shared" si="144"/>
        <v/>
      </c>
      <c r="AG84" s="89" t="str">
        <f t="shared" si="116"/>
        <v/>
      </c>
      <c r="AH84" s="89" t="str">
        <f t="shared" si="145"/>
        <v/>
      </c>
      <c r="AI84" s="89" t="str">
        <f t="shared" si="146"/>
        <v/>
      </c>
      <c r="AJ84" s="77" t="str">
        <f t="shared" si="147"/>
        <v/>
      </c>
      <c r="AK84" s="89" t="str">
        <f t="shared" si="148"/>
        <v/>
      </c>
      <c r="AL84" s="90" t="str">
        <f t="shared" si="149"/>
        <v/>
      </c>
      <c r="AM84" s="89" t="str">
        <f t="shared" si="117"/>
        <v/>
      </c>
      <c r="AN84" s="89" t="str">
        <f t="shared" si="150"/>
        <v/>
      </c>
      <c r="AO84" s="89" t="str">
        <f t="shared" si="151"/>
        <v/>
      </c>
      <c r="AP84" s="77" t="str">
        <f t="shared" si="152"/>
        <v/>
      </c>
      <c r="AQ84" s="89" t="str">
        <f t="shared" si="153"/>
        <v/>
      </c>
      <c r="AR84" s="90" t="str">
        <f t="shared" si="154"/>
        <v/>
      </c>
      <c r="AS84" s="89" t="str">
        <f t="shared" si="118"/>
        <v/>
      </c>
      <c r="AT84" s="89" t="str">
        <f t="shared" si="155"/>
        <v/>
      </c>
      <c r="AU84" s="89" t="str">
        <f t="shared" si="156"/>
        <v/>
      </c>
      <c r="AV84" s="77" t="str">
        <f t="shared" si="157"/>
        <v/>
      </c>
      <c r="AW84" s="89" t="str">
        <f t="shared" si="158"/>
        <v/>
      </c>
      <c r="AX84" s="90" t="str">
        <f t="shared" si="159"/>
        <v/>
      </c>
      <c r="AY84" s="89" t="str">
        <f t="shared" si="119"/>
        <v/>
      </c>
      <c r="AZ84" s="89" t="str">
        <f t="shared" si="160"/>
        <v/>
      </c>
      <c r="BA84" s="89" t="str">
        <f t="shared" si="161"/>
        <v/>
      </c>
      <c r="BB84" s="77" t="str">
        <f t="shared" si="162"/>
        <v/>
      </c>
      <c r="BC84" s="89" t="str">
        <f t="shared" si="163"/>
        <v/>
      </c>
      <c r="BD84" s="90" t="str">
        <f t="shared" si="164"/>
        <v/>
      </c>
      <c r="BE84" s="89" t="str">
        <f t="shared" si="120"/>
        <v/>
      </c>
      <c r="BF84" s="89" t="str">
        <f t="shared" si="165"/>
        <v/>
      </c>
      <c r="BG84" s="89" t="str">
        <f t="shared" si="166"/>
        <v/>
      </c>
      <c r="BH84" s="77" t="str">
        <f t="shared" si="167"/>
        <v/>
      </c>
      <c r="BI84" s="89" t="str">
        <f t="shared" si="168"/>
        <v/>
      </c>
      <c r="BJ84" s="90" t="str">
        <f t="shared" si="169"/>
        <v/>
      </c>
      <c r="BK84" s="89" t="str">
        <f t="shared" si="121"/>
        <v/>
      </c>
      <c r="BL84" s="89" t="str">
        <f t="shared" si="170"/>
        <v/>
      </c>
      <c r="BM84" s="89" t="str">
        <f t="shared" si="171"/>
        <v/>
      </c>
    </row>
    <row r="85" spans="2:65" x14ac:dyDescent="0.3">
      <c r="B85" s="20"/>
      <c r="C85" s="21"/>
      <c r="D85" s="21"/>
      <c r="F85" s="77" t="str">
        <f t="shared" si="123"/>
        <v/>
      </c>
      <c r="G85" s="89" t="str">
        <f t="shared" si="124"/>
        <v/>
      </c>
      <c r="H85" s="90" t="str">
        <f t="shared" si="125"/>
        <v/>
      </c>
      <c r="I85" s="89" t="str">
        <f t="shared" si="112"/>
        <v/>
      </c>
      <c r="J85" s="89" t="str">
        <f t="shared" si="122"/>
        <v/>
      </c>
      <c r="K85" s="89" t="str">
        <f t="shared" si="126"/>
        <v/>
      </c>
      <c r="L85" s="77" t="str">
        <f t="shared" si="127"/>
        <v/>
      </c>
      <c r="M85" s="89" t="str">
        <f t="shared" si="128"/>
        <v/>
      </c>
      <c r="N85" s="90" t="str">
        <f t="shared" si="129"/>
        <v/>
      </c>
      <c r="O85" s="89" t="str">
        <f t="shared" si="113"/>
        <v/>
      </c>
      <c r="P85" s="89" t="str">
        <f t="shared" si="130"/>
        <v/>
      </c>
      <c r="Q85" s="89" t="str">
        <f t="shared" si="131"/>
        <v/>
      </c>
      <c r="R85" s="77" t="str">
        <f t="shared" si="132"/>
        <v/>
      </c>
      <c r="S85" s="89" t="str">
        <f t="shared" si="133"/>
        <v/>
      </c>
      <c r="T85" s="90" t="str">
        <f t="shared" si="134"/>
        <v/>
      </c>
      <c r="U85" s="89" t="str">
        <f t="shared" si="114"/>
        <v/>
      </c>
      <c r="V85" s="89" t="str">
        <f t="shared" si="135"/>
        <v/>
      </c>
      <c r="W85" s="89" t="str">
        <f t="shared" si="136"/>
        <v/>
      </c>
      <c r="X85" s="77" t="str">
        <f t="shared" si="137"/>
        <v/>
      </c>
      <c r="Y85" s="89" t="str">
        <f t="shared" si="138"/>
        <v/>
      </c>
      <c r="Z85" s="90" t="str">
        <f t="shared" si="139"/>
        <v/>
      </c>
      <c r="AA85" s="89" t="str">
        <f t="shared" si="115"/>
        <v/>
      </c>
      <c r="AB85" s="89" t="str">
        <f t="shared" si="140"/>
        <v/>
      </c>
      <c r="AC85" s="89" t="str">
        <f t="shared" si="141"/>
        <v/>
      </c>
      <c r="AD85" s="77" t="str">
        <f t="shared" si="142"/>
        <v/>
      </c>
      <c r="AE85" s="89" t="str">
        <f t="shared" si="143"/>
        <v/>
      </c>
      <c r="AF85" s="90" t="str">
        <f t="shared" si="144"/>
        <v/>
      </c>
      <c r="AG85" s="89" t="str">
        <f t="shared" si="116"/>
        <v/>
      </c>
      <c r="AH85" s="89" t="str">
        <f t="shared" si="145"/>
        <v/>
      </c>
      <c r="AI85" s="89" t="str">
        <f t="shared" si="146"/>
        <v/>
      </c>
      <c r="AJ85" s="77" t="str">
        <f t="shared" si="147"/>
        <v/>
      </c>
      <c r="AK85" s="89" t="str">
        <f t="shared" si="148"/>
        <v/>
      </c>
      <c r="AL85" s="90" t="str">
        <f t="shared" si="149"/>
        <v/>
      </c>
      <c r="AM85" s="89" t="str">
        <f t="shared" si="117"/>
        <v/>
      </c>
      <c r="AN85" s="89" t="str">
        <f t="shared" si="150"/>
        <v/>
      </c>
      <c r="AO85" s="89" t="str">
        <f t="shared" si="151"/>
        <v/>
      </c>
      <c r="AP85" s="77" t="str">
        <f t="shared" si="152"/>
        <v/>
      </c>
      <c r="AQ85" s="89" t="str">
        <f t="shared" si="153"/>
        <v/>
      </c>
      <c r="AR85" s="90" t="str">
        <f t="shared" si="154"/>
        <v/>
      </c>
      <c r="AS85" s="89" t="str">
        <f t="shared" si="118"/>
        <v/>
      </c>
      <c r="AT85" s="89" t="str">
        <f t="shared" si="155"/>
        <v/>
      </c>
      <c r="AU85" s="89" t="str">
        <f t="shared" si="156"/>
        <v/>
      </c>
      <c r="AV85" s="77" t="str">
        <f t="shared" si="157"/>
        <v/>
      </c>
      <c r="AW85" s="89" t="str">
        <f t="shared" si="158"/>
        <v/>
      </c>
      <c r="AX85" s="90" t="str">
        <f t="shared" si="159"/>
        <v/>
      </c>
      <c r="AY85" s="89" t="str">
        <f t="shared" si="119"/>
        <v/>
      </c>
      <c r="AZ85" s="89" t="str">
        <f t="shared" si="160"/>
        <v/>
      </c>
      <c r="BA85" s="89" t="str">
        <f t="shared" si="161"/>
        <v/>
      </c>
      <c r="BB85" s="77" t="str">
        <f t="shared" si="162"/>
        <v/>
      </c>
      <c r="BC85" s="89" t="str">
        <f t="shared" si="163"/>
        <v/>
      </c>
      <c r="BD85" s="90" t="str">
        <f t="shared" si="164"/>
        <v/>
      </c>
      <c r="BE85" s="89" t="str">
        <f t="shared" si="120"/>
        <v/>
      </c>
      <c r="BF85" s="89" t="str">
        <f t="shared" si="165"/>
        <v/>
      </c>
      <c r="BG85" s="89" t="str">
        <f t="shared" si="166"/>
        <v/>
      </c>
      <c r="BH85" s="77" t="str">
        <f t="shared" si="167"/>
        <v/>
      </c>
      <c r="BI85" s="89" t="str">
        <f t="shared" si="168"/>
        <v/>
      </c>
      <c r="BJ85" s="90" t="str">
        <f t="shared" si="169"/>
        <v/>
      </c>
      <c r="BK85" s="89" t="str">
        <f t="shared" si="121"/>
        <v/>
      </c>
      <c r="BL85" s="89" t="str">
        <f t="shared" si="170"/>
        <v/>
      </c>
      <c r="BM85" s="89" t="str">
        <f t="shared" si="171"/>
        <v/>
      </c>
    </row>
    <row r="86" spans="2:65" x14ac:dyDescent="0.3">
      <c r="B86" s="20"/>
      <c r="C86" s="21"/>
      <c r="D86" s="21"/>
      <c r="F86" s="77" t="str">
        <f t="shared" si="123"/>
        <v/>
      </c>
      <c r="G86" s="89" t="str">
        <f t="shared" si="124"/>
        <v/>
      </c>
      <c r="H86" s="90" t="str">
        <f t="shared" si="125"/>
        <v/>
      </c>
      <c r="I86" s="89" t="str">
        <f t="shared" si="112"/>
        <v/>
      </c>
      <c r="J86" s="89" t="str">
        <f t="shared" si="122"/>
        <v/>
      </c>
      <c r="K86" s="89" t="str">
        <f t="shared" si="126"/>
        <v/>
      </c>
      <c r="L86" s="77" t="str">
        <f t="shared" si="127"/>
        <v/>
      </c>
      <c r="M86" s="89" t="str">
        <f t="shared" si="128"/>
        <v/>
      </c>
      <c r="N86" s="90" t="str">
        <f t="shared" si="129"/>
        <v/>
      </c>
      <c r="O86" s="89" t="str">
        <f t="shared" si="113"/>
        <v/>
      </c>
      <c r="P86" s="89" t="str">
        <f t="shared" si="130"/>
        <v/>
      </c>
      <c r="Q86" s="89" t="str">
        <f t="shared" si="131"/>
        <v/>
      </c>
      <c r="R86" s="77" t="str">
        <f t="shared" si="132"/>
        <v/>
      </c>
      <c r="S86" s="89" t="str">
        <f t="shared" si="133"/>
        <v/>
      </c>
      <c r="T86" s="90" t="str">
        <f t="shared" si="134"/>
        <v/>
      </c>
      <c r="U86" s="89" t="str">
        <f t="shared" si="114"/>
        <v/>
      </c>
      <c r="V86" s="89" t="str">
        <f t="shared" si="135"/>
        <v/>
      </c>
      <c r="W86" s="89" t="str">
        <f t="shared" si="136"/>
        <v/>
      </c>
      <c r="X86" s="77" t="str">
        <f t="shared" si="137"/>
        <v/>
      </c>
      <c r="Y86" s="89" t="str">
        <f t="shared" si="138"/>
        <v/>
      </c>
      <c r="Z86" s="90" t="str">
        <f t="shared" si="139"/>
        <v/>
      </c>
      <c r="AA86" s="89" t="str">
        <f t="shared" si="115"/>
        <v/>
      </c>
      <c r="AB86" s="89" t="str">
        <f t="shared" si="140"/>
        <v/>
      </c>
      <c r="AC86" s="89" t="str">
        <f t="shared" si="141"/>
        <v/>
      </c>
      <c r="AD86" s="77" t="str">
        <f t="shared" si="142"/>
        <v/>
      </c>
      <c r="AE86" s="89" t="str">
        <f t="shared" si="143"/>
        <v/>
      </c>
      <c r="AF86" s="90" t="str">
        <f t="shared" si="144"/>
        <v/>
      </c>
      <c r="AG86" s="89" t="str">
        <f t="shared" si="116"/>
        <v/>
      </c>
      <c r="AH86" s="89" t="str">
        <f t="shared" si="145"/>
        <v/>
      </c>
      <c r="AI86" s="89" t="str">
        <f t="shared" si="146"/>
        <v/>
      </c>
      <c r="AJ86" s="77" t="str">
        <f t="shared" si="147"/>
        <v/>
      </c>
      <c r="AK86" s="89" t="str">
        <f t="shared" si="148"/>
        <v/>
      </c>
      <c r="AL86" s="90" t="str">
        <f t="shared" si="149"/>
        <v/>
      </c>
      <c r="AM86" s="89" t="str">
        <f t="shared" si="117"/>
        <v/>
      </c>
      <c r="AN86" s="89" t="str">
        <f t="shared" si="150"/>
        <v/>
      </c>
      <c r="AO86" s="89" t="str">
        <f t="shared" si="151"/>
        <v/>
      </c>
      <c r="AP86" s="77" t="str">
        <f t="shared" si="152"/>
        <v/>
      </c>
      <c r="AQ86" s="89" t="str">
        <f t="shared" si="153"/>
        <v/>
      </c>
      <c r="AR86" s="90" t="str">
        <f t="shared" si="154"/>
        <v/>
      </c>
      <c r="AS86" s="89" t="str">
        <f t="shared" si="118"/>
        <v/>
      </c>
      <c r="AT86" s="89" t="str">
        <f t="shared" si="155"/>
        <v/>
      </c>
      <c r="AU86" s="89" t="str">
        <f t="shared" si="156"/>
        <v/>
      </c>
      <c r="AV86" s="77" t="str">
        <f t="shared" si="157"/>
        <v/>
      </c>
      <c r="AW86" s="89" t="str">
        <f t="shared" si="158"/>
        <v/>
      </c>
      <c r="AX86" s="90" t="str">
        <f t="shared" si="159"/>
        <v/>
      </c>
      <c r="AY86" s="89" t="str">
        <f t="shared" si="119"/>
        <v/>
      </c>
      <c r="AZ86" s="89" t="str">
        <f t="shared" si="160"/>
        <v/>
      </c>
      <c r="BA86" s="89" t="str">
        <f t="shared" si="161"/>
        <v/>
      </c>
      <c r="BB86" s="77" t="str">
        <f t="shared" si="162"/>
        <v/>
      </c>
      <c r="BC86" s="89" t="str">
        <f t="shared" si="163"/>
        <v/>
      </c>
      <c r="BD86" s="90" t="str">
        <f t="shared" si="164"/>
        <v/>
      </c>
      <c r="BE86" s="89" t="str">
        <f t="shared" si="120"/>
        <v/>
      </c>
      <c r="BF86" s="89" t="str">
        <f t="shared" si="165"/>
        <v/>
      </c>
      <c r="BG86" s="89" t="str">
        <f t="shared" si="166"/>
        <v/>
      </c>
      <c r="BH86" s="77" t="str">
        <f t="shared" si="167"/>
        <v/>
      </c>
      <c r="BI86" s="89" t="str">
        <f t="shared" si="168"/>
        <v/>
      </c>
      <c r="BJ86" s="90" t="str">
        <f t="shared" si="169"/>
        <v/>
      </c>
      <c r="BK86" s="89" t="str">
        <f t="shared" si="121"/>
        <v/>
      </c>
      <c r="BL86" s="89" t="str">
        <f t="shared" si="170"/>
        <v/>
      </c>
      <c r="BM86" s="89" t="str">
        <f t="shared" si="171"/>
        <v/>
      </c>
    </row>
    <row r="87" spans="2:65" x14ac:dyDescent="0.3">
      <c r="B87" s="20"/>
      <c r="C87" s="21"/>
      <c r="D87" s="21"/>
      <c r="F87" s="77" t="str">
        <f t="shared" si="123"/>
        <v/>
      </c>
      <c r="G87" s="89" t="str">
        <f t="shared" si="124"/>
        <v/>
      </c>
      <c r="H87" s="90" t="str">
        <f t="shared" si="125"/>
        <v/>
      </c>
      <c r="I87" s="89" t="str">
        <f t="shared" si="112"/>
        <v/>
      </c>
      <c r="J87" s="89" t="str">
        <f t="shared" si="122"/>
        <v/>
      </c>
      <c r="K87" s="89" t="str">
        <f t="shared" si="126"/>
        <v/>
      </c>
      <c r="L87" s="77" t="str">
        <f t="shared" si="127"/>
        <v/>
      </c>
      <c r="M87" s="89" t="str">
        <f t="shared" si="128"/>
        <v/>
      </c>
      <c r="N87" s="90" t="str">
        <f t="shared" si="129"/>
        <v/>
      </c>
      <c r="O87" s="89" t="str">
        <f t="shared" si="113"/>
        <v/>
      </c>
      <c r="P87" s="89" t="str">
        <f t="shared" si="130"/>
        <v/>
      </c>
      <c r="Q87" s="89" t="str">
        <f t="shared" si="131"/>
        <v/>
      </c>
      <c r="R87" s="77" t="str">
        <f t="shared" si="132"/>
        <v/>
      </c>
      <c r="S87" s="89" t="str">
        <f t="shared" si="133"/>
        <v/>
      </c>
      <c r="T87" s="90" t="str">
        <f t="shared" si="134"/>
        <v/>
      </c>
      <c r="U87" s="89" t="str">
        <f t="shared" si="114"/>
        <v/>
      </c>
      <c r="V87" s="89" t="str">
        <f t="shared" si="135"/>
        <v/>
      </c>
      <c r="W87" s="89" t="str">
        <f t="shared" si="136"/>
        <v/>
      </c>
      <c r="X87" s="77" t="str">
        <f t="shared" si="137"/>
        <v/>
      </c>
      <c r="Y87" s="89" t="str">
        <f t="shared" si="138"/>
        <v/>
      </c>
      <c r="Z87" s="90" t="str">
        <f t="shared" si="139"/>
        <v/>
      </c>
      <c r="AA87" s="89" t="str">
        <f t="shared" si="115"/>
        <v/>
      </c>
      <c r="AB87" s="89" t="str">
        <f t="shared" si="140"/>
        <v/>
      </c>
      <c r="AC87" s="89" t="str">
        <f t="shared" si="141"/>
        <v/>
      </c>
      <c r="AD87" s="77" t="str">
        <f t="shared" si="142"/>
        <v/>
      </c>
      <c r="AE87" s="89" t="str">
        <f t="shared" si="143"/>
        <v/>
      </c>
      <c r="AF87" s="90" t="str">
        <f t="shared" si="144"/>
        <v/>
      </c>
      <c r="AG87" s="89" t="str">
        <f t="shared" si="116"/>
        <v/>
      </c>
      <c r="AH87" s="89" t="str">
        <f t="shared" si="145"/>
        <v/>
      </c>
      <c r="AI87" s="89" t="str">
        <f t="shared" si="146"/>
        <v/>
      </c>
      <c r="AJ87" s="77" t="str">
        <f t="shared" si="147"/>
        <v/>
      </c>
      <c r="AK87" s="89" t="str">
        <f t="shared" si="148"/>
        <v/>
      </c>
      <c r="AL87" s="90" t="str">
        <f t="shared" si="149"/>
        <v/>
      </c>
      <c r="AM87" s="89" t="str">
        <f t="shared" si="117"/>
        <v/>
      </c>
      <c r="AN87" s="89" t="str">
        <f t="shared" si="150"/>
        <v/>
      </c>
      <c r="AO87" s="89" t="str">
        <f t="shared" si="151"/>
        <v/>
      </c>
      <c r="AP87" s="77" t="str">
        <f t="shared" si="152"/>
        <v/>
      </c>
      <c r="AQ87" s="89" t="str">
        <f t="shared" si="153"/>
        <v/>
      </c>
      <c r="AR87" s="90" t="str">
        <f t="shared" si="154"/>
        <v/>
      </c>
      <c r="AS87" s="89" t="str">
        <f t="shared" si="118"/>
        <v/>
      </c>
      <c r="AT87" s="89" t="str">
        <f t="shared" si="155"/>
        <v/>
      </c>
      <c r="AU87" s="89" t="str">
        <f t="shared" si="156"/>
        <v/>
      </c>
      <c r="AV87" s="77" t="str">
        <f t="shared" si="157"/>
        <v/>
      </c>
      <c r="AW87" s="89" t="str">
        <f t="shared" si="158"/>
        <v/>
      </c>
      <c r="AX87" s="90" t="str">
        <f t="shared" si="159"/>
        <v/>
      </c>
      <c r="AY87" s="89" t="str">
        <f t="shared" si="119"/>
        <v/>
      </c>
      <c r="AZ87" s="89" t="str">
        <f t="shared" si="160"/>
        <v/>
      </c>
      <c r="BA87" s="89" t="str">
        <f t="shared" si="161"/>
        <v/>
      </c>
      <c r="BB87" s="77" t="str">
        <f t="shared" si="162"/>
        <v/>
      </c>
      <c r="BC87" s="89" t="str">
        <f t="shared" si="163"/>
        <v/>
      </c>
      <c r="BD87" s="90" t="str">
        <f t="shared" si="164"/>
        <v/>
      </c>
      <c r="BE87" s="89" t="str">
        <f t="shared" si="120"/>
        <v/>
      </c>
      <c r="BF87" s="89" t="str">
        <f t="shared" si="165"/>
        <v/>
      </c>
      <c r="BG87" s="89" t="str">
        <f t="shared" si="166"/>
        <v/>
      </c>
      <c r="BH87" s="77" t="str">
        <f t="shared" si="167"/>
        <v/>
      </c>
      <c r="BI87" s="89" t="str">
        <f t="shared" si="168"/>
        <v/>
      </c>
      <c r="BJ87" s="90" t="str">
        <f t="shared" si="169"/>
        <v/>
      </c>
      <c r="BK87" s="89" t="str">
        <f t="shared" si="121"/>
        <v/>
      </c>
      <c r="BL87" s="89" t="str">
        <f t="shared" si="170"/>
        <v/>
      </c>
      <c r="BM87" s="89" t="str">
        <f t="shared" si="171"/>
        <v/>
      </c>
    </row>
    <row r="88" spans="2:65" x14ac:dyDescent="0.3">
      <c r="B88" s="20"/>
      <c r="C88" s="21"/>
      <c r="D88" s="21"/>
      <c r="F88" s="77" t="str">
        <f t="shared" si="123"/>
        <v/>
      </c>
      <c r="G88" s="89" t="str">
        <f t="shared" si="124"/>
        <v/>
      </c>
      <c r="H88" s="90" t="str">
        <f t="shared" si="125"/>
        <v/>
      </c>
      <c r="I88" s="89" t="str">
        <f t="shared" si="112"/>
        <v/>
      </c>
      <c r="J88" s="89" t="str">
        <f t="shared" si="122"/>
        <v/>
      </c>
      <c r="K88" s="89" t="str">
        <f t="shared" si="126"/>
        <v/>
      </c>
      <c r="L88" s="77" t="str">
        <f t="shared" si="127"/>
        <v/>
      </c>
      <c r="M88" s="89" t="str">
        <f t="shared" si="128"/>
        <v/>
      </c>
      <c r="N88" s="90" t="str">
        <f t="shared" si="129"/>
        <v/>
      </c>
      <c r="O88" s="89" t="str">
        <f t="shared" si="113"/>
        <v/>
      </c>
      <c r="P88" s="89" t="str">
        <f t="shared" si="130"/>
        <v/>
      </c>
      <c r="Q88" s="89" t="str">
        <f t="shared" si="131"/>
        <v/>
      </c>
      <c r="R88" s="77" t="str">
        <f t="shared" si="132"/>
        <v/>
      </c>
      <c r="S88" s="89" t="str">
        <f t="shared" si="133"/>
        <v/>
      </c>
      <c r="T88" s="90" t="str">
        <f t="shared" si="134"/>
        <v/>
      </c>
      <c r="U88" s="89" t="str">
        <f t="shared" si="114"/>
        <v/>
      </c>
      <c r="V88" s="89" t="str">
        <f t="shared" si="135"/>
        <v/>
      </c>
      <c r="W88" s="89" t="str">
        <f t="shared" si="136"/>
        <v/>
      </c>
      <c r="X88" s="77" t="str">
        <f t="shared" si="137"/>
        <v/>
      </c>
      <c r="Y88" s="89" t="str">
        <f t="shared" si="138"/>
        <v/>
      </c>
      <c r="Z88" s="90" t="str">
        <f t="shared" si="139"/>
        <v/>
      </c>
      <c r="AA88" s="89" t="str">
        <f t="shared" si="115"/>
        <v/>
      </c>
      <c r="AB88" s="89" t="str">
        <f t="shared" si="140"/>
        <v/>
      </c>
      <c r="AC88" s="89" t="str">
        <f t="shared" si="141"/>
        <v/>
      </c>
      <c r="AD88" s="77" t="str">
        <f t="shared" si="142"/>
        <v/>
      </c>
      <c r="AE88" s="89" t="str">
        <f t="shared" si="143"/>
        <v/>
      </c>
      <c r="AF88" s="90" t="str">
        <f t="shared" si="144"/>
        <v/>
      </c>
      <c r="AG88" s="89" t="str">
        <f t="shared" si="116"/>
        <v/>
      </c>
      <c r="AH88" s="89" t="str">
        <f t="shared" si="145"/>
        <v/>
      </c>
      <c r="AI88" s="89" t="str">
        <f t="shared" si="146"/>
        <v/>
      </c>
      <c r="AJ88" s="77" t="str">
        <f t="shared" si="147"/>
        <v/>
      </c>
      <c r="AK88" s="89" t="str">
        <f t="shared" si="148"/>
        <v/>
      </c>
      <c r="AL88" s="90" t="str">
        <f t="shared" si="149"/>
        <v/>
      </c>
      <c r="AM88" s="89" t="str">
        <f t="shared" si="117"/>
        <v/>
      </c>
      <c r="AN88" s="89" t="str">
        <f t="shared" si="150"/>
        <v/>
      </c>
      <c r="AO88" s="89" t="str">
        <f t="shared" si="151"/>
        <v/>
      </c>
      <c r="AP88" s="77" t="str">
        <f t="shared" si="152"/>
        <v/>
      </c>
      <c r="AQ88" s="89" t="str">
        <f t="shared" si="153"/>
        <v/>
      </c>
      <c r="AR88" s="90" t="str">
        <f t="shared" si="154"/>
        <v/>
      </c>
      <c r="AS88" s="89" t="str">
        <f t="shared" si="118"/>
        <v/>
      </c>
      <c r="AT88" s="89" t="str">
        <f t="shared" si="155"/>
        <v/>
      </c>
      <c r="AU88" s="89" t="str">
        <f t="shared" si="156"/>
        <v/>
      </c>
      <c r="AV88" s="77" t="str">
        <f t="shared" si="157"/>
        <v/>
      </c>
      <c r="AW88" s="89" t="str">
        <f t="shared" si="158"/>
        <v/>
      </c>
      <c r="AX88" s="90" t="str">
        <f t="shared" si="159"/>
        <v/>
      </c>
      <c r="AY88" s="89" t="str">
        <f t="shared" si="119"/>
        <v/>
      </c>
      <c r="AZ88" s="89" t="str">
        <f t="shared" si="160"/>
        <v/>
      </c>
      <c r="BA88" s="89" t="str">
        <f t="shared" si="161"/>
        <v/>
      </c>
      <c r="BB88" s="77" t="str">
        <f t="shared" si="162"/>
        <v/>
      </c>
      <c r="BC88" s="89" t="str">
        <f t="shared" si="163"/>
        <v/>
      </c>
      <c r="BD88" s="90" t="str">
        <f t="shared" si="164"/>
        <v/>
      </c>
      <c r="BE88" s="89" t="str">
        <f t="shared" si="120"/>
        <v/>
      </c>
      <c r="BF88" s="89" t="str">
        <f t="shared" si="165"/>
        <v/>
      </c>
      <c r="BG88" s="89" t="str">
        <f t="shared" si="166"/>
        <v/>
      </c>
      <c r="BH88" s="77" t="str">
        <f t="shared" si="167"/>
        <v/>
      </c>
      <c r="BI88" s="89" t="str">
        <f t="shared" si="168"/>
        <v/>
      </c>
      <c r="BJ88" s="90" t="str">
        <f t="shared" si="169"/>
        <v/>
      </c>
      <c r="BK88" s="89" t="str">
        <f t="shared" si="121"/>
        <v/>
      </c>
      <c r="BL88" s="89" t="str">
        <f t="shared" si="170"/>
        <v/>
      </c>
      <c r="BM88" s="89" t="str">
        <f t="shared" si="171"/>
        <v/>
      </c>
    </row>
    <row r="89" spans="2:65" x14ac:dyDescent="0.3">
      <c r="B89" s="20"/>
      <c r="C89" s="21"/>
      <c r="D89" s="21"/>
      <c r="F89" s="77" t="str">
        <f t="shared" si="123"/>
        <v/>
      </c>
      <c r="G89" s="89" t="str">
        <f t="shared" si="124"/>
        <v/>
      </c>
      <c r="H89" s="90" t="str">
        <f t="shared" si="125"/>
        <v/>
      </c>
      <c r="I89" s="89" t="str">
        <f t="shared" si="112"/>
        <v/>
      </c>
      <c r="J89" s="89" t="str">
        <f t="shared" si="122"/>
        <v/>
      </c>
      <c r="K89" s="89" t="str">
        <f t="shared" si="126"/>
        <v/>
      </c>
      <c r="L89" s="77" t="str">
        <f t="shared" si="127"/>
        <v/>
      </c>
      <c r="M89" s="89" t="str">
        <f t="shared" si="128"/>
        <v/>
      </c>
      <c r="N89" s="90" t="str">
        <f t="shared" si="129"/>
        <v/>
      </c>
      <c r="O89" s="89" t="str">
        <f t="shared" si="113"/>
        <v/>
      </c>
      <c r="P89" s="89" t="str">
        <f t="shared" si="130"/>
        <v/>
      </c>
      <c r="Q89" s="89" t="str">
        <f t="shared" si="131"/>
        <v/>
      </c>
      <c r="R89" s="77" t="str">
        <f t="shared" si="132"/>
        <v/>
      </c>
      <c r="S89" s="89" t="str">
        <f t="shared" si="133"/>
        <v/>
      </c>
      <c r="T89" s="90" t="str">
        <f t="shared" si="134"/>
        <v/>
      </c>
      <c r="U89" s="89" t="str">
        <f t="shared" si="114"/>
        <v/>
      </c>
      <c r="V89" s="89" t="str">
        <f t="shared" si="135"/>
        <v/>
      </c>
      <c r="W89" s="89" t="str">
        <f t="shared" si="136"/>
        <v/>
      </c>
      <c r="X89" s="77" t="str">
        <f t="shared" si="137"/>
        <v/>
      </c>
      <c r="Y89" s="89" t="str">
        <f t="shared" si="138"/>
        <v/>
      </c>
      <c r="Z89" s="90" t="str">
        <f t="shared" si="139"/>
        <v/>
      </c>
      <c r="AA89" s="89" t="str">
        <f t="shared" si="115"/>
        <v/>
      </c>
      <c r="AB89" s="89" t="str">
        <f t="shared" si="140"/>
        <v/>
      </c>
      <c r="AC89" s="89" t="str">
        <f t="shared" si="141"/>
        <v/>
      </c>
      <c r="AD89" s="77" t="str">
        <f t="shared" si="142"/>
        <v/>
      </c>
      <c r="AE89" s="89" t="str">
        <f t="shared" si="143"/>
        <v/>
      </c>
      <c r="AF89" s="90" t="str">
        <f t="shared" si="144"/>
        <v/>
      </c>
      <c r="AG89" s="89" t="str">
        <f t="shared" si="116"/>
        <v/>
      </c>
      <c r="AH89" s="89" t="str">
        <f t="shared" si="145"/>
        <v/>
      </c>
      <c r="AI89" s="89" t="str">
        <f t="shared" si="146"/>
        <v/>
      </c>
      <c r="AJ89" s="77" t="str">
        <f t="shared" si="147"/>
        <v/>
      </c>
      <c r="AK89" s="89" t="str">
        <f t="shared" si="148"/>
        <v/>
      </c>
      <c r="AL89" s="90" t="str">
        <f t="shared" si="149"/>
        <v/>
      </c>
      <c r="AM89" s="89" t="str">
        <f t="shared" si="117"/>
        <v/>
      </c>
      <c r="AN89" s="89" t="str">
        <f t="shared" si="150"/>
        <v/>
      </c>
      <c r="AO89" s="89" t="str">
        <f t="shared" si="151"/>
        <v/>
      </c>
      <c r="AP89" s="77" t="str">
        <f t="shared" si="152"/>
        <v/>
      </c>
      <c r="AQ89" s="89" t="str">
        <f t="shared" si="153"/>
        <v/>
      </c>
      <c r="AR89" s="90" t="str">
        <f t="shared" si="154"/>
        <v/>
      </c>
      <c r="AS89" s="89" t="str">
        <f t="shared" si="118"/>
        <v/>
      </c>
      <c r="AT89" s="89" t="str">
        <f t="shared" si="155"/>
        <v/>
      </c>
      <c r="AU89" s="89" t="str">
        <f t="shared" si="156"/>
        <v/>
      </c>
      <c r="AV89" s="77" t="str">
        <f t="shared" si="157"/>
        <v/>
      </c>
      <c r="AW89" s="89" t="str">
        <f t="shared" si="158"/>
        <v/>
      </c>
      <c r="AX89" s="90" t="str">
        <f t="shared" si="159"/>
        <v/>
      </c>
      <c r="AY89" s="89" t="str">
        <f t="shared" si="119"/>
        <v/>
      </c>
      <c r="AZ89" s="89" t="str">
        <f t="shared" si="160"/>
        <v/>
      </c>
      <c r="BA89" s="89" t="str">
        <f t="shared" si="161"/>
        <v/>
      </c>
      <c r="BB89" s="77" t="str">
        <f t="shared" si="162"/>
        <v/>
      </c>
      <c r="BC89" s="89" t="str">
        <f t="shared" si="163"/>
        <v/>
      </c>
      <c r="BD89" s="90" t="str">
        <f t="shared" si="164"/>
        <v/>
      </c>
      <c r="BE89" s="89" t="str">
        <f t="shared" si="120"/>
        <v/>
      </c>
      <c r="BF89" s="89" t="str">
        <f t="shared" si="165"/>
        <v/>
      </c>
      <c r="BG89" s="89" t="str">
        <f t="shared" si="166"/>
        <v/>
      </c>
      <c r="BH89" s="77" t="str">
        <f t="shared" si="167"/>
        <v/>
      </c>
      <c r="BI89" s="89" t="str">
        <f t="shared" si="168"/>
        <v/>
      </c>
      <c r="BJ89" s="90" t="str">
        <f t="shared" si="169"/>
        <v/>
      </c>
      <c r="BK89" s="89" t="str">
        <f t="shared" si="121"/>
        <v/>
      </c>
      <c r="BL89" s="89" t="str">
        <f t="shared" si="170"/>
        <v/>
      </c>
      <c r="BM89" s="89" t="str">
        <f t="shared" si="171"/>
        <v/>
      </c>
    </row>
    <row r="90" spans="2:65" x14ac:dyDescent="0.3">
      <c r="B90" s="20"/>
      <c r="C90" s="21"/>
      <c r="D90" s="21"/>
      <c r="F90" s="77" t="str">
        <f t="shared" si="123"/>
        <v/>
      </c>
      <c r="G90" s="89" t="str">
        <f t="shared" si="124"/>
        <v/>
      </c>
      <c r="H90" s="90" t="str">
        <f t="shared" si="125"/>
        <v/>
      </c>
      <c r="I90" s="89" t="str">
        <f t="shared" ref="I90:I109" si="172">+IF(F90="","",365)</f>
        <v/>
      </c>
      <c r="J90" s="89" t="str">
        <f t="shared" si="122"/>
        <v/>
      </c>
      <c r="K90" s="89" t="str">
        <f t="shared" si="126"/>
        <v/>
      </c>
      <c r="L90" s="77" t="str">
        <f t="shared" si="127"/>
        <v/>
      </c>
      <c r="M90" s="89" t="str">
        <f t="shared" si="128"/>
        <v/>
      </c>
      <c r="N90" s="90" t="str">
        <f t="shared" si="129"/>
        <v/>
      </c>
      <c r="O90" s="89" t="str">
        <f t="shared" ref="O90:O109" si="173">+IF(L90="","",365)</f>
        <v/>
      </c>
      <c r="P90" s="89" t="str">
        <f t="shared" si="130"/>
        <v/>
      </c>
      <c r="Q90" s="89" t="str">
        <f t="shared" si="131"/>
        <v/>
      </c>
      <c r="R90" s="77" t="str">
        <f t="shared" si="132"/>
        <v/>
      </c>
      <c r="S90" s="89" t="str">
        <f t="shared" si="133"/>
        <v/>
      </c>
      <c r="T90" s="90" t="str">
        <f t="shared" si="134"/>
        <v/>
      </c>
      <c r="U90" s="89" t="str">
        <f t="shared" ref="U90:U109" si="174">+IF(R90="","",365)</f>
        <v/>
      </c>
      <c r="V90" s="89" t="str">
        <f t="shared" si="135"/>
        <v/>
      </c>
      <c r="W90" s="89" t="str">
        <f t="shared" si="136"/>
        <v/>
      </c>
      <c r="X90" s="77" t="str">
        <f t="shared" si="137"/>
        <v/>
      </c>
      <c r="Y90" s="89" t="str">
        <f t="shared" si="138"/>
        <v/>
      </c>
      <c r="Z90" s="90" t="str">
        <f t="shared" si="139"/>
        <v/>
      </c>
      <c r="AA90" s="89" t="str">
        <f t="shared" ref="AA90:AA109" si="175">+IF(X90="","",365)</f>
        <v/>
      </c>
      <c r="AB90" s="89" t="str">
        <f t="shared" si="140"/>
        <v/>
      </c>
      <c r="AC90" s="89" t="str">
        <f t="shared" si="141"/>
        <v/>
      </c>
      <c r="AD90" s="77" t="str">
        <f t="shared" si="142"/>
        <v/>
      </c>
      <c r="AE90" s="89" t="str">
        <f t="shared" si="143"/>
        <v/>
      </c>
      <c r="AF90" s="90" t="str">
        <f t="shared" si="144"/>
        <v/>
      </c>
      <c r="AG90" s="89" t="str">
        <f t="shared" ref="AG90:AG109" si="176">+IF(AD90="","",365)</f>
        <v/>
      </c>
      <c r="AH90" s="89" t="str">
        <f t="shared" si="145"/>
        <v/>
      </c>
      <c r="AI90" s="89" t="str">
        <f t="shared" si="146"/>
        <v/>
      </c>
      <c r="AJ90" s="77" t="str">
        <f t="shared" si="147"/>
        <v/>
      </c>
      <c r="AK90" s="89" t="str">
        <f t="shared" si="148"/>
        <v/>
      </c>
      <c r="AL90" s="90" t="str">
        <f t="shared" si="149"/>
        <v/>
      </c>
      <c r="AM90" s="89" t="str">
        <f t="shared" ref="AM90:AM109" si="177">+IF(AJ90="","",365)</f>
        <v/>
      </c>
      <c r="AN90" s="89" t="str">
        <f t="shared" si="150"/>
        <v/>
      </c>
      <c r="AO90" s="89" t="str">
        <f t="shared" si="151"/>
        <v/>
      </c>
      <c r="AP90" s="77" t="str">
        <f t="shared" si="152"/>
        <v/>
      </c>
      <c r="AQ90" s="89" t="str">
        <f t="shared" si="153"/>
        <v/>
      </c>
      <c r="AR90" s="90" t="str">
        <f t="shared" si="154"/>
        <v/>
      </c>
      <c r="AS90" s="89" t="str">
        <f t="shared" ref="AS90:AS109" si="178">+IF(AP90="","",365)</f>
        <v/>
      </c>
      <c r="AT90" s="89" t="str">
        <f t="shared" si="155"/>
        <v/>
      </c>
      <c r="AU90" s="89" t="str">
        <f t="shared" si="156"/>
        <v/>
      </c>
      <c r="AV90" s="77" t="str">
        <f t="shared" si="157"/>
        <v/>
      </c>
      <c r="AW90" s="89" t="str">
        <f t="shared" si="158"/>
        <v/>
      </c>
      <c r="AX90" s="90" t="str">
        <f t="shared" si="159"/>
        <v/>
      </c>
      <c r="AY90" s="89" t="str">
        <f t="shared" ref="AY90:AY109" si="179">+IF(AV90="","",365)</f>
        <v/>
      </c>
      <c r="AZ90" s="89" t="str">
        <f t="shared" si="160"/>
        <v/>
      </c>
      <c r="BA90" s="89" t="str">
        <f t="shared" si="161"/>
        <v/>
      </c>
      <c r="BB90" s="77" t="str">
        <f t="shared" si="162"/>
        <v/>
      </c>
      <c r="BC90" s="89" t="str">
        <f t="shared" si="163"/>
        <v/>
      </c>
      <c r="BD90" s="90" t="str">
        <f t="shared" si="164"/>
        <v/>
      </c>
      <c r="BE90" s="89" t="str">
        <f t="shared" ref="BE90:BE109" si="180">+IF(BB90="","",365)</f>
        <v/>
      </c>
      <c r="BF90" s="89" t="str">
        <f t="shared" si="165"/>
        <v/>
      </c>
      <c r="BG90" s="89" t="str">
        <f t="shared" si="166"/>
        <v/>
      </c>
      <c r="BH90" s="77" t="str">
        <f t="shared" si="167"/>
        <v/>
      </c>
      <c r="BI90" s="89" t="str">
        <f t="shared" si="168"/>
        <v/>
      </c>
      <c r="BJ90" s="90" t="str">
        <f t="shared" si="169"/>
        <v/>
      </c>
      <c r="BK90" s="89" t="str">
        <f t="shared" ref="BK90:BK109" si="181">+IF(BH90="","",365)</f>
        <v/>
      </c>
      <c r="BL90" s="89" t="str">
        <f t="shared" si="170"/>
        <v/>
      </c>
      <c r="BM90" s="89" t="str">
        <f t="shared" si="171"/>
        <v/>
      </c>
    </row>
    <row r="91" spans="2:65" x14ac:dyDescent="0.3">
      <c r="B91" s="20"/>
      <c r="C91" s="21"/>
      <c r="D91" s="21"/>
      <c r="F91" s="77" t="str">
        <f t="shared" si="123"/>
        <v/>
      </c>
      <c r="G91" s="89" t="str">
        <f t="shared" si="124"/>
        <v/>
      </c>
      <c r="H91" s="90" t="str">
        <f t="shared" si="125"/>
        <v/>
      </c>
      <c r="I91" s="89" t="str">
        <f t="shared" si="172"/>
        <v/>
      </c>
      <c r="J91" s="89" t="str">
        <f t="shared" si="122"/>
        <v/>
      </c>
      <c r="K91" s="89" t="str">
        <f t="shared" si="126"/>
        <v/>
      </c>
      <c r="L91" s="77" t="str">
        <f t="shared" si="127"/>
        <v/>
      </c>
      <c r="M91" s="89" t="str">
        <f t="shared" si="128"/>
        <v/>
      </c>
      <c r="N91" s="90" t="str">
        <f t="shared" si="129"/>
        <v/>
      </c>
      <c r="O91" s="89" t="str">
        <f t="shared" si="173"/>
        <v/>
      </c>
      <c r="P91" s="89" t="str">
        <f t="shared" si="130"/>
        <v/>
      </c>
      <c r="Q91" s="89" t="str">
        <f t="shared" si="131"/>
        <v/>
      </c>
      <c r="R91" s="77" t="str">
        <f t="shared" si="132"/>
        <v/>
      </c>
      <c r="S91" s="89" t="str">
        <f t="shared" si="133"/>
        <v/>
      </c>
      <c r="T91" s="90" t="str">
        <f t="shared" si="134"/>
        <v/>
      </c>
      <c r="U91" s="89" t="str">
        <f t="shared" si="174"/>
        <v/>
      </c>
      <c r="V91" s="89" t="str">
        <f t="shared" si="135"/>
        <v/>
      </c>
      <c r="W91" s="89" t="str">
        <f t="shared" si="136"/>
        <v/>
      </c>
      <c r="X91" s="77" t="str">
        <f t="shared" si="137"/>
        <v/>
      </c>
      <c r="Y91" s="89" t="str">
        <f t="shared" si="138"/>
        <v/>
      </c>
      <c r="Z91" s="90" t="str">
        <f t="shared" si="139"/>
        <v/>
      </c>
      <c r="AA91" s="89" t="str">
        <f t="shared" si="175"/>
        <v/>
      </c>
      <c r="AB91" s="89" t="str">
        <f t="shared" si="140"/>
        <v/>
      </c>
      <c r="AC91" s="89" t="str">
        <f t="shared" si="141"/>
        <v/>
      </c>
      <c r="AD91" s="77" t="str">
        <f t="shared" si="142"/>
        <v/>
      </c>
      <c r="AE91" s="89" t="str">
        <f t="shared" si="143"/>
        <v/>
      </c>
      <c r="AF91" s="90" t="str">
        <f t="shared" si="144"/>
        <v/>
      </c>
      <c r="AG91" s="89" t="str">
        <f t="shared" si="176"/>
        <v/>
      </c>
      <c r="AH91" s="89" t="str">
        <f t="shared" si="145"/>
        <v/>
      </c>
      <c r="AI91" s="89" t="str">
        <f t="shared" si="146"/>
        <v/>
      </c>
      <c r="AJ91" s="77" t="str">
        <f t="shared" si="147"/>
        <v/>
      </c>
      <c r="AK91" s="89" t="str">
        <f t="shared" si="148"/>
        <v/>
      </c>
      <c r="AL91" s="90" t="str">
        <f t="shared" si="149"/>
        <v/>
      </c>
      <c r="AM91" s="89" t="str">
        <f t="shared" si="177"/>
        <v/>
      </c>
      <c r="AN91" s="89" t="str">
        <f t="shared" si="150"/>
        <v/>
      </c>
      <c r="AO91" s="89" t="str">
        <f t="shared" si="151"/>
        <v/>
      </c>
      <c r="AP91" s="77" t="str">
        <f t="shared" si="152"/>
        <v/>
      </c>
      <c r="AQ91" s="89" t="str">
        <f t="shared" si="153"/>
        <v/>
      </c>
      <c r="AR91" s="90" t="str">
        <f t="shared" si="154"/>
        <v/>
      </c>
      <c r="AS91" s="89" t="str">
        <f t="shared" si="178"/>
        <v/>
      </c>
      <c r="AT91" s="89" t="str">
        <f t="shared" si="155"/>
        <v/>
      </c>
      <c r="AU91" s="89" t="str">
        <f t="shared" si="156"/>
        <v/>
      </c>
      <c r="AV91" s="77" t="str">
        <f t="shared" si="157"/>
        <v/>
      </c>
      <c r="AW91" s="89" t="str">
        <f t="shared" si="158"/>
        <v/>
      </c>
      <c r="AX91" s="90" t="str">
        <f t="shared" si="159"/>
        <v/>
      </c>
      <c r="AY91" s="89" t="str">
        <f t="shared" si="179"/>
        <v/>
      </c>
      <c r="AZ91" s="89" t="str">
        <f t="shared" si="160"/>
        <v/>
      </c>
      <c r="BA91" s="89" t="str">
        <f t="shared" si="161"/>
        <v/>
      </c>
      <c r="BB91" s="77" t="str">
        <f t="shared" si="162"/>
        <v/>
      </c>
      <c r="BC91" s="89" t="str">
        <f t="shared" si="163"/>
        <v/>
      </c>
      <c r="BD91" s="90" t="str">
        <f t="shared" si="164"/>
        <v/>
      </c>
      <c r="BE91" s="89" t="str">
        <f t="shared" si="180"/>
        <v/>
      </c>
      <c r="BF91" s="89" t="str">
        <f t="shared" si="165"/>
        <v/>
      </c>
      <c r="BG91" s="89" t="str">
        <f t="shared" si="166"/>
        <v/>
      </c>
      <c r="BH91" s="77" t="str">
        <f t="shared" si="167"/>
        <v/>
      </c>
      <c r="BI91" s="89" t="str">
        <f t="shared" si="168"/>
        <v/>
      </c>
      <c r="BJ91" s="90" t="str">
        <f t="shared" si="169"/>
        <v/>
      </c>
      <c r="BK91" s="89" t="str">
        <f t="shared" si="181"/>
        <v/>
      </c>
      <c r="BL91" s="89" t="str">
        <f t="shared" si="170"/>
        <v/>
      </c>
      <c r="BM91" s="89" t="str">
        <f t="shared" si="171"/>
        <v/>
      </c>
    </row>
    <row r="92" spans="2:65" x14ac:dyDescent="0.3">
      <c r="B92" s="20"/>
      <c r="C92" s="21"/>
      <c r="D92" s="21"/>
      <c r="F92" s="77" t="str">
        <f t="shared" si="123"/>
        <v/>
      </c>
      <c r="G92" s="89" t="str">
        <f t="shared" si="124"/>
        <v/>
      </c>
      <c r="H92" s="90" t="str">
        <f t="shared" si="125"/>
        <v/>
      </c>
      <c r="I92" s="89" t="str">
        <f t="shared" si="172"/>
        <v/>
      </c>
      <c r="J92" s="89" t="str">
        <f t="shared" si="122"/>
        <v/>
      </c>
      <c r="K92" s="89" t="str">
        <f t="shared" si="126"/>
        <v/>
      </c>
      <c r="L92" s="77" t="str">
        <f t="shared" si="127"/>
        <v/>
      </c>
      <c r="M92" s="89" t="str">
        <f t="shared" si="128"/>
        <v/>
      </c>
      <c r="N92" s="90" t="str">
        <f t="shared" si="129"/>
        <v/>
      </c>
      <c r="O92" s="89" t="str">
        <f t="shared" si="173"/>
        <v/>
      </c>
      <c r="P92" s="89" t="str">
        <f t="shared" si="130"/>
        <v/>
      </c>
      <c r="Q92" s="89" t="str">
        <f t="shared" si="131"/>
        <v/>
      </c>
      <c r="R92" s="77" t="str">
        <f t="shared" si="132"/>
        <v/>
      </c>
      <c r="S92" s="89" t="str">
        <f t="shared" si="133"/>
        <v/>
      </c>
      <c r="T92" s="90" t="str">
        <f t="shared" si="134"/>
        <v/>
      </c>
      <c r="U92" s="89" t="str">
        <f t="shared" si="174"/>
        <v/>
      </c>
      <c r="V92" s="89" t="str">
        <f t="shared" si="135"/>
        <v/>
      </c>
      <c r="W92" s="89" t="str">
        <f t="shared" si="136"/>
        <v/>
      </c>
      <c r="X92" s="77" t="str">
        <f t="shared" si="137"/>
        <v/>
      </c>
      <c r="Y92" s="89" t="str">
        <f t="shared" si="138"/>
        <v/>
      </c>
      <c r="Z92" s="90" t="str">
        <f t="shared" si="139"/>
        <v/>
      </c>
      <c r="AA92" s="89" t="str">
        <f t="shared" si="175"/>
        <v/>
      </c>
      <c r="AB92" s="89" t="str">
        <f t="shared" si="140"/>
        <v/>
      </c>
      <c r="AC92" s="89" t="str">
        <f t="shared" si="141"/>
        <v/>
      </c>
      <c r="AD92" s="77" t="str">
        <f t="shared" si="142"/>
        <v/>
      </c>
      <c r="AE92" s="89" t="str">
        <f t="shared" si="143"/>
        <v/>
      </c>
      <c r="AF92" s="90" t="str">
        <f t="shared" si="144"/>
        <v/>
      </c>
      <c r="AG92" s="89" t="str">
        <f t="shared" si="176"/>
        <v/>
      </c>
      <c r="AH92" s="89" t="str">
        <f t="shared" si="145"/>
        <v/>
      </c>
      <c r="AI92" s="89" t="str">
        <f t="shared" si="146"/>
        <v/>
      </c>
      <c r="AJ92" s="77" t="str">
        <f t="shared" si="147"/>
        <v/>
      </c>
      <c r="AK92" s="89" t="str">
        <f t="shared" si="148"/>
        <v/>
      </c>
      <c r="AL92" s="90" t="str">
        <f t="shared" si="149"/>
        <v/>
      </c>
      <c r="AM92" s="89" t="str">
        <f t="shared" si="177"/>
        <v/>
      </c>
      <c r="AN92" s="89" t="str">
        <f t="shared" si="150"/>
        <v/>
      </c>
      <c r="AO92" s="89" t="str">
        <f t="shared" si="151"/>
        <v/>
      </c>
      <c r="AP92" s="77" t="str">
        <f t="shared" si="152"/>
        <v/>
      </c>
      <c r="AQ92" s="89" t="str">
        <f t="shared" si="153"/>
        <v/>
      </c>
      <c r="AR92" s="90" t="str">
        <f t="shared" si="154"/>
        <v/>
      </c>
      <c r="AS92" s="89" t="str">
        <f t="shared" si="178"/>
        <v/>
      </c>
      <c r="AT92" s="89" t="str">
        <f t="shared" si="155"/>
        <v/>
      </c>
      <c r="AU92" s="89" t="str">
        <f t="shared" si="156"/>
        <v/>
      </c>
      <c r="AV92" s="77" t="str">
        <f t="shared" si="157"/>
        <v/>
      </c>
      <c r="AW92" s="89" t="str">
        <f t="shared" si="158"/>
        <v/>
      </c>
      <c r="AX92" s="90" t="str">
        <f t="shared" si="159"/>
        <v/>
      </c>
      <c r="AY92" s="89" t="str">
        <f t="shared" si="179"/>
        <v/>
      </c>
      <c r="AZ92" s="89" t="str">
        <f t="shared" si="160"/>
        <v/>
      </c>
      <c r="BA92" s="89" t="str">
        <f t="shared" si="161"/>
        <v/>
      </c>
      <c r="BB92" s="77" t="str">
        <f t="shared" si="162"/>
        <v/>
      </c>
      <c r="BC92" s="89" t="str">
        <f t="shared" si="163"/>
        <v/>
      </c>
      <c r="BD92" s="90" t="str">
        <f t="shared" si="164"/>
        <v/>
      </c>
      <c r="BE92" s="89" t="str">
        <f t="shared" si="180"/>
        <v/>
      </c>
      <c r="BF92" s="89" t="str">
        <f t="shared" si="165"/>
        <v/>
      </c>
      <c r="BG92" s="89" t="str">
        <f t="shared" si="166"/>
        <v/>
      </c>
      <c r="BH92" s="77" t="str">
        <f t="shared" si="167"/>
        <v/>
      </c>
      <c r="BI92" s="89" t="str">
        <f t="shared" si="168"/>
        <v/>
      </c>
      <c r="BJ92" s="90" t="str">
        <f t="shared" si="169"/>
        <v/>
      </c>
      <c r="BK92" s="89" t="str">
        <f t="shared" si="181"/>
        <v/>
      </c>
      <c r="BL92" s="89" t="str">
        <f t="shared" si="170"/>
        <v/>
      </c>
      <c r="BM92" s="89" t="str">
        <f t="shared" si="171"/>
        <v/>
      </c>
    </row>
    <row r="93" spans="2:65" x14ac:dyDescent="0.3">
      <c r="B93" s="20"/>
      <c r="C93" s="21"/>
      <c r="D93" s="21"/>
      <c r="F93" s="77" t="str">
        <f t="shared" si="123"/>
        <v/>
      </c>
      <c r="G93" s="89" t="str">
        <f t="shared" si="124"/>
        <v/>
      </c>
      <c r="H93" s="90" t="str">
        <f t="shared" si="125"/>
        <v/>
      </c>
      <c r="I93" s="89" t="str">
        <f t="shared" si="172"/>
        <v/>
      </c>
      <c r="J93" s="89" t="str">
        <f t="shared" si="122"/>
        <v/>
      </c>
      <c r="K93" s="89" t="str">
        <f t="shared" si="126"/>
        <v/>
      </c>
      <c r="L93" s="77" t="str">
        <f t="shared" si="127"/>
        <v/>
      </c>
      <c r="M93" s="89" t="str">
        <f t="shared" si="128"/>
        <v/>
      </c>
      <c r="N93" s="90" t="str">
        <f t="shared" si="129"/>
        <v/>
      </c>
      <c r="O93" s="89" t="str">
        <f t="shared" si="173"/>
        <v/>
      </c>
      <c r="P93" s="89" t="str">
        <f t="shared" si="130"/>
        <v/>
      </c>
      <c r="Q93" s="89" t="str">
        <f t="shared" si="131"/>
        <v/>
      </c>
      <c r="R93" s="77" t="str">
        <f t="shared" si="132"/>
        <v/>
      </c>
      <c r="S93" s="89" t="str">
        <f t="shared" si="133"/>
        <v/>
      </c>
      <c r="T93" s="90" t="str">
        <f t="shared" si="134"/>
        <v/>
      </c>
      <c r="U93" s="89" t="str">
        <f t="shared" si="174"/>
        <v/>
      </c>
      <c r="V93" s="89" t="str">
        <f t="shared" si="135"/>
        <v/>
      </c>
      <c r="W93" s="89" t="str">
        <f t="shared" si="136"/>
        <v/>
      </c>
      <c r="X93" s="77" t="str">
        <f t="shared" si="137"/>
        <v/>
      </c>
      <c r="Y93" s="89" t="str">
        <f t="shared" si="138"/>
        <v/>
      </c>
      <c r="Z93" s="90" t="str">
        <f t="shared" si="139"/>
        <v/>
      </c>
      <c r="AA93" s="89" t="str">
        <f t="shared" si="175"/>
        <v/>
      </c>
      <c r="AB93" s="89" t="str">
        <f t="shared" si="140"/>
        <v/>
      </c>
      <c r="AC93" s="89" t="str">
        <f t="shared" si="141"/>
        <v/>
      </c>
      <c r="AD93" s="77" t="str">
        <f t="shared" si="142"/>
        <v/>
      </c>
      <c r="AE93" s="89" t="str">
        <f t="shared" si="143"/>
        <v/>
      </c>
      <c r="AF93" s="90" t="str">
        <f t="shared" si="144"/>
        <v/>
      </c>
      <c r="AG93" s="89" t="str">
        <f t="shared" si="176"/>
        <v/>
      </c>
      <c r="AH93" s="89" t="str">
        <f t="shared" si="145"/>
        <v/>
      </c>
      <c r="AI93" s="89" t="str">
        <f t="shared" si="146"/>
        <v/>
      </c>
      <c r="AJ93" s="77" t="str">
        <f t="shared" si="147"/>
        <v/>
      </c>
      <c r="AK93" s="89" t="str">
        <f t="shared" si="148"/>
        <v/>
      </c>
      <c r="AL93" s="90" t="str">
        <f t="shared" si="149"/>
        <v/>
      </c>
      <c r="AM93" s="89" t="str">
        <f t="shared" si="177"/>
        <v/>
      </c>
      <c r="AN93" s="89" t="str">
        <f t="shared" si="150"/>
        <v/>
      </c>
      <c r="AO93" s="89" t="str">
        <f t="shared" si="151"/>
        <v/>
      </c>
      <c r="AP93" s="77" t="str">
        <f t="shared" si="152"/>
        <v/>
      </c>
      <c r="AQ93" s="89" t="str">
        <f t="shared" si="153"/>
        <v/>
      </c>
      <c r="AR93" s="90" t="str">
        <f t="shared" si="154"/>
        <v/>
      </c>
      <c r="AS93" s="89" t="str">
        <f t="shared" si="178"/>
        <v/>
      </c>
      <c r="AT93" s="89" t="str">
        <f t="shared" si="155"/>
        <v/>
      </c>
      <c r="AU93" s="89" t="str">
        <f t="shared" si="156"/>
        <v/>
      </c>
      <c r="AV93" s="77" t="str">
        <f t="shared" si="157"/>
        <v/>
      </c>
      <c r="AW93" s="89" t="str">
        <f t="shared" si="158"/>
        <v/>
      </c>
      <c r="AX93" s="90" t="str">
        <f t="shared" si="159"/>
        <v/>
      </c>
      <c r="AY93" s="89" t="str">
        <f t="shared" si="179"/>
        <v/>
      </c>
      <c r="AZ93" s="89" t="str">
        <f t="shared" si="160"/>
        <v/>
      </c>
      <c r="BA93" s="89" t="str">
        <f t="shared" si="161"/>
        <v/>
      </c>
      <c r="BB93" s="77" t="str">
        <f t="shared" si="162"/>
        <v/>
      </c>
      <c r="BC93" s="89" t="str">
        <f t="shared" si="163"/>
        <v/>
      </c>
      <c r="BD93" s="90" t="str">
        <f t="shared" si="164"/>
        <v/>
      </c>
      <c r="BE93" s="89" t="str">
        <f t="shared" si="180"/>
        <v/>
      </c>
      <c r="BF93" s="89" t="str">
        <f t="shared" si="165"/>
        <v/>
      </c>
      <c r="BG93" s="89" t="str">
        <f t="shared" si="166"/>
        <v/>
      </c>
      <c r="BH93" s="77" t="str">
        <f t="shared" si="167"/>
        <v/>
      </c>
      <c r="BI93" s="89" t="str">
        <f t="shared" si="168"/>
        <v/>
      </c>
      <c r="BJ93" s="90" t="str">
        <f t="shared" si="169"/>
        <v/>
      </c>
      <c r="BK93" s="89" t="str">
        <f t="shared" si="181"/>
        <v/>
      </c>
      <c r="BL93" s="89" t="str">
        <f t="shared" si="170"/>
        <v/>
      </c>
      <c r="BM93" s="89" t="str">
        <f t="shared" si="171"/>
        <v/>
      </c>
    </row>
    <row r="94" spans="2:65" x14ac:dyDescent="0.3">
      <c r="B94" s="20"/>
      <c r="C94" s="21"/>
      <c r="D94" s="21"/>
      <c r="F94" s="77" t="str">
        <f t="shared" si="123"/>
        <v/>
      </c>
      <c r="G94" s="89" t="str">
        <f t="shared" si="124"/>
        <v/>
      </c>
      <c r="H94" s="90" t="str">
        <f t="shared" si="125"/>
        <v/>
      </c>
      <c r="I94" s="89" t="str">
        <f t="shared" si="172"/>
        <v/>
      </c>
      <c r="J94" s="89" t="str">
        <f t="shared" si="122"/>
        <v/>
      </c>
      <c r="K94" s="89" t="str">
        <f t="shared" si="126"/>
        <v/>
      </c>
      <c r="L94" s="77" t="str">
        <f t="shared" si="127"/>
        <v/>
      </c>
      <c r="M94" s="89" t="str">
        <f t="shared" si="128"/>
        <v/>
      </c>
      <c r="N94" s="90" t="str">
        <f t="shared" si="129"/>
        <v/>
      </c>
      <c r="O94" s="89" t="str">
        <f t="shared" si="173"/>
        <v/>
      </c>
      <c r="P94" s="89" t="str">
        <f t="shared" si="130"/>
        <v/>
      </c>
      <c r="Q94" s="89" t="str">
        <f t="shared" si="131"/>
        <v/>
      </c>
      <c r="R94" s="77" t="str">
        <f t="shared" si="132"/>
        <v/>
      </c>
      <c r="S94" s="89" t="str">
        <f t="shared" si="133"/>
        <v/>
      </c>
      <c r="T94" s="90" t="str">
        <f t="shared" si="134"/>
        <v/>
      </c>
      <c r="U94" s="89" t="str">
        <f t="shared" si="174"/>
        <v/>
      </c>
      <c r="V94" s="89" t="str">
        <f t="shared" si="135"/>
        <v/>
      </c>
      <c r="W94" s="89" t="str">
        <f t="shared" si="136"/>
        <v/>
      </c>
      <c r="X94" s="77" t="str">
        <f t="shared" si="137"/>
        <v/>
      </c>
      <c r="Y94" s="89" t="str">
        <f t="shared" si="138"/>
        <v/>
      </c>
      <c r="Z94" s="90" t="str">
        <f t="shared" si="139"/>
        <v/>
      </c>
      <c r="AA94" s="89" t="str">
        <f t="shared" si="175"/>
        <v/>
      </c>
      <c r="AB94" s="89" t="str">
        <f t="shared" si="140"/>
        <v/>
      </c>
      <c r="AC94" s="89" t="str">
        <f t="shared" si="141"/>
        <v/>
      </c>
      <c r="AD94" s="77" t="str">
        <f t="shared" si="142"/>
        <v/>
      </c>
      <c r="AE94" s="89" t="str">
        <f t="shared" si="143"/>
        <v/>
      </c>
      <c r="AF94" s="90" t="str">
        <f t="shared" si="144"/>
        <v/>
      </c>
      <c r="AG94" s="89" t="str">
        <f t="shared" si="176"/>
        <v/>
      </c>
      <c r="AH94" s="89" t="str">
        <f t="shared" si="145"/>
        <v/>
      </c>
      <c r="AI94" s="89" t="str">
        <f t="shared" si="146"/>
        <v/>
      </c>
      <c r="AJ94" s="77" t="str">
        <f t="shared" si="147"/>
        <v/>
      </c>
      <c r="AK94" s="89" t="str">
        <f t="shared" si="148"/>
        <v/>
      </c>
      <c r="AL94" s="90" t="str">
        <f t="shared" si="149"/>
        <v/>
      </c>
      <c r="AM94" s="89" t="str">
        <f t="shared" si="177"/>
        <v/>
      </c>
      <c r="AN94" s="89" t="str">
        <f t="shared" si="150"/>
        <v/>
      </c>
      <c r="AO94" s="89" t="str">
        <f t="shared" si="151"/>
        <v/>
      </c>
      <c r="AP94" s="77" t="str">
        <f t="shared" si="152"/>
        <v/>
      </c>
      <c r="AQ94" s="89" t="str">
        <f t="shared" si="153"/>
        <v/>
      </c>
      <c r="AR94" s="90" t="str">
        <f t="shared" si="154"/>
        <v/>
      </c>
      <c r="AS94" s="89" t="str">
        <f t="shared" si="178"/>
        <v/>
      </c>
      <c r="AT94" s="89" t="str">
        <f t="shared" si="155"/>
        <v/>
      </c>
      <c r="AU94" s="89" t="str">
        <f t="shared" si="156"/>
        <v/>
      </c>
      <c r="AV94" s="77" t="str">
        <f t="shared" si="157"/>
        <v/>
      </c>
      <c r="AW94" s="89" t="str">
        <f t="shared" si="158"/>
        <v/>
      </c>
      <c r="AX94" s="90" t="str">
        <f t="shared" si="159"/>
        <v/>
      </c>
      <c r="AY94" s="89" t="str">
        <f t="shared" si="179"/>
        <v/>
      </c>
      <c r="AZ94" s="89" t="str">
        <f t="shared" si="160"/>
        <v/>
      </c>
      <c r="BA94" s="89" t="str">
        <f t="shared" si="161"/>
        <v/>
      </c>
      <c r="BB94" s="77" t="str">
        <f t="shared" si="162"/>
        <v/>
      </c>
      <c r="BC94" s="89" t="str">
        <f t="shared" si="163"/>
        <v/>
      </c>
      <c r="BD94" s="90" t="str">
        <f t="shared" si="164"/>
        <v/>
      </c>
      <c r="BE94" s="89" t="str">
        <f t="shared" si="180"/>
        <v/>
      </c>
      <c r="BF94" s="89" t="str">
        <f t="shared" si="165"/>
        <v/>
      </c>
      <c r="BG94" s="89" t="str">
        <f t="shared" si="166"/>
        <v/>
      </c>
      <c r="BH94" s="77" t="str">
        <f t="shared" si="167"/>
        <v/>
      </c>
      <c r="BI94" s="89" t="str">
        <f t="shared" si="168"/>
        <v/>
      </c>
      <c r="BJ94" s="90" t="str">
        <f t="shared" si="169"/>
        <v/>
      </c>
      <c r="BK94" s="89" t="str">
        <f t="shared" si="181"/>
        <v/>
      </c>
      <c r="BL94" s="89" t="str">
        <f t="shared" si="170"/>
        <v/>
      </c>
      <c r="BM94" s="89" t="str">
        <f t="shared" si="171"/>
        <v/>
      </c>
    </row>
    <row r="95" spans="2:65" x14ac:dyDescent="0.3">
      <c r="B95" s="20"/>
      <c r="C95" s="21"/>
      <c r="D95" s="21"/>
      <c r="F95" s="77" t="str">
        <f t="shared" si="123"/>
        <v/>
      </c>
      <c r="G95" s="89" t="str">
        <f t="shared" si="124"/>
        <v/>
      </c>
      <c r="H95" s="90" t="str">
        <f t="shared" si="125"/>
        <v/>
      </c>
      <c r="I95" s="89" t="str">
        <f t="shared" si="172"/>
        <v/>
      </c>
      <c r="J95" s="89" t="str">
        <f t="shared" si="122"/>
        <v/>
      </c>
      <c r="K95" s="89" t="str">
        <f t="shared" si="126"/>
        <v/>
      </c>
      <c r="L95" s="77" t="str">
        <f t="shared" si="127"/>
        <v/>
      </c>
      <c r="M95" s="89" t="str">
        <f t="shared" si="128"/>
        <v/>
      </c>
      <c r="N95" s="90" t="str">
        <f t="shared" si="129"/>
        <v/>
      </c>
      <c r="O95" s="89" t="str">
        <f t="shared" si="173"/>
        <v/>
      </c>
      <c r="P95" s="89" t="str">
        <f t="shared" si="130"/>
        <v/>
      </c>
      <c r="Q95" s="89" t="str">
        <f t="shared" si="131"/>
        <v/>
      </c>
      <c r="R95" s="77" t="str">
        <f t="shared" si="132"/>
        <v/>
      </c>
      <c r="S95" s="89" t="str">
        <f t="shared" si="133"/>
        <v/>
      </c>
      <c r="T95" s="90" t="str">
        <f t="shared" si="134"/>
        <v/>
      </c>
      <c r="U95" s="89" t="str">
        <f t="shared" si="174"/>
        <v/>
      </c>
      <c r="V95" s="89" t="str">
        <f t="shared" si="135"/>
        <v/>
      </c>
      <c r="W95" s="89" t="str">
        <f t="shared" si="136"/>
        <v/>
      </c>
      <c r="X95" s="77" t="str">
        <f t="shared" si="137"/>
        <v/>
      </c>
      <c r="Y95" s="89" t="str">
        <f t="shared" si="138"/>
        <v/>
      </c>
      <c r="Z95" s="90" t="str">
        <f t="shared" si="139"/>
        <v/>
      </c>
      <c r="AA95" s="89" t="str">
        <f t="shared" si="175"/>
        <v/>
      </c>
      <c r="AB95" s="89" t="str">
        <f t="shared" si="140"/>
        <v/>
      </c>
      <c r="AC95" s="89" t="str">
        <f t="shared" si="141"/>
        <v/>
      </c>
      <c r="AD95" s="77" t="str">
        <f t="shared" si="142"/>
        <v/>
      </c>
      <c r="AE95" s="89" t="str">
        <f t="shared" si="143"/>
        <v/>
      </c>
      <c r="AF95" s="90" t="str">
        <f t="shared" si="144"/>
        <v/>
      </c>
      <c r="AG95" s="89" t="str">
        <f t="shared" si="176"/>
        <v/>
      </c>
      <c r="AH95" s="89" t="str">
        <f t="shared" si="145"/>
        <v/>
      </c>
      <c r="AI95" s="89" t="str">
        <f t="shared" si="146"/>
        <v/>
      </c>
      <c r="AJ95" s="77" t="str">
        <f t="shared" si="147"/>
        <v/>
      </c>
      <c r="AK95" s="89" t="str">
        <f t="shared" si="148"/>
        <v/>
      </c>
      <c r="AL95" s="90" t="str">
        <f t="shared" si="149"/>
        <v/>
      </c>
      <c r="AM95" s="89" t="str">
        <f t="shared" si="177"/>
        <v/>
      </c>
      <c r="AN95" s="89" t="str">
        <f t="shared" si="150"/>
        <v/>
      </c>
      <c r="AO95" s="89" t="str">
        <f t="shared" si="151"/>
        <v/>
      </c>
      <c r="AP95" s="77" t="str">
        <f t="shared" si="152"/>
        <v/>
      </c>
      <c r="AQ95" s="89" t="str">
        <f t="shared" si="153"/>
        <v/>
      </c>
      <c r="AR95" s="90" t="str">
        <f t="shared" si="154"/>
        <v/>
      </c>
      <c r="AS95" s="89" t="str">
        <f t="shared" si="178"/>
        <v/>
      </c>
      <c r="AT95" s="89" t="str">
        <f t="shared" si="155"/>
        <v/>
      </c>
      <c r="AU95" s="89" t="str">
        <f t="shared" si="156"/>
        <v/>
      </c>
      <c r="AV95" s="77" t="str">
        <f t="shared" si="157"/>
        <v/>
      </c>
      <c r="AW95" s="89" t="str">
        <f t="shared" si="158"/>
        <v/>
      </c>
      <c r="AX95" s="90" t="str">
        <f t="shared" si="159"/>
        <v/>
      </c>
      <c r="AY95" s="89" t="str">
        <f t="shared" si="179"/>
        <v/>
      </c>
      <c r="AZ95" s="89" t="str">
        <f t="shared" si="160"/>
        <v/>
      </c>
      <c r="BA95" s="89" t="str">
        <f t="shared" si="161"/>
        <v/>
      </c>
      <c r="BB95" s="77" t="str">
        <f t="shared" si="162"/>
        <v/>
      </c>
      <c r="BC95" s="89" t="str">
        <f t="shared" si="163"/>
        <v/>
      </c>
      <c r="BD95" s="90" t="str">
        <f t="shared" si="164"/>
        <v/>
      </c>
      <c r="BE95" s="89" t="str">
        <f t="shared" si="180"/>
        <v/>
      </c>
      <c r="BF95" s="89" t="str">
        <f t="shared" si="165"/>
        <v/>
      </c>
      <c r="BG95" s="89" t="str">
        <f t="shared" si="166"/>
        <v/>
      </c>
      <c r="BH95" s="77" t="str">
        <f t="shared" si="167"/>
        <v/>
      </c>
      <c r="BI95" s="89" t="str">
        <f t="shared" si="168"/>
        <v/>
      </c>
      <c r="BJ95" s="90" t="str">
        <f t="shared" si="169"/>
        <v/>
      </c>
      <c r="BK95" s="89" t="str">
        <f t="shared" si="181"/>
        <v/>
      </c>
      <c r="BL95" s="89" t="str">
        <f t="shared" si="170"/>
        <v/>
      </c>
      <c r="BM95" s="89" t="str">
        <f t="shared" si="171"/>
        <v/>
      </c>
    </row>
    <row r="96" spans="2:65" x14ac:dyDescent="0.3">
      <c r="B96" s="20"/>
      <c r="C96" s="21"/>
      <c r="D96" s="21"/>
      <c r="F96" s="77" t="str">
        <f t="shared" si="123"/>
        <v/>
      </c>
      <c r="G96" s="89" t="str">
        <f t="shared" si="124"/>
        <v/>
      </c>
      <c r="H96" s="90" t="str">
        <f t="shared" si="125"/>
        <v/>
      </c>
      <c r="I96" s="89" t="str">
        <f t="shared" si="172"/>
        <v/>
      </c>
      <c r="J96" s="89" t="str">
        <f t="shared" si="122"/>
        <v/>
      </c>
      <c r="K96" s="89" t="str">
        <f t="shared" si="126"/>
        <v/>
      </c>
      <c r="L96" s="77" t="str">
        <f t="shared" si="127"/>
        <v/>
      </c>
      <c r="M96" s="89" t="str">
        <f t="shared" si="128"/>
        <v/>
      </c>
      <c r="N96" s="90" t="str">
        <f t="shared" si="129"/>
        <v/>
      </c>
      <c r="O96" s="89" t="str">
        <f t="shared" si="173"/>
        <v/>
      </c>
      <c r="P96" s="89" t="str">
        <f t="shared" si="130"/>
        <v/>
      </c>
      <c r="Q96" s="89" t="str">
        <f t="shared" si="131"/>
        <v/>
      </c>
      <c r="R96" s="77" t="str">
        <f t="shared" si="132"/>
        <v/>
      </c>
      <c r="S96" s="89" t="str">
        <f t="shared" si="133"/>
        <v/>
      </c>
      <c r="T96" s="90" t="str">
        <f t="shared" si="134"/>
        <v/>
      </c>
      <c r="U96" s="89" t="str">
        <f t="shared" si="174"/>
        <v/>
      </c>
      <c r="V96" s="89" t="str">
        <f t="shared" si="135"/>
        <v/>
      </c>
      <c r="W96" s="89" t="str">
        <f t="shared" si="136"/>
        <v/>
      </c>
      <c r="X96" s="77" t="str">
        <f t="shared" si="137"/>
        <v/>
      </c>
      <c r="Y96" s="89" t="str">
        <f t="shared" si="138"/>
        <v/>
      </c>
      <c r="Z96" s="90" t="str">
        <f t="shared" si="139"/>
        <v/>
      </c>
      <c r="AA96" s="89" t="str">
        <f t="shared" si="175"/>
        <v/>
      </c>
      <c r="AB96" s="89" t="str">
        <f t="shared" si="140"/>
        <v/>
      </c>
      <c r="AC96" s="89" t="str">
        <f t="shared" si="141"/>
        <v/>
      </c>
      <c r="AD96" s="77" t="str">
        <f t="shared" si="142"/>
        <v/>
      </c>
      <c r="AE96" s="89" t="str">
        <f t="shared" si="143"/>
        <v/>
      </c>
      <c r="AF96" s="90" t="str">
        <f t="shared" si="144"/>
        <v/>
      </c>
      <c r="AG96" s="89" t="str">
        <f t="shared" si="176"/>
        <v/>
      </c>
      <c r="AH96" s="89" t="str">
        <f t="shared" si="145"/>
        <v/>
      </c>
      <c r="AI96" s="89" t="str">
        <f t="shared" si="146"/>
        <v/>
      </c>
      <c r="AJ96" s="77" t="str">
        <f t="shared" si="147"/>
        <v/>
      </c>
      <c r="AK96" s="89" t="str">
        <f t="shared" si="148"/>
        <v/>
      </c>
      <c r="AL96" s="90" t="str">
        <f t="shared" si="149"/>
        <v/>
      </c>
      <c r="AM96" s="89" t="str">
        <f t="shared" si="177"/>
        <v/>
      </c>
      <c r="AN96" s="89" t="str">
        <f t="shared" si="150"/>
        <v/>
      </c>
      <c r="AO96" s="89" t="str">
        <f t="shared" si="151"/>
        <v/>
      </c>
      <c r="AP96" s="77" t="str">
        <f t="shared" si="152"/>
        <v/>
      </c>
      <c r="AQ96" s="89" t="str">
        <f t="shared" si="153"/>
        <v/>
      </c>
      <c r="AR96" s="90" t="str">
        <f t="shared" si="154"/>
        <v/>
      </c>
      <c r="AS96" s="89" t="str">
        <f t="shared" si="178"/>
        <v/>
      </c>
      <c r="AT96" s="89" t="str">
        <f t="shared" si="155"/>
        <v/>
      </c>
      <c r="AU96" s="89" t="str">
        <f t="shared" si="156"/>
        <v/>
      </c>
      <c r="AV96" s="77" t="str">
        <f t="shared" si="157"/>
        <v/>
      </c>
      <c r="AW96" s="89" t="str">
        <f t="shared" si="158"/>
        <v/>
      </c>
      <c r="AX96" s="90" t="str">
        <f t="shared" si="159"/>
        <v/>
      </c>
      <c r="AY96" s="89" t="str">
        <f t="shared" si="179"/>
        <v/>
      </c>
      <c r="AZ96" s="89" t="str">
        <f t="shared" si="160"/>
        <v/>
      </c>
      <c r="BA96" s="89" t="str">
        <f t="shared" si="161"/>
        <v/>
      </c>
      <c r="BB96" s="77" t="str">
        <f t="shared" si="162"/>
        <v/>
      </c>
      <c r="BC96" s="89" t="str">
        <f t="shared" si="163"/>
        <v/>
      </c>
      <c r="BD96" s="90" t="str">
        <f t="shared" si="164"/>
        <v/>
      </c>
      <c r="BE96" s="89" t="str">
        <f t="shared" si="180"/>
        <v/>
      </c>
      <c r="BF96" s="89" t="str">
        <f t="shared" si="165"/>
        <v/>
      </c>
      <c r="BG96" s="89" t="str">
        <f t="shared" si="166"/>
        <v/>
      </c>
      <c r="BH96" s="77" t="str">
        <f t="shared" si="167"/>
        <v/>
      </c>
      <c r="BI96" s="89" t="str">
        <f t="shared" si="168"/>
        <v/>
      </c>
      <c r="BJ96" s="90" t="str">
        <f t="shared" si="169"/>
        <v/>
      </c>
      <c r="BK96" s="89" t="str">
        <f t="shared" si="181"/>
        <v/>
      </c>
      <c r="BL96" s="89" t="str">
        <f t="shared" si="170"/>
        <v/>
      </c>
      <c r="BM96" s="89" t="str">
        <f t="shared" si="171"/>
        <v/>
      </c>
    </row>
    <row r="97" spans="2:65" x14ac:dyDescent="0.3">
      <c r="B97" s="20"/>
      <c r="C97" s="21"/>
      <c r="D97" s="21"/>
      <c r="F97" s="77" t="str">
        <f t="shared" si="123"/>
        <v/>
      </c>
      <c r="G97" s="89" t="str">
        <f t="shared" si="124"/>
        <v/>
      </c>
      <c r="H97" s="90" t="str">
        <f t="shared" si="125"/>
        <v/>
      </c>
      <c r="I97" s="89" t="str">
        <f t="shared" si="172"/>
        <v/>
      </c>
      <c r="J97" s="89" t="str">
        <f t="shared" si="122"/>
        <v/>
      </c>
      <c r="K97" s="89" t="str">
        <f t="shared" si="126"/>
        <v/>
      </c>
      <c r="L97" s="77" t="str">
        <f t="shared" si="127"/>
        <v/>
      </c>
      <c r="M97" s="89" t="str">
        <f t="shared" si="128"/>
        <v/>
      </c>
      <c r="N97" s="90" t="str">
        <f t="shared" si="129"/>
        <v/>
      </c>
      <c r="O97" s="89" t="str">
        <f t="shared" si="173"/>
        <v/>
      </c>
      <c r="P97" s="89" t="str">
        <f t="shared" si="130"/>
        <v/>
      </c>
      <c r="Q97" s="89" t="str">
        <f t="shared" si="131"/>
        <v/>
      </c>
      <c r="R97" s="77" t="str">
        <f t="shared" si="132"/>
        <v/>
      </c>
      <c r="S97" s="89" t="str">
        <f t="shared" si="133"/>
        <v/>
      </c>
      <c r="T97" s="90" t="str">
        <f t="shared" si="134"/>
        <v/>
      </c>
      <c r="U97" s="89" t="str">
        <f t="shared" si="174"/>
        <v/>
      </c>
      <c r="V97" s="89" t="str">
        <f t="shared" si="135"/>
        <v/>
      </c>
      <c r="W97" s="89" t="str">
        <f t="shared" si="136"/>
        <v/>
      </c>
      <c r="X97" s="77" t="str">
        <f t="shared" si="137"/>
        <v/>
      </c>
      <c r="Y97" s="89" t="str">
        <f t="shared" si="138"/>
        <v/>
      </c>
      <c r="Z97" s="90" t="str">
        <f t="shared" si="139"/>
        <v/>
      </c>
      <c r="AA97" s="89" t="str">
        <f t="shared" si="175"/>
        <v/>
      </c>
      <c r="AB97" s="89" t="str">
        <f t="shared" si="140"/>
        <v/>
      </c>
      <c r="AC97" s="89" t="str">
        <f t="shared" si="141"/>
        <v/>
      </c>
      <c r="AD97" s="77" t="str">
        <f t="shared" si="142"/>
        <v/>
      </c>
      <c r="AE97" s="89" t="str">
        <f t="shared" si="143"/>
        <v/>
      </c>
      <c r="AF97" s="90" t="str">
        <f t="shared" si="144"/>
        <v/>
      </c>
      <c r="AG97" s="89" t="str">
        <f t="shared" si="176"/>
        <v/>
      </c>
      <c r="AH97" s="89" t="str">
        <f t="shared" si="145"/>
        <v/>
      </c>
      <c r="AI97" s="89" t="str">
        <f t="shared" si="146"/>
        <v/>
      </c>
      <c r="AJ97" s="77" t="str">
        <f t="shared" si="147"/>
        <v/>
      </c>
      <c r="AK97" s="89" t="str">
        <f t="shared" si="148"/>
        <v/>
      </c>
      <c r="AL97" s="90" t="str">
        <f t="shared" si="149"/>
        <v/>
      </c>
      <c r="AM97" s="89" t="str">
        <f t="shared" si="177"/>
        <v/>
      </c>
      <c r="AN97" s="89" t="str">
        <f t="shared" si="150"/>
        <v/>
      </c>
      <c r="AO97" s="89" t="str">
        <f t="shared" si="151"/>
        <v/>
      </c>
      <c r="AP97" s="77" t="str">
        <f t="shared" si="152"/>
        <v/>
      </c>
      <c r="AQ97" s="89" t="str">
        <f t="shared" si="153"/>
        <v/>
      </c>
      <c r="AR97" s="90" t="str">
        <f t="shared" si="154"/>
        <v/>
      </c>
      <c r="AS97" s="89" t="str">
        <f t="shared" si="178"/>
        <v/>
      </c>
      <c r="AT97" s="89" t="str">
        <f t="shared" si="155"/>
        <v/>
      </c>
      <c r="AU97" s="89" t="str">
        <f t="shared" si="156"/>
        <v/>
      </c>
      <c r="AV97" s="77" t="str">
        <f t="shared" si="157"/>
        <v/>
      </c>
      <c r="AW97" s="89" t="str">
        <f t="shared" si="158"/>
        <v/>
      </c>
      <c r="AX97" s="90" t="str">
        <f t="shared" si="159"/>
        <v/>
      </c>
      <c r="AY97" s="89" t="str">
        <f t="shared" si="179"/>
        <v/>
      </c>
      <c r="AZ97" s="89" t="str">
        <f t="shared" si="160"/>
        <v/>
      </c>
      <c r="BA97" s="89" t="str">
        <f t="shared" si="161"/>
        <v/>
      </c>
      <c r="BB97" s="77" t="str">
        <f t="shared" si="162"/>
        <v/>
      </c>
      <c r="BC97" s="89" t="str">
        <f t="shared" si="163"/>
        <v/>
      </c>
      <c r="BD97" s="90" t="str">
        <f t="shared" si="164"/>
        <v/>
      </c>
      <c r="BE97" s="89" t="str">
        <f t="shared" si="180"/>
        <v/>
      </c>
      <c r="BF97" s="89" t="str">
        <f t="shared" si="165"/>
        <v/>
      </c>
      <c r="BG97" s="89" t="str">
        <f t="shared" si="166"/>
        <v/>
      </c>
      <c r="BH97" s="77" t="str">
        <f t="shared" si="167"/>
        <v/>
      </c>
      <c r="BI97" s="89" t="str">
        <f t="shared" si="168"/>
        <v/>
      </c>
      <c r="BJ97" s="90" t="str">
        <f t="shared" si="169"/>
        <v/>
      </c>
      <c r="BK97" s="89" t="str">
        <f t="shared" si="181"/>
        <v/>
      </c>
      <c r="BL97" s="89" t="str">
        <f t="shared" si="170"/>
        <v/>
      </c>
      <c r="BM97" s="89" t="str">
        <f t="shared" si="171"/>
        <v/>
      </c>
    </row>
    <row r="98" spans="2:65" x14ac:dyDescent="0.3">
      <c r="B98" s="20"/>
      <c r="C98" s="21"/>
      <c r="D98" s="21"/>
      <c r="F98" s="77" t="str">
        <f t="shared" si="123"/>
        <v/>
      </c>
      <c r="G98" s="89" t="str">
        <f t="shared" si="124"/>
        <v/>
      </c>
      <c r="H98" s="90" t="str">
        <f t="shared" si="125"/>
        <v/>
      </c>
      <c r="I98" s="89" t="str">
        <f t="shared" si="172"/>
        <v/>
      </c>
      <c r="J98" s="89" t="str">
        <f t="shared" si="122"/>
        <v/>
      </c>
      <c r="K98" s="89" t="str">
        <f t="shared" si="126"/>
        <v/>
      </c>
      <c r="L98" s="77" t="str">
        <f t="shared" si="127"/>
        <v/>
      </c>
      <c r="M98" s="89" t="str">
        <f t="shared" si="128"/>
        <v/>
      </c>
      <c r="N98" s="90" t="str">
        <f t="shared" si="129"/>
        <v/>
      </c>
      <c r="O98" s="89" t="str">
        <f t="shared" si="173"/>
        <v/>
      </c>
      <c r="P98" s="89" t="str">
        <f t="shared" si="130"/>
        <v/>
      </c>
      <c r="Q98" s="89" t="str">
        <f t="shared" si="131"/>
        <v/>
      </c>
      <c r="R98" s="77" t="str">
        <f t="shared" si="132"/>
        <v/>
      </c>
      <c r="S98" s="89" t="str">
        <f t="shared" si="133"/>
        <v/>
      </c>
      <c r="T98" s="90" t="str">
        <f t="shared" si="134"/>
        <v/>
      </c>
      <c r="U98" s="89" t="str">
        <f t="shared" si="174"/>
        <v/>
      </c>
      <c r="V98" s="89" t="str">
        <f t="shared" si="135"/>
        <v/>
      </c>
      <c r="W98" s="89" t="str">
        <f t="shared" si="136"/>
        <v/>
      </c>
      <c r="X98" s="77" t="str">
        <f t="shared" si="137"/>
        <v/>
      </c>
      <c r="Y98" s="89" t="str">
        <f t="shared" si="138"/>
        <v/>
      </c>
      <c r="Z98" s="90" t="str">
        <f t="shared" si="139"/>
        <v/>
      </c>
      <c r="AA98" s="89" t="str">
        <f t="shared" si="175"/>
        <v/>
      </c>
      <c r="AB98" s="89" t="str">
        <f t="shared" si="140"/>
        <v/>
      </c>
      <c r="AC98" s="89" t="str">
        <f t="shared" si="141"/>
        <v/>
      </c>
      <c r="AD98" s="77" t="str">
        <f t="shared" si="142"/>
        <v/>
      </c>
      <c r="AE98" s="89" t="str">
        <f t="shared" si="143"/>
        <v/>
      </c>
      <c r="AF98" s="90" t="str">
        <f t="shared" si="144"/>
        <v/>
      </c>
      <c r="AG98" s="89" t="str">
        <f t="shared" si="176"/>
        <v/>
      </c>
      <c r="AH98" s="89" t="str">
        <f t="shared" si="145"/>
        <v/>
      </c>
      <c r="AI98" s="89" t="str">
        <f t="shared" si="146"/>
        <v/>
      </c>
      <c r="AJ98" s="77" t="str">
        <f t="shared" si="147"/>
        <v/>
      </c>
      <c r="AK98" s="89" t="str">
        <f t="shared" si="148"/>
        <v/>
      </c>
      <c r="AL98" s="90" t="str">
        <f t="shared" si="149"/>
        <v/>
      </c>
      <c r="AM98" s="89" t="str">
        <f t="shared" si="177"/>
        <v/>
      </c>
      <c r="AN98" s="89" t="str">
        <f t="shared" si="150"/>
        <v/>
      </c>
      <c r="AO98" s="89" t="str">
        <f t="shared" si="151"/>
        <v/>
      </c>
      <c r="AP98" s="77" t="str">
        <f t="shared" si="152"/>
        <v/>
      </c>
      <c r="AQ98" s="89" t="str">
        <f t="shared" si="153"/>
        <v/>
      </c>
      <c r="AR98" s="90" t="str">
        <f t="shared" si="154"/>
        <v/>
      </c>
      <c r="AS98" s="89" t="str">
        <f t="shared" si="178"/>
        <v/>
      </c>
      <c r="AT98" s="89" t="str">
        <f t="shared" si="155"/>
        <v/>
      </c>
      <c r="AU98" s="89" t="str">
        <f t="shared" si="156"/>
        <v/>
      </c>
      <c r="AV98" s="77" t="str">
        <f t="shared" si="157"/>
        <v/>
      </c>
      <c r="AW98" s="89" t="str">
        <f t="shared" si="158"/>
        <v/>
      </c>
      <c r="AX98" s="90" t="str">
        <f t="shared" si="159"/>
        <v/>
      </c>
      <c r="AY98" s="89" t="str">
        <f t="shared" si="179"/>
        <v/>
      </c>
      <c r="AZ98" s="89" t="str">
        <f t="shared" si="160"/>
        <v/>
      </c>
      <c r="BA98" s="89" t="str">
        <f t="shared" si="161"/>
        <v/>
      </c>
      <c r="BB98" s="77" t="str">
        <f t="shared" si="162"/>
        <v/>
      </c>
      <c r="BC98" s="89" t="str">
        <f t="shared" si="163"/>
        <v/>
      </c>
      <c r="BD98" s="90" t="str">
        <f t="shared" si="164"/>
        <v/>
      </c>
      <c r="BE98" s="89" t="str">
        <f t="shared" si="180"/>
        <v/>
      </c>
      <c r="BF98" s="89" t="str">
        <f t="shared" si="165"/>
        <v/>
      </c>
      <c r="BG98" s="89" t="str">
        <f t="shared" si="166"/>
        <v/>
      </c>
      <c r="BH98" s="77" t="str">
        <f t="shared" si="167"/>
        <v/>
      </c>
      <c r="BI98" s="89" t="str">
        <f t="shared" si="168"/>
        <v/>
      </c>
      <c r="BJ98" s="90" t="str">
        <f t="shared" si="169"/>
        <v/>
      </c>
      <c r="BK98" s="89" t="str">
        <f t="shared" si="181"/>
        <v/>
      </c>
      <c r="BL98" s="89" t="str">
        <f t="shared" si="170"/>
        <v/>
      </c>
      <c r="BM98" s="89" t="str">
        <f t="shared" si="171"/>
        <v/>
      </c>
    </row>
    <row r="99" spans="2:65" x14ac:dyDescent="0.3">
      <c r="B99" s="20"/>
      <c r="C99" s="21"/>
      <c r="D99" s="21"/>
      <c r="F99" s="77" t="str">
        <f t="shared" si="123"/>
        <v/>
      </c>
      <c r="G99" s="89" t="str">
        <f t="shared" si="124"/>
        <v/>
      </c>
      <c r="H99" s="90" t="str">
        <f t="shared" si="125"/>
        <v/>
      </c>
      <c r="I99" s="89" t="str">
        <f t="shared" si="172"/>
        <v/>
      </c>
      <c r="J99" s="89" t="str">
        <f t="shared" si="122"/>
        <v/>
      </c>
      <c r="K99" s="89" t="str">
        <f t="shared" si="126"/>
        <v/>
      </c>
      <c r="L99" s="77" t="str">
        <f t="shared" si="127"/>
        <v/>
      </c>
      <c r="M99" s="89" t="str">
        <f t="shared" si="128"/>
        <v/>
      </c>
      <c r="N99" s="90" t="str">
        <f t="shared" si="129"/>
        <v/>
      </c>
      <c r="O99" s="89" t="str">
        <f t="shared" si="173"/>
        <v/>
      </c>
      <c r="P99" s="89" t="str">
        <f t="shared" si="130"/>
        <v/>
      </c>
      <c r="Q99" s="89" t="str">
        <f t="shared" si="131"/>
        <v/>
      </c>
      <c r="R99" s="77" t="str">
        <f t="shared" si="132"/>
        <v/>
      </c>
      <c r="S99" s="89" t="str">
        <f t="shared" si="133"/>
        <v/>
      </c>
      <c r="T99" s="90" t="str">
        <f t="shared" si="134"/>
        <v/>
      </c>
      <c r="U99" s="89" t="str">
        <f t="shared" si="174"/>
        <v/>
      </c>
      <c r="V99" s="89" t="str">
        <f t="shared" si="135"/>
        <v/>
      </c>
      <c r="W99" s="89" t="str">
        <f t="shared" si="136"/>
        <v/>
      </c>
      <c r="X99" s="77" t="str">
        <f t="shared" si="137"/>
        <v/>
      </c>
      <c r="Y99" s="89" t="str">
        <f t="shared" si="138"/>
        <v/>
      </c>
      <c r="Z99" s="90" t="str">
        <f t="shared" si="139"/>
        <v/>
      </c>
      <c r="AA99" s="89" t="str">
        <f t="shared" si="175"/>
        <v/>
      </c>
      <c r="AB99" s="89" t="str">
        <f t="shared" si="140"/>
        <v/>
      </c>
      <c r="AC99" s="89" t="str">
        <f t="shared" si="141"/>
        <v/>
      </c>
      <c r="AD99" s="77" t="str">
        <f t="shared" si="142"/>
        <v/>
      </c>
      <c r="AE99" s="89" t="str">
        <f t="shared" si="143"/>
        <v/>
      </c>
      <c r="AF99" s="90" t="str">
        <f t="shared" si="144"/>
        <v/>
      </c>
      <c r="AG99" s="89" t="str">
        <f t="shared" si="176"/>
        <v/>
      </c>
      <c r="AH99" s="89" t="str">
        <f t="shared" si="145"/>
        <v/>
      </c>
      <c r="AI99" s="89" t="str">
        <f t="shared" si="146"/>
        <v/>
      </c>
      <c r="AJ99" s="77" t="str">
        <f t="shared" si="147"/>
        <v/>
      </c>
      <c r="AK99" s="89" t="str">
        <f t="shared" si="148"/>
        <v/>
      </c>
      <c r="AL99" s="90" t="str">
        <f t="shared" si="149"/>
        <v/>
      </c>
      <c r="AM99" s="89" t="str">
        <f t="shared" si="177"/>
        <v/>
      </c>
      <c r="AN99" s="89" t="str">
        <f t="shared" si="150"/>
        <v/>
      </c>
      <c r="AO99" s="89" t="str">
        <f t="shared" si="151"/>
        <v/>
      </c>
      <c r="AP99" s="77" t="str">
        <f t="shared" si="152"/>
        <v/>
      </c>
      <c r="AQ99" s="89" t="str">
        <f t="shared" si="153"/>
        <v/>
      </c>
      <c r="AR99" s="90" t="str">
        <f t="shared" si="154"/>
        <v/>
      </c>
      <c r="AS99" s="89" t="str">
        <f t="shared" si="178"/>
        <v/>
      </c>
      <c r="AT99" s="89" t="str">
        <f t="shared" si="155"/>
        <v/>
      </c>
      <c r="AU99" s="89" t="str">
        <f t="shared" si="156"/>
        <v/>
      </c>
      <c r="AV99" s="77" t="str">
        <f t="shared" si="157"/>
        <v/>
      </c>
      <c r="AW99" s="89" t="str">
        <f t="shared" si="158"/>
        <v/>
      </c>
      <c r="AX99" s="90" t="str">
        <f t="shared" si="159"/>
        <v/>
      </c>
      <c r="AY99" s="89" t="str">
        <f t="shared" si="179"/>
        <v/>
      </c>
      <c r="AZ99" s="89" t="str">
        <f t="shared" si="160"/>
        <v/>
      </c>
      <c r="BA99" s="89" t="str">
        <f t="shared" si="161"/>
        <v/>
      </c>
      <c r="BB99" s="77" t="str">
        <f t="shared" si="162"/>
        <v/>
      </c>
      <c r="BC99" s="89" t="str">
        <f t="shared" si="163"/>
        <v/>
      </c>
      <c r="BD99" s="90" t="str">
        <f t="shared" si="164"/>
        <v/>
      </c>
      <c r="BE99" s="89" t="str">
        <f t="shared" si="180"/>
        <v/>
      </c>
      <c r="BF99" s="89" t="str">
        <f t="shared" si="165"/>
        <v/>
      </c>
      <c r="BG99" s="89" t="str">
        <f t="shared" si="166"/>
        <v/>
      </c>
      <c r="BH99" s="77" t="str">
        <f t="shared" si="167"/>
        <v/>
      </c>
      <c r="BI99" s="89" t="str">
        <f t="shared" si="168"/>
        <v/>
      </c>
      <c r="BJ99" s="90" t="str">
        <f t="shared" si="169"/>
        <v/>
      </c>
      <c r="BK99" s="89" t="str">
        <f t="shared" si="181"/>
        <v/>
      </c>
      <c r="BL99" s="89" t="str">
        <f t="shared" si="170"/>
        <v/>
      </c>
      <c r="BM99" s="89" t="str">
        <f t="shared" si="171"/>
        <v/>
      </c>
    </row>
    <row r="100" spans="2:65" x14ac:dyDescent="0.3">
      <c r="B100" s="20"/>
      <c r="C100" s="21"/>
      <c r="D100" s="21"/>
      <c r="F100" s="77" t="str">
        <f t="shared" si="123"/>
        <v/>
      </c>
      <c r="G100" s="89" t="str">
        <f t="shared" si="124"/>
        <v/>
      </c>
      <c r="H100" s="90" t="str">
        <f t="shared" si="125"/>
        <v/>
      </c>
      <c r="I100" s="89" t="str">
        <f t="shared" si="172"/>
        <v/>
      </c>
      <c r="J100" s="89" t="str">
        <f t="shared" si="122"/>
        <v/>
      </c>
      <c r="K100" s="89" t="str">
        <f t="shared" si="126"/>
        <v/>
      </c>
      <c r="L100" s="77" t="str">
        <f t="shared" si="127"/>
        <v/>
      </c>
      <c r="M100" s="89" t="str">
        <f t="shared" si="128"/>
        <v/>
      </c>
      <c r="N100" s="90" t="str">
        <f t="shared" si="129"/>
        <v/>
      </c>
      <c r="O100" s="89" t="str">
        <f t="shared" si="173"/>
        <v/>
      </c>
      <c r="P100" s="89" t="str">
        <f t="shared" si="130"/>
        <v/>
      </c>
      <c r="Q100" s="89" t="str">
        <f t="shared" si="131"/>
        <v/>
      </c>
      <c r="R100" s="77" t="str">
        <f t="shared" si="132"/>
        <v/>
      </c>
      <c r="S100" s="89" t="str">
        <f t="shared" si="133"/>
        <v/>
      </c>
      <c r="T100" s="90" t="str">
        <f t="shared" si="134"/>
        <v/>
      </c>
      <c r="U100" s="89" t="str">
        <f t="shared" si="174"/>
        <v/>
      </c>
      <c r="V100" s="89" t="str">
        <f t="shared" si="135"/>
        <v/>
      </c>
      <c r="W100" s="89" t="str">
        <f t="shared" si="136"/>
        <v/>
      </c>
      <c r="X100" s="77" t="str">
        <f t="shared" si="137"/>
        <v/>
      </c>
      <c r="Y100" s="89" t="str">
        <f t="shared" si="138"/>
        <v/>
      </c>
      <c r="Z100" s="90" t="str">
        <f t="shared" si="139"/>
        <v/>
      </c>
      <c r="AA100" s="89" t="str">
        <f t="shared" si="175"/>
        <v/>
      </c>
      <c r="AB100" s="89" t="str">
        <f t="shared" si="140"/>
        <v/>
      </c>
      <c r="AC100" s="89" t="str">
        <f t="shared" si="141"/>
        <v/>
      </c>
      <c r="AD100" s="77" t="str">
        <f t="shared" si="142"/>
        <v/>
      </c>
      <c r="AE100" s="89" t="str">
        <f t="shared" si="143"/>
        <v/>
      </c>
      <c r="AF100" s="90" t="str">
        <f t="shared" si="144"/>
        <v/>
      </c>
      <c r="AG100" s="89" t="str">
        <f t="shared" si="176"/>
        <v/>
      </c>
      <c r="AH100" s="89" t="str">
        <f t="shared" si="145"/>
        <v/>
      </c>
      <c r="AI100" s="89" t="str">
        <f t="shared" si="146"/>
        <v/>
      </c>
      <c r="AJ100" s="77" t="str">
        <f t="shared" si="147"/>
        <v/>
      </c>
      <c r="AK100" s="89" t="str">
        <f t="shared" si="148"/>
        <v/>
      </c>
      <c r="AL100" s="90" t="str">
        <f t="shared" si="149"/>
        <v/>
      </c>
      <c r="AM100" s="89" t="str">
        <f t="shared" si="177"/>
        <v/>
      </c>
      <c r="AN100" s="89" t="str">
        <f t="shared" si="150"/>
        <v/>
      </c>
      <c r="AO100" s="89" t="str">
        <f t="shared" si="151"/>
        <v/>
      </c>
      <c r="AP100" s="77" t="str">
        <f t="shared" si="152"/>
        <v/>
      </c>
      <c r="AQ100" s="89" t="str">
        <f t="shared" si="153"/>
        <v/>
      </c>
      <c r="AR100" s="90" t="str">
        <f t="shared" si="154"/>
        <v/>
      </c>
      <c r="AS100" s="89" t="str">
        <f t="shared" si="178"/>
        <v/>
      </c>
      <c r="AT100" s="89" t="str">
        <f t="shared" si="155"/>
        <v/>
      </c>
      <c r="AU100" s="89" t="str">
        <f t="shared" si="156"/>
        <v/>
      </c>
      <c r="AV100" s="77" t="str">
        <f t="shared" si="157"/>
        <v/>
      </c>
      <c r="AW100" s="89" t="str">
        <f t="shared" si="158"/>
        <v/>
      </c>
      <c r="AX100" s="90" t="str">
        <f t="shared" si="159"/>
        <v/>
      </c>
      <c r="AY100" s="89" t="str">
        <f t="shared" si="179"/>
        <v/>
      </c>
      <c r="AZ100" s="89" t="str">
        <f t="shared" si="160"/>
        <v/>
      </c>
      <c r="BA100" s="89" t="str">
        <f t="shared" si="161"/>
        <v/>
      </c>
      <c r="BB100" s="77" t="str">
        <f t="shared" si="162"/>
        <v/>
      </c>
      <c r="BC100" s="89" t="str">
        <f t="shared" si="163"/>
        <v/>
      </c>
      <c r="BD100" s="90" t="str">
        <f t="shared" si="164"/>
        <v/>
      </c>
      <c r="BE100" s="89" t="str">
        <f t="shared" si="180"/>
        <v/>
      </c>
      <c r="BF100" s="89" t="str">
        <f t="shared" si="165"/>
        <v/>
      </c>
      <c r="BG100" s="89" t="str">
        <f t="shared" si="166"/>
        <v/>
      </c>
      <c r="BH100" s="77" t="str">
        <f t="shared" si="167"/>
        <v/>
      </c>
      <c r="BI100" s="89" t="str">
        <f t="shared" si="168"/>
        <v/>
      </c>
      <c r="BJ100" s="90" t="str">
        <f t="shared" si="169"/>
        <v/>
      </c>
      <c r="BK100" s="89" t="str">
        <f t="shared" si="181"/>
        <v/>
      </c>
      <c r="BL100" s="89" t="str">
        <f t="shared" si="170"/>
        <v/>
      </c>
      <c r="BM100" s="89" t="str">
        <f t="shared" si="171"/>
        <v/>
      </c>
    </row>
    <row r="101" spans="2:65" x14ac:dyDescent="0.3">
      <c r="B101" s="20"/>
      <c r="C101" s="21"/>
      <c r="D101" s="21"/>
      <c r="F101" s="77" t="str">
        <f t="shared" si="123"/>
        <v/>
      </c>
      <c r="G101" s="89" t="str">
        <f t="shared" si="124"/>
        <v/>
      </c>
      <c r="H101" s="90" t="str">
        <f t="shared" si="125"/>
        <v/>
      </c>
      <c r="I101" s="89" t="str">
        <f t="shared" si="172"/>
        <v/>
      </c>
      <c r="J101" s="89" t="str">
        <f t="shared" si="122"/>
        <v/>
      </c>
      <c r="K101" s="89" t="str">
        <f t="shared" si="126"/>
        <v/>
      </c>
      <c r="L101" s="77" t="str">
        <f t="shared" si="127"/>
        <v/>
      </c>
      <c r="M101" s="89" t="str">
        <f t="shared" si="128"/>
        <v/>
      </c>
      <c r="N101" s="90" t="str">
        <f t="shared" si="129"/>
        <v/>
      </c>
      <c r="O101" s="89" t="str">
        <f t="shared" si="173"/>
        <v/>
      </c>
      <c r="P101" s="89" t="str">
        <f t="shared" si="130"/>
        <v/>
      </c>
      <c r="Q101" s="89" t="str">
        <f t="shared" si="131"/>
        <v/>
      </c>
      <c r="R101" s="77" t="str">
        <f t="shared" si="132"/>
        <v/>
      </c>
      <c r="S101" s="89" t="str">
        <f t="shared" si="133"/>
        <v/>
      </c>
      <c r="T101" s="90" t="str">
        <f t="shared" si="134"/>
        <v/>
      </c>
      <c r="U101" s="89" t="str">
        <f t="shared" si="174"/>
        <v/>
      </c>
      <c r="V101" s="89" t="str">
        <f t="shared" si="135"/>
        <v/>
      </c>
      <c r="W101" s="89" t="str">
        <f t="shared" si="136"/>
        <v/>
      </c>
      <c r="X101" s="77" t="str">
        <f t="shared" si="137"/>
        <v/>
      </c>
      <c r="Y101" s="89" t="str">
        <f t="shared" si="138"/>
        <v/>
      </c>
      <c r="Z101" s="90" t="str">
        <f t="shared" si="139"/>
        <v/>
      </c>
      <c r="AA101" s="89" t="str">
        <f t="shared" si="175"/>
        <v/>
      </c>
      <c r="AB101" s="89" t="str">
        <f t="shared" si="140"/>
        <v/>
      </c>
      <c r="AC101" s="89" t="str">
        <f t="shared" si="141"/>
        <v/>
      </c>
      <c r="AD101" s="77" t="str">
        <f t="shared" si="142"/>
        <v/>
      </c>
      <c r="AE101" s="89" t="str">
        <f t="shared" si="143"/>
        <v/>
      </c>
      <c r="AF101" s="90" t="str">
        <f t="shared" si="144"/>
        <v/>
      </c>
      <c r="AG101" s="89" t="str">
        <f t="shared" si="176"/>
        <v/>
      </c>
      <c r="AH101" s="89" t="str">
        <f t="shared" si="145"/>
        <v/>
      </c>
      <c r="AI101" s="89" t="str">
        <f t="shared" si="146"/>
        <v/>
      </c>
      <c r="AJ101" s="77" t="str">
        <f t="shared" si="147"/>
        <v/>
      </c>
      <c r="AK101" s="89" t="str">
        <f t="shared" si="148"/>
        <v/>
      </c>
      <c r="AL101" s="90" t="str">
        <f t="shared" si="149"/>
        <v/>
      </c>
      <c r="AM101" s="89" t="str">
        <f t="shared" si="177"/>
        <v/>
      </c>
      <c r="AN101" s="89" t="str">
        <f t="shared" si="150"/>
        <v/>
      </c>
      <c r="AO101" s="89" t="str">
        <f t="shared" si="151"/>
        <v/>
      </c>
      <c r="AP101" s="77" t="str">
        <f t="shared" si="152"/>
        <v/>
      </c>
      <c r="AQ101" s="89" t="str">
        <f t="shared" si="153"/>
        <v/>
      </c>
      <c r="AR101" s="90" t="str">
        <f t="shared" si="154"/>
        <v/>
      </c>
      <c r="AS101" s="89" t="str">
        <f t="shared" si="178"/>
        <v/>
      </c>
      <c r="AT101" s="89" t="str">
        <f t="shared" si="155"/>
        <v/>
      </c>
      <c r="AU101" s="89" t="str">
        <f t="shared" si="156"/>
        <v/>
      </c>
      <c r="AV101" s="77" t="str">
        <f t="shared" si="157"/>
        <v/>
      </c>
      <c r="AW101" s="89" t="str">
        <f t="shared" si="158"/>
        <v/>
      </c>
      <c r="AX101" s="90" t="str">
        <f t="shared" si="159"/>
        <v/>
      </c>
      <c r="AY101" s="89" t="str">
        <f t="shared" si="179"/>
        <v/>
      </c>
      <c r="AZ101" s="89" t="str">
        <f t="shared" si="160"/>
        <v/>
      </c>
      <c r="BA101" s="89" t="str">
        <f t="shared" si="161"/>
        <v/>
      </c>
      <c r="BB101" s="77" t="str">
        <f t="shared" si="162"/>
        <v/>
      </c>
      <c r="BC101" s="89" t="str">
        <f t="shared" si="163"/>
        <v/>
      </c>
      <c r="BD101" s="90" t="str">
        <f t="shared" si="164"/>
        <v/>
      </c>
      <c r="BE101" s="89" t="str">
        <f t="shared" si="180"/>
        <v/>
      </c>
      <c r="BF101" s="89" t="str">
        <f t="shared" si="165"/>
        <v/>
      </c>
      <c r="BG101" s="89" t="str">
        <f t="shared" si="166"/>
        <v/>
      </c>
      <c r="BH101" s="77" t="str">
        <f t="shared" si="167"/>
        <v/>
      </c>
      <c r="BI101" s="89" t="str">
        <f t="shared" si="168"/>
        <v/>
      </c>
      <c r="BJ101" s="90" t="str">
        <f t="shared" si="169"/>
        <v/>
      </c>
      <c r="BK101" s="89" t="str">
        <f t="shared" si="181"/>
        <v/>
      </c>
      <c r="BL101" s="89" t="str">
        <f t="shared" si="170"/>
        <v/>
      </c>
      <c r="BM101" s="89" t="str">
        <f t="shared" si="171"/>
        <v/>
      </c>
    </row>
    <row r="102" spans="2:65" x14ac:dyDescent="0.3">
      <c r="B102" s="20"/>
      <c r="C102" s="21"/>
      <c r="D102" s="21"/>
      <c r="F102" s="77" t="str">
        <f t="shared" si="123"/>
        <v/>
      </c>
      <c r="G102" s="89" t="str">
        <f t="shared" si="124"/>
        <v/>
      </c>
      <c r="H102" s="90" t="str">
        <f t="shared" si="125"/>
        <v/>
      </c>
      <c r="I102" s="89" t="str">
        <f t="shared" si="172"/>
        <v/>
      </c>
      <c r="J102" s="89" t="str">
        <f t="shared" si="122"/>
        <v/>
      </c>
      <c r="K102" s="89" t="str">
        <f t="shared" si="126"/>
        <v/>
      </c>
      <c r="L102" s="77" t="str">
        <f t="shared" si="127"/>
        <v/>
      </c>
      <c r="M102" s="89" t="str">
        <f t="shared" si="128"/>
        <v/>
      </c>
      <c r="N102" s="90" t="str">
        <f t="shared" si="129"/>
        <v/>
      </c>
      <c r="O102" s="89" t="str">
        <f t="shared" si="173"/>
        <v/>
      </c>
      <c r="P102" s="89" t="str">
        <f t="shared" si="130"/>
        <v/>
      </c>
      <c r="Q102" s="89" t="str">
        <f t="shared" si="131"/>
        <v/>
      </c>
      <c r="R102" s="77" t="str">
        <f t="shared" si="132"/>
        <v/>
      </c>
      <c r="S102" s="89" t="str">
        <f t="shared" si="133"/>
        <v/>
      </c>
      <c r="T102" s="90" t="str">
        <f t="shared" si="134"/>
        <v/>
      </c>
      <c r="U102" s="89" t="str">
        <f t="shared" si="174"/>
        <v/>
      </c>
      <c r="V102" s="89" t="str">
        <f t="shared" si="135"/>
        <v/>
      </c>
      <c r="W102" s="89" t="str">
        <f t="shared" si="136"/>
        <v/>
      </c>
      <c r="X102" s="77" t="str">
        <f t="shared" si="137"/>
        <v/>
      </c>
      <c r="Y102" s="89" t="str">
        <f t="shared" si="138"/>
        <v/>
      </c>
      <c r="Z102" s="90" t="str">
        <f t="shared" si="139"/>
        <v/>
      </c>
      <c r="AA102" s="89" t="str">
        <f t="shared" si="175"/>
        <v/>
      </c>
      <c r="AB102" s="89" t="str">
        <f t="shared" si="140"/>
        <v/>
      </c>
      <c r="AC102" s="89" t="str">
        <f t="shared" si="141"/>
        <v/>
      </c>
      <c r="AD102" s="77" t="str">
        <f t="shared" si="142"/>
        <v/>
      </c>
      <c r="AE102" s="89" t="str">
        <f t="shared" si="143"/>
        <v/>
      </c>
      <c r="AF102" s="90" t="str">
        <f t="shared" si="144"/>
        <v/>
      </c>
      <c r="AG102" s="89" t="str">
        <f t="shared" si="176"/>
        <v/>
      </c>
      <c r="AH102" s="89" t="str">
        <f t="shared" si="145"/>
        <v/>
      </c>
      <c r="AI102" s="89" t="str">
        <f t="shared" si="146"/>
        <v/>
      </c>
      <c r="AJ102" s="77" t="str">
        <f t="shared" si="147"/>
        <v/>
      </c>
      <c r="AK102" s="89" t="str">
        <f t="shared" si="148"/>
        <v/>
      </c>
      <c r="AL102" s="90" t="str">
        <f t="shared" si="149"/>
        <v/>
      </c>
      <c r="AM102" s="89" t="str">
        <f t="shared" si="177"/>
        <v/>
      </c>
      <c r="AN102" s="89" t="str">
        <f t="shared" si="150"/>
        <v/>
      </c>
      <c r="AO102" s="89" t="str">
        <f t="shared" si="151"/>
        <v/>
      </c>
      <c r="AP102" s="77" t="str">
        <f t="shared" si="152"/>
        <v/>
      </c>
      <c r="AQ102" s="89" t="str">
        <f t="shared" si="153"/>
        <v/>
      </c>
      <c r="AR102" s="90" t="str">
        <f t="shared" si="154"/>
        <v/>
      </c>
      <c r="AS102" s="89" t="str">
        <f t="shared" si="178"/>
        <v/>
      </c>
      <c r="AT102" s="89" t="str">
        <f t="shared" si="155"/>
        <v/>
      </c>
      <c r="AU102" s="89" t="str">
        <f t="shared" si="156"/>
        <v/>
      </c>
      <c r="AV102" s="77" t="str">
        <f t="shared" si="157"/>
        <v/>
      </c>
      <c r="AW102" s="89" t="str">
        <f t="shared" si="158"/>
        <v/>
      </c>
      <c r="AX102" s="90" t="str">
        <f t="shared" si="159"/>
        <v/>
      </c>
      <c r="AY102" s="89" t="str">
        <f t="shared" si="179"/>
        <v/>
      </c>
      <c r="AZ102" s="89" t="str">
        <f t="shared" si="160"/>
        <v/>
      </c>
      <c r="BA102" s="89" t="str">
        <f t="shared" si="161"/>
        <v/>
      </c>
      <c r="BB102" s="77" t="str">
        <f t="shared" si="162"/>
        <v/>
      </c>
      <c r="BC102" s="89" t="str">
        <f t="shared" si="163"/>
        <v/>
      </c>
      <c r="BD102" s="90" t="str">
        <f t="shared" si="164"/>
        <v/>
      </c>
      <c r="BE102" s="89" t="str">
        <f t="shared" si="180"/>
        <v/>
      </c>
      <c r="BF102" s="89" t="str">
        <f t="shared" si="165"/>
        <v/>
      </c>
      <c r="BG102" s="89" t="str">
        <f t="shared" si="166"/>
        <v/>
      </c>
      <c r="BH102" s="77" t="str">
        <f t="shared" si="167"/>
        <v/>
      </c>
      <c r="BI102" s="89" t="str">
        <f t="shared" si="168"/>
        <v/>
      </c>
      <c r="BJ102" s="90" t="str">
        <f t="shared" si="169"/>
        <v/>
      </c>
      <c r="BK102" s="89" t="str">
        <f t="shared" si="181"/>
        <v/>
      </c>
      <c r="BL102" s="89" t="str">
        <f t="shared" si="170"/>
        <v/>
      </c>
      <c r="BM102" s="89" t="str">
        <f t="shared" si="171"/>
        <v/>
      </c>
    </row>
    <row r="103" spans="2:65" x14ac:dyDescent="0.3">
      <c r="B103" s="20"/>
      <c r="C103" s="21"/>
      <c r="D103" s="21"/>
      <c r="F103" s="77" t="str">
        <f t="shared" si="123"/>
        <v/>
      </c>
      <c r="G103" s="89" t="str">
        <f t="shared" si="124"/>
        <v/>
      </c>
      <c r="H103" s="90" t="str">
        <f t="shared" si="125"/>
        <v/>
      </c>
      <c r="I103" s="89" t="str">
        <f t="shared" si="172"/>
        <v/>
      </c>
      <c r="J103" s="89" t="str">
        <f t="shared" si="122"/>
        <v/>
      </c>
      <c r="K103" s="89" t="str">
        <f t="shared" si="126"/>
        <v/>
      </c>
      <c r="L103" s="77" t="str">
        <f t="shared" si="127"/>
        <v/>
      </c>
      <c r="M103" s="89" t="str">
        <f t="shared" si="128"/>
        <v/>
      </c>
      <c r="N103" s="90" t="str">
        <f t="shared" si="129"/>
        <v/>
      </c>
      <c r="O103" s="89" t="str">
        <f t="shared" si="173"/>
        <v/>
      </c>
      <c r="P103" s="89" t="str">
        <f t="shared" si="130"/>
        <v/>
      </c>
      <c r="Q103" s="89" t="str">
        <f t="shared" si="131"/>
        <v/>
      </c>
      <c r="R103" s="77" t="str">
        <f t="shared" si="132"/>
        <v/>
      </c>
      <c r="S103" s="89" t="str">
        <f t="shared" si="133"/>
        <v/>
      </c>
      <c r="T103" s="90" t="str">
        <f t="shared" si="134"/>
        <v/>
      </c>
      <c r="U103" s="89" t="str">
        <f t="shared" si="174"/>
        <v/>
      </c>
      <c r="V103" s="89" t="str">
        <f t="shared" si="135"/>
        <v/>
      </c>
      <c r="W103" s="89" t="str">
        <f t="shared" si="136"/>
        <v/>
      </c>
      <c r="X103" s="77" t="str">
        <f t="shared" si="137"/>
        <v/>
      </c>
      <c r="Y103" s="89" t="str">
        <f t="shared" si="138"/>
        <v/>
      </c>
      <c r="Z103" s="90" t="str">
        <f t="shared" si="139"/>
        <v/>
      </c>
      <c r="AA103" s="89" t="str">
        <f t="shared" si="175"/>
        <v/>
      </c>
      <c r="AB103" s="89" t="str">
        <f t="shared" si="140"/>
        <v/>
      </c>
      <c r="AC103" s="89" t="str">
        <f t="shared" si="141"/>
        <v/>
      </c>
      <c r="AD103" s="77" t="str">
        <f t="shared" si="142"/>
        <v/>
      </c>
      <c r="AE103" s="89" t="str">
        <f t="shared" si="143"/>
        <v/>
      </c>
      <c r="AF103" s="90" t="str">
        <f t="shared" si="144"/>
        <v/>
      </c>
      <c r="AG103" s="89" t="str">
        <f t="shared" si="176"/>
        <v/>
      </c>
      <c r="AH103" s="89" t="str">
        <f t="shared" si="145"/>
        <v/>
      </c>
      <c r="AI103" s="89" t="str">
        <f t="shared" si="146"/>
        <v/>
      </c>
      <c r="AJ103" s="77" t="str">
        <f t="shared" si="147"/>
        <v/>
      </c>
      <c r="AK103" s="89" t="str">
        <f t="shared" si="148"/>
        <v/>
      </c>
      <c r="AL103" s="90" t="str">
        <f t="shared" si="149"/>
        <v/>
      </c>
      <c r="AM103" s="89" t="str">
        <f t="shared" si="177"/>
        <v/>
      </c>
      <c r="AN103" s="89" t="str">
        <f t="shared" si="150"/>
        <v/>
      </c>
      <c r="AO103" s="89" t="str">
        <f t="shared" si="151"/>
        <v/>
      </c>
      <c r="AP103" s="77" t="str">
        <f t="shared" si="152"/>
        <v/>
      </c>
      <c r="AQ103" s="89" t="str">
        <f t="shared" si="153"/>
        <v/>
      </c>
      <c r="AR103" s="90" t="str">
        <f t="shared" si="154"/>
        <v/>
      </c>
      <c r="AS103" s="89" t="str">
        <f t="shared" si="178"/>
        <v/>
      </c>
      <c r="AT103" s="89" t="str">
        <f t="shared" si="155"/>
        <v/>
      </c>
      <c r="AU103" s="89" t="str">
        <f t="shared" si="156"/>
        <v/>
      </c>
      <c r="AV103" s="77" t="str">
        <f t="shared" si="157"/>
        <v/>
      </c>
      <c r="AW103" s="89" t="str">
        <f t="shared" si="158"/>
        <v/>
      </c>
      <c r="AX103" s="90" t="str">
        <f t="shared" si="159"/>
        <v/>
      </c>
      <c r="AY103" s="89" t="str">
        <f t="shared" si="179"/>
        <v/>
      </c>
      <c r="AZ103" s="89" t="str">
        <f t="shared" si="160"/>
        <v/>
      </c>
      <c r="BA103" s="89" t="str">
        <f t="shared" si="161"/>
        <v/>
      </c>
      <c r="BB103" s="77" t="str">
        <f t="shared" si="162"/>
        <v/>
      </c>
      <c r="BC103" s="89" t="str">
        <f t="shared" si="163"/>
        <v/>
      </c>
      <c r="BD103" s="90" t="str">
        <f t="shared" si="164"/>
        <v/>
      </c>
      <c r="BE103" s="89" t="str">
        <f t="shared" si="180"/>
        <v/>
      </c>
      <c r="BF103" s="89" t="str">
        <f t="shared" si="165"/>
        <v/>
      </c>
      <c r="BG103" s="89" t="str">
        <f t="shared" si="166"/>
        <v/>
      </c>
      <c r="BH103" s="77" t="str">
        <f t="shared" si="167"/>
        <v/>
      </c>
      <c r="BI103" s="89" t="str">
        <f t="shared" si="168"/>
        <v/>
      </c>
      <c r="BJ103" s="90" t="str">
        <f t="shared" si="169"/>
        <v/>
      </c>
      <c r="BK103" s="89" t="str">
        <f t="shared" si="181"/>
        <v/>
      </c>
      <c r="BL103" s="89" t="str">
        <f t="shared" si="170"/>
        <v/>
      </c>
      <c r="BM103" s="89" t="str">
        <f t="shared" si="171"/>
        <v/>
      </c>
    </row>
    <row r="104" spans="2:65" x14ac:dyDescent="0.3">
      <c r="B104" s="20"/>
      <c r="C104" s="21"/>
      <c r="D104" s="21"/>
      <c r="F104" s="77" t="str">
        <f t="shared" si="123"/>
        <v/>
      </c>
      <c r="G104" s="89" t="str">
        <f t="shared" si="124"/>
        <v/>
      </c>
      <c r="H104" s="90" t="str">
        <f t="shared" si="125"/>
        <v/>
      </c>
      <c r="I104" s="89" t="str">
        <f t="shared" si="172"/>
        <v/>
      </c>
      <c r="J104" s="89" t="str">
        <f t="shared" si="122"/>
        <v/>
      </c>
      <c r="K104" s="89" t="str">
        <f t="shared" si="126"/>
        <v/>
      </c>
      <c r="L104" s="77" t="str">
        <f t="shared" si="127"/>
        <v/>
      </c>
      <c r="M104" s="89" t="str">
        <f t="shared" si="128"/>
        <v/>
      </c>
      <c r="N104" s="90" t="str">
        <f t="shared" si="129"/>
        <v/>
      </c>
      <c r="O104" s="89" t="str">
        <f t="shared" si="173"/>
        <v/>
      </c>
      <c r="P104" s="89" t="str">
        <f t="shared" si="130"/>
        <v/>
      </c>
      <c r="Q104" s="89" t="str">
        <f t="shared" si="131"/>
        <v/>
      </c>
      <c r="R104" s="77" t="str">
        <f t="shared" si="132"/>
        <v/>
      </c>
      <c r="S104" s="89" t="str">
        <f t="shared" si="133"/>
        <v/>
      </c>
      <c r="T104" s="90" t="str">
        <f t="shared" si="134"/>
        <v/>
      </c>
      <c r="U104" s="89" t="str">
        <f t="shared" si="174"/>
        <v/>
      </c>
      <c r="V104" s="89" t="str">
        <f t="shared" si="135"/>
        <v/>
      </c>
      <c r="W104" s="89" t="str">
        <f t="shared" si="136"/>
        <v/>
      </c>
      <c r="X104" s="77" t="str">
        <f t="shared" si="137"/>
        <v/>
      </c>
      <c r="Y104" s="89" t="str">
        <f t="shared" si="138"/>
        <v/>
      </c>
      <c r="Z104" s="90" t="str">
        <f t="shared" si="139"/>
        <v/>
      </c>
      <c r="AA104" s="89" t="str">
        <f t="shared" si="175"/>
        <v/>
      </c>
      <c r="AB104" s="89" t="str">
        <f t="shared" si="140"/>
        <v/>
      </c>
      <c r="AC104" s="89" t="str">
        <f t="shared" si="141"/>
        <v/>
      </c>
      <c r="AD104" s="77" t="str">
        <f t="shared" si="142"/>
        <v/>
      </c>
      <c r="AE104" s="89" t="str">
        <f t="shared" si="143"/>
        <v/>
      </c>
      <c r="AF104" s="90" t="str">
        <f t="shared" si="144"/>
        <v/>
      </c>
      <c r="AG104" s="89" t="str">
        <f t="shared" si="176"/>
        <v/>
      </c>
      <c r="AH104" s="89" t="str">
        <f t="shared" si="145"/>
        <v/>
      </c>
      <c r="AI104" s="89" t="str">
        <f t="shared" si="146"/>
        <v/>
      </c>
      <c r="AJ104" s="77" t="str">
        <f t="shared" si="147"/>
        <v/>
      </c>
      <c r="AK104" s="89" t="str">
        <f t="shared" si="148"/>
        <v/>
      </c>
      <c r="AL104" s="90" t="str">
        <f t="shared" si="149"/>
        <v/>
      </c>
      <c r="AM104" s="89" t="str">
        <f t="shared" si="177"/>
        <v/>
      </c>
      <c r="AN104" s="89" t="str">
        <f t="shared" si="150"/>
        <v/>
      </c>
      <c r="AO104" s="89" t="str">
        <f t="shared" si="151"/>
        <v/>
      </c>
      <c r="AP104" s="77" t="str">
        <f t="shared" si="152"/>
        <v/>
      </c>
      <c r="AQ104" s="89" t="str">
        <f t="shared" si="153"/>
        <v/>
      </c>
      <c r="AR104" s="90" t="str">
        <f t="shared" si="154"/>
        <v/>
      </c>
      <c r="AS104" s="89" t="str">
        <f t="shared" si="178"/>
        <v/>
      </c>
      <c r="AT104" s="89" t="str">
        <f t="shared" si="155"/>
        <v/>
      </c>
      <c r="AU104" s="89" t="str">
        <f t="shared" si="156"/>
        <v/>
      </c>
      <c r="AV104" s="77" t="str">
        <f t="shared" si="157"/>
        <v/>
      </c>
      <c r="AW104" s="89" t="str">
        <f t="shared" si="158"/>
        <v/>
      </c>
      <c r="AX104" s="90" t="str">
        <f t="shared" si="159"/>
        <v/>
      </c>
      <c r="AY104" s="89" t="str">
        <f t="shared" si="179"/>
        <v/>
      </c>
      <c r="AZ104" s="89" t="str">
        <f t="shared" si="160"/>
        <v/>
      </c>
      <c r="BA104" s="89" t="str">
        <f t="shared" si="161"/>
        <v/>
      </c>
      <c r="BB104" s="77" t="str">
        <f t="shared" si="162"/>
        <v/>
      </c>
      <c r="BC104" s="89" t="str">
        <f t="shared" si="163"/>
        <v/>
      </c>
      <c r="BD104" s="90" t="str">
        <f t="shared" si="164"/>
        <v/>
      </c>
      <c r="BE104" s="89" t="str">
        <f t="shared" si="180"/>
        <v/>
      </c>
      <c r="BF104" s="89" t="str">
        <f t="shared" si="165"/>
        <v/>
      </c>
      <c r="BG104" s="89" t="str">
        <f t="shared" si="166"/>
        <v/>
      </c>
      <c r="BH104" s="77" t="str">
        <f t="shared" si="167"/>
        <v/>
      </c>
      <c r="BI104" s="89" t="str">
        <f t="shared" si="168"/>
        <v/>
      </c>
      <c r="BJ104" s="90" t="str">
        <f t="shared" si="169"/>
        <v/>
      </c>
      <c r="BK104" s="89" t="str">
        <f t="shared" si="181"/>
        <v/>
      </c>
      <c r="BL104" s="89" t="str">
        <f t="shared" si="170"/>
        <v/>
      </c>
      <c r="BM104" s="89" t="str">
        <f t="shared" si="171"/>
        <v/>
      </c>
    </row>
    <row r="105" spans="2:65" x14ac:dyDescent="0.3">
      <c r="B105" s="20"/>
      <c r="C105" s="21"/>
      <c r="D105" s="21"/>
      <c r="F105" s="77" t="str">
        <f t="shared" si="123"/>
        <v/>
      </c>
      <c r="G105" s="89" t="str">
        <f t="shared" si="124"/>
        <v/>
      </c>
      <c r="H105" s="90" t="str">
        <f t="shared" si="125"/>
        <v/>
      </c>
      <c r="I105" s="89" t="str">
        <f t="shared" si="172"/>
        <v/>
      </c>
      <c r="J105" s="89" t="str">
        <f t="shared" si="122"/>
        <v/>
      </c>
      <c r="K105" s="89" t="str">
        <f t="shared" si="126"/>
        <v/>
      </c>
      <c r="L105" s="77" t="str">
        <f t="shared" si="127"/>
        <v/>
      </c>
      <c r="M105" s="89" t="str">
        <f t="shared" si="128"/>
        <v/>
      </c>
      <c r="N105" s="90" t="str">
        <f t="shared" si="129"/>
        <v/>
      </c>
      <c r="O105" s="89" t="str">
        <f t="shared" si="173"/>
        <v/>
      </c>
      <c r="P105" s="89" t="str">
        <f t="shared" si="130"/>
        <v/>
      </c>
      <c r="Q105" s="89" t="str">
        <f t="shared" si="131"/>
        <v/>
      </c>
      <c r="R105" s="77" t="str">
        <f t="shared" si="132"/>
        <v/>
      </c>
      <c r="S105" s="89" t="str">
        <f t="shared" si="133"/>
        <v/>
      </c>
      <c r="T105" s="90" t="str">
        <f t="shared" si="134"/>
        <v/>
      </c>
      <c r="U105" s="89" t="str">
        <f t="shared" si="174"/>
        <v/>
      </c>
      <c r="V105" s="89" t="str">
        <f t="shared" si="135"/>
        <v/>
      </c>
      <c r="W105" s="89" t="str">
        <f t="shared" si="136"/>
        <v/>
      </c>
      <c r="X105" s="77" t="str">
        <f t="shared" si="137"/>
        <v/>
      </c>
      <c r="Y105" s="89" t="str">
        <f t="shared" si="138"/>
        <v/>
      </c>
      <c r="Z105" s="90" t="str">
        <f t="shared" si="139"/>
        <v/>
      </c>
      <c r="AA105" s="89" t="str">
        <f t="shared" si="175"/>
        <v/>
      </c>
      <c r="AB105" s="89" t="str">
        <f t="shared" si="140"/>
        <v/>
      </c>
      <c r="AC105" s="89" t="str">
        <f t="shared" si="141"/>
        <v/>
      </c>
      <c r="AD105" s="77" t="str">
        <f t="shared" si="142"/>
        <v/>
      </c>
      <c r="AE105" s="89" t="str">
        <f t="shared" si="143"/>
        <v/>
      </c>
      <c r="AF105" s="90" t="str">
        <f t="shared" si="144"/>
        <v/>
      </c>
      <c r="AG105" s="89" t="str">
        <f t="shared" si="176"/>
        <v/>
      </c>
      <c r="AH105" s="89" t="str">
        <f t="shared" si="145"/>
        <v/>
      </c>
      <c r="AI105" s="89" t="str">
        <f t="shared" si="146"/>
        <v/>
      </c>
      <c r="AJ105" s="77" t="str">
        <f t="shared" si="147"/>
        <v/>
      </c>
      <c r="AK105" s="89" t="str">
        <f t="shared" si="148"/>
        <v/>
      </c>
      <c r="AL105" s="90" t="str">
        <f t="shared" si="149"/>
        <v/>
      </c>
      <c r="AM105" s="89" t="str">
        <f t="shared" si="177"/>
        <v/>
      </c>
      <c r="AN105" s="89" t="str">
        <f t="shared" si="150"/>
        <v/>
      </c>
      <c r="AO105" s="89" t="str">
        <f t="shared" si="151"/>
        <v/>
      </c>
      <c r="AP105" s="77" t="str">
        <f t="shared" si="152"/>
        <v/>
      </c>
      <c r="AQ105" s="89" t="str">
        <f t="shared" si="153"/>
        <v/>
      </c>
      <c r="AR105" s="90" t="str">
        <f t="shared" si="154"/>
        <v/>
      </c>
      <c r="AS105" s="89" t="str">
        <f t="shared" si="178"/>
        <v/>
      </c>
      <c r="AT105" s="89" t="str">
        <f t="shared" si="155"/>
        <v/>
      </c>
      <c r="AU105" s="89" t="str">
        <f t="shared" si="156"/>
        <v/>
      </c>
      <c r="AV105" s="77" t="str">
        <f t="shared" si="157"/>
        <v/>
      </c>
      <c r="AW105" s="89" t="str">
        <f t="shared" si="158"/>
        <v/>
      </c>
      <c r="AX105" s="90" t="str">
        <f t="shared" si="159"/>
        <v/>
      </c>
      <c r="AY105" s="89" t="str">
        <f t="shared" si="179"/>
        <v/>
      </c>
      <c r="AZ105" s="89" t="str">
        <f t="shared" si="160"/>
        <v/>
      </c>
      <c r="BA105" s="89" t="str">
        <f t="shared" si="161"/>
        <v/>
      </c>
      <c r="BB105" s="77" t="str">
        <f t="shared" si="162"/>
        <v/>
      </c>
      <c r="BC105" s="89" t="str">
        <f t="shared" si="163"/>
        <v/>
      </c>
      <c r="BD105" s="90" t="str">
        <f t="shared" si="164"/>
        <v/>
      </c>
      <c r="BE105" s="89" t="str">
        <f t="shared" si="180"/>
        <v/>
      </c>
      <c r="BF105" s="89" t="str">
        <f t="shared" si="165"/>
        <v/>
      </c>
      <c r="BG105" s="89" t="str">
        <f t="shared" si="166"/>
        <v/>
      </c>
      <c r="BH105" s="77" t="str">
        <f t="shared" si="167"/>
        <v/>
      </c>
      <c r="BI105" s="89" t="str">
        <f t="shared" si="168"/>
        <v/>
      </c>
      <c r="BJ105" s="90" t="str">
        <f t="shared" si="169"/>
        <v/>
      </c>
      <c r="BK105" s="89" t="str">
        <f t="shared" si="181"/>
        <v/>
      </c>
      <c r="BL105" s="89" t="str">
        <f t="shared" si="170"/>
        <v/>
      </c>
      <c r="BM105" s="89" t="str">
        <f t="shared" si="171"/>
        <v/>
      </c>
    </row>
    <row r="106" spans="2:65" x14ac:dyDescent="0.3">
      <c r="F106" s="77" t="str">
        <f t="shared" si="123"/>
        <v/>
      </c>
      <c r="G106" s="89" t="str">
        <f t="shared" si="124"/>
        <v/>
      </c>
      <c r="H106" s="90" t="str">
        <f t="shared" si="125"/>
        <v/>
      </c>
      <c r="I106" s="89" t="str">
        <f t="shared" si="172"/>
        <v/>
      </c>
      <c r="J106" s="89" t="str">
        <f>+IF(F106="","",G106*$H$7/100*I106/365)</f>
        <v/>
      </c>
      <c r="K106" s="89" t="str">
        <f t="shared" si="126"/>
        <v/>
      </c>
      <c r="L106" s="77" t="str">
        <f t="shared" si="127"/>
        <v/>
      </c>
      <c r="M106" s="89" t="str">
        <f t="shared" si="128"/>
        <v/>
      </c>
      <c r="N106" s="90" t="str">
        <f t="shared" si="129"/>
        <v/>
      </c>
      <c r="O106" s="89" t="str">
        <f t="shared" si="173"/>
        <v/>
      </c>
      <c r="P106" s="89" t="str">
        <f t="shared" si="130"/>
        <v/>
      </c>
      <c r="Q106" s="89" t="str">
        <f t="shared" si="131"/>
        <v/>
      </c>
      <c r="R106" s="77" t="str">
        <f t="shared" si="132"/>
        <v/>
      </c>
      <c r="S106" s="89" t="str">
        <f t="shared" si="133"/>
        <v/>
      </c>
      <c r="T106" s="90" t="str">
        <f t="shared" si="134"/>
        <v/>
      </c>
      <c r="U106" s="89" t="str">
        <f t="shared" si="174"/>
        <v/>
      </c>
      <c r="V106" s="89" t="str">
        <f t="shared" si="135"/>
        <v/>
      </c>
      <c r="W106" s="89" t="str">
        <f t="shared" si="136"/>
        <v/>
      </c>
      <c r="X106" s="77" t="str">
        <f t="shared" si="137"/>
        <v/>
      </c>
      <c r="Y106" s="89" t="str">
        <f t="shared" si="138"/>
        <v/>
      </c>
      <c r="Z106" s="90" t="str">
        <f t="shared" si="139"/>
        <v/>
      </c>
      <c r="AA106" s="89" t="str">
        <f t="shared" si="175"/>
        <v/>
      </c>
      <c r="AB106" s="89" t="str">
        <f t="shared" si="140"/>
        <v/>
      </c>
      <c r="AC106" s="89" t="str">
        <f t="shared" si="141"/>
        <v/>
      </c>
      <c r="AD106" s="77" t="str">
        <f t="shared" si="142"/>
        <v/>
      </c>
      <c r="AE106" s="89" t="str">
        <f t="shared" si="143"/>
        <v/>
      </c>
      <c r="AF106" s="90" t="str">
        <f t="shared" si="144"/>
        <v/>
      </c>
      <c r="AG106" s="89" t="str">
        <f t="shared" si="176"/>
        <v/>
      </c>
      <c r="AH106" s="89" t="str">
        <f t="shared" si="145"/>
        <v/>
      </c>
      <c r="AI106" s="89" t="str">
        <f t="shared" si="146"/>
        <v/>
      </c>
      <c r="AJ106" s="77" t="str">
        <f t="shared" si="147"/>
        <v/>
      </c>
      <c r="AK106" s="89" t="str">
        <f t="shared" si="148"/>
        <v/>
      </c>
      <c r="AL106" s="90" t="str">
        <f t="shared" si="149"/>
        <v/>
      </c>
      <c r="AM106" s="89" t="str">
        <f t="shared" si="177"/>
        <v/>
      </c>
      <c r="AN106" s="89" t="str">
        <f t="shared" si="150"/>
        <v/>
      </c>
      <c r="AO106" s="89" t="str">
        <f t="shared" si="151"/>
        <v/>
      </c>
      <c r="AP106" s="77" t="str">
        <f t="shared" si="152"/>
        <v/>
      </c>
      <c r="AQ106" s="89" t="str">
        <f t="shared" si="153"/>
        <v/>
      </c>
      <c r="AR106" s="90" t="str">
        <f t="shared" si="154"/>
        <v/>
      </c>
      <c r="AS106" s="89" t="str">
        <f t="shared" si="178"/>
        <v/>
      </c>
      <c r="AT106" s="89" t="str">
        <f t="shared" si="155"/>
        <v/>
      </c>
      <c r="AU106" s="89" t="str">
        <f t="shared" si="156"/>
        <v/>
      </c>
      <c r="AV106" s="77" t="str">
        <f t="shared" si="157"/>
        <v/>
      </c>
      <c r="AW106" s="89" t="str">
        <f t="shared" si="158"/>
        <v/>
      </c>
      <c r="AX106" s="90" t="str">
        <f t="shared" si="159"/>
        <v/>
      </c>
      <c r="AY106" s="89" t="str">
        <f t="shared" si="179"/>
        <v/>
      </c>
      <c r="AZ106" s="89" t="str">
        <f t="shared" si="160"/>
        <v/>
      </c>
      <c r="BA106" s="89" t="str">
        <f t="shared" si="161"/>
        <v/>
      </c>
      <c r="BB106" s="77" t="str">
        <f t="shared" si="162"/>
        <v/>
      </c>
      <c r="BC106" s="89" t="str">
        <f t="shared" si="163"/>
        <v/>
      </c>
      <c r="BD106" s="90" t="str">
        <f t="shared" si="164"/>
        <v/>
      </c>
      <c r="BE106" s="89" t="str">
        <f t="shared" si="180"/>
        <v/>
      </c>
      <c r="BF106" s="89" t="str">
        <f t="shared" si="165"/>
        <v/>
      </c>
      <c r="BG106" s="89" t="str">
        <f t="shared" si="166"/>
        <v/>
      </c>
      <c r="BH106" s="77" t="str">
        <f t="shared" si="167"/>
        <v/>
      </c>
      <c r="BI106" s="89" t="str">
        <f t="shared" si="168"/>
        <v/>
      </c>
      <c r="BJ106" s="90" t="str">
        <f t="shared" si="169"/>
        <v/>
      </c>
      <c r="BK106" s="89" t="str">
        <f t="shared" si="181"/>
        <v/>
      </c>
      <c r="BL106" s="89" t="str">
        <f t="shared" si="170"/>
        <v/>
      </c>
      <c r="BM106" s="89" t="str">
        <f t="shared" si="171"/>
        <v/>
      </c>
    </row>
    <row r="107" spans="2:65" x14ac:dyDescent="0.3">
      <c r="F107" s="77" t="str">
        <f t="shared" si="123"/>
        <v/>
      </c>
      <c r="G107" s="89" t="str">
        <f>+IF(F107="","",K106)</f>
        <v/>
      </c>
      <c r="H107" s="90" t="str">
        <f t="shared" si="125"/>
        <v/>
      </c>
      <c r="I107" s="89" t="str">
        <f t="shared" si="172"/>
        <v/>
      </c>
      <c r="J107" s="89" t="str">
        <f>+IF(F107="","",G107*$H$7/100*I107/365)</f>
        <v/>
      </c>
      <c r="K107" s="89" t="str">
        <f>+IF(F107="","",G107-J107)</f>
        <v/>
      </c>
      <c r="L107" s="77" t="str">
        <f t="shared" si="127"/>
        <v/>
      </c>
      <c r="M107" s="89" t="str">
        <f>+IF(L107="","",Q106)</f>
        <v/>
      </c>
      <c r="N107" s="90" t="str">
        <f t="shared" si="129"/>
        <v/>
      </c>
      <c r="O107" s="89" t="str">
        <f t="shared" si="173"/>
        <v/>
      </c>
      <c r="P107" s="89" t="str">
        <f t="shared" si="130"/>
        <v/>
      </c>
      <c r="Q107" s="89" t="str">
        <f>+IF(L107="","",M107-P107)</f>
        <v/>
      </c>
      <c r="R107" s="77" t="str">
        <f t="shared" si="132"/>
        <v/>
      </c>
      <c r="S107" s="89" t="str">
        <f>+IF(R107="","",W106)</f>
        <v/>
      </c>
      <c r="T107" s="90" t="str">
        <f t="shared" si="134"/>
        <v/>
      </c>
      <c r="U107" s="89" t="str">
        <f t="shared" si="174"/>
        <v/>
      </c>
      <c r="V107" s="89" t="str">
        <f t="shared" si="135"/>
        <v/>
      </c>
      <c r="W107" s="89" t="str">
        <f>+IF(R107="","",S107-V107)</f>
        <v/>
      </c>
      <c r="X107" s="77" t="str">
        <f t="shared" si="137"/>
        <v/>
      </c>
      <c r="Y107" s="89" t="str">
        <f>+IF(X107="","",AC106)</f>
        <v/>
      </c>
      <c r="Z107" s="90" t="str">
        <f t="shared" si="139"/>
        <v/>
      </c>
      <c r="AA107" s="89" t="str">
        <f t="shared" si="175"/>
        <v/>
      </c>
      <c r="AB107" s="89" t="str">
        <f t="shared" si="140"/>
        <v/>
      </c>
      <c r="AC107" s="89" t="str">
        <f>+IF(X107="","",Y107-AB107)</f>
        <v/>
      </c>
      <c r="AD107" s="77" t="str">
        <f t="shared" si="142"/>
        <v/>
      </c>
      <c r="AE107" s="89" t="str">
        <f>+IF(AD107="","",AI106)</f>
        <v/>
      </c>
      <c r="AF107" s="90" t="str">
        <f t="shared" si="144"/>
        <v/>
      </c>
      <c r="AG107" s="89" t="str">
        <f t="shared" si="176"/>
        <v/>
      </c>
      <c r="AH107" s="89" t="str">
        <f t="shared" si="145"/>
        <v/>
      </c>
      <c r="AI107" s="89" t="str">
        <f>+IF(AD107="","",AE107-AH107)</f>
        <v/>
      </c>
      <c r="AJ107" s="77" t="str">
        <f t="shared" si="147"/>
        <v/>
      </c>
      <c r="AK107" s="89" t="str">
        <f>+IF(AJ107="","",AO106)</f>
        <v/>
      </c>
      <c r="AL107" s="90" t="str">
        <f t="shared" si="149"/>
        <v/>
      </c>
      <c r="AM107" s="89" t="str">
        <f t="shared" si="177"/>
        <v/>
      </c>
      <c r="AN107" s="89" t="str">
        <f t="shared" si="150"/>
        <v/>
      </c>
      <c r="AO107" s="89" t="str">
        <f>+IF(AJ107="","",AK107-AN107)</f>
        <v/>
      </c>
      <c r="AP107" s="77" t="str">
        <f t="shared" si="152"/>
        <v/>
      </c>
      <c r="AQ107" s="89" t="str">
        <f>+IF(AP107="","",AU106)</f>
        <v/>
      </c>
      <c r="AR107" s="90" t="str">
        <f t="shared" si="154"/>
        <v/>
      </c>
      <c r="AS107" s="89" t="str">
        <f t="shared" si="178"/>
        <v/>
      </c>
      <c r="AT107" s="89" t="str">
        <f t="shared" si="155"/>
        <v/>
      </c>
      <c r="AU107" s="89" t="str">
        <f>+IF(AP107="","",AQ107-AT107)</f>
        <v/>
      </c>
      <c r="AV107" s="77" t="str">
        <f t="shared" si="157"/>
        <v/>
      </c>
      <c r="AW107" s="89" t="str">
        <f>+IF(AV107="","",BA106)</f>
        <v/>
      </c>
      <c r="AX107" s="90" t="str">
        <f t="shared" si="159"/>
        <v/>
      </c>
      <c r="AY107" s="89" t="str">
        <f t="shared" si="179"/>
        <v/>
      </c>
      <c r="AZ107" s="89" t="str">
        <f t="shared" si="160"/>
        <v/>
      </c>
      <c r="BA107" s="89" t="str">
        <f>+IF(AV107="","",AW107-AZ107)</f>
        <v/>
      </c>
      <c r="BB107" s="77" t="str">
        <f t="shared" si="162"/>
        <v/>
      </c>
      <c r="BC107" s="89" t="str">
        <f>+IF(BB107="","",BG106)</f>
        <v/>
      </c>
      <c r="BD107" s="90" t="str">
        <f t="shared" si="164"/>
        <v/>
      </c>
      <c r="BE107" s="89" t="str">
        <f t="shared" si="180"/>
        <v/>
      </c>
      <c r="BF107" s="89" t="str">
        <f t="shared" si="165"/>
        <v/>
      </c>
      <c r="BG107" s="89" t="str">
        <f>+IF(BB107="","",BC107-BF107)</f>
        <v/>
      </c>
      <c r="BH107" s="77" t="str">
        <f t="shared" si="167"/>
        <v/>
      </c>
      <c r="BI107" s="89" t="str">
        <f>+IF(BH107="","",BM106)</f>
        <v/>
      </c>
      <c r="BJ107" s="90" t="str">
        <f t="shared" si="169"/>
        <v/>
      </c>
      <c r="BK107" s="89" t="str">
        <f t="shared" si="181"/>
        <v/>
      </c>
      <c r="BL107" s="89" t="str">
        <f t="shared" si="170"/>
        <v/>
      </c>
      <c r="BM107" s="89" t="str">
        <f>+IF(BH107="","",BI107-BL107)</f>
        <v/>
      </c>
    </row>
    <row r="108" spans="2:65" x14ac:dyDescent="0.3">
      <c r="F108" s="77" t="str">
        <f t="shared" si="123"/>
        <v/>
      </c>
      <c r="G108" s="89" t="str">
        <f>+IF(F108="","",K107)</f>
        <v/>
      </c>
      <c r="H108" s="90" t="str">
        <f t="shared" si="125"/>
        <v/>
      </c>
      <c r="I108" s="89" t="str">
        <f t="shared" si="172"/>
        <v/>
      </c>
      <c r="J108" s="89" t="str">
        <f>+IF(F108="","",G108*$H$7/100*I108/365)</f>
        <v/>
      </c>
      <c r="K108" s="89" t="str">
        <f>+IF(F108="","",G108-J108)</f>
        <v/>
      </c>
      <c r="L108" s="77" t="str">
        <f t="shared" si="127"/>
        <v/>
      </c>
      <c r="M108" s="89" t="str">
        <f>+IF(L108="","",Q107)</f>
        <v/>
      </c>
      <c r="N108" s="90" t="str">
        <f t="shared" si="129"/>
        <v/>
      </c>
      <c r="O108" s="89" t="str">
        <f t="shared" si="173"/>
        <v/>
      </c>
      <c r="P108" s="89" t="str">
        <f t="shared" si="130"/>
        <v/>
      </c>
      <c r="Q108" s="89" t="str">
        <f>+IF(L108="","",M108-P108)</f>
        <v/>
      </c>
      <c r="R108" s="77" t="str">
        <f t="shared" si="132"/>
        <v/>
      </c>
      <c r="S108" s="89" t="str">
        <f>+IF(R108="","",W107)</f>
        <v/>
      </c>
      <c r="T108" s="90" t="str">
        <f t="shared" si="134"/>
        <v/>
      </c>
      <c r="U108" s="89" t="str">
        <f t="shared" si="174"/>
        <v/>
      </c>
      <c r="V108" s="89" t="str">
        <f t="shared" si="135"/>
        <v/>
      </c>
      <c r="W108" s="89" t="str">
        <f>+IF(R108="","",S108-V108)</f>
        <v/>
      </c>
      <c r="X108" s="77" t="str">
        <f t="shared" si="137"/>
        <v/>
      </c>
      <c r="Y108" s="89" t="str">
        <f>+IF(X108="","",AC107)</f>
        <v/>
      </c>
      <c r="Z108" s="90" t="str">
        <f t="shared" si="139"/>
        <v/>
      </c>
      <c r="AA108" s="89" t="str">
        <f t="shared" si="175"/>
        <v/>
      </c>
      <c r="AB108" s="89" t="str">
        <f t="shared" si="140"/>
        <v/>
      </c>
      <c r="AC108" s="89" t="str">
        <f>+IF(X108="","",Y108-AB108)</f>
        <v/>
      </c>
      <c r="AD108" s="77" t="str">
        <f t="shared" si="142"/>
        <v/>
      </c>
      <c r="AE108" s="89" t="str">
        <f>+IF(AD108="","",AI107)</f>
        <v/>
      </c>
      <c r="AF108" s="90" t="str">
        <f t="shared" si="144"/>
        <v/>
      </c>
      <c r="AG108" s="89" t="str">
        <f t="shared" si="176"/>
        <v/>
      </c>
      <c r="AH108" s="89" t="str">
        <f t="shared" si="145"/>
        <v/>
      </c>
      <c r="AI108" s="89" t="str">
        <f>+IF(AD108="","",AE108-AH108)</f>
        <v/>
      </c>
      <c r="AJ108" s="77" t="str">
        <f t="shared" si="147"/>
        <v/>
      </c>
      <c r="AK108" s="89" t="str">
        <f>+IF(AJ108="","",AO107)</f>
        <v/>
      </c>
      <c r="AL108" s="90" t="str">
        <f t="shared" si="149"/>
        <v/>
      </c>
      <c r="AM108" s="89" t="str">
        <f t="shared" si="177"/>
        <v/>
      </c>
      <c r="AN108" s="89" t="str">
        <f t="shared" si="150"/>
        <v/>
      </c>
      <c r="AO108" s="89" t="str">
        <f>+IF(AJ108="","",AK108-AN108)</f>
        <v/>
      </c>
      <c r="AP108" s="77" t="str">
        <f t="shared" si="152"/>
        <v/>
      </c>
      <c r="AQ108" s="89" t="str">
        <f>+IF(AP108="","",AU107)</f>
        <v/>
      </c>
      <c r="AR108" s="90" t="str">
        <f t="shared" si="154"/>
        <v/>
      </c>
      <c r="AS108" s="89" t="str">
        <f t="shared" si="178"/>
        <v/>
      </c>
      <c r="AT108" s="89" t="str">
        <f t="shared" si="155"/>
        <v/>
      </c>
      <c r="AU108" s="89" t="str">
        <f>+IF(AP108="","",AQ108-AT108)</f>
        <v/>
      </c>
      <c r="AV108" s="77" t="str">
        <f t="shared" si="157"/>
        <v/>
      </c>
      <c r="AW108" s="89" t="str">
        <f>+IF(AV108="","",BA107)</f>
        <v/>
      </c>
      <c r="AX108" s="90" t="str">
        <f t="shared" si="159"/>
        <v/>
      </c>
      <c r="AY108" s="89" t="str">
        <f t="shared" si="179"/>
        <v/>
      </c>
      <c r="AZ108" s="89" t="str">
        <f t="shared" si="160"/>
        <v/>
      </c>
      <c r="BA108" s="89" t="str">
        <f>+IF(AV108="","",AW108-AZ108)</f>
        <v/>
      </c>
      <c r="BB108" s="77" t="str">
        <f t="shared" si="162"/>
        <v/>
      </c>
      <c r="BC108" s="89" t="str">
        <f>+IF(BB108="","",BG107)</f>
        <v/>
      </c>
      <c r="BD108" s="90" t="str">
        <f t="shared" si="164"/>
        <v/>
      </c>
      <c r="BE108" s="89" t="str">
        <f t="shared" si="180"/>
        <v/>
      </c>
      <c r="BF108" s="89" t="str">
        <f t="shared" si="165"/>
        <v/>
      </c>
      <c r="BG108" s="89" t="str">
        <f>+IF(BB108="","",BC108-BF108)</f>
        <v/>
      </c>
      <c r="BH108" s="77" t="str">
        <f t="shared" si="167"/>
        <v/>
      </c>
      <c r="BI108" s="89" t="str">
        <f>+IF(BH108="","",BM107)</f>
        <v/>
      </c>
      <c r="BJ108" s="90" t="str">
        <f t="shared" si="169"/>
        <v/>
      </c>
      <c r="BK108" s="89" t="str">
        <f t="shared" si="181"/>
        <v/>
      </c>
      <c r="BL108" s="89" t="str">
        <f t="shared" si="170"/>
        <v/>
      </c>
      <c r="BM108" s="89" t="str">
        <f>+IF(BH108="","",BI108-BL108)</f>
        <v/>
      </c>
    </row>
    <row r="109" spans="2:65" x14ac:dyDescent="0.3">
      <c r="F109" s="77" t="str">
        <f t="shared" si="123"/>
        <v/>
      </c>
      <c r="G109" s="89" t="str">
        <f>+IF(F109="","",K108)</f>
        <v/>
      </c>
      <c r="H109" s="90" t="str">
        <f t="shared" si="125"/>
        <v/>
      </c>
      <c r="I109" s="89" t="str">
        <f t="shared" si="172"/>
        <v/>
      </c>
      <c r="J109" s="89" t="str">
        <f>+IF(F109="","",G109*$H$7/100*I109/365)</f>
        <v/>
      </c>
      <c r="K109" s="89" t="str">
        <f>+IF(F109="","",G109-J109)</f>
        <v/>
      </c>
      <c r="L109" s="77" t="str">
        <f t="shared" si="127"/>
        <v/>
      </c>
      <c r="M109" s="89" t="str">
        <f>+IF(L109="","",Q108)</f>
        <v/>
      </c>
      <c r="N109" s="90" t="str">
        <f t="shared" si="129"/>
        <v/>
      </c>
      <c r="O109" s="89" t="str">
        <f t="shared" si="173"/>
        <v/>
      </c>
      <c r="P109" s="89" t="str">
        <f t="shared" si="130"/>
        <v/>
      </c>
      <c r="Q109" s="89" t="str">
        <f>+IF(L109="","",M109-P109)</f>
        <v/>
      </c>
      <c r="R109" s="77" t="str">
        <f t="shared" si="132"/>
        <v/>
      </c>
      <c r="S109" s="89" t="str">
        <f>+IF(R109="","",W108)</f>
        <v/>
      </c>
      <c r="T109" s="90" t="str">
        <f t="shared" si="134"/>
        <v/>
      </c>
      <c r="U109" s="89" t="str">
        <f t="shared" si="174"/>
        <v/>
      </c>
      <c r="V109" s="89" t="str">
        <f t="shared" si="135"/>
        <v/>
      </c>
      <c r="W109" s="89" t="str">
        <f>+IF(R109="","",S109-V109)</f>
        <v/>
      </c>
      <c r="X109" s="77" t="str">
        <f t="shared" si="137"/>
        <v/>
      </c>
      <c r="Y109" s="89" t="str">
        <f>+IF(X109="","",AC108)</f>
        <v/>
      </c>
      <c r="Z109" s="90" t="str">
        <f t="shared" si="139"/>
        <v/>
      </c>
      <c r="AA109" s="89" t="str">
        <f t="shared" si="175"/>
        <v/>
      </c>
      <c r="AB109" s="89" t="str">
        <f t="shared" si="140"/>
        <v/>
      </c>
      <c r="AC109" s="89" t="str">
        <f>+IF(X109="","",Y109-AB109)</f>
        <v/>
      </c>
      <c r="AD109" s="77" t="str">
        <f t="shared" si="142"/>
        <v/>
      </c>
      <c r="AE109" s="89" t="str">
        <f>+IF(AD109="","",AI108)</f>
        <v/>
      </c>
      <c r="AF109" s="90" t="str">
        <f t="shared" si="144"/>
        <v/>
      </c>
      <c r="AG109" s="89" t="str">
        <f t="shared" si="176"/>
        <v/>
      </c>
      <c r="AH109" s="89" t="str">
        <f t="shared" si="145"/>
        <v/>
      </c>
      <c r="AI109" s="89" t="str">
        <f>+IF(AD109="","",AE109-AH109)</f>
        <v/>
      </c>
      <c r="AJ109" s="77" t="str">
        <f t="shared" si="147"/>
        <v/>
      </c>
      <c r="AK109" s="89" t="str">
        <f>+IF(AJ109="","",AO108)</f>
        <v/>
      </c>
      <c r="AL109" s="90" t="str">
        <f t="shared" si="149"/>
        <v/>
      </c>
      <c r="AM109" s="89" t="str">
        <f t="shared" si="177"/>
        <v/>
      </c>
      <c r="AN109" s="89" t="str">
        <f t="shared" si="150"/>
        <v/>
      </c>
      <c r="AO109" s="89" t="str">
        <f>+IF(AJ109="","",AK109-AN109)</f>
        <v/>
      </c>
      <c r="AP109" s="77" t="str">
        <f t="shared" si="152"/>
        <v/>
      </c>
      <c r="AQ109" s="89" t="str">
        <f>+IF(AP109="","",AU108)</f>
        <v/>
      </c>
      <c r="AR109" s="90" t="str">
        <f t="shared" si="154"/>
        <v/>
      </c>
      <c r="AS109" s="89" t="str">
        <f t="shared" si="178"/>
        <v/>
      </c>
      <c r="AT109" s="89" t="str">
        <f t="shared" si="155"/>
        <v/>
      </c>
      <c r="AU109" s="89" t="str">
        <f>+IF(AP109="","",AQ109-AT109)</f>
        <v/>
      </c>
      <c r="AV109" s="77" t="str">
        <f t="shared" si="157"/>
        <v/>
      </c>
      <c r="AW109" s="89" t="str">
        <f>+IF(AV109="","",BA108)</f>
        <v/>
      </c>
      <c r="AX109" s="90" t="str">
        <f t="shared" si="159"/>
        <v/>
      </c>
      <c r="AY109" s="89" t="str">
        <f t="shared" si="179"/>
        <v/>
      </c>
      <c r="AZ109" s="89" t="str">
        <f t="shared" si="160"/>
        <v/>
      </c>
      <c r="BA109" s="89" t="str">
        <f>+IF(AV109="","",AW109-AZ109)</f>
        <v/>
      </c>
      <c r="BB109" s="77" t="str">
        <f t="shared" si="162"/>
        <v/>
      </c>
      <c r="BC109" s="89" t="str">
        <f>+IF(BB109="","",BG108)</f>
        <v/>
      </c>
      <c r="BD109" s="90" t="str">
        <f t="shared" si="164"/>
        <v/>
      </c>
      <c r="BE109" s="89" t="str">
        <f t="shared" si="180"/>
        <v/>
      </c>
      <c r="BF109" s="89" t="str">
        <f t="shared" si="165"/>
        <v/>
      </c>
      <c r="BG109" s="89" t="str">
        <f>+IF(BB109="","",BC109-BF109)</f>
        <v/>
      </c>
      <c r="BH109" s="77" t="str">
        <f t="shared" si="167"/>
        <v/>
      </c>
      <c r="BI109" s="89" t="str">
        <f>+IF(BH109="","",BM108)</f>
        <v/>
      </c>
      <c r="BJ109" s="90" t="str">
        <f t="shared" si="169"/>
        <v/>
      </c>
      <c r="BK109" s="89" t="str">
        <f t="shared" si="181"/>
        <v/>
      </c>
      <c r="BL109" s="89" t="str">
        <f t="shared" si="170"/>
        <v/>
      </c>
      <c r="BM109" s="89" t="str">
        <f>+IF(BH109="","",BI109-BL109)</f>
        <v/>
      </c>
    </row>
  </sheetData>
  <sheetProtection password="EDD1" sheet="1" objects="1" scenarios="1" formatCells="0" formatColumns="0" formatRows="0" insertColumns="0" insertRows="0" insertHyperlinks="0" deleteColumns="0" deleteRows="0" sort="0" autoFilter="0" pivotTables="0"/>
  <mergeCells count="91">
    <mergeCell ref="I5:I6"/>
    <mergeCell ref="H5:H6"/>
    <mergeCell ref="P5:P6"/>
    <mergeCell ref="Q5:Q6"/>
    <mergeCell ref="L5:L6"/>
    <mergeCell ref="M5:M6"/>
    <mergeCell ref="N5:N6"/>
    <mergeCell ref="O5:O6"/>
    <mergeCell ref="X4:AA4"/>
    <mergeCell ref="AB4:AC4"/>
    <mergeCell ref="X5:X6"/>
    <mergeCell ref="Y5:Y6"/>
    <mergeCell ref="Z5:Z6"/>
    <mergeCell ref="AA5:AA6"/>
    <mergeCell ref="AB5:AB6"/>
    <mergeCell ref="AC5:AC6"/>
    <mergeCell ref="V5:V6"/>
    <mergeCell ref="W5:W6"/>
    <mergeCell ref="G5:G6"/>
    <mergeCell ref="F5:F6"/>
    <mergeCell ref="J4:K4"/>
    <mergeCell ref="F4:I4"/>
    <mergeCell ref="L4:O4"/>
    <mergeCell ref="P4:Q4"/>
    <mergeCell ref="R4:U4"/>
    <mergeCell ref="V4:W4"/>
    <mergeCell ref="R5:R6"/>
    <mergeCell ref="S5:S6"/>
    <mergeCell ref="T5:T6"/>
    <mergeCell ref="U5:U6"/>
    <mergeCell ref="J5:J6"/>
    <mergeCell ref="K5:K6"/>
    <mergeCell ref="AD5:AD6"/>
    <mergeCell ref="AE5:AE6"/>
    <mergeCell ref="AF5:AF6"/>
    <mergeCell ref="AG5:AG6"/>
    <mergeCell ref="AH5:AH6"/>
    <mergeCell ref="AI5:AI6"/>
    <mergeCell ref="AP1:AU3"/>
    <mergeCell ref="AV1:BA3"/>
    <mergeCell ref="AD4:AG4"/>
    <mergeCell ref="AH4:AI4"/>
    <mergeCell ref="AJ4:AM4"/>
    <mergeCell ref="AN4:AO4"/>
    <mergeCell ref="AP4:AS4"/>
    <mergeCell ref="AT4:AU4"/>
    <mergeCell ref="AV4:AY4"/>
    <mergeCell ref="AZ4:BA4"/>
    <mergeCell ref="AP5:AP6"/>
    <mergeCell ref="AQ5:AQ6"/>
    <mergeCell ref="AR5:AR6"/>
    <mergeCell ref="AS5:AS6"/>
    <mergeCell ref="AT5:AT6"/>
    <mergeCell ref="AU5:AU6"/>
    <mergeCell ref="AJ5:AJ6"/>
    <mergeCell ref="AK5:AK6"/>
    <mergeCell ref="AL5:AL6"/>
    <mergeCell ref="AM5:AM6"/>
    <mergeCell ref="AN5:AN6"/>
    <mergeCell ref="AO5:AO6"/>
    <mergeCell ref="BB1:BG3"/>
    <mergeCell ref="BH1:BM3"/>
    <mergeCell ref="BB4:BE4"/>
    <mergeCell ref="BF4:BG4"/>
    <mergeCell ref="BH4:BK4"/>
    <mergeCell ref="BL4:BM4"/>
    <mergeCell ref="AV5:AV6"/>
    <mergeCell ref="AW5:AW6"/>
    <mergeCell ref="AX5:AX6"/>
    <mergeCell ref="AY5:AY6"/>
    <mergeCell ref="AZ5:AZ6"/>
    <mergeCell ref="BA5:BA6"/>
    <mergeCell ref="BH5:BH6"/>
    <mergeCell ref="BI5:BI6"/>
    <mergeCell ref="BJ5:BJ6"/>
    <mergeCell ref="BK5:BK6"/>
    <mergeCell ref="BL5:BL6"/>
    <mergeCell ref="BM5:BM6"/>
    <mergeCell ref="BB5:BB6"/>
    <mergeCell ref="BC5:BC6"/>
    <mergeCell ref="BD5:BD6"/>
    <mergeCell ref="BE5:BE6"/>
    <mergeCell ref="BF5:BF6"/>
    <mergeCell ref="BG5:BG6"/>
    <mergeCell ref="B1:D3"/>
    <mergeCell ref="R1:W3"/>
    <mergeCell ref="X1:AC3"/>
    <mergeCell ref="AD1:AI3"/>
    <mergeCell ref="AJ1:AO3"/>
    <mergeCell ref="F1:K3"/>
    <mergeCell ref="L1:Q3"/>
  </mergeCells>
  <pageMargins left="0.7" right="0.7" top="0.75" bottom="0.75" header="0.3" footer="0.3"/>
  <pageSetup orientation="portrait" r:id="rId1"/>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149"/>
  <sheetViews>
    <sheetView showGridLines="0" workbookViewId="0">
      <pane ySplit="3" topLeftCell="A4" activePane="bottomLeft" state="frozen"/>
      <selection pane="bottomLeft" activeCell="F6" sqref="F6"/>
    </sheetView>
  </sheetViews>
  <sheetFormatPr defaultRowHeight="15.75" x14ac:dyDescent="0.25"/>
  <cols>
    <col min="1" max="16384" width="9.140625" style="5"/>
  </cols>
  <sheetData>
    <row r="1" spans="1:11" s="112" customFormat="1" x14ac:dyDescent="0.25">
      <c r="A1" s="152" t="s">
        <v>121</v>
      </c>
      <c r="B1" s="152"/>
      <c r="C1" s="152"/>
      <c r="D1" s="152"/>
      <c r="E1" s="152" t="s">
        <v>122</v>
      </c>
      <c r="F1" s="152"/>
      <c r="G1" s="152" t="s">
        <v>123</v>
      </c>
      <c r="H1" s="152"/>
      <c r="I1" s="152" t="s">
        <v>124</v>
      </c>
      <c r="J1" s="152"/>
    </row>
    <row r="2" spans="1:11" s="112" customFormat="1" x14ac:dyDescent="0.25">
      <c r="A2" s="152"/>
      <c r="B2" s="152"/>
      <c r="C2" s="152"/>
      <c r="D2" s="152"/>
      <c r="E2" s="113" t="s">
        <v>125</v>
      </c>
      <c r="F2" s="113" t="s">
        <v>126</v>
      </c>
      <c r="G2" s="113" t="s">
        <v>125</v>
      </c>
      <c r="H2" s="113" t="s">
        <v>126</v>
      </c>
      <c r="I2" s="113" t="s">
        <v>125</v>
      </c>
      <c r="J2" s="113" t="s">
        <v>126</v>
      </c>
    </row>
    <row r="3" spans="1:11" s="112" customFormat="1" x14ac:dyDescent="0.25">
      <c r="A3" s="152">
        <v>1</v>
      </c>
      <c r="B3" s="152"/>
      <c r="C3" s="152"/>
      <c r="D3" s="152"/>
      <c r="E3" s="113">
        <v>2</v>
      </c>
      <c r="F3" s="113">
        <v>3</v>
      </c>
      <c r="G3" s="113">
        <v>4</v>
      </c>
      <c r="H3" s="113">
        <v>5</v>
      </c>
      <c r="I3" s="113">
        <v>6</v>
      </c>
      <c r="J3" s="113">
        <v>7</v>
      </c>
    </row>
    <row r="4" spans="1:11" ht="51.75" customHeight="1" x14ac:dyDescent="0.25">
      <c r="A4" s="64" t="s">
        <v>234</v>
      </c>
      <c r="B4" s="148" t="s">
        <v>235</v>
      </c>
      <c r="C4" s="148"/>
      <c r="D4" s="148"/>
      <c r="E4" s="65">
        <v>0.05</v>
      </c>
      <c r="F4" s="66">
        <v>1.6299999999999999E-2</v>
      </c>
      <c r="G4" s="67" t="s">
        <v>127</v>
      </c>
      <c r="H4" s="67" t="s">
        <v>127</v>
      </c>
      <c r="I4" s="67" t="s">
        <v>127</v>
      </c>
      <c r="J4" s="67" t="s">
        <v>127</v>
      </c>
      <c r="K4" s="68"/>
    </row>
    <row r="5" spans="1:11" ht="34.5" customHeight="1" x14ac:dyDescent="0.25">
      <c r="A5" s="67" t="s">
        <v>137</v>
      </c>
      <c r="B5" s="148" t="s">
        <v>128</v>
      </c>
      <c r="C5" s="148"/>
      <c r="D5" s="148"/>
      <c r="E5" s="65">
        <v>0.1</v>
      </c>
      <c r="F5" s="66">
        <v>3.3399999999999999E-2</v>
      </c>
      <c r="G5" s="67" t="s">
        <v>127</v>
      </c>
      <c r="H5" s="67" t="s">
        <v>127</v>
      </c>
      <c r="I5" s="67" t="s">
        <v>127</v>
      </c>
      <c r="J5" s="67" t="s">
        <v>127</v>
      </c>
      <c r="K5" s="68"/>
    </row>
    <row r="6" spans="1:11" ht="69" customHeight="1" x14ac:dyDescent="0.25">
      <c r="A6" s="67" t="s">
        <v>138</v>
      </c>
      <c r="B6" s="148" t="s">
        <v>236</v>
      </c>
      <c r="C6" s="148"/>
      <c r="D6" s="148"/>
      <c r="E6" s="65">
        <v>1</v>
      </c>
      <c r="F6" s="65">
        <v>1</v>
      </c>
      <c r="G6" s="67" t="s">
        <v>127</v>
      </c>
      <c r="H6" s="67" t="s">
        <v>127</v>
      </c>
      <c r="I6" s="67" t="s">
        <v>127</v>
      </c>
      <c r="J6" s="67" t="s">
        <v>127</v>
      </c>
      <c r="K6" s="68"/>
    </row>
    <row r="7" spans="1:11" x14ac:dyDescent="0.25">
      <c r="A7" s="148" t="s">
        <v>237</v>
      </c>
      <c r="B7" s="148"/>
      <c r="C7" s="148"/>
      <c r="D7" s="148"/>
      <c r="E7" s="67"/>
      <c r="F7" s="67"/>
      <c r="G7" s="67"/>
      <c r="H7" s="67"/>
      <c r="I7" s="67"/>
      <c r="J7" s="67"/>
      <c r="K7" s="68"/>
    </row>
    <row r="8" spans="1:11" ht="38.25" customHeight="1" x14ac:dyDescent="0.25">
      <c r="A8" s="149" t="s">
        <v>238</v>
      </c>
      <c r="B8" s="149"/>
      <c r="C8" s="149"/>
      <c r="D8" s="149"/>
      <c r="E8" s="67"/>
      <c r="F8" s="67"/>
      <c r="G8" s="67"/>
      <c r="H8" s="67"/>
      <c r="I8" s="67"/>
      <c r="J8" s="67"/>
      <c r="K8" s="68"/>
    </row>
    <row r="9" spans="1:11" ht="87.75" customHeight="1" x14ac:dyDescent="0.25">
      <c r="A9" s="147" t="s">
        <v>139</v>
      </c>
      <c r="B9" s="147"/>
      <c r="C9" s="147"/>
      <c r="D9" s="147"/>
      <c r="E9" s="66">
        <v>0.1391</v>
      </c>
      <c r="F9" s="66">
        <v>4.7500000000000001E-2</v>
      </c>
      <c r="G9" s="66">
        <v>0.2087</v>
      </c>
      <c r="H9" s="66">
        <v>7.4200000000000002E-2</v>
      </c>
      <c r="I9" s="66">
        <v>0.2782</v>
      </c>
      <c r="J9" s="66">
        <v>0.10340000000000001</v>
      </c>
      <c r="K9" s="68"/>
    </row>
    <row r="10" spans="1:11" ht="87.75" customHeight="1" x14ac:dyDescent="0.25">
      <c r="A10" s="147" t="s">
        <v>140</v>
      </c>
      <c r="B10" s="147"/>
      <c r="C10" s="147"/>
      <c r="D10" s="147"/>
      <c r="E10" s="66">
        <v>0.15329999999999999</v>
      </c>
      <c r="F10" s="66">
        <v>5.28E-2</v>
      </c>
      <c r="G10" s="67" t="s">
        <v>127</v>
      </c>
      <c r="H10" s="67" t="s">
        <v>127</v>
      </c>
      <c r="I10" s="67" t="s">
        <v>127</v>
      </c>
      <c r="J10" s="67" t="s">
        <v>129</v>
      </c>
      <c r="K10" s="68"/>
    </row>
    <row r="11" spans="1:11" ht="18" customHeight="1" x14ac:dyDescent="0.25">
      <c r="A11" s="147" t="s">
        <v>141</v>
      </c>
      <c r="B11" s="147"/>
      <c r="C11" s="147"/>
      <c r="D11" s="147"/>
      <c r="E11" s="67"/>
      <c r="F11" s="67"/>
      <c r="G11" s="67"/>
      <c r="H11" s="67"/>
      <c r="I11" s="67"/>
      <c r="J11" s="67"/>
      <c r="K11" s="68"/>
    </row>
    <row r="12" spans="1:11" ht="103.5" customHeight="1" x14ac:dyDescent="0.25">
      <c r="A12" s="148" t="s">
        <v>239</v>
      </c>
      <c r="B12" s="148"/>
      <c r="C12" s="148"/>
      <c r="D12" s="67"/>
      <c r="E12" s="150">
        <v>0.2</v>
      </c>
      <c r="F12" s="151">
        <v>7.0699999999999999E-2</v>
      </c>
      <c r="G12" s="147" t="s">
        <v>127</v>
      </c>
      <c r="H12" s="147" t="s">
        <v>127</v>
      </c>
      <c r="I12" s="147" t="s">
        <v>127</v>
      </c>
      <c r="J12" s="147" t="s">
        <v>127</v>
      </c>
      <c r="K12" s="68"/>
    </row>
    <row r="13" spans="1:11" ht="104.25" customHeight="1" x14ac:dyDescent="0.25">
      <c r="A13" s="147" t="s">
        <v>142</v>
      </c>
      <c r="B13" s="147"/>
      <c r="C13" s="147"/>
      <c r="D13" s="147"/>
      <c r="E13" s="150"/>
      <c r="F13" s="151"/>
      <c r="G13" s="147"/>
      <c r="H13" s="147"/>
      <c r="I13" s="147"/>
      <c r="J13" s="147"/>
      <c r="K13" s="68"/>
    </row>
    <row r="14" spans="1:11" ht="35.25" customHeight="1" x14ac:dyDescent="0.25">
      <c r="A14" s="147" t="s">
        <v>143</v>
      </c>
      <c r="B14" s="147"/>
      <c r="C14" s="147"/>
      <c r="D14" s="147"/>
      <c r="E14" s="150"/>
      <c r="F14" s="151"/>
      <c r="G14" s="147"/>
      <c r="H14" s="147"/>
      <c r="I14" s="147"/>
      <c r="J14" s="147"/>
      <c r="K14" s="68"/>
    </row>
    <row r="15" spans="1:11" x14ac:dyDescent="0.25">
      <c r="A15" s="148" t="s">
        <v>240</v>
      </c>
      <c r="B15" s="148"/>
      <c r="C15" s="148"/>
      <c r="D15" s="67"/>
      <c r="E15" s="150"/>
      <c r="F15" s="151"/>
      <c r="G15" s="147"/>
      <c r="H15" s="147"/>
      <c r="I15" s="147"/>
      <c r="J15" s="147"/>
      <c r="K15" s="68"/>
    </row>
    <row r="16" spans="1:11" ht="123.75" customHeight="1" x14ac:dyDescent="0.25">
      <c r="A16" s="149" t="s">
        <v>241</v>
      </c>
      <c r="B16" s="149"/>
      <c r="C16" s="149"/>
      <c r="D16" s="149"/>
      <c r="E16" s="65">
        <v>0.2</v>
      </c>
      <c r="F16" s="66">
        <v>7.0699999999999999E-2</v>
      </c>
      <c r="G16" s="67" t="s">
        <v>127</v>
      </c>
      <c r="H16" s="67" t="s">
        <v>127</v>
      </c>
      <c r="I16" s="67" t="s">
        <v>127</v>
      </c>
      <c r="J16" s="67" t="s">
        <v>127</v>
      </c>
      <c r="K16" s="68"/>
    </row>
    <row r="17" spans="1:11" ht="34.5" customHeight="1" x14ac:dyDescent="0.25">
      <c r="A17" s="148" t="s">
        <v>242</v>
      </c>
      <c r="B17" s="148"/>
      <c r="C17" s="148"/>
      <c r="D17" s="148"/>
      <c r="E17" s="65">
        <v>0.2</v>
      </c>
      <c r="F17" s="66">
        <v>7.0699999999999999E-2</v>
      </c>
      <c r="G17" s="67" t="s">
        <v>127</v>
      </c>
      <c r="H17" s="67" t="s">
        <v>127</v>
      </c>
      <c r="I17" s="67" t="s">
        <v>127</v>
      </c>
      <c r="J17" s="67" t="s">
        <v>127</v>
      </c>
      <c r="K17" s="68"/>
    </row>
    <row r="18" spans="1:11" ht="51.75" customHeight="1" x14ac:dyDescent="0.25">
      <c r="A18" s="148" t="s">
        <v>243</v>
      </c>
      <c r="B18" s="148"/>
      <c r="C18" s="148"/>
      <c r="D18" s="148"/>
      <c r="E18" s="66">
        <v>0.25890000000000002</v>
      </c>
      <c r="F18" s="66">
        <v>9.5000000000000001E-2</v>
      </c>
      <c r="G18" s="67" t="s">
        <v>127</v>
      </c>
      <c r="H18" s="67" t="s">
        <v>127</v>
      </c>
      <c r="I18" s="67" t="s">
        <v>127</v>
      </c>
      <c r="J18" s="67" t="s">
        <v>127</v>
      </c>
      <c r="K18" s="68"/>
    </row>
    <row r="19" spans="1:11" ht="69" customHeight="1" x14ac:dyDescent="0.25">
      <c r="A19" s="148" t="s">
        <v>244</v>
      </c>
      <c r="B19" s="148"/>
      <c r="C19" s="148"/>
      <c r="D19" s="148"/>
      <c r="E19" s="65">
        <v>0.2</v>
      </c>
      <c r="F19" s="66">
        <v>7.0699999999999999E-2</v>
      </c>
      <c r="G19" s="67" t="s">
        <v>127</v>
      </c>
      <c r="H19" s="67" t="s">
        <v>127</v>
      </c>
      <c r="I19" s="67" t="s">
        <v>127</v>
      </c>
      <c r="J19" s="67" t="s">
        <v>127</v>
      </c>
      <c r="K19" s="68"/>
    </row>
    <row r="20" spans="1:11" ht="51.75" customHeight="1" x14ac:dyDescent="0.25">
      <c r="A20" s="148" t="s">
        <v>245</v>
      </c>
      <c r="B20" s="148"/>
      <c r="C20" s="148"/>
      <c r="D20" s="148"/>
      <c r="E20" s="65">
        <v>0.2</v>
      </c>
      <c r="F20" s="66">
        <v>7.0699999999999999E-2</v>
      </c>
      <c r="G20" s="67" t="s">
        <v>127</v>
      </c>
      <c r="H20" s="67" t="s">
        <v>127</v>
      </c>
      <c r="I20" s="67" t="s">
        <v>127</v>
      </c>
      <c r="J20" s="67" t="s">
        <v>127</v>
      </c>
      <c r="K20" s="68"/>
    </row>
    <row r="21" spans="1:11" ht="86.25" customHeight="1" x14ac:dyDescent="0.25">
      <c r="A21" s="148" t="s">
        <v>246</v>
      </c>
      <c r="B21" s="148"/>
      <c r="C21" s="148"/>
      <c r="D21" s="148"/>
      <c r="E21" s="65">
        <v>0.2</v>
      </c>
      <c r="F21" s="66">
        <v>7.0699999999999999E-2</v>
      </c>
      <c r="G21" s="65">
        <v>0.3</v>
      </c>
      <c r="H21" s="66">
        <v>0.11310000000000001</v>
      </c>
      <c r="I21" s="65">
        <v>0.4</v>
      </c>
      <c r="J21" s="66">
        <v>0.16209999999999999</v>
      </c>
      <c r="K21" s="68"/>
    </row>
    <row r="22" spans="1:11" ht="51.75" customHeight="1" x14ac:dyDescent="0.25">
      <c r="A22" s="148" t="s">
        <v>247</v>
      </c>
      <c r="B22" s="148"/>
      <c r="C22" s="148"/>
      <c r="D22" s="148"/>
      <c r="E22" s="66">
        <v>0.15620000000000001</v>
      </c>
      <c r="F22" s="66">
        <v>5.3800000000000001E-2</v>
      </c>
      <c r="G22" s="66">
        <v>0.23419999999999999</v>
      </c>
      <c r="H22" s="66">
        <v>8.4599999999999995E-2</v>
      </c>
      <c r="I22" s="66">
        <v>0.31230000000000002</v>
      </c>
      <c r="J22" s="67" t="s">
        <v>130</v>
      </c>
      <c r="K22" s="68"/>
    </row>
    <row r="23" spans="1:11" ht="72" customHeight="1" x14ac:dyDescent="0.25">
      <c r="A23" s="148" t="s">
        <v>248</v>
      </c>
      <c r="B23" s="148"/>
      <c r="C23" s="148"/>
      <c r="D23" s="148"/>
      <c r="E23" s="66">
        <v>0.16200000000000001</v>
      </c>
      <c r="F23" s="67" t="s">
        <v>131</v>
      </c>
      <c r="G23" s="67"/>
      <c r="H23" s="67"/>
      <c r="I23" s="67"/>
      <c r="J23" s="67"/>
      <c r="K23" s="68"/>
    </row>
    <row r="24" spans="1:11" ht="51.75" customHeight="1" x14ac:dyDescent="0.25">
      <c r="A24" s="148" t="s">
        <v>249</v>
      </c>
      <c r="B24" s="148"/>
      <c r="C24" s="148"/>
      <c r="D24" s="67"/>
      <c r="E24" s="150">
        <v>0.3</v>
      </c>
      <c r="F24" s="151">
        <v>0.11310000000000001</v>
      </c>
      <c r="G24" s="147" t="s">
        <v>127</v>
      </c>
      <c r="H24" s="147" t="s">
        <v>127</v>
      </c>
      <c r="I24" s="147" t="s">
        <v>127</v>
      </c>
      <c r="J24" s="147" t="s">
        <v>127</v>
      </c>
      <c r="K24" s="68"/>
    </row>
    <row r="25" spans="1:11" ht="34.5" customHeight="1" x14ac:dyDescent="0.25">
      <c r="A25" s="148" t="s">
        <v>250</v>
      </c>
      <c r="B25" s="148"/>
      <c r="C25" s="148"/>
      <c r="D25" s="148"/>
      <c r="E25" s="150"/>
      <c r="F25" s="151"/>
      <c r="G25" s="147"/>
      <c r="H25" s="147"/>
      <c r="I25" s="147"/>
      <c r="J25" s="147"/>
      <c r="K25" s="68"/>
    </row>
    <row r="26" spans="1:11" ht="86.25" customHeight="1" x14ac:dyDescent="0.25">
      <c r="A26" s="148" t="s">
        <v>251</v>
      </c>
      <c r="B26" s="148"/>
      <c r="C26" s="148"/>
      <c r="D26" s="148"/>
      <c r="E26" s="150"/>
      <c r="F26" s="151"/>
      <c r="G26" s="147"/>
      <c r="H26" s="147"/>
      <c r="I26" s="147"/>
      <c r="J26" s="147"/>
      <c r="K26" s="68"/>
    </row>
    <row r="27" spans="1:11" ht="69" customHeight="1" x14ac:dyDescent="0.25">
      <c r="A27" s="148" t="s">
        <v>252</v>
      </c>
      <c r="B27" s="148"/>
      <c r="C27" s="148"/>
      <c r="D27" s="148"/>
      <c r="E27" s="150"/>
      <c r="F27" s="151"/>
      <c r="G27" s="147"/>
      <c r="H27" s="147"/>
      <c r="I27" s="147"/>
      <c r="J27" s="147"/>
      <c r="K27" s="68"/>
    </row>
    <row r="28" spans="1:11" ht="34.5" customHeight="1" x14ac:dyDescent="0.25">
      <c r="A28" s="148" t="s">
        <v>253</v>
      </c>
      <c r="B28" s="148"/>
      <c r="C28" s="148"/>
      <c r="D28" s="148"/>
      <c r="E28" s="150"/>
      <c r="F28" s="151"/>
      <c r="G28" s="147"/>
      <c r="H28" s="147"/>
      <c r="I28" s="147"/>
      <c r="J28" s="147"/>
      <c r="K28" s="68"/>
    </row>
    <row r="29" spans="1:11" ht="86.25" customHeight="1" x14ac:dyDescent="0.25">
      <c r="A29" s="148" t="s">
        <v>254</v>
      </c>
      <c r="B29" s="148"/>
      <c r="C29" s="148"/>
      <c r="D29" s="148"/>
      <c r="E29" s="150"/>
      <c r="F29" s="151"/>
      <c r="G29" s="147"/>
      <c r="H29" s="147"/>
      <c r="I29" s="147"/>
      <c r="J29" s="147"/>
      <c r="K29" s="68"/>
    </row>
    <row r="30" spans="1:11" ht="86.25" customHeight="1" x14ac:dyDescent="0.25">
      <c r="A30" s="148" t="s">
        <v>255</v>
      </c>
      <c r="B30" s="148"/>
      <c r="C30" s="148"/>
      <c r="D30" s="148"/>
      <c r="E30" s="150"/>
      <c r="F30" s="151"/>
      <c r="G30" s="147"/>
      <c r="H30" s="147"/>
      <c r="I30" s="147"/>
      <c r="J30" s="147"/>
      <c r="K30" s="68"/>
    </row>
    <row r="31" spans="1:11" ht="69" customHeight="1" x14ac:dyDescent="0.25">
      <c r="A31" s="148" t="s">
        <v>256</v>
      </c>
      <c r="B31" s="148"/>
      <c r="C31" s="148"/>
      <c r="D31" s="148"/>
      <c r="E31" s="150"/>
      <c r="F31" s="151"/>
      <c r="G31" s="147"/>
      <c r="H31" s="147"/>
      <c r="I31" s="147"/>
      <c r="J31" s="147"/>
      <c r="K31" s="68"/>
    </row>
    <row r="32" spans="1:11" ht="34.5" customHeight="1" x14ac:dyDescent="0.25">
      <c r="A32" s="148" t="s">
        <v>257</v>
      </c>
      <c r="B32" s="148"/>
      <c r="C32" s="148"/>
      <c r="D32" s="148"/>
      <c r="E32" s="150"/>
      <c r="F32" s="151"/>
      <c r="G32" s="147"/>
      <c r="H32" s="147"/>
      <c r="I32" s="147"/>
      <c r="J32" s="147"/>
      <c r="K32" s="68"/>
    </row>
    <row r="33" spans="1:11" ht="34.5" customHeight="1" x14ac:dyDescent="0.25">
      <c r="A33" s="148" t="s">
        <v>258</v>
      </c>
      <c r="B33" s="148"/>
      <c r="C33" s="148"/>
      <c r="D33" s="148"/>
      <c r="E33" s="150"/>
      <c r="F33" s="151"/>
      <c r="G33" s="147"/>
      <c r="H33" s="147"/>
      <c r="I33" s="147"/>
      <c r="J33" s="147"/>
      <c r="K33" s="68"/>
    </row>
    <row r="34" spans="1:11" ht="103.5" customHeight="1" x14ac:dyDescent="0.25">
      <c r="A34" s="148" t="s">
        <v>259</v>
      </c>
      <c r="B34" s="148"/>
      <c r="C34" s="148"/>
      <c r="D34" s="67"/>
      <c r="E34" s="150"/>
      <c r="F34" s="151"/>
      <c r="G34" s="147"/>
      <c r="H34" s="147"/>
      <c r="I34" s="147"/>
      <c r="J34" s="147"/>
      <c r="K34" s="68"/>
    </row>
    <row r="35" spans="1:11" ht="69" customHeight="1" x14ac:dyDescent="0.25">
      <c r="A35" s="148" t="s">
        <v>260</v>
      </c>
      <c r="B35" s="148"/>
      <c r="C35" s="148"/>
      <c r="D35" s="148"/>
      <c r="E35" s="65">
        <v>0.3</v>
      </c>
      <c r="F35" s="66">
        <v>0.11310000000000001</v>
      </c>
      <c r="G35" s="65">
        <v>0.45</v>
      </c>
      <c r="H35" s="66">
        <v>0.18959999999999999</v>
      </c>
      <c r="I35" s="65">
        <v>0.6</v>
      </c>
      <c r="J35" s="66">
        <v>0.29049999999999998</v>
      </c>
      <c r="K35" s="68"/>
    </row>
    <row r="36" spans="1:11" ht="20.25" customHeight="1" x14ac:dyDescent="0.25">
      <c r="A36" s="148" t="s">
        <v>261</v>
      </c>
      <c r="B36" s="148"/>
      <c r="C36" s="148"/>
      <c r="D36" s="67"/>
      <c r="E36" s="67"/>
      <c r="F36" s="67"/>
      <c r="G36" s="67"/>
      <c r="H36" s="67"/>
      <c r="I36" s="67"/>
      <c r="J36" s="67"/>
      <c r="K36" s="68"/>
    </row>
    <row r="37" spans="1:11" ht="69" customHeight="1" x14ac:dyDescent="0.25">
      <c r="A37" s="148" t="s">
        <v>262</v>
      </c>
      <c r="B37" s="148"/>
      <c r="C37" s="148"/>
      <c r="D37" s="148"/>
      <c r="E37" s="150">
        <v>0.4</v>
      </c>
      <c r="F37" s="151">
        <v>0.16209999999999999</v>
      </c>
      <c r="G37" s="147" t="s">
        <v>127</v>
      </c>
      <c r="H37" s="147" t="s">
        <v>127</v>
      </c>
      <c r="I37" s="147" t="s">
        <v>127</v>
      </c>
      <c r="J37" s="147" t="s">
        <v>127</v>
      </c>
      <c r="K37" s="68"/>
    </row>
    <row r="38" spans="1:11" ht="34.5" customHeight="1" x14ac:dyDescent="0.25">
      <c r="A38" s="148" t="s">
        <v>263</v>
      </c>
      <c r="B38" s="148"/>
      <c r="C38" s="148"/>
      <c r="D38" s="148"/>
      <c r="E38" s="150"/>
      <c r="F38" s="151"/>
      <c r="G38" s="147"/>
      <c r="H38" s="147"/>
      <c r="I38" s="147"/>
      <c r="J38" s="147"/>
      <c r="K38" s="68"/>
    </row>
    <row r="39" spans="1:11" ht="34.5" customHeight="1" x14ac:dyDescent="0.25">
      <c r="A39" s="148" t="s">
        <v>264</v>
      </c>
      <c r="B39" s="148"/>
      <c r="C39" s="148"/>
      <c r="D39" s="148"/>
      <c r="E39" s="150">
        <v>0.4</v>
      </c>
      <c r="F39" s="151">
        <v>0.16209999999999999</v>
      </c>
      <c r="G39" s="147" t="s">
        <v>127</v>
      </c>
      <c r="H39" s="147" t="s">
        <v>127</v>
      </c>
      <c r="I39" s="147" t="s">
        <v>127</v>
      </c>
      <c r="J39" s="147" t="s">
        <v>127</v>
      </c>
      <c r="K39" s="68"/>
    </row>
    <row r="40" spans="1:11" ht="51.75" customHeight="1" x14ac:dyDescent="0.25">
      <c r="A40" s="148" t="s">
        <v>265</v>
      </c>
      <c r="B40" s="148"/>
      <c r="C40" s="148"/>
      <c r="D40" s="67"/>
      <c r="E40" s="150"/>
      <c r="F40" s="151"/>
      <c r="G40" s="147"/>
      <c r="H40" s="147"/>
      <c r="I40" s="147"/>
      <c r="J40" s="147"/>
      <c r="K40" s="68"/>
    </row>
    <row r="41" spans="1:11" ht="51.75" customHeight="1" x14ac:dyDescent="0.25">
      <c r="A41" s="148" t="s">
        <v>266</v>
      </c>
      <c r="B41" s="148"/>
      <c r="C41" s="148"/>
      <c r="D41" s="148"/>
      <c r="E41" s="150">
        <v>1</v>
      </c>
      <c r="F41" s="150">
        <v>1</v>
      </c>
      <c r="G41" s="147" t="s">
        <v>127</v>
      </c>
      <c r="H41" s="147" t="s">
        <v>127</v>
      </c>
      <c r="I41" s="147" t="s">
        <v>127</v>
      </c>
      <c r="J41" s="147" t="s">
        <v>127</v>
      </c>
      <c r="K41" s="68"/>
    </row>
    <row r="42" spans="1:11" ht="34.5" customHeight="1" x14ac:dyDescent="0.25">
      <c r="A42" s="148" t="s">
        <v>267</v>
      </c>
      <c r="B42" s="148"/>
      <c r="C42" s="148"/>
      <c r="D42" s="148"/>
      <c r="E42" s="150"/>
      <c r="F42" s="150"/>
      <c r="G42" s="147"/>
      <c r="H42" s="147"/>
      <c r="I42" s="147"/>
      <c r="J42" s="147"/>
      <c r="K42" s="68"/>
    </row>
    <row r="43" spans="1:11" x14ac:dyDescent="0.25">
      <c r="A43" s="148" t="s">
        <v>268</v>
      </c>
      <c r="B43" s="148"/>
      <c r="C43" s="148"/>
      <c r="D43" s="148"/>
      <c r="E43" s="150"/>
      <c r="F43" s="150"/>
      <c r="G43" s="147"/>
      <c r="H43" s="147"/>
      <c r="I43" s="147"/>
      <c r="J43" s="147"/>
      <c r="K43" s="68"/>
    </row>
    <row r="44" spans="1:11" ht="103.5" customHeight="1" x14ac:dyDescent="0.25">
      <c r="A44" s="148" t="s">
        <v>269</v>
      </c>
      <c r="B44" s="148"/>
      <c r="C44" s="147"/>
      <c r="D44" s="147"/>
      <c r="E44" s="150"/>
      <c r="F44" s="150"/>
      <c r="G44" s="147"/>
      <c r="H44" s="147"/>
      <c r="I44" s="147"/>
      <c r="J44" s="147"/>
      <c r="K44" s="68"/>
    </row>
    <row r="45" spans="1:11" ht="34.5" customHeight="1" x14ac:dyDescent="0.25">
      <c r="A45" s="148" t="s">
        <v>270</v>
      </c>
      <c r="B45" s="148"/>
      <c r="C45" s="148"/>
      <c r="D45" s="148"/>
      <c r="E45" s="65">
        <v>0.27</v>
      </c>
      <c r="F45" s="65">
        <v>0.1</v>
      </c>
      <c r="G45" s="67" t="s">
        <v>127</v>
      </c>
      <c r="H45" s="67" t="s">
        <v>127</v>
      </c>
      <c r="I45" s="67" t="s">
        <v>127</v>
      </c>
      <c r="J45" s="67" t="s">
        <v>127</v>
      </c>
      <c r="K45" s="68"/>
    </row>
    <row r="46" spans="1:11" ht="51.75" customHeight="1" x14ac:dyDescent="0.25">
      <c r="A46" s="148" t="s">
        <v>271</v>
      </c>
      <c r="B46" s="148"/>
      <c r="C46" s="148"/>
      <c r="D46" s="67"/>
      <c r="E46" s="150">
        <v>1</v>
      </c>
      <c r="F46" s="150">
        <v>1</v>
      </c>
      <c r="G46" s="147" t="s">
        <v>127</v>
      </c>
      <c r="H46" s="147" t="s">
        <v>127</v>
      </c>
      <c r="I46" s="147" t="s">
        <v>127</v>
      </c>
      <c r="J46" s="147" t="s">
        <v>127</v>
      </c>
      <c r="K46" s="68"/>
    </row>
    <row r="47" spans="1:11" ht="34.5" customHeight="1" x14ac:dyDescent="0.25">
      <c r="A47" s="148" t="s">
        <v>272</v>
      </c>
      <c r="B47" s="148"/>
      <c r="C47" s="148"/>
      <c r="D47" s="148"/>
      <c r="E47" s="150"/>
      <c r="F47" s="150"/>
      <c r="G47" s="147"/>
      <c r="H47" s="147"/>
      <c r="I47" s="147"/>
      <c r="J47" s="147"/>
      <c r="K47" s="68"/>
    </row>
    <row r="48" spans="1:11" ht="174" customHeight="1" x14ac:dyDescent="0.25">
      <c r="A48" s="148" t="s">
        <v>273</v>
      </c>
      <c r="B48" s="148"/>
      <c r="C48" s="148"/>
      <c r="D48" s="148"/>
      <c r="E48" s="150"/>
      <c r="F48" s="150"/>
      <c r="G48" s="147"/>
      <c r="H48" s="147"/>
      <c r="I48" s="147"/>
      <c r="J48" s="147"/>
      <c r="K48" s="68"/>
    </row>
    <row r="49" spans="1:11" x14ac:dyDescent="0.25">
      <c r="A49" s="148" t="s">
        <v>274</v>
      </c>
      <c r="B49" s="148"/>
      <c r="C49" s="148"/>
      <c r="D49" s="148"/>
      <c r="E49" s="150"/>
      <c r="F49" s="150"/>
      <c r="G49" s="147"/>
      <c r="H49" s="147"/>
      <c r="I49" s="147"/>
      <c r="J49" s="147"/>
      <c r="K49" s="68"/>
    </row>
    <row r="50" spans="1:11" ht="52.5" customHeight="1" x14ac:dyDescent="0.25">
      <c r="A50" s="147" t="s">
        <v>144</v>
      </c>
      <c r="B50" s="147"/>
      <c r="C50" s="147"/>
      <c r="D50" s="147"/>
      <c r="E50" s="150"/>
      <c r="F50" s="150"/>
      <c r="G50" s="147"/>
      <c r="H50" s="147"/>
      <c r="I50" s="147"/>
      <c r="J50" s="147"/>
      <c r="K50" s="68"/>
    </row>
    <row r="51" spans="1:11" ht="18" customHeight="1" x14ac:dyDescent="0.25">
      <c r="A51" s="147" t="s">
        <v>145</v>
      </c>
      <c r="B51" s="147"/>
      <c r="C51" s="147"/>
      <c r="D51" s="147"/>
      <c r="E51" s="150"/>
      <c r="F51" s="150"/>
      <c r="G51" s="147"/>
      <c r="H51" s="147"/>
      <c r="I51" s="147"/>
      <c r="J51" s="147"/>
      <c r="K51" s="68"/>
    </row>
    <row r="52" spans="1:11" ht="86.25" customHeight="1" x14ac:dyDescent="0.25">
      <c r="A52" s="148" t="s">
        <v>275</v>
      </c>
      <c r="B52" s="148"/>
      <c r="C52" s="148"/>
      <c r="D52" s="148"/>
      <c r="E52" s="150"/>
      <c r="F52" s="150"/>
      <c r="G52" s="147"/>
      <c r="H52" s="147"/>
      <c r="I52" s="147"/>
      <c r="J52" s="147"/>
      <c r="K52" s="68"/>
    </row>
    <row r="53" spans="1:11" ht="34.5" customHeight="1" x14ac:dyDescent="0.25">
      <c r="A53" s="148" t="s">
        <v>276</v>
      </c>
      <c r="B53" s="148"/>
      <c r="C53" s="148"/>
      <c r="D53" s="67"/>
      <c r="E53" s="150"/>
      <c r="F53" s="150"/>
      <c r="G53" s="147"/>
      <c r="H53" s="147"/>
      <c r="I53" s="147"/>
      <c r="J53" s="147"/>
      <c r="K53" s="68"/>
    </row>
    <row r="54" spans="1:11" ht="34.5" customHeight="1" x14ac:dyDescent="0.25">
      <c r="A54" s="148" t="s">
        <v>132</v>
      </c>
      <c r="B54" s="148"/>
      <c r="C54" s="148"/>
      <c r="D54" s="148"/>
      <c r="E54" s="67"/>
      <c r="F54" s="67"/>
      <c r="G54" s="67"/>
      <c r="H54" s="67"/>
      <c r="I54" s="67"/>
      <c r="J54" s="67"/>
      <c r="K54" s="68"/>
    </row>
    <row r="55" spans="1:11" ht="18" x14ac:dyDescent="0.25">
      <c r="A55" s="149" t="s">
        <v>277</v>
      </c>
      <c r="B55" s="149"/>
      <c r="C55" s="149"/>
      <c r="D55" s="149"/>
      <c r="E55" s="66">
        <v>0.18099999999999999</v>
      </c>
      <c r="F55" s="66">
        <v>6.3299999999999995E-2</v>
      </c>
      <c r="G55" s="67" t="s">
        <v>127</v>
      </c>
      <c r="H55" s="67" t="s">
        <v>127</v>
      </c>
      <c r="I55" s="67" t="s">
        <v>127</v>
      </c>
      <c r="J55" s="67" t="s">
        <v>127</v>
      </c>
      <c r="K55" s="68"/>
    </row>
    <row r="56" spans="1:11" ht="189.75" customHeight="1" x14ac:dyDescent="0.25">
      <c r="A56" s="148" t="s">
        <v>278</v>
      </c>
      <c r="B56" s="148"/>
      <c r="C56" s="148"/>
      <c r="D56" s="148"/>
      <c r="E56" s="67"/>
      <c r="F56" s="67"/>
      <c r="G56" s="67"/>
      <c r="H56" s="67"/>
      <c r="I56" s="67"/>
      <c r="J56" s="67"/>
      <c r="K56" s="68"/>
    </row>
    <row r="57" spans="1:11" x14ac:dyDescent="0.25">
      <c r="A57" s="148" t="s">
        <v>133</v>
      </c>
      <c r="B57" s="148"/>
      <c r="C57" s="148"/>
      <c r="D57" s="148"/>
      <c r="E57" s="67"/>
      <c r="F57" s="67"/>
      <c r="G57" s="67"/>
      <c r="H57" s="67"/>
      <c r="I57" s="67"/>
      <c r="J57" s="67"/>
      <c r="K57" s="68"/>
    </row>
    <row r="58" spans="1:11" x14ac:dyDescent="0.25">
      <c r="A58" s="148" t="s">
        <v>279</v>
      </c>
      <c r="B58" s="148"/>
      <c r="C58" s="148"/>
      <c r="D58" s="148"/>
      <c r="E58" s="66">
        <v>0.25879999999999997</v>
      </c>
      <c r="F58" s="66">
        <v>9.5000000000000001E-2</v>
      </c>
      <c r="G58" s="67" t="s">
        <v>127</v>
      </c>
      <c r="H58" s="67" t="s">
        <v>127</v>
      </c>
      <c r="I58" s="67" t="s">
        <v>127</v>
      </c>
      <c r="J58" s="67" t="s">
        <v>127</v>
      </c>
      <c r="K58" s="68"/>
    </row>
    <row r="59" spans="1:11" ht="35.25" customHeight="1" x14ac:dyDescent="0.25">
      <c r="A59" s="147" t="s">
        <v>146</v>
      </c>
      <c r="B59" s="147"/>
      <c r="C59" s="147"/>
      <c r="D59" s="147"/>
      <c r="E59" s="67"/>
      <c r="F59" s="67"/>
      <c r="G59" s="67"/>
      <c r="H59" s="67"/>
      <c r="I59" s="67"/>
      <c r="J59" s="67"/>
      <c r="K59" s="68"/>
    </row>
    <row r="60" spans="1:11" ht="69.75" customHeight="1" x14ac:dyDescent="0.25">
      <c r="A60" s="147" t="s">
        <v>147</v>
      </c>
      <c r="B60" s="147"/>
      <c r="C60" s="147"/>
      <c r="D60" s="147"/>
      <c r="E60" s="66">
        <v>0.27050000000000002</v>
      </c>
      <c r="F60" s="65">
        <v>0.1</v>
      </c>
      <c r="G60" s="67" t="s">
        <v>127</v>
      </c>
      <c r="H60" s="67" t="s">
        <v>127</v>
      </c>
      <c r="I60" s="67" t="s">
        <v>127</v>
      </c>
      <c r="J60" s="67" t="s">
        <v>127</v>
      </c>
      <c r="K60" s="68"/>
    </row>
    <row r="61" spans="1:11" ht="18" customHeight="1" x14ac:dyDescent="0.25">
      <c r="A61" s="147" t="s">
        <v>148</v>
      </c>
      <c r="B61" s="147"/>
      <c r="C61" s="147"/>
      <c r="D61" s="147"/>
      <c r="E61" s="66">
        <v>0.19800000000000001</v>
      </c>
      <c r="F61" s="65">
        <v>7.0000000000000007E-2</v>
      </c>
      <c r="G61" s="67" t="s">
        <v>127</v>
      </c>
      <c r="H61" s="67" t="s">
        <v>127</v>
      </c>
      <c r="I61" s="67" t="s">
        <v>127</v>
      </c>
      <c r="J61" s="67" t="s">
        <v>127</v>
      </c>
      <c r="K61" s="68"/>
    </row>
    <row r="62" spans="1:11" ht="34.5" customHeight="1" x14ac:dyDescent="0.25">
      <c r="A62" s="148" t="s">
        <v>280</v>
      </c>
      <c r="B62" s="148"/>
      <c r="C62" s="148"/>
      <c r="D62" s="148"/>
      <c r="E62" s="66">
        <v>0.14599999999999999</v>
      </c>
      <c r="F62" s="65">
        <v>0.05</v>
      </c>
      <c r="G62" s="67" t="s">
        <v>127</v>
      </c>
      <c r="H62" s="67" t="s">
        <v>127</v>
      </c>
      <c r="I62" s="67" t="s">
        <v>127</v>
      </c>
      <c r="J62" s="67" t="s">
        <v>127</v>
      </c>
      <c r="K62" s="68"/>
    </row>
    <row r="63" spans="1:11" ht="18" customHeight="1" x14ac:dyDescent="0.25">
      <c r="A63" s="147" t="s">
        <v>149</v>
      </c>
      <c r="B63" s="147"/>
      <c r="C63" s="147"/>
      <c r="D63" s="147"/>
      <c r="E63" s="67"/>
      <c r="F63" s="67"/>
      <c r="G63" s="67"/>
      <c r="H63" s="67"/>
      <c r="I63" s="67"/>
      <c r="J63" s="67"/>
      <c r="K63" s="68"/>
    </row>
    <row r="64" spans="1:11" ht="18" customHeight="1" x14ac:dyDescent="0.25">
      <c r="A64" s="147" t="s">
        <v>150</v>
      </c>
      <c r="B64" s="147"/>
      <c r="C64" s="147"/>
      <c r="D64" s="147"/>
      <c r="E64" s="67"/>
      <c r="F64" s="67"/>
      <c r="G64" s="67"/>
      <c r="H64" s="67"/>
      <c r="I64" s="67"/>
      <c r="J64" s="67"/>
      <c r="K64" s="68"/>
    </row>
    <row r="65" spans="1:11" ht="34.5" customHeight="1" x14ac:dyDescent="0.25">
      <c r="A65" s="147" t="s">
        <v>134</v>
      </c>
      <c r="B65" s="147"/>
      <c r="C65" s="147"/>
      <c r="D65" s="147"/>
      <c r="E65" s="65">
        <v>0.2</v>
      </c>
      <c r="F65" s="66">
        <v>7.0699999999999999E-2</v>
      </c>
      <c r="G65" s="67" t="s">
        <v>127</v>
      </c>
      <c r="H65" s="67" t="s">
        <v>127</v>
      </c>
      <c r="I65" s="67" t="s">
        <v>127</v>
      </c>
      <c r="J65" s="67" t="s">
        <v>127</v>
      </c>
      <c r="K65" s="68"/>
    </row>
    <row r="66" spans="1:11" ht="34.5" customHeight="1" x14ac:dyDescent="0.25">
      <c r="A66" s="147" t="s">
        <v>135</v>
      </c>
      <c r="B66" s="147"/>
      <c r="C66" s="147"/>
      <c r="D66" s="147"/>
      <c r="E66" s="65">
        <v>0.1</v>
      </c>
      <c r="F66" s="66">
        <v>3.3399999999999999E-2</v>
      </c>
      <c r="G66" s="67" t="s">
        <v>127</v>
      </c>
      <c r="H66" s="67" t="s">
        <v>127</v>
      </c>
      <c r="I66" s="67" t="s">
        <v>127</v>
      </c>
      <c r="J66" s="67" t="s">
        <v>127</v>
      </c>
      <c r="K66" s="68"/>
    </row>
    <row r="67" spans="1:11" x14ac:dyDescent="0.25">
      <c r="A67" s="67"/>
      <c r="B67" s="67"/>
      <c r="C67" s="67"/>
      <c r="D67" s="67"/>
      <c r="E67" s="67"/>
      <c r="F67" s="67"/>
      <c r="G67" s="67"/>
      <c r="H67" s="67"/>
      <c r="I67" s="67"/>
      <c r="J67" s="67"/>
      <c r="K67" s="68"/>
    </row>
    <row r="68" spans="1:11" x14ac:dyDescent="0.25">
      <c r="A68" s="69" t="s">
        <v>136</v>
      </c>
      <c r="B68" s="68"/>
      <c r="C68" s="68"/>
      <c r="D68" s="68"/>
      <c r="E68" s="68"/>
      <c r="F68" s="68"/>
      <c r="G68" s="68"/>
      <c r="H68" s="68"/>
      <c r="I68" s="68"/>
      <c r="J68" s="68"/>
      <c r="K68" s="68"/>
    </row>
    <row r="69" spans="1:11" x14ac:dyDescent="0.25">
      <c r="A69" s="146" t="s">
        <v>281</v>
      </c>
      <c r="B69" s="146"/>
      <c r="C69" s="146"/>
      <c r="D69" s="146"/>
      <c r="E69" s="146"/>
      <c r="F69" s="146"/>
      <c r="G69" s="146"/>
      <c r="H69" s="146"/>
      <c r="I69" s="146"/>
      <c r="J69" s="146"/>
      <c r="K69" s="68"/>
    </row>
    <row r="70" spans="1:11" ht="33.75" customHeight="1" x14ac:dyDescent="0.25">
      <c r="A70" s="146" t="s">
        <v>282</v>
      </c>
      <c r="B70" s="146"/>
      <c r="C70" s="146"/>
      <c r="D70" s="146"/>
      <c r="E70" s="146"/>
      <c r="F70" s="146"/>
      <c r="G70" s="146"/>
      <c r="H70" s="146"/>
      <c r="I70" s="146"/>
      <c r="J70" s="146"/>
      <c r="K70" s="68"/>
    </row>
    <row r="71" spans="1:11" ht="51" customHeight="1" x14ac:dyDescent="0.25">
      <c r="A71" s="146" t="s">
        <v>283</v>
      </c>
      <c r="B71" s="146"/>
      <c r="C71" s="146"/>
      <c r="D71" s="146"/>
      <c r="E71" s="146"/>
      <c r="F71" s="146"/>
      <c r="G71" s="146"/>
      <c r="H71" s="146"/>
      <c r="I71" s="146"/>
      <c r="J71" s="146"/>
      <c r="K71" s="68"/>
    </row>
    <row r="72" spans="1:11" ht="69" customHeight="1" x14ac:dyDescent="0.25">
      <c r="A72" s="146" t="s">
        <v>284</v>
      </c>
      <c r="B72" s="146"/>
      <c r="C72" s="146"/>
      <c r="D72" s="146"/>
      <c r="E72" s="146"/>
      <c r="F72" s="146"/>
      <c r="G72" s="146"/>
      <c r="H72" s="146"/>
      <c r="I72" s="146"/>
      <c r="J72" s="146"/>
      <c r="K72" s="68"/>
    </row>
    <row r="73" spans="1:11" x14ac:dyDescent="0.25">
      <c r="A73" s="146" t="s">
        <v>285</v>
      </c>
      <c r="B73" s="146"/>
      <c r="C73" s="146"/>
      <c r="D73" s="146"/>
      <c r="E73" s="146"/>
      <c r="F73" s="146"/>
      <c r="G73" s="146"/>
      <c r="H73" s="146"/>
      <c r="I73" s="146"/>
      <c r="J73" s="146"/>
      <c r="K73" s="68"/>
    </row>
    <row r="74" spans="1:11" x14ac:dyDescent="0.25">
      <c r="A74" s="144" t="s">
        <v>151</v>
      </c>
      <c r="B74" s="144"/>
      <c r="C74" s="144"/>
      <c r="D74" s="144"/>
      <c r="E74" s="144"/>
      <c r="F74" s="144"/>
      <c r="G74" s="144"/>
      <c r="H74" s="144"/>
      <c r="I74" s="144"/>
      <c r="J74" s="144"/>
      <c r="K74" s="68"/>
    </row>
    <row r="75" spans="1:11" ht="28.5" customHeight="1" x14ac:dyDescent="0.25">
      <c r="A75" s="144" t="s">
        <v>152</v>
      </c>
      <c r="B75" s="144"/>
      <c r="C75" s="144"/>
      <c r="D75" s="144"/>
      <c r="E75" s="144"/>
      <c r="F75" s="144"/>
      <c r="G75" s="144"/>
      <c r="H75" s="144"/>
      <c r="I75" s="144"/>
      <c r="J75" s="144"/>
      <c r="K75" s="68"/>
    </row>
    <row r="76" spans="1:11" ht="66" customHeight="1" x14ac:dyDescent="0.25">
      <c r="A76" s="146" t="s">
        <v>286</v>
      </c>
      <c r="B76" s="146"/>
      <c r="C76" s="146"/>
      <c r="D76" s="146"/>
      <c r="E76" s="146"/>
      <c r="F76" s="146"/>
      <c r="G76" s="146"/>
      <c r="H76" s="146"/>
      <c r="I76" s="146"/>
      <c r="J76" s="146"/>
      <c r="K76" s="68"/>
    </row>
    <row r="77" spans="1:11" ht="35.25" customHeight="1" x14ac:dyDescent="0.25">
      <c r="A77" s="144" t="s">
        <v>153</v>
      </c>
      <c r="B77" s="144"/>
      <c r="C77" s="144"/>
      <c r="D77" s="144"/>
      <c r="E77" s="144"/>
      <c r="F77" s="144"/>
      <c r="G77" s="144"/>
      <c r="H77" s="144"/>
      <c r="I77" s="144"/>
      <c r="J77" s="144"/>
      <c r="K77" s="68"/>
    </row>
    <row r="78" spans="1:11" ht="40.5" customHeight="1" x14ac:dyDescent="0.25">
      <c r="A78" s="144" t="s">
        <v>154</v>
      </c>
      <c r="B78" s="144"/>
      <c r="C78" s="144"/>
      <c r="D78" s="144"/>
      <c r="E78" s="144"/>
      <c r="F78" s="144"/>
      <c r="G78" s="144"/>
      <c r="H78" s="144"/>
      <c r="I78" s="144"/>
      <c r="J78" s="144"/>
      <c r="K78" s="68"/>
    </row>
    <row r="79" spans="1:11" ht="75.75" customHeight="1" x14ac:dyDescent="0.25">
      <c r="A79" s="144" t="s">
        <v>287</v>
      </c>
      <c r="B79" s="144"/>
      <c r="C79" s="144"/>
      <c r="D79" s="144"/>
      <c r="E79" s="144"/>
      <c r="F79" s="144"/>
      <c r="G79" s="144"/>
      <c r="H79" s="144"/>
      <c r="I79" s="144"/>
      <c r="J79" s="144"/>
      <c r="K79" s="68"/>
    </row>
    <row r="80" spans="1:11" x14ac:dyDescent="0.25">
      <c r="A80" s="144" t="s">
        <v>155</v>
      </c>
      <c r="B80" s="144"/>
      <c r="C80" s="144"/>
      <c r="D80" s="144"/>
      <c r="E80" s="144"/>
      <c r="F80" s="144"/>
      <c r="G80" s="144"/>
      <c r="H80" s="144"/>
      <c r="I80" s="144"/>
      <c r="J80" s="144"/>
      <c r="K80" s="68"/>
    </row>
    <row r="81" spans="1:11" x14ac:dyDescent="0.25">
      <c r="A81" s="144" t="s">
        <v>156</v>
      </c>
      <c r="B81" s="144"/>
      <c r="C81" s="144"/>
      <c r="D81" s="144"/>
      <c r="E81" s="144"/>
      <c r="F81" s="144"/>
      <c r="G81" s="144"/>
      <c r="H81" s="144"/>
      <c r="I81" s="144"/>
      <c r="J81" s="144"/>
      <c r="K81" s="68"/>
    </row>
    <row r="82" spans="1:11" x14ac:dyDescent="0.25">
      <c r="A82" s="144" t="s">
        <v>157</v>
      </c>
      <c r="B82" s="144"/>
      <c r="C82" s="144"/>
      <c r="D82" s="144"/>
      <c r="E82" s="144"/>
      <c r="F82" s="144"/>
      <c r="G82" s="144"/>
      <c r="H82" s="144"/>
      <c r="I82" s="144"/>
      <c r="J82" s="144"/>
      <c r="K82" s="68"/>
    </row>
    <row r="83" spans="1:11" x14ac:dyDescent="0.25">
      <c r="A83" s="144" t="s">
        <v>158</v>
      </c>
      <c r="B83" s="144"/>
      <c r="C83" s="144"/>
      <c r="D83" s="144"/>
      <c r="E83" s="144"/>
      <c r="F83" s="144"/>
      <c r="G83" s="144"/>
      <c r="H83" s="144"/>
      <c r="I83" s="144"/>
      <c r="J83" s="144"/>
      <c r="K83" s="68"/>
    </row>
    <row r="84" spans="1:11" ht="40.5" customHeight="1" x14ac:dyDescent="0.25">
      <c r="A84" s="144" t="s">
        <v>159</v>
      </c>
      <c r="B84" s="144"/>
      <c r="C84" s="144"/>
      <c r="D84" s="144"/>
      <c r="E84" s="144"/>
      <c r="F84" s="144"/>
      <c r="G84" s="144"/>
      <c r="H84" s="144"/>
      <c r="I84" s="144"/>
      <c r="J84" s="144"/>
      <c r="K84" s="68"/>
    </row>
    <row r="85" spans="1:11" x14ac:dyDescent="0.25">
      <c r="A85" s="144" t="s">
        <v>160</v>
      </c>
      <c r="B85" s="144"/>
      <c r="C85" s="144"/>
      <c r="D85" s="144"/>
      <c r="E85" s="144"/>
      <c r="F85" s="144"/>
      <c r="G85" s="144"/>
      <c r="H85" s="144"/>
      <c r="I85" s="144"/>
      <c r="J85" s="144"/>
      <c r="K85" s="68"/>
    </row>
    <row r="86" spans="1:11" x14ac:dyDescent="0.25">
      <c r="A86" s="144" t="s">
        <v>161</v>
      </c>
      <c r="B86" s="144"/>
      <c r="C86" s="144"/>
      <c r="D86" s="144"/>
      <c r="E86" s="144"/>
      <c r="F86" s="144"/>
      <c r="G86" s="144"/>
      <c r="H86" s="144"/>
      <c r="I86" s="144"/>
      <c r="J86" s="144"/>
      <c r="K86" s="68"/>
    </row>
    <row r="87" spans="1:11" x14ac:dyDescent="0.25">
      <c r="A87" s="144" t="s">
        <v>162</v>
      </c>
      <c r="B87" s="144"/>
      <c r="C87" s="144"/>
      <c r="D87" s="144"/>
      <c r="E87" s="144"/>
      <c r="F87" s="144"/>
      <c r="G87" s="144"/>
      <c r="H87" s="144"/>
      <c r="I87" s="144"/>
      <c r="J87" s="144"/>
      <c r="K87" s="68"/>
    </row>
    <row r="88" spans="1:11" x14ac:dyDescent="0.25">
      <c r="A88" s="144" t="s">
        <v>288</v>
      </c>
      <c r="B88" s="144"/>
      <c r="C88" s="144"/>
      <c r="D88" s="144"/>
      <c r="E88" s="144"/>
      <c r="F88" s="144"/>
      <c r="G88" s="144"/>
      <c r="H88" s="144"/>
      <c r="I88" s="144"/>
      <c r="J88" s="144"/>
      <c r="K88" s="68"/>
    </row>
    <row r="89" spans="1:11" x14ac:dyDescent="0.25">
      <c r="A89" s="144" t="s">
        <v>163</v>
      </c>
      <c r="B89" s="144"/>
      <c r="C89" s="144"/>
      <c r="D89" s="144"/>
      <c r="E89" s="144"/>
      <c r="F89" s="144"/>
      <c r="G89" s="144"/>
      <c r="H89" s="144"/>
      <c r="I89" s="144"/>
      <c r="J89" s="144"/>
      <c r="K89" s="68"/>
    </row>
    <row r="90" spans="1:11" x14ac:dyDescent="0.25">
      <c r="A90" s="144" t="s">
        <v>289</v>
      </c>
      <c r="B90" s="144"/>
      <c r="C90" s="144"/>
      <c r="D90" s="144"/>
      <c r="E90" s="144"/>
      <c r="F90" s="144"/>
      <c r="G90" s="144"/>
      <c r="H90" s="144"/>
      <c r="I90" s="144"/>
      <c r="J90" s="144"/>
      <c r="K90" s="68"/>
    </row>
    <row r="91" spans="1:11" x14ac:dyDescent="0.25">
      <c r="A91" s="144" t="s">
        <v>164</v>
      </c>
      <c r="B91" s="144"/>
      <c r="C91" s="144"/>
      <c r="D91" s="144"/>
      <c r="E91" s="144"/>
      <c r="F91" s="144"/>
      <c r="G91" s="144"/>
      <c r="H91" s="144"/>
      <c r="I91" s="144"/>
      <c r="J91" s="144"/>
      <c r="K91" s="68"/>
    </row>
    <row r="92" spans="1:11" x14ac:dyDescent="0.25">
      <c r="A92" s="144" t="s">
        <v>165</v>
      </c>
      <c r="B92" s="144"/>
      <c r="C92" s="144"/>
      <c r="D92" s="144"/>
      <c r="E92" s="144"/>
      <c r="F92" s="144"/>
      <c r="G92" s="144"/>
      <c r="H92" s="144"/>
      <c r="I92" s="144"/>
      <c r="J92" s="144"/>
      <c r="K92" s="68"/>
    </row>
    <row r="93" spans="1:11" x14ac:dyDescent="0.25">
      <c r="A93" s="144" t="s">
        <v>166</v>
      </c>
      <c r="B93" s="144"/>
      <c r="C93" s="144"/>
      <c r="D93" s="144"/>
      <c r="E93" s="144"/>
      <c r="F93" s="144"/>
      <c r="G93" s="144"/>
      <c r="H93" s="144"/>
      <c r="I93" s="144"/>
      <c r="J93" s="144"/>
      <c r="K93" s="68"/>
    </row>
    <row r="94" spans="1:11" ht="40.5" customHeight="1" x14ac:dyDescent="0.25">
      <c r="A94" s="144" t="s">
        <v>167</v>
      </c>
      <c r="B94" s="144"/>
      <c r="C94" s="144"/>
      <c r="D94" s="144"/>
      <c r="E94" s="144"/>
      <c r="F94" s="144"/>
      <c r="G94" s="144"/>
      <c r="H94" s="144"/>
      <c r="I94" s="144"/>
      <c r="J94" s="144"/>
      <c r="K94" s="68"/>
    </row>
    <row r="95" spans="1:11" x14ac:dyDescent="0.25">
      <c r="A95" s="144" t="s">
        <v>168</v>
      </c>
      <c r="B95" s="144"/>
      <c r="C95" s="144"/>
      <c r="D95" s="144"/>
      <c r="E95" s="144"/>
      <c r="F95" s="144"/>
      <c r="G95" s="144"/>
      <c r="H95" s="144"/>
      <c r="I95" s="144"/>
      <c r="J95" s="144"/>
      <c r="K95" s="68"/>
    </row>
    <row r="96" spans="1:11" x14ac:dyDescent="0.25">
      <c r="A96" s="144" t="s">
        <v>290</v>
      </c>
      <c r="B96" s="144"/>
      <c r="C96" s="144"/>
      <c r="D96" s="144"/>
      <c r="E96" s="144"/>
      <c r="F96" s="144"/>
      <c r="G96" s="144"/>
      <c r="H96" s="144"/>
      <c r="I96" s="144"/>
      <c r="J96" s="144"/>
      <c r="K96" s="68"/>
    </row>
    <row r="97" spans="1:11" x14ac:dyDescent="0.25">
      <c r="A97" s="144" t="s">
        <v>163</v>
      </c>
      <c r="B97" s="144"/>
      <c r="C97" s="144"/>
      <c r="D97" s="144"/>
      <c r="E97" s="144"/>
      <c r="F97" s="144"/>
      <c r="G97" s="144"/>
      <c r="H97" s="144"/>
      <c r="I97" s="144"/>
      <c r="J97" s="144"/>
      <c r="K97" s="68"/>
    </row>
    <row r="98" spans="1:11" x14ac:dyDescent="0.25">
      <c r="A98" s="144" t="s">
        <v>291</v>
      </c>
      <c r="B98" s="144"/>
      <c r="C98" s="144"/>
      <c r="D98" s="144"/>
      <c r="E98" s="144"/>
      <c r="F98" s="144"/>
      <c r="G98" s="144"/>
      <c r="H98" s="144"/>
      <c r="I98" s="144"/>
      <c r="J98" s="144"/>
      <c r="K98" s="68"/>
    </row>
    <row r="99" spans="1:11" ht="18" x14ac:dyDescent="0.25">
      <c r="A99" s="145" t="s">
        <v>292</v>
      </c>
      <c r="B99" s="145"/>
      <c r="C99" s="145"/>
      <c r="D99" s="145"/>
      <c r="E99" s="145"/>
      <c r="F99" s="145"/>
      <c r="G99" s="145"/>
      <c r="H99" s="145"/>
      <c r="I99" s="145"/>
      <c r="J99" s="145"/>
      <c r="K99" s="68"/>
    </row>
    <row r="100" spans="1:11" x14ac:dyDescent="0.25">
      <c r="A100" s="144" t="s">
        <v>169</v>
      </c>
      <c r="B100" s="144"/>
      <c r="C100" s="144"/>
      <c r="D100" s="144"/>
      <c r="E100" s="144"/>
      <c r="F100" s="144"/>
      <c r="G100" s="144"/>
      <c r="H100" s="144"/>
      <c r="I100" s="144"/>
      <c r="J100" s="144"/>
      <c r="K100" s="68"/>
    </row>
    <row r="101" spans="1:11" x14ac:dyDescent="0.25">
      <c r="A101" s="144" t="s">
        <v>170</v>
      </c>
      <c r="B101" s="144"/>
      <c r="C101" s="144"/>
      <c r="D101" s="144"/>
      <c r="E101" s="144"/>
      <c r="F101" s="144"/>
      <c r="G101" s="144"/>
      <c r="H101" s="144"/>
      <c r="I101" s="144"/>
      <c r="J101" s="144"/>
      <c r="K101" s="68"/>
    </row>
    <row r="102" spans="1:11" x14ac:dyDescent="0.25">
      <c r="A102" s="144" t="s">
        <v>171</v>
      </c>
      <c r="B102" s="144"/>
      <c r="C102" s="144"/>
      <c r="D102" s="144"/>
      <c r="E102" s="144"/>
      <c r="F102" s="144"/>
      <c r="G102" s="144"/>
      <c r="H102" s="144"/>
      <c r="I102" s="144"/>
      <c r="J102" s="144"/>
      <c r="K102" s="68"/>
    </row>
    <row r="103" spans="1:11" x14ac:dyDescent="0.25">
      <c r="A103" s="144" t="s">
        <v>172</v>
      </c>
      <c r="B103" s="144"/>
      <c r="C103" s="144"/>
      <c r="D103" s="144"/>
      <c r="E103" s="144"/>
      <c r="F103" s="144"/>
      <c r="G103" s="144"/>
      <c r="H103" s="144"/>
      <c r="I103" s="144"/>
      <c r="J103" s="144"/>
      <c r="K103" s="68"/>
    </row>
    <row r="104" spans="1:11" x14ac:dyDescent="0.25">
      <c r="A104" s="144" t="s">
        <v>293</v>
      </c>
      <c r="B104" s="144"/>
      <c r="C104" s="144"/>
      <c r="D104" s="144"/>
      <c r="E104" s="144"/>
      <c r="F104" s="144"/>
      <c r="G104" s="144"/>
      <c r="H104" s="144"/>
      <c r="I104" s="144"/>
      <c r="J104" s="144"/>
      <c r="K104" s="68"/>
    </row>
    <row r="105" spans="1:11" x14ac:dyDescent="0.25">
      <c r="A105" s="144" t="s">
        <v>173</v>
      </c>
      <c r="B105" s="144"/>
      <c r="C105" s="144"/>
      <c r="D105" s="144"/>
      <c r="E105" s="144"/>
      <c r="F105" s="144"/>
      <c r="G105" s="144"/>
      <c r="H105" s="144"/>
      <c r="I105" s="144"/>
      <c r="J105" s="144"/>
      <c r="K105" s="68"/>
    </row>
    <row r="106" spans="1:11" x14ac:dyDescent="0.25">
      <c r="A106" s="144" t="s">
        <v>174</v>
      </c>
      <c r="B106" s="144"/>
      <c r="C106" s="144"/>
      <c r="D106" s="144"/>
      <c r="E106" s="144"/>
      <c r="F106" s="144"/>
      <c r="G106" s="144"/>
      <c r="H106" s="144"/>
      <c r="I106" s="144"/>
      <c r="J106" s="144"/>
      <c r="K106" s="68"/>
    </row>
    <row r="107" spans="1:11" x14ac:dyDescent="0.25">
      <c r="A107" s="144" t="s">
        <v>175</v>
      </c>
      <c r="B107" s="144"/>
      <c r="C107" s="144"/>
      <c r="D107" s="144"/>
      <c r="E107" s="144"/>
      <c r="F107" s="144"/>
      <c r="G107" s="144"/>
      <c r="H107" s="144"/>
      <c r="I107" s="144"/>
      <c r="J107" s="144"/>
      <c r="K107" s="68"/>
    </row>
    <row r="108" spans="1:11" x14ac:dyDescent="0.25">
      <c r="A108" s="144" t="s">
        <v>176</v>
      </c>
      <c r="B108" s="144"/>
      <c r="C108" s="144"/>
      <c r="D108" s="144"/>
      <c r="E108" s="144"/>
      <c r="F108" s="144"/>
      <c r="G108" s="144"/>
      <c r="H108" s="144"/>
      <c r="I108" s="144"/>
      <c r="J108" s="144"/>
      <c r="K108" s="68"/>
    </row>
    <row r="109" spans="1:11" x14ac:dyDescent="0.25">
      <c r="A109" s="144" t="s">
        <v>177</v>
      </c>
      <c r="B109" s="144"/>
      <c r="C109" s="144"/>
      <c r="D109" s="144"/>
      <c r="E109" s="144"/>
      <c r="F109" s="144"/>
      <c r="G109" s="144"/>
      <c r="H109" s="144"/>
      <c r="I109" s="144"/>
      <c r="J109" s="144"/>
      <c r="K109" s="68"/>
    </row>
    <row r="110" spans="1:11" x14ac:dyDescent="0.25">
      <c r="A110" s="144" t="s">
        <v>178</v>
      </c>
      <c r="B110" s="144"/>
      <c r="C110" s="144"/>
      <c r="D110" s="144"/>
      <c r="E110" s="144"/>
      <c r="F110" s="144"/>
      <c r="G110" s="144"/>
      <c r="H110" s="144"/>
      <c r="I110" s="144"/>
      <c r="J110" s="144"/>
      <c r="K110" s="68"/>
    </row>
    <row r="111" spans="1:11" x14ac:dyDescent="0.25">
      <c r="A111" s="144" t="s">
        <v>179</v>
      </c>
      <c r="B111" s="144"/>
      <c r="C111" s="144"/>
      <c r="D111" s="144"/>
      <c r="E111" s="144"/>
      <c r="F111" s="144"/>
      <c r="G111" s="144"/>
      <c r="H111" s="144"/>
      <c r="I111" s="144"/>
      <c r="J111" s="144"/>
      <c r="K111" s="68"/>
    </row>
    <row r="112" spans="1:11" x14ac:dyDescent="0.25">
      <c r="A112" s="144" t="s">
        <v>180</v>
      </c>
      <c r="B112" s="144"/>
      <c r="C112" s="144"/>
      <c r="D112" s="144"/>
      <c r="E112" s="144"/>
      <c r="F112" s="144"/>
      <c r="G112" s="144"/>
      <c r="H112" s="144"/>
      <c r="I112" s="144"/>
      <c r="J112" s="144"/>
      <c r="K112" s="68"/>
    </row>
    <row r="113" spans="1:11" x14ac:dyDescent="0.25">
      <c r="A113" s="144" t="s">
        <v>181</v>
      </c>
      <c r="B113" s="144"/>
      <c r="C113" s="144"/>
      <c r="D113" s="144"/>
      <c r="E113" s="144"/>
      <c r="F113" s="144"/>
      <c r="G113" s="144"/>
      <c r="H113" s="144"/>
      <c r="I113" s="144"/>
      <c r="J113" s="144"/>
      <c r="K113" s="68"/>
    </row>
    <row r="114" spans="1:11" x14ac:dyDescent="0.25">
      <c r="A114" s="144" t="s">
        <v>182</v>
      </c>
      <c r="B114" s="144"/>
      <c r="C114" s="144"/>
      <c r="D114" s="144"/>
      <c r="E114" s="144"/>
      <c r="F114" s="144"/>
      <c r="G114" s="144"/>
      <c r="H114" s="144"/>
      <c r="I114" s="144"/>
      <c r="J114" s="144"/>
      <c r="K114" s="68"/>
    </row>
    <row r="115" spans="1:11" ht="49.5" customHeight="1" x14ac:dyDescent="0.25">
      <c r="A115" s="144" t="s">
        <v>183</v>
      </c>
      <c r="B115" s="144"/>
      <c r="C115" s="144"/>
      <c r="D115" s="144"/>
      <c r="E115" s="144"/>
      <c r="F115" s="144"/>
      <c r="G115" s="144"/>
      <c r="H115" s="144"/>
      <c r="I115" s="144"/>
      <c r="J115" s="144"/>
      <c r="K115" s="68"/>
    </row>
    <row r="116" spans="1:11" x14ac:dyDescent="0.25">
      <c r="A116" s="144" t="s">
        <v>184</v>
      </c>
      <c r="B116" s="144"/>
      <c r="C116" s="144"/>
      <c r="D116" s="144"/>
      <c r="E116" s="144"/>
      <c r="F116" s="144"/>
      <c r="G116" s="144"/>
      <c r="H116" s="144"/>
      <c r="I116" s="144"/>
      <c r="J116" s="144"/>
      <c r="K116" s="68"/>
    </row>
    <row r="117" spans="1:11" ht="44.25" customHeight="1" x14ac:dyDescent="0.25">
      <c r="A117" s="144" t="s">
        <v>185</v>
      </c>
      <c r="B117" s="144"/>
      <c r="C117" s="144"/>
      <c r="D117" s="144"/>
      <c r="E117" s="144"/>
      <c r="F117" s="144"/>
      <c r="G117" s="144"/>
      <c r="H117" s="144"/>
      <c r="I117" s="144"/>
      <c r="J117" s="144"/>
      <c r="K117" s="68"/>
    </row>
    <row r="118" spans="1:11" x14ac:dyDescent="0.25">
      <c r="A118" s="144" t="s">
        <v>186</v>
      </c>
      <c r="B118" s="144"/>
      <c r="C118" s="144"/>
      <c r="D118" s="144"/>
      <c r="E118" s="144"/>
      <c r="F118" s="144"/>
      <c r="G118" s="144"/>
      <c r="H118" s="144"/>
      <c r="I118" s="144"/>
      <c r="J118" s="144"/>
      <c r="K118" s="68"/>
    </row>
    <row r="119" spans="1:11" x14ac:dyDescent="0.25">
      <c r="A119" s="144" t="s">
        <v>187</v>
      </c>
      <c r="B119" s="144"/>
      <c r="C119" s="144"/>
      <c r="D119" s="144"/>
      <c r="E119" s="144"/>
      <c r="F119" s="144"/>
      <c r="G119" s="144"/>
      <c r="H119" s="144"/>
      <c r="I119" s="144"/>
      <c r="J119" s="144"/>
      <c r="K119" s="68"/>
    </row>
    <row r="120" spans="1:11" x14ac:dyDescent="0.25">
      <c r="A120" s="144" t="s">
        <v>188</v>
      </c>
      <c r="B120" s="144"/>
      <c r="C120" s="144"/>
      <c r="D120" s="144"/>
      <c r="E120" s="144"/>
      <c r="F120" s="144"/>
      <c r="G120" s="144"/>
      <c r="H120" s="144"/>
      <c r="I120" s="144"/>
      <c r="J120" s="144"/>
      <c r="K120" s="68"/>
    </row>
    <row r="121" spans="1:11" x14ac:dyDescent="0.25">
      <c r="A121" s="144" t="s">
        <v>294</v>
      </c>
      <c r="B121" s="144"/>
      <c r="C121" s="144"/>
      <c r="D121" s="144"/>
      <c r="E121" s="144"/>
      <c r="F121" s="144"/>
      <c r="G121" s="144"/>
      <c r="H121" s="144"/>
      <c r="I121" s="144"/>
      <c r="J121" s="144"/>
      <c r="K121" s="68"/>
    </row>
    <row r="122" spans="1:11" ht="18" x14ac:dyDescent="0.25">
      <c r="A122" s="145" t="s">
        <v>295</v>
      </c>
      <c r="B122" s="145"/>
      <c r="C122" s="145"/>
      <c r="D122" s="145"/>
      <c r="E122" s="145"/>
      <c r="F122" s="145"/>
      <c r="G122" s="145"/>
      <c r="H122" s="145"/>
      <c r="I122" s="145"/>
      <c r="J122" s="145"/>
      <c r="K122" s="68"/>
    </row>
    <row r="123" spans="1:11" ht="51" customHeight="1" x14ac:dyDescent="0.25">
      <c r="A123" s="146" t="s">
        <v>296</v>
      </c>
      <c r="B123" s="146"/>
      <c r="C123" s="146"/>
      <c r="D123" s="146"/>
      <c r="E123" s="146"/>
      <c r="F123" s="146"/>
      <c r="G123" s="146"/>
      <c r="H123" s="146"/>
      <c r="I123" s="146"/>
      <c r="J123" s="146"/>
      <c r="K123" s="68"/>
    </row>
    <row r="124" spans="1:11" ht="55.5" customHeight="1" x14ac:dyDescent="0.25">
      <c r="A124" s="145" t="s">
        <v>297</v>
      </c>
      <c r="B124" s="145"/>
      <c r="C124" s="145"/>
      <c r="D124" s="145"/>
      <c r="E124" s="145"/>
      <c r="F124" s="145"/>
      <c r="G124" s="145"/>
      <c r="H124" s="145"/>
      <c r="I124" s="145"/>
      <c r="J124" s="145"/>
      <c r="K124" s="68"/>
    </row>
    <row r="125" spans="1:11" x14ac:dyDescent="0.25">
      <c r="A125" s="68"/>
      <c r="B125" s="68"/>
      <c r="C125" s="68"/>
      <c r="D125" s="68"/>
      <c r="E125" s="68"/>
      <c r="F125" s="68"/>
      <c r="G125" s="68"/>
      <c r="H125" s="68"/>
      <c r="I125" s="68"/>
      <c r="J125" s="68"/>
      <c r="K125" s="68"/>
    </row>
    <row r="126" spans="1:11" x14ac:dyDescent="0.25">
      <c r="A126" s="68"/>
      <c r="B126" s="68"/>
      <c r="C126" s="68"/>
      <c r="D126" s="68"/>
      <c r="E126" s="68"/>
      <c r="F126" s="68"/>
      <c r="G126" s="68"/>
      <c r="H126" s="68"/>
      <c r="I126" s="68"/>
      <c r="J126" s="68"/>
      <c r="K126" s="68"/>
    </row>
    <row r="127" spans="1:11" x14ac:dyDescent="0.25">
      <c r="A127" s="68"/>
      <c r="B127" s="68"/>
      <c r="C127" s="68"/>
      <c r="D127" s="68"/>
      <c r="E127" s="68"/>
      <c r="F127" s="68"/>
      <c r="G127" s="68"/>
      <c r="H127" s="68"/>
      <c r="I127" s="68"/>
      <c r="J127" s="68"/>
      <c r="K127" s="68"/>
    </row>
    <row r="128" spans="1:11" x14ac:dyDescent="0.25">
      <c r="A128" s="68"/>
      <c r="B128" s="68"/>
      <c r="C128" s="68"/>
      <c r="D128" s="68"/>
      <c r="E128" s="68"/>
      <c r="F128" s="68"/>
      <c r="G128" s="68"/>
      <c r="H128" s="68"/>
      <c r="I128" s="68"/>
      <c r="J128" s="68"/>
      <c r="K128" s="68"/>
    </row>
    <row r="129" spans="1:11" x14ac:dyDescent="0.25">
      <c r="A129" s="68"/>
      <c r="B129" s="68"/>
      <c r="C129" s="68"/>
      <c r="D129" s="68"/>
      <c r="E129" s="68"/>
      <c r="F129" s="68"/>
      <c r="G129" s="68"/>
      <c r="H129" s="68"/>
      <c r="I129" s="68"/>
      <c r="J129" s="68"/>
      <c r="K129" s="68"/>
    </row>
    <row r="130" spans="1:11" x14ac:dyDescent="0.25">
      <c r="A130" s="68"/>
      <c r="B130" s="68"/>
      <c r="C130" s="68"/>
      <c r="D130" s="68"/>
      <c r="E130" s="68"/>
      <c r="F130" s="68"/>
      <c r="G130" s="68"/>
      <c r="H130" s="68"/>
      <c r="I130" s="68"/>
      <c r="J130" s="68"/>
      <c r="K130" s="68"/>
    </row>
    <row r="131" spans="1:11" x14ac:dyDescent="0.25">
      <c r="A131" s="68"/>
      <c r="B131" s="68"/>
      <c r="C131" s="68"/>
      <c r="D131" s="68"/>
      <c r="E131" s="68"/>
      <c r="F131" s="68"/>
      <c r="G131" s="68"/>
      <c r="H131" s="68"/>
      <c r="I131" s="68"/>
      <c r="J131" s="68"/>
      <c r="K131" s="68"/>
    </row>
    <row r="132" spans="1:11" x14ac:dyDescent="0.25">
      <c r="A132" s="68"/>
      <c r="B132" s="68"/>
      <c r="C132" s="68"/>
      <c r="D132" s="68"/>
      <c r="E132" s="68"/>
      <c r="F132" s="68"/>
      <c r="G132" s="68"/>
      <c r="H132" s="68"/>
      <c r="I132" s="68"/>
      <c r="J132" s="68"/>
      <c r="K132" s="68"/>
    </row>
    <row r="133" spans="1:11" x14ac:dyDescent="0.25">
      <c r="A133" s="68"/>
      <c r="B133" s="68"/>
      <c r="C133" s="68"/>
      <c r="D133" s="68"/>
      <c r="E133" s="68"/>
      <c r="F133" s="68"/>
      <c r="G133" s="68"/>
      <c r="H133" s="68"/>
      <c r="I133" s="68"/>
      <c r="J133" s="68"/>
      <c r="K133" s="68"/>
    </row>
    <row r="134" spans="1:11" x14ac:dyDescent="0.25">
      <c r="A134" s="68"/>
      <c r="B134" s="68"/>
      <c r="C134" s="68"/>
      <c r="D134" s="68"/>
      <c r="E134" s="68"/>
      <c r="F134" s="68"/>
      <c r="G134" s="68"/>
      <c r="H134" s="68"/>
      <c r="I134" s="68"/>
      <c r="J134" s="68"/>
      <c r="K134" s="68"/>
    </row>
    <row r="135" spans="1:11" x14ac:dyDescent="0.25">
      <c r="A135" s="68"/>
      <c r="B135" s="68"/>
      <c r="C135" s="68"/>
      <c r="D135" s="68"/>
      <c r="E135" s="68"/>
      <c r="F135" s="68"/>
      <c r="G135" s="68"/>
      <c r="H135" s="68"/>
      <c r="I135" s="68"/>
      <c r="J135" s="68"/>
      <c r="K135" s="68"/>
    </row>
    <row r="136" spans="1:11" x14ac:dyDescent="0.25">
      <c r="A136" s="68"/>
      <c r="B136" s="68"/>
      <c r="C136" s="68"/>
      <c r="D136" s="68"/>
      <c r="E136" s="68"/>
      <c r="F136" s="68"/>
      <c r="G136" s="68"/>
      <c r="H136" s="68"/>
      <c r="I136" s="68"/>
      <c r="J136" s="68"/>
      <c r="K136" s="68"/>
    </row>
    <row r="137" spans="1:11" x14ac:dyDescent="0.25">
      <c r="A137" s="68"/>
      <c r="B137" s="68"/>
      <c r="C137" s="68"/>
      <c r="D137" s="68"/>
      <c r="E137" s="68"/>
      <c r="F137" s="68"/>
      <c r="G137" s="68"/>
      <c r="H137" s="68"/>
      <c r="I137" s="68"/>
      <c r="J137" s="68"/>
      <c r="K137" s="68"/>
    </row>
    <row r="138" spans="1:11" x14ac:dyDescent="0.25">
      <c r="A138" s="68"/>
      <c r="B138" s="68"/>
      <c r="C138" s="68"/>
      <c r="D138" s="68"/>
      <c r="E138" s="68"/>
      <c r="F138" s="68"/>
      <c r="G138" s="68"/>
      <c r="H138" s="68"/>
      <c r="I138" s="68"/>
      <c r="J138" s="68"/>
      <c r="K138" s="68"/>
    </row>
    <row r="139" spans="1:11" x14ac:dyDescent="0.25">
      <c r="A139" s="68"/>
      <c r="B139" s="68"/>
      <c r="C139" s="68"/>
      <c r="D139" s="68"/>
      <c r="E139" s="68"/>
      <c r="F139" s="68"/>
      <c r="G139" s="68"/>
      <c r="H139" s="68"/>
      <c r="I139" s="68"/>
      <c r="J139" s="68"/>
      <c r="K139" s="68"/>
    </row>
    <row r="140" spans="1:11" x14ac:dyDescent="0.25">
      <c r="A140" s="68"/>
      <c r="B140" s="68"/>
      <c r="C140" s="68"/>
      <c r="D140" s="68"/>
      <c r="E140" s="68"/>
      <c r="F140" s="68"/>
      <c r="G140" s="68"/>
      <c r="H140" s="68"/>
      <c r="I140" s="68"/>
      <c r="J140" s="68"/>
      <c r="K140" s="68"/>
    </row>
    <row r="141" spans="1:11" x14ac:dyDescent="0.25">
      <c r="A141" s="68"/>
      <c r="B141" s="68"/>
      <c r="C141" s="68"/>
      <c r="D141" s="68"/>
      <c r="E141" s="68"/>
      <c r="F141" s="68"/>
      <c r="G141" s="68"/>
      <c r="H141" s="68"/>
      <c r="I141" s="68"/>
      <c r="J141" s="68"/>
      <c r="K141" s="68"/>
    </row>
    <row r="142" spans="1:11" x14ac:dyDescent="0.25">
      <c r="A142" s="68"/>
      <c r="B142" s="68"/>
      <c r="C142" s="68"/>
      <c r="D142" s="68"/>
      <c r="E142" s="68"/>
      <c r="F142" s="68"/>
      <c r="G142" s="68"/>
      <c r="H142" s="68"/>
      <c r="I142" s="68"/>
      <c r="J142" s="68"/>
      <c r="K142" s="68"/>
    </row>
    <row r="143" spans="1:11" x14ac:dyDescent="0.25">
      <c r="A143" s="68"/>
      <c r="B143" s="68"/>
      <c r="C143" s="68"/>
      <c r="D143" s="68"/>
      <c r="E143" s="68"/>
      <c r="F143" s="68"/>
      <c r="G143" s="68"/>
      <c r="H143" s="68"/>
      <c r="I143" s="68"/>
      <c r="J143" s="68"/>
      <c r="K143" s="68"/>
    </row>
    <row r="144" spans="1:11" x14ac:dyDescent="0.25">
      <c r="A144" s="68"/>
      <c r="B144" s="68"/>
      <c r="C144" s="68"/>
      <c r="D144" s="68"/>
      <c r="E144" s="68"/>
      <c r="F144" s="68"/>
      <c r="G144" s="68"/>
      <c r="H144" s="68"/>
      <c r="I144" s="68"/>
      <c r="J144" s="68"/>
      <c r="K144" s="68"/>
    </row>
    <row r="145" spans="1:11" x14ac:dyDescent="0.25">
      <c r="A145" s="68"/>
      <c r="B145" s="68"/>
      <c r="C145" s="68"/>
      <c r="D145" s="68"/>
      <c r="E145" s="68"/>
      <c r="F145" s="68"/>
      <c r="G145" s="68"/>
      <c r="H145" s="68"/>
      <c r="I145" s="68"/>
      <c r="J145" s="68"/>
      <c r="K145" s="68"/>
    </row>
    <row r="146" spans="1:11" x14ac:dyDescent="0.25">
      <c r="A146" s="68"/>
      <c r="B146" s="68"/>
      <c r="C146" s="68"/>
      <c r="D146" s="68"/>
      <c r="E146" s="68"/>
      <c r="F146" s="68"/>
      <c r="G146" s="68"/>
      <c r="H146" s="68"/>
      <c r="I146" s="68"/>
      <c r="J146" s="68"/>
      <c r="K146" s="68"/>
    </row>
    <row r="147" spans="1:11" x14ac:dyDescent="0.25">
      <c r="A147" s="68"/>
      <c r="B147" s="68"/>
      <c r="C147" s="68"/>
      <c r="D147" s="68"/>
      <c r="E147" s="68"/>
      <c r="F147" s="68"/>
      <c r="G147" s="68"/>
      <c r="H147" s="68"/>
      <c r="I147" s="68"/>
      <c r="J147" s="68"/>
      <c r="K147" s="68"/>
    </row>
    <row r="148" spans="1:11" x14ac:dyDescent="0.25">
      <c r="A148" s="68"/>
      <c r="B148" s="68"/>
      <c r="C148" s="68"/>
      <c r="D148" s="68"/>
      <c r="E148" s="68"/>
      <c r="F148" s="68"/>
      <c r="G148" s="68"/>
      <c r="H148" s="68"/>
      <c r="I148" s="68"/>
      <c r="J148" s="68"/>
      <c r="K148" s="68"/>
    </row>
    <row r="149" spans="1:11" x14ac:dyDescent="0.25">
      <c r="A149" s="68"/>
      <c r="B149" s="68"/>
      <c r="C149" s="68"/>
      <c r="D149" s="68"/>
      <c r="E149" s="68"/>
      <c r="F149" s="68"/>
      <c r="G149" s="68"/>
      <c r="H149" s="68"/>
      <c r="I149" s="68"/>
      <c r="J149" s="68"/>
      <c r="K149" s="68"/>
    </row>
  </sheetData>
  <sheetProtection password="EDD1" sheet="1" objects="1" scenarios="1" formatCells="0" formatColumns="0" formatRows="0" insertColumns="0" insertRows="0" insertHyperlinks="0" deleteColumns="0" deleteRows="0" sort="0" autoFilter="0" pivotTables="0"/>
  <mergeCells count="162">
    <mergeCell ref="A1:D1"/>
    <mergeCell ref="E1:F1"/>
    <mergeCell ref="G1:H1"/>
    <mergeCell ref="I1:J1"/>
    <mergeCell ref="A2:D2"/>
    <mergeCell ref="A3:D3"/>
    <mergeCell ref="A10:D10"/>
    <mergeCell ref="A11:D11"/>
    <mergeCell ref="A12:C12"/>
    <mergeCell ref="E12:E15"/>
    <mergeCell ref="F12:F15"/>
    <mergeCell ref="G12:G15"/>
    <mergeCell ref="B4:D4"/>
    <mergeCell ref="B5:D5"/>
    <mergeCell ref="B6:D6"/>
    <mergeCell ref="A7:D7"/>
    <mergeCell ref="A8:D8"/>
    <mergeCell ref="A9:D9"/>
    <mergeCell ref="A16:D16"/>
    <mergeCell ref="A17:D17"/>
    <mergeCell ref="A18:D18"/>
    <mergeCell ref="A19:D19"/>
    <mergeCell ref="A20:D20"/>
    <mergeCell ref="A21:D21"/>
    <mergeCell ref="H12:H15"/>
    <mergeCell ref="I12:I15"/>
    <mergeCell ref="J12:J15"/>
    <mergeCell ref="A13:D13"/>
    <mergeCell ref="A14:D14"/>
    <mergeCell ref="A15:C15"/>
    <mergeCell ref="A22:D22"/>
    <mergeCell ref="A23:D23"/>
    <mergeCell ref="A24:C24"/>
    <mergeCell ref="E24:E34"/>
    <mergeCell ref="F24:F34"/>
    <mergeCell ref="G24:G34"/>
    <mergeCell ref="A32:D32"/>
    <mergeCell ref="A33:D33"/>
    <mergeCell ref="A34:C34"/>
    <mergeCell ref="A35:D35"/>
    <mergeCell ref="A36:C36"/>
    <mergeCell ref="A37:D37"/>
    <mergeCell ref="E37:E38"/>
    <mergeCell ref="F37:F38"/>
    <mergeCell ref="G37:G38"/>
    <mergeCell ref="H24:H34"/>
    <mergeCell ref="I24:I34"/>
    <mergeCell ref="J24:J34"/>
    <mergeCell ref="A25:D25"/>
    <mergeCell ref="A26:D26"/>
    <mergeCell ref="A27:D27"/>
    <mergeCell ref="A28:D28"/>
    <mergeCell ref="A29:D29"/>
    <mergeCell ref="A30:D30"/>
    <mergeCell ref="A31:D31"/>
    <mergeCell ref="H37:H38"/>
    <mergeCell ref="I37:I38"/>
    <mergeCell ref="J37:J38"/>
    <mergeCell ref="A38:D38"/>
    <mergeCell ref="A39:D39"/>
    <mergeCell ref="E39:E40"/>
    <mergeCell ref="F39:F40"/>
    <mergeCell ref="G39:G40"/>
    <mergeCell ref="H39:H40"/>
    <mergeCell ref="I39:I40"/>
    <mergeCell ref="A43:D43"/>
    <mergeCell ref="A44:B44"/>
    <mergeCell ref="C44:D44"/>
    <mergeCell ref="A45:D45"/>
    <mergeCell ref="A46:C46"/>
    <mergeCell ref="E46:E53"/>
    <mergeCell ref="A52:D52"/>
    <mergeCell ref="A53:C53"/>
    <mergeCell ref="J39:J40"/>
    <mergeCell ref="A40:C40"/>
    <mergeCell ref="A41:D41"/>
    <mergeCell ref="E41:E44"/>
    <mergeCell ref="F41:F44"/>
    <mergeCell ref="G41:G44"/>
    <mergeCell ref="H41:H44"/>
    <mergeCell ref="I41:I44"/>
    <mergeCell ref="J41:J44"/>
    <mergeCell ref="A42:D42"/>
    <mergeCell ref="F46:F53"/>
    <mergeCell ref="G46:G53"/>
    <mergeCell ref="H46:H53"/>
    <mergeCell ref="I46:I53"/>
    <mergeCell ref="J46:J53"/>
    <mergeCell ref="A47:D47"/>
    <mergeCell ref="A48:D48"/>
    <mergeCell ref="A49:D49"/>
    <mergeCell ref="A50:D50"/>
    <mergeCell ref="A51:D51"/>
    <mergeCell ref="A66:D66"/>
    <mergeCell ref="A60:D60"/>
    <mergeCell ref="A61:D61"/>
    <mergeCell ref="A62:D62"/>
    <mergeCell ref="A63:D63"/>
    <mergeCell ref="A64:D64"/>
    <mergeCell ref="A65:D65"/>
    <mergeCell ref="A54:D54"/>
    <mergeCell ref="A55:D55"/>
    <mergeCell ref="A56:D56"/>
    <mergeCell ref="A57:D57"/>
    <mergeCell ref="A58:D58"/>
    <mergeCell ref="A59:D59"/>
    <mergeCell ref="A69:J69"/>
    <mergeCell ref="A70:J70"/>
    <mergeCell ref="A71:J71"/>
    <mergeCell ref="A72:J72"/>
    <mergeCell ref="A73:J73"/>
    <mergeCell ref="A74:J74"/>
    <mergeCell ref="A75:J75"/>
    <mergeCell ref="A76:J76"/>
    <mergeCell ref="A77:J77"/>
    <mergeCell ref="A78:J78"/>
    <mergeCell ref="A79:J79"/>
    <mergeCell ref="A80:J80"/>
    <mergeCell ref="A81:J81"/>
    <mergeCell ref="A82:J82"/>
    <mergeCell ref="A83:J83"/>
    <mergeCell ref="A124:J124"/>
    <mergeCell ref="A123:J123"/>
    <mergeCell ref="A122:J122"/>
    <mergeCell ref="A121:J121"/>
    <mergeCell ref="A120:J120"/>
    <mergeCell ref="A119:J119"/>
    <mergeCell ref="A118:J118"/>
    <mergeCell ref="A117:J117"/>
    <mergeCell ref="A116:J116"/>
    <mergeCell ref="A115:J115"/>
    <mergeCell ref="A114:J114"/>
    <mergeCell ref="A113:J113"/>
    <mergeCell ref="A112:J112"/>
    <mergeCell ref="A111:J111"/>
    <mergeCell ref="A110:J110"/>
    <mergeCell ref="A109:J109"/>
    <mergeCell ref="A108:J108"/>
    <mergeCell ref="A107:J107"/>
    <mergeCell ref="A106:J106"/>
    <mergeCell ref="A105:J105"/>
    <mergeCell ref="A104:J104"/>
    <mergeCell ref="A103:J103"/>
    <mergeCell ref="A102:J102"/>
    <mergeCell ref="A101:J101"/>
    <mergeCell ref="A100:J100"/>
    <mergeCell ref="A99:J99"/>
    <mergeCell ref="A84:J84"/>
    <mergeCell ref="A85:J85"/>
    <mergeCell ref="A86:J86"/>
    <mergeCell ref="A87:J87"/>
    <mergeCell ref="A88:J88"/>
    <mergeCell ref="A89:J89"/>
    <mergeCell ref="A90:J90"/>
    <mergeCell ref="A91:J91"/>
    <mergeCell ref="A92:J92"/>
    <mergeCell ref="A93:J93"/>
    <mergeCell ref="A94:J94"/>
    <mergeCell ref="A95:J95"/>
    <mergeCell ref="A96:J96"/>
    <mergeCell ref="A97:J97"/>
    <mergeCell ref="A98:J98"/>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155"/>
  <sheetViews>
    <sheetView showGridLines="0" workbookViewId="0">
      <pane ySplit="3" topLeftCell="A65" activePane="bottomLeft" state="frozen"/>
      <selection pane="bottomLeft" activeCell="A82" sqref="A82"/>
    </sheetView>
  </sheetViews>
  <sheetFormatPr defaultRowHeight="15.75" x14ac:dyDescent="0.25"/>
  <cols>
    <col min="1" max="1" width="66.140625" style="5" customWidth="1"/>
    <col min="2" max="16384" width="9.140625" style="5"/>
  </cols>
  <sheetData>
    <row r="1" spans="1:4" s="70" customFormat="1" ht="16.5" x14ac:dyDescent="0.25">
      <c r="A1" s="71" t="s">
        <v>219</v>
      </c>
      <c r="B1" s="71" t="s">
        <v>1</v>
      </c>
      <c r="C1" s="71"/>
    </row>
    <row r="2" spans="1:4" s="70" customFormat="1" ht="16.5" x14ac:dyDescent="0.25">
      <c r="A2" s="71"/>
      <c r="B2" s="71"/>
      <c r="C2" s="71"/>
    </row>
    <row r="3" spans="1:4" s="70" customFormat="1" ht="16.5" x14ac:dyDescent="0.25">
      <c r="A3" s="71">
        <v>1</v>
      </c>
      <c r="B3" s="71">
        <v>2</v>
      </c>
      <c r="C3" s="71"/>
    </row>
    <row r="4" spans="1:4" x14ac:dyDescent="0.25">
      <c r="A4" s="6"/>
    </row>
    <row r="5" spans="1:4" x14ac:dyDescent="0.25">
      <c r="A5" s="69" t="s">
        <v>10</v>
      </c>
      <c r="B5" s="68"/>
      <c r="C5" s="68"/>
      <c r="D5" s="68"/>
    </row>
    <row r="6" spans="1:4" x14ac:dyDescent="0.25">
      <c r="A6" s="72" t="s">
        <v>298</v>
      </c>
      <c r="B6" s="72" t="s">
        <v>11</v>
      </c>
      <c r="C6" s="68"/>
      <c r="D6" s="68"/>
    </row>
    <row r="7" spans="1:4" x14ac:dyDescent="0.25">
      <c r="A7" s="72" t="s">
        <v>299</v>
      </c>
      <c r="B7" s="72" t="s">
        <v>12</v>
      </c>
      <c r="C7" s="68"/>
      <c r="D7" s="68"/>
    </row>
    <row r="8" spans="1:4" x14ac:dyDescent="0.25">
      <c r="A8" s="72" t="s">
        <v>300</v>
      </c>
      <c r="B8" s="72" t="s">
        <v>12</v>
      </c>
      <c r="C8" s="68"/>
      <c r="D8" s="68"/>
    </row>
    <row r="9" spans="1:4" x14ac:dyDescent="0.25">
      <c r="A9" s="72" t="s">
        <v>301</v>
      </c>
      <c r="B9" s="72" t="s">
        <v>13</v>
      </c>
      <c r="C9" s="68"/>
      <c r="D9" s="68"/>
    </row>
    <row r="10" spans="1:4" x14ac:dyDescent="0.25">
      <c r="A10" s="72" t="s">
        <v>302</v>
      </c>
      <c r="B10" s="72" t="s">
        <v>14</v>
      </c>
      <c r="C10" s="68"/>
      <c r="D10" s="68"/>
    </row>
    <row r="11" spans="1:4" x14ac:dyDescent="0.25">
      <c r="A11" s="69" t="s">
        <v>303</v>
      </c>
      <c r="B11" s="68"/>
      <c r="C11" s="68"/>
      <c r="D11" s="68"/>
    </row>
    <row r="12" spans="1:4" x14ac:dyDescent="0.25">
      <c r="A12" s="69" t="s">
        <v>15</v>
      </c>
      <c r="B12" s="68"/>
      <c r="C12" s="68"/>
      <c r="D12" s="68"/>
    </row>
    <row r="13" spans="1:4" x14ac:dyDescent="0.25">
      <c r="A13" s="72" t="s">
        <v>304</v>
      </c>
      <c r="B13" s="68"/>
      <c r="C13" s="68"/>
      <c r="D13" s="68"/>
    </row>
    <row r="14" spans="1:4" x14ac:dyDescent="0.25">
      <c r="A14" s="72" t="s">
        <v>305</v>
      </c>
      <c r="B14" s="72" t="s">
        <v>16</v>
      </c>
      <c r="C14" s="68"/>
      <c r="D14" s="68"/>
    </row>
    <row r="15" spans="1:4" x14ac:dyDescent="0.25">
      <c r="A15" s="72" t="s">
        <v>306</v>
      </c>
      <c r="B15" s="72" t="s">
        <v>13</v>
      </c>
      <c r="C15" s="68"/>
      <c r="D15" s="68"/>
    </row>
    <row r="16" spans="1:4" x14ac:dyDescent="0.25">
      <c r="A16" s="72" t="s">
        <v>307</v>
      </c>
      <c r="B16" s="68"/>
      <c r="C16" s="68"/>
      <c r="D16" s="68"/>
    </row>
    <row r="17" spans="1:4" x14ac:dyDescent="0.25">
      <c r="A17" s="69" t="s">
        <v>17</v>
      </c>
      <c r="B17" s="68"/>
      <c r="C17" s="68"/>
      <c r="D17" s="68"/>
    </row>
    <row r="18" spans="1:4" ht="30" x14ac:dyDescent="0.25">
      <c r="A18" s="72" t="s">
        <v>308</v>
      </c>
      <c r="B18" s="68"/>
      <c r="C18" s="68"/>
      <c r="D18" s="68"/>
    </row>
    <row r="19" spans="1:4" ht="30" x14ac:dyDescent="0.25">
      <c r="A19" s="72" t="s">
        <v>309</v>
      </c>
      <c r="B19" s="72" t="s">
        <v>18</v>
      </c>
      <c r="C19" s="68"/>
      <c r="D19" s="68"/>
    </row>
    <row r="20" spans="1:4" ht="30" x14ac:dyDescent="0.25">
      <c r="A20" s="72" t="s">
        <v>310</v>
      </c>
      <c r="B20" s="72" t="s">
        <v>19</v>
      </c>
      <c r="C20" s="68"/>
      <c r="D20" s="68"/>
    </row>
    <row r="21" spans="1:4" x14ac:dyDescent="0.25">
      <c r="A21" s="72" t="s">
        <v>311</v>
      </c>
      <c r="B21" s="68"/>
      <c r="C21" s="68"/>
      <c r="D21" s="68"/>
    </row>
    <row r="22" spans="1:4" ht="30" x14ac:dyDescent="0.25">
      <c r="A22" s="72" t="s">
        <v>312</v>
      </c>
      <c r="B22" s="68"/>
      <c r="C22" s="68"/>
      <c r="D22" s="68"/>
    </row>
    <row r="23" spans="1:4" ht="60" x14ac:dyDescent="0.25">
      <c r="A23" s="72" t="s">
        <v>20</v>
      </c>
      <c r="B23" s="72" t="s">
        <v>21</v>
      </c>
      <c r="C23" s="68"/>
      <c r="D23" s="68"/>
    </row>
    <row r="24" spans="1:4" x14ac:dyDescent="0.25">
      <c r="A24" s="72" t="s">
        <v>22</v>
      </c>
      <c r="B24" s="72" t="s">
        <v>21</v>
      </c>
      <c r="C24" s="68"/>
      <c r="D24" s="68"/>
    </row>
    <row r="25" spans="1:4" x14ac:dyDescent="0.25">
      <c r="A25" s="72" t="s">
        <v>313</v>
      </c>
      <c r="B25" s="68"/>
      <c r="C25" s="68"/>
      <c r="D25" s="68"/>
    </row>
    <row r="26" spans="1:4" ht="30" x14ac:dyDescent="0.25">
      <c r="A26" s="72" t="s">
        <v>23</v>
      </c>
      <c r="B26" s="72" t="s">
        <v>21</v>
      </c>
      <c r="C26" s="68"/>
      <c r="D26" s="68"/>
    </row>
    <row r="27" spans="1:4" ht="30" x14ac:dyDescent="0.25">
      <c r="A27" s="72" t="s">
        <v>24</v>
      </c>
      <c r="B27" s="72" t="s">
        <v>19</v>
      </c>
      <c r="C27" s="68"/>
      <c r="D27" s="68"/>
    </row>
    <row r="28" spans="1:4" x14ac:dyDescent="0.25">
      <c r="A28" s="72" t="s">
        <v>25</v>
      </c>
      <c r="B28" s="72" t="s">
        <v>16</v>
      </c>
      <c r="C28" s="68"/>
      <c r="D28" s="68"/>
    </row>
    <row r="29" spans="1:4" ht="30" x14ac:dyDescent="0.25">
      <c r="A29" s="72" t="s">
        <v>314</v>
      </c>
      <c r="B29" s="72" t="s">
        <v>19</v>
      </c>
      <c r="C29" s="68"/>
      <c r="D29" s="68"/>
    </row>
    <row r="30" spans="1:4" x14ac:dyDescent="0.25">
      <c r="A30" s="153" t="s">
        <v>315</v>
      </c>
      <c r="B30" s="153"/>
      <c r="C30" s="68"/>
      <c r="D30" s="68"/>
    </row>
    <row r="31" spans="1:4" x14ac:dyDescent="0.25">
      <c r="A31" s="72" t="s">
        <v>26</v>
      </c>
      <c r="B31" s="72" t="s">
        <v>27</v>
      </c>
      <c r="C31" s="68"/>
      <c r="D31" s="68"/>
    </row>
    <row r="32" spans="1:4" ht="30" x14ac:dyDescent="0.25">
      <c r="A32" s="72" t="s">
        <v>28</v>
      </c>
      <c r="B32" s="72" t="s">
        <v>21</v>
      </c>
      <c r="C32" s="68"/>
      <c r="D32" s="68"/>
    </row>
    <row r="33" spans="1:4" x14ac:dyDescent="0.25">
      <c r="A33" s="72" t="s">
        <v>29</v>
      </c>
      <c r="B33" s="72" t="s">
        <v>27</v>
      </c>
      <c r="C33" s="68"/>
      <c r="D33" s="68"/>
    </row>
    <row r="34" spans="1:4" x14ac:dyDescent="0.25">
      <c r="A34" s="72" t="s">
        <v>30</v>
      </c>
      <c r="B34" s="72" t="s">
        <v>27</v>
      </c>
      <c r="C34" s="68"/>
      <c r="D34" s="68"/>
    </row>
    <row r="35" spans="1:4" ht="30" x14ac:dyDescent="0.25">
      <c r="A35" s="72" t="s">
        <v>316</v>
      </c>
      <c r="B35" s="68"/>
      <c r="C35" s="68"/>
      <c r="D35" s="68"/>
    </row>
    <row r="36" spans="1:4" x14ac:dyDescent="0.25">
      <c r="A36" s="72" t="s">
        <v>31</v>
      </c>
      <c r="B36" s="72" t="s">
        <v>32</v>
      </c>
      <c r="C36" s="68"/>
      <c r="D36" s="68"/>
    </row>
    <row r="37" spans="1:4" x14ac:dyDescent="0.25">
      <c r="A37" s="72" t="s">
        <v>33</v>
      </c>
      <c r="B37" s="72" t="s">
        <v>32</v>
      </c>
      <c r="C37" s="68"/>
      <c r="D37" s="68"/>
    </row>
    <row r="38" spans="1:4" x14ac:dyDescent="0.25">
      <c r="A38" s="72" t="s">
        <v>34</v>
      </c>
      <c r="B38" s="72" t="s">
        <v>32</v>
      </c>
      <c r="C38" s="68"/>
      <c r="D38" s="68"/>
    </row>
    <row r="39" spans="1:4" x14ac:dyDescent="0.25">
      <c r="A39" s="72" t="s">
        <v>35</v>
      </c>
      <c r="B39" s="72" t="s">
        <v>32</v>
      </c>
      <c r="C39" s="68"/>
      <c r="D39" s="68"/>
    </row>
    <row r="40" spans="1:4" x14ac:dyDescent="0.25">
      <c r="A40" s="72" t="s">
        <v>36</v>
      </c>
      <c r="B40" s="72" t="s">
        <v>12</v>
      </c>
      <c r="C40" s="68"/>
      <c r="D40" s="68"/>
    </row>
    <row r="41" spans="1:4" x14ac:dyDescent="0.25">
      <c r="A41" s="72" t="s">
        <v>37</v>
      </c>
      <c r="B41" s="72"/>
      <c r="C41" s="68"/>
      <c r="D41" s="68"/>
    </row>
    <row r="42" spans="1:4" ht="30" x14ac:dyDescent="0.25">
      <c r="A42" s="72" t="s">
        <v>38</v>
      </c>
      <c r="B42" s="72" t="s">
        <v>19</v>
      </c>
      <c r="C42" s="68"/>
      <c r="D42" s="68"/>
    </row>
    <row r="43" spans="1:4" x14ac:dyDescent="0.25">
      <c r="A43" s="72" t="s">
        <v>39</v>
      </c>
      <c r="B43" s="72" t="s">
        <v>19</v>
      </c>
      <c r="C43" s="68"/>
      <c r="D43" s="68"/>
    </row>
    <row r="44" spans="1:4" ht="30" x14ac:dyDescent="0.25">
      <c r="A44" s="72" t="s">
        <v>317</v>
      </c>
      <c r="B44" s="68"/>
      <c r="C44" s="68"/>
      <c r="D44" s="68"/>
    </row>
    <row r="45" spans="1:4" x14ac:dyDescent="0.25">
      <c r="A45" s="72" t="s">
        <v>40</v>
      </c>
      <c r="B45" s="72" t="s">
        <v>41</v>
      </c>
      <c r="C45" s="68"/>
      <c r="D45" s="68"/>
    </row>
    <row r="46" spans="1:4" x14ac:dyDescent="0.25">
      <c r="A46" s="72" t="s">
        <v>42</v>
      </c>
      <c r="B46" s="72" t="s">
        <v>41</v>
      </c>
      <c r="C46" s="68"/>
      <c r="D46" s="68"/>
    </row>
    <row r="47" spans="1:4" x14ac:dyDescent="0.25">
      <c r="A47" s="72" t="s">
        <v>43</v>
      </c>
      <c r="B47" s="72" t="s">
        <v>41</v>
      </c>
      <c r="C47" s="68"/>
      <c r="D47" s="68"/>
    </row>
    <row r="48" spans="1:4" x14ac:dyDescent="0.25">
      <c r="A48" s="72" t="s">
        <v>44</v>
      </c>
      <c r="B48" s="72" t="s">
        <v>41</v>
      </c>
      <c r="C48" s="68"/>
      <c r="D48" s="68"/>
    </row>
    <row r="49" spans="1:4" x14ac:dyDescent="0.25">
      <c r="A49" s="72" t="s">
        <v>45</v>
      </c>
      <c r="B49" s="72" t="s">
        <v>46</v>
      </c>
      <c r="C49" s="68"/>
      <c r="D49" s="68"/>
    </row>
    <row r="50" spans="1:4" x14ac:dyDescent="0.25">
      <c r="A50" s="72" t="s">
        <v>47</v>
      </c>
      <c r="B50" s="72" t="s">
        <v>48</v>
      </c>
      <c r="C50" s="68"/>
      <c r="D50" s="68"/>
    </row>
    <row r="51" spans="1:4" x14ac:dyDescent="0.25">
      <c r="A51" s="72" t="s">
        <v>49</v>
      </c>
      <c r="B51" s="72" t="s">
        <v>12</v>
      </c>
      <c r="C51" s="68"/>
      <c r="D51" s="68"/>
    </row>
    <row r="52" spans="1:4" x14ac:dyDescent="0.25">
      <c r="A52" s="72" t="s">
        <v>50</v>
      </c>
      <c r="B52" s="72" t="s">
        <v>12</v>
      </c>
      <c r="C52" s="68"/>
      <c r="D52" s="68"/>
    </row>
    <row r="53" spans="1:4" x14ac:dyDescent="0.25">
      <c r="A53" s="72" t="s">
        <v>318</v>
      </c>
      <c r="B53" s="68"/>
      <c r="C53" s="68"/>
      <c r="D53" s="68"/>
    </row>
    <row r="54" spans="1:4" x14ac:dyDescent="0.25">
      <c r="A54" s="72" t="s">
        <v>51</v>
      </c>
      <c r="B54" s="72" t="s">
        <v>52</v>
      </c>
      <c r="C54" s="68"/>
      <c r="D54" s="68"/>
    </row>
    <row r="55" spans="1:4" x14ac:dyDescent="0.25">
      <c r="A55" s="72" t="s">
        <v>53</v>
      </c>
      <c r="B55" s="72" t="s">
        <v>52</v>
      </c>
      <c r="C55" s="68"/>
      <c r="D55" s="68"/>
    </row>
    <row r="56" spans="1:4" x14ac:dyDescent="0.25">
      <c r="A56" s="72" t="s">
        <v>54</v>
      </c>
      <c r="B56" s="72" t="s">
        <v>52</v>
      </c>
      <c r="C56" s="68"/>
      <c r="D56" s="68"/>
    </row>
    <row r="57" spans="1:4" x14ac:dyDescent="0.25">
      <c r="A57" s="72" t="s">
        <v>55</v>
      </c>
      <c r="B57" s="72" t="s">
        <v>52</v>
      </c>
      <c r="C57" s="68"/>
      <c r="D57" s="68"/>
    </row>
    <row r="58" spans="1:4" x14ac:dyDescent="0.25">
      <c r="A58" s="72" t="s">
        <v>56</v>
      </c>
      <c r="B58" s="72" t="s">
        <v>32</v>
      </c>
      <c r="C58" s="68"/>
      <c r="D58" s="68"/>
    </row>
    <row r="59" spans="1:4" x14ac:dyDescent="0.25">
      <c r="A59" s="72" t="s">
        <v>319</v>
      </c>
      <c r="B59" s="68"/>
      <c r="C59" s="68"/>
      <c r="D59" s="68"/>
    </row>
    <row r="60" spans="1:4" x14ac:dyDescent="0.25">
      <c r="A60" s="72" t="s">
        <v>57</v>
      </c>
      <c r="B60" s="72" t="s">
        <v>41</v>
      </c>
      <c r="C60" s="68"/>
      <c r="D60" s="68"/>
    </row>
    <row r="61" spans="1:4" x14ac:dyDescent="0.25">
      <c r="A61" s="72" t="s">
        <v>58</v>
      </c>
      <c r="B61" s="72" t="s">
        <v>41</v>
      </c>
      <c r="C61" s="68"/>
      <c r="D61" s="68"/>
    </row>
    <row r="62" spans="1:4" x14ac:dyDescent="0.25">
      <c r="A62" s="72" t="s">
        <v>59</v>
      </c>
      <c r="B62" s="72" t="s">
        <v>41</v>
      </c>
      <c r="C62" s="68"/>
      <c r="D62" s="68"/>
    </row>
    <row r="63" spans="1:4" x14ac:dyDescent="0.25">
      <c r="A63" s="72" t="s">
        <v>60</v>
      </c>
      <c r="B63" s="72" t="s">
        <v>41</v>
      </c>
      <c r="C63" s="68"/>
      <c r="D63" s="68"/>
    </row>
    <row r="64" spans="1:4" x14ac:dyDescent="0.25">
      <c r="A64" s="72" t="s">
        <v>61</v>
      </c>
      <c r="B64" s="72" t="s">
        <v>41</v>
      </c>
      <c r="C64" s="68"/>
      <c r="D64" s="68"/>
    </row>
    <row r="65" spans="1:4" x14ac:dyDescent="0.25">
      <c r="A65" s="72" t="s">
        <v>62</v>
      </c>
      <c r="B65" s="72" t="s">
        <v>41</v>
      </c>
      <c r="C65" s="68"/>
      <c r="D65" s="68"/>
    </row>
    <row r="66" spans="1:4" x14ac:dyDescent="0.25">
      <c r="A66" s="72" t="s">
        <v>63</v>
      </c>
      <c r="B66" s="72" t="s">
        <v>41</v>
      </c>
      <c r="C66" s="68"/>
      <c r="D66" s="68"/>
    </row>
    <row r="67" spans="1:4" x14ac:dyDescent="0.25">
      <c r="A67" s="72" t="s">
        <v>64</v>
      </c>
      <c r="B67" s="72" t="s">
        <v>12</v>
      </c>
      <c r="C67" s="68"/>
      <c r="D67" s="68"/>
    </row>
    <row r="68" spans="1:4" x14ac:dyDescent="0.25">
      <c r="A68" s="72" t="s">
        <v>65</v>
      </c>
      <c r="B68" s="72" t="s">
        <v>12</v>
      </c>
      <c r="C68" s="68"/>
      <c r="D68" s="68"/>
    </row>
    <row r="69" spans="1:4" x14ac:dyDescent="0.25">
      <c r="A69" s="72" t="s">
        <v>66</v>
      </c>
      <c r="B69" s="72" t="s">
        <v>12</v>
      </c>
      <c r="C69" s="68"/>
      <c r="D69" s="68"/>
    </row>
    <row r="70" spans="1:4" x14ac:dyDescent="0.25">
      <c r="A70" s="72" t="s">
        <v>67</v>
      </c>
      <c r="B70" s="72" t="s">
        <v>12</v>
      </c>
      <c r="C70" s="68"/>
      <c r="D70" s="68"/>
    </row>
    <row r="71" spans="1:4" x14ac:dyDescent="0.25">
      <c r="A71" s="72" t="s">
        <v>68</v>
      </c>
      <c r="B71" s="72" t="s">
        <v>32</v>
      </c>
      <c r="C71" s="68"/>
      <c r="D71" s="68"/>
    </row>
    <row r="72" spans="1:4" x14ac:dyDescent="0.25">
      <c r="A72" s="72" t="s">
        <v>69</v>
      </c>
      <c r="B72" s="72" t="s">
        <v>32</v>
      </c>
      <c r="C72" s="68"/>
      <c r="D72" s="68"/>
    </row>
    <row r="73" spans="1:4" x14ac:dyDescent="0.25">
      <c r="A73" s="72" t="s">
        <v>320</v>
      </c>
      <c r="B73" s="68"/>
      <c r="C73" s="68"/>
      <c r="D73" s="68"/>
    </row>
    <row r="74" spans="1:4" ht="45" x14ac:dyDescent="0.25">
      <c r="A74" s="72" t="s">
        <v>70</v>
      </c>
      <c r="B74" s="72" t="s">
        <v>21</v>
      </c>
      <c r="C74" s="68"/>
      <c r="D74" s="68"/>
    </row>
    <row r="75" spans="1:4" x14ac:dyDescent="0.25">
      <c r="A75" s="72" t="s">
        <v>71</v>
      </c>
      <c r="B75" s="72" t="s">
        <v>18</v>
      </c>
      <c r="C75" s="68"/>
      <c r="D75" s="68"/>
    </row>
    <row r="76" spans="1:4" ht="30" x14ac:dyDescent="0.25">
      <c r="A76" s="72" t="s">
        <v>321</v>
      </c>
      <c r="B76" s="68"/>
      <c r="C76" s="68"/>
      <c r="D76" s="68"/>
    </row>
    <row r="77" spans="1:4" x14ac:dyDescent="0.25">
      <c r="A77" s="72" t="s">
        <v>72</v>
      </c>
      <c r="B77" s="72" t="s">
        <v>52</v>
      </c>
      <c r="C77" s="68"/>
      <c r="D77" s="68"/>
    </row>
    <row r="78" spans="1:4" x14ac:dyDescent="0.25">
      <c r="A78" s="72" t="s">
        <v>73</v>
      </c>
      <c r="B78" s="72" t="s">
        <v>52</v>
      </c>
      <c r="C78" s="68"/>
      <c r="D78" s="68"/>
    </row>
    <row r="79" spans="1:4" x14ac:dyDescent="0.25">
      <c r="A79" s="72" t="s">
        <v>74</v>
      </c>
      <c r="B79" s="72" t="s">
        <v>52</v>
      </c>
      <c r="C79" s="68"/>
      <c r="D79" s="68"/>
    </row>
    <row r="80" spans="1:4" x14ac:dyDescent="0.25">
      <c r="A80" s="72" t="s">
        <v>75</v>
      </c>
      <c r="B80" s="72" t="s">
        <v>52</v>
      </c>
      <c r="C80" s="68"/>
      <c r="D80" s="68"/>
    </row>
    <row r="81" spans="1:4" x14ac:dyDescent="0.25">
      <c r="A81" s="72" t="s">
        <v>322</v>
      </c>
      <c r="B81" s="68"/>
      <c r="C81" s="68"/>
      <c r="D81" s="68"/>
    </row>
    <row r="82" spans="1:4" x14ac:dyDescent="0.25">
      <c r="A82" s="72" t="s">
        <v>76</v>
      </c>
      <c r="B82" s="72" t="s">
        <v>77</v>
      </c>
      <c r="C82" s="68"/>
      <c r="D82" s="68"/>
    </row>
    <row r="83" spans="1:4" x14ac:dyDescent="0.25">
      <c r="A83" s="153" t="s">
        <v>78</v>
      </c>
      <c r="B83" s="153"/>
      <c r="C83" s="68"/>
      <c r="D83" s="68"/>
    </row>
    <row r="84" spans="1:4" x14ac:dyDescent="0.25">
      <c r="A84" s="72" t="s">
        <v>79</v>
      </c>
      <c r="B84" s="72" t="s">
        <v>52</v>
      </c>
      <c r="C84" s="68"/>
      <c r="D84" s="68"/>
    </row>
    <row r="85" spans="1:4" x14ac:dyDescent="0.25">
      <c r="A85" s="72" t="s">
        <v>80</v>
      </c>
      <c r="B85" s="72" t="s">
        <v>18</v>
      </c>
      <c r="C85" s="68"/>
      <c r="D85" s="68"/>
    </row>
    <row r="86" spans="1:4" x14ac:dyDescent="0.25">
      <c r="A86" s="72" t="s">
        <v>81</v>
      </c>
      <c r="B86" s="72" t="s">
        <v>16</v>
      </c>
      <c r="C86" s="68"/>
      <c r="D86" s="68"/>
    </row>
    <row r="87" spans="1:4" x14ac:dyDescent="0.25">
      <c r="A87" s="72" t="s">
        <v>82</v>
      </c>
      <c r="B87" s="72" t="s">
        <v>83</v>
      </c>
      <c r="C87" s="68"/>
      <c r="D87" s="68"/>
    </row>
    <row r="88" spans="1:4" x14ac:dyDescent="0.25">
      <c r="A88" s="72" t="s">
        <v>84</v>
      </c>
      <c r="B88" s="72" t="s">
        <v>77</v>
      </c>
      <c r="C88" s="68"/>
      <c r="D88" s="68"/>
    </row>
    <row r="89" spans="1:4" x14ac:dyDescent="0.25">
      <c r="A89" s="72" t="s">
        <v>323</v>
      </c>
      <c r="B89" s="72" t="s">
        <v>18</v>
      </c>
      <c r="C89" s="68"/>
      <c r="D89" s="68"/>
    </row>
    <row r="90" spans="1:4" x14ac:dyDescent="0.25">
      <c r="A90" s="69" t="s">
        <v>85</v>
      </c>
      <c r="B90" s="68"/>
      <c r="C90" s="68"/>
      <c r="D90" s="68"/>
    </row>
    <row r="91" spans="1:4" x14ac:dyDescent="0.25">
      <c r="A91" s="72" t="s">
        <v>324</v>
      </c>
      <c r="B91" s="72" t="s">
        <v>16</v>
      </c>
      <c r="C91" s="68"/>
      <c r="D91" s="68"/>
    </row>
    <row r="92" spans="1:4" ht="60" x14ac:dyDescent="0.25">
      <c r="A92" s="72" t="s">
        <v>325</v>
      </c>
      <c r="B92" s="72" t="s">
        <v>19</v>
      </c>
      <c r="C92" s="68"/>
      <c r="D92" s="68"/>
    </row>
    <row r="93" spans="1:4" x14ac:dyDescent="0.25">
      <c r="A93" s="69" t="s">
        <v>86</v>
      </c>
      <c r="B93" s="68"/>
      <c r="C93" s="68"/>
      <c r="D93" s="68"/>
    </row>
    <row r="94" spans="1:4" x14ac:dyDescent="0.25">
      <c r="A94" s="72" t="s">
        <v>87</v>
      </c>
      <c r="B94" s="72" t="s">
        <v>16</v>
      </c>
      <c r="C94" s="68"/>
      <c r="D94" s="68"/>
    </row>
    <row r="95" spans="1:4" ht="30" x14ac:dyDescent="0.25">
      <c r="A95" s="72" t="s">
        <v>88</v>
      </c>
      <c r="B95" s="72" t="s">
        <v>89</v>
      </c>
      <c r="C95" s="68"/>
      <c r="D95" s="68"/>
    </row>
    <row r="96" spans="1:4" ht="30" x14ac:dyDescent="0.25">
      <c r="A96" s="72" t="s">
        <v>90</v>
      </c>
      <c r="B96" s="72" t="s">
        <v>19</v>
      </c>
      <c r="C96" s="68"/>
      <c r="D96" s="68"/>
    </row>
    <row r="97" spans="1:4" x14ac:dyDescent="0.25">
      <c r="A97" s="72" t="s">
        <v>91</v>
      </c>
      <c r="B97" s="72" t="s">
        <v>19</v>
      </c>
      <c r="C97" s="68"/>
      <c r="D97" s="68"/>
    </row>
    <row r="98" spans="1:4" ht="30" x14ac:dyDescent="0.25">
      <c r="A98" s="72" t="s">
        <v>92</v>
      </c>
      <c r="B98" s="72" t="s">
        <v>19</v>
      </c>
      <c r="C98" s="68"/>
      <c r="D98" s="68"/>
    </row>
    <row r="99" spans="1:4" x14ac:dyDescent="0.25">
      <c r="A99" s="69" t="s">
        <v>93</v>
      </c>
      <c r="B99" s="68"/>
      <c r="C99" s="68"/>
      <c r="D99" s="68"/>
    </row>
    <row r="100" spans="1:4" x14ac:dyDescent="0.25">
      <c r="A100" s="72" t="s">
        <v>94</v>
      </c>
      <c r="B100" s="68"/>
      <c r="C100" s="68"/>
      <c r="D100" s="68"/>
    </row>
    <row r="101" spans="1:4" x14ac:dyDescent="0.25">
      <c r="A101" s="72" t="s">
        <v>326</v>
      </c>
      <c r="B101" s="72" t="s">
        <v>32</v>
      </c>
      <c r="C101" s="68"/>
      <c r="D101" s="68"/>
    </row>
    <row r="102" spans="1:4" ht="30" x14ac:dyDescent="0.25">
      <c r="A102" s="72" t="s">
        <v>327</v>
      </c>
      <c r="B102" s="72" t="s">
        <v>52</v>
      </c>
      <c r="C102" s="68"/>
      <c r="D102" s="68"/>
    </row>
    <row r="103" spans="1:4" x14ac:dyDescent="0.25">
      <c r="A103" s="72" t="s">
        <v>328</v>
      </c>
      <c r="B103" s="72"/>
      <c r="C103" s="68"/>
      <c r="D103" s="68"/>
    </row>
    <row r="104" spans="1:4" x14ac:dyDescent="0.25">
      <c r="A104" s="72" t="s">
        <v>329</v>
      </c>
      <c r="B104" s="72" t="s">
        <v>32</v>
      </c>
      <c r="C104" s="68"/>
      <c r="D104" s="68"/>
    </row>
    <row r="105" spans="1:4" x14ac:dyDescent="0.25">
      <c r="A105" s="72" t="s">
        <v>330</v>
      </c>
      <c r="B105" s="72" t="s">
        <v>52</v>
      </c>
      <c r="C105" s="68"/>
      <c r="D105" s="68"/>
    </row>
    <row r="106" spans="1:4" x14ac:dyDescent="0.25">
      <c r="A106" s="72" t="s">
        <v>331</v>
      </c>
      <c r="B106" s="72" t="s">
        <v>12</v>
      </c>
      <c r="C106" s="68"/>
      <c r="D106" s="68"/>
    </row>
    <row r="107" spans="1:4" x14ac:dyDescent="0.25">
      <c r="A107" s="72" t="s">
        <v>332</v>
      </c>
      <c r="B107" s="72" t="s">
        <v>12</v>
      </c>
      <c r="C107" s="68"/>
      <c r="D107" s="68"/>
    </row>
    <row r="108" spans="1:4" x14ac:dyDescent="0.25">
      <c r="A108" s="72" t="s">
        <v>333</v>
      </c>
      <c r="B108" s="72" t="s">
        <v>12</v>
      </c>
      <c r="C108" s="68"/>
      <c r="D108" s="68"/>
    </row>
    <row r="109" spans="1:4" x14ac:dyDescent="0.25">
      <c r="A109" s="72" t="s">
        <v>334</v>
      </c>
      <c r="B109" s="72" t="s">
        <v>52</v>
      </c>
      <c r="C109" s="68"/>
      <c r="D109" s="68"/>
    </row>
    <row r="110" spans="1:4" x14ac:dyDescent="0.25">
      <c r="A110" s="72" t="s">
        <v>335</v>
      </c>
      <c r="B110" s="72" t="s">
        <v>52</v>
      </c>
      <c r="C110" s="68"/>
      <c r="D110" s="68"/>
    </row>
    <row r="111" spans="1:4" x14ac:dyDescent="0.25">
      <c r="A111" s="72" t="s">
        <v>336</v>
      </c>
      <c r="B111" s="72" t="s">
        <v>32</v>
      </c>
      <c r="C111" s="68"/>
      <c r="D111" s="68"/>
    </row>
    <row r="112" spans="1:4" x14ac:dyDescent="0.25">
      <c r="A112" s="72" t="s">
        <v>337</v>
      </c>
      <c r="B112" s="72" t="s">
        <v>18</v>
      </c>
      <c r="C112" s="68"/>
      <c r="D112" s="68"/>
    </row>
    <row r="113" spans="1:4" x14ac:dyDescent="0.25">
      <c r="A113" s="72" t="s">
        <v>338</v>
      </c>
      <c r="B113" s="72" t="s">
        <v>16</v>
      </c>
      <c r="C113" s="68"/>
      <c r="D113" s="68"/>
    </row>
    <row r="114" spans="1:4" ht="30" x14ac:dyDescent="0.25">
      <c r="A114" s="72" t="s">
        <v>339</v>
      </c>
      <c r="B114" s="72" t="s">
        <v>95</v>
      </c>
      <c r="C114" s="68"/>
      <c r="D114" s="68"/>
    </row>
    <row r="115" spans="1:4" x14ac:dyDescent="0.25">
      <c r="A115" s="72" t="s">
        <v>96</v>
      </c>
      <c r="B115" s="68"/>
      <c r="C115" s="68"/>
      <c r="D115" s="68"/>
    </row>
    <row r="116" spans="1:4" x14ac:dyDescent="0.25">
      <c r="A116" s="72" t="s">
        <v>340</v>
      </c>
      <c r="B116" s="72" t="s">
        <v>21</v>
      </c>
      <c r="C116" s="68"/>
      <c r="D116" s="68"/>
    </row>
    <row r="117" spans="1:4" x14ac:dyDescent="0.25">
      <c r="A117" s="72" t="s">
        <v>341</v>
      </c>
      <c r="B117" s="72" t="s">
        <v>97</v>
      </c>
      <c r="C117" s="68"/>
      <c r="D117" s="68"/>
    </row>
    <row r="118" spans="1:4" x14ac:dyDescent="0.25">
      <c r="A118" s="69" t="s">
        <v>98</v>
      </c>
      <c r="B118" s="68"/>
      <c r="C118" s="68"/>
      <c r="D118" s="68"/>
    </row>
    <row r="119" spans="1:4" x14ac:dyDescent="0.25">
      <c r="A119" s="72" t="s">
        <v>99</v>
      </c>
      <c r="B119" s="72" t="s">
        <v>52</v>
      </c>
      <c r="C119" s="68"/>
      <c r="D119" s="68"/>
    </row>
    <row r="120" spans="1:4" ht="29.25" customHeight="1" x14ac:dyDescent="0.25">
      <c r="A120" s="154" t="s">
        <v>100</v>
      </c>
      <c r="B120" s="154"/>
      <c r="C120" s="68"/>
      <c r="D120" s="68"/>
    </row>
    <row r="121" spans="1:4" ht="30" x14ac:dyDescent="0.25">
      <c r="A121" s="72" t="s">
        <v>101</v>
      </c>
      <c r="B121" s="72" t="s">
        <v>18</v>
      </c>
      <c r="C121" s="68"/>
      <c r="D121" s="68"/>
    </row>
    <row r="122" spans="1:4" x14ac:dyDescent="0.25">
      <c r="A122" s="154" t="s">
        <v>102</v>
      </c>
      <c r="B122" s="154"/>
      <c r="C122" s="68"/>
      <c r="D122" s="68"/>
    </row>
    <row r="123" spans="1:4" x14ac:dyDescent="0.25">
      <c r="A123" s="72" t="s">
        <v>103</v>
      </c>
      <c r="B123" s="72" t="s">
        <v>18</v>
      </c>
      <c r="C123" s="68"/>
      <c r="D123" s="68"/>
    </row>
    <row r="124" spans="1:4" x14ac:dyDescent="0.25">
      <c r="A124" s="154" t="s">
        <v>104</v>
      </c>
      <c r="B124" s="154"/>
      <c r="C124" s="68"/>
      <c r="D124" s="68"/>
    </row>
    <row r="125" spans="1:4" x14ac:dyDescent="0.25">
      <c r="A125" s="72" t="s">
        <v>105</v>
      </c>
      <c r="B125" s="72" t="s">
        <v>13</v>
      </c>
      <c r="C125" s="68"/>
      <c r="D125" s="68"/>
    </row>
    <row r="126" spans="1:4" x14ac:dyDescent="0.25">
      <c r="A126" s="69" t="s">
        <v>106</v>
      </c>
      <c r="B126" s="68"/>
      <c r="C126" s="68"/>
      <c r="D126" s="68"/>
    </row>
    <row r="127" spans="1:4" x14ac:dyDescent="0.25">
      <c r="A127" s="72" t="s">
        <v>342</v>
      </c>
      <c r="B127" s="72" t="s">
        <v>89</v>
      </c>
      <c r="C127" s="68"/>
      <c r="D127" s="68"/>
    </row>
    <row r="128" spans="1:4" x14ac:dyDescent="0.25">
      <c r="A128" s="72" t="s">
        <v>343</v>
      </c>
      <c r="B128" s="72" t="s">
        <v>14</v>
      </c>
      <c r="C128" s="68"/>
      <c r="D128" s="68"/>
    </row>
    <row r="129" spans="1:4" x14ac:dyDescent="0.25">
      <c r="A129" s="69" t="s">
        <v>107</v>
      </c>
      <c r="B129" s="68"/>
      <c r="C129" s="68"/>
      <c r="D129" s="68"/>
    </row>
    <row r="130" spans="1:4" x14ac:dyDescent="0.25">
      <c r="A130" s="72" t="s">
        <v>344</v>
      </c>
      <c r="B130" s="72" t="s">
        <v>16</v>
      </c>
      <c r="C130" s="68"/>
      <c r="D130" s="68"/>
    </row>
    <row r="131" spans="1:4" x14ac:dyDescent="0.25">
      <c r="A131" s="72" t="s">
        <v>345</v>
      </c>
      <c r="B131" s="72" t="s">
        <v>13</v>
      </c>
      <c r="C131" s="68"/>
      <c r="D131" s="68"/>
    </row>
    <row r="132" spans="1:4" x14ac:dyDescent="0.25">
      <c r="A132" s="69" t="s">
        <v>108</v>
      </c>
      <c r="B132" s="68"/>
      <c r="C132" s="68"/>
      <c r="D132" s="68"/>
    </row>
    <row r="133" spans="1:4" x14ac:dyDescent="0.25">
      <c r="A133" s="72" t="s">
        <v>109</v>
      </c>
      <c r="B133" s="72" t="s">
        <v>110</v>
      </c>
      <c r="C133" s="68"/>
      <c r="D133" s="68"/>
    </row>
    <row r="134" spans="1:4" x14ac:dyDescent="0.25">
      <c r="A134" s="69" t="s">
        <v>111</v>
      </c>
      <c r="B134" s="68"/>
      <c r="C134" s="68"/>
      <c r="D134" s="68"/>
    </row>
    <row r="135" spans="1:4" x14ac:dyDescent="0.25">
      <c r="A135" s="72" t="s">
        <v>112</v>
      </c>
      <c r="B135" s="72" t="s">
        <v>18</v>
      </c>
      <c r="C135" s="68"/>
      <c r="D135" s="68"/>
    </row>
    <row r="136" spans="1:4" x14ac:dyDescent="0.25">
      <c r="A136" s="69" t="s">
        <v>113</v>
      </c>
      <c r="B136" s="68"/>
      <c r="C136" s="68"/>
      <c r="D136" s="68"/>
    </row>
    <row r="137" spans="1:4" x14ac:dyDescent="0.25">
      <c r="A137" s="72" t="s">
        <v>114</v>
      </c>
      <c r="B137" s="68"/>
      <c r="C137" s="68"/>
      <c r="D137" s="68"/>
    </row>
    <row r="138" spans="1:4" ht="75" x14ac:dyDescent="0.25">
      <c r="A138" s="72" t="s">
        <v>346</v>
      </c>
      <c r="B138" s="68"/>
      <c r="C138" s="68"/>
      <c r="D138" s="68"/>
    </row>
    <row r="139" spans="1:4" x14ac:dyDescent="0.25">
      <c r="A139" s="72" t="s">
        <v>115</v>
      </c>
      <c r="B139" s="68"/>
      <c r="C139" s="68"/>
      <c r="D139" s="68"/>
    </row>
    <row r="140" spans="1:4" x14ac:dyDescent="0.25">
      <c r="A140" s="72" t="s">
        <v>347</v>
      </c>
      <c r="B140" s="68"/>
      <c r="C140" s="68"/>
      <c r="D140" s="68"/>
    </row>
    <row r="141" spans="1:4" ht="30" x14ac:dyDescent="0.25">
      <c r="A141" s="72" t="s">
        <v>348</v>
      </c>
      <c r="B141" s="68"/>
      <c r="C141" s="68"/>
      <c r="D141" s="68"/>
    </row>
    <row r="142" spans="1:4" ht="60" x14ac:dyDescent="0.25">
      <c r="A142" s="72" t="s">
        <v>116</v>
      </c>
      <c r="B142" s="68"/>
      <c r="C142" s="68"/>
      <c r="D142" s="68"/>
    </row>
    <row r="143" spans="1:4" ht="60" x14ac:dyDescent="0.25">
      <c r="A143" s="72" t="s">
        <v>117</v>
      </c>
      <c r="B143" s="68"/>
      <c r="C143" s="68"/>
      <c r="D143" s="68"/>
    </row>
    <row r="144" spans="1:4" ht="90" x14ac:dyDescent="0.25">
      <c r="A144" s="72" t="s">
        <v>118</v>
      </c>
      <c r="B144" s="68"/>
      <c r="C144" s="68"/>
      <c r="D144" s="68"/>
    </row>
    <row r="145" spans="1:4" ht="30" x14ac:dyDescent="0.25">
      <c r="A145" s="72" t="s">
        <v>119</v>
      </c>
      <c r="B145" s="68"/>
      <c r="C145" s="68"/>
      <c r="D145" s="68"/>
    </row>
    <row r="146" spans="1:4" ht="30" x14ac:dyDescent="0.25">
      <c r="A146" s="72" t="s">
        <v>349</v>
      </c>
      <c r="B146" s="68"/>
      <c r="C146" s="68"/>
      <c r="D146" s="68"/>
    </row>
    <row r="147" spans="1:4" ht="30" x14ac:dyDescent="0.25">
      <c r="A147" s="72" t="s">
        <v>350</v>
      </c>
      <c r="B147" s="68"/>
      <c r="C147" s="68"/>
      <c r="D147" s="68"/>
    </row>
    <row r="148" spans="1:4" ht="30" x14ac:dyDescent="0.25">
      <c r="A148" s="72" t="s">
        <v>120</v>
      </c>
      <c r="B148" s="68"/>
      <c r="C148" s="68"/>
      <c r="D148" s="68"/>
    </row>
    <row r="149" spans="1:4" x14ac:dyDescent="0.25">
      <c r="A149" s="68"/>
      <c r="B149" s="68"/>
      <c r="C149" s="68"/>
      <c r="D149" s="68"/>
    </row>
    <row r="150" spans="1:4" x14ac:dyDescent="0.25">
      <c r="A150" s="68"/>
      <c r="B150" s="68"/>
      <c r="C150" s="68"/>
      <c r="D150" s="68"/>
    </row>
    <row r="151" spans="1:4" x14ac:dyDescent="0.25">
      <c r="A151" s="68"/>
      <c r="B151" s="68"/>
      <c r="C151" s="68"/>
      <c r="D151" s="68"/>
    </row>
    <row r="152" spans="1:4" x14ac:dyDescent="0.25">
      <c r="A152" s="68"/>
      <c r="B152" s="68"/>
      <c r="C152" s="68"/>
      <c r="D152" s="68"/>
    </row>
    <row r="153" spans="1:4" x14ac:dyDescent="0.25">
      <c r="A153" s="15"/>
      <c r="B153" s="15"/>
      <c r="C153" s="15"/>
    </row>
    <row r="154" spans="1:4" x14ac:dyDescent="0.25">
      <c r="A154" s="15"/>
      <c r="B154" s="15"/>
      <c r="C154" s="15"/>
    </row>
    <row r="155" spans="1:4" x14ac:dyDescent="0.25">
      <c r="A155" s="15"/>
      <c r="B155" s="15"/>
      <c r="C155" s="15"/>
    </row>
  </sheetData>
  <sheetProtection password="EDD1" sheet="1" objects="1" scenarios="1" formatCells="0" formatColumns="0" formatRows="0" insertColumns="0" insertRows="0" insertHyperlinks="0" deleteColumns="0" deleteRows="0" sort="0" autoFilter="0" pivotTables="0"/>
  <mergeCells count="5">
    <mergeCell ref="A30:B30"/>
    <mergeCell ref="A83:B83"/>
    <mergeCell ref="A120:B120"/>
    <mergeCell ref="A122:B122"/>
    <mergeCell ref="A124:B124"/>
  </mergeCells>
  <pageMargins left="0.7" right="0.7" top="0.75" bottom="0.75" header="0.3" footer="0.3"/>
  <pageSetup orientation="portrait" r:id="rId1"/>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Depreciation for FY 2014-15</vt:lpstr>
      <vt:lpstr>Dep upto 31.03.2014</vt:lpstr>
      <vt:lpstr>Companies Act 1956</vt:lpstr>
      <vt:lpstr>Companies Act 2013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Depreciation as per Companies Act 2013</dc:title>
  <dc:creator/>
  <cp:lastModifiedBy/>
  <dcterms:created xsi:type="dcterms:W3CDTF">2006-09-16T00:00:00Z</dcterms:created>
  <dcterms:modified xsi:type="dcterms:W3CDTF">2015-05-13T10:56:20Z</dcterms:modified>
  <cp:category>Corporate Laws</cp:category>
</cp:coreProperties>
</file>