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60" windowWidth="11295" windowHeight="5580"/>
  </bookViews>
  <sheets>
    <sheet name="Sheet1" sheetId="4" r:id="rId1"/>
    <sheet name="Stamp Duty (Other States)" sheetId="5" r:id="rId2"/>
    <sheet name="Sheet2" sheetId="2" state="hidden" r:id="rId3"/>
    <sheet name="Sheet3" sheetId="3" state="hidden" r:id="rId4"/>
  </sheets>
  <definedNames>
    <definedName name="FEES" localSheetId="0">Sheet1!$F$9:$F$11</definedName>
    <definedName name="FEES">#REF!</definedName>
    <definedName name="Z_8A49464B_B817_4C84_8284_8B28CD461956_.wvu.Cols" localSheetId="1" hidden="1">'Stamp Duty (Other States)'!$G:$G</definedName>
    <definedName name="Z_8A49464B_B817_4C84_8284_8B28CD461956_.wvu.Rows" localSheetId="0" hidden="1">Sheet1!$4:$13</definedName>
    <definedName name="Z_8A49464B_B817_4C84_8284_8B28CD461956_.wvu.Rows" localSheetId="2" hidden="1">Sheet2!$3:$14</definedName>
    <definedName name="Z_D65D72E4_262B_4695_BA8A_5D01C5750A6D_.wvu.Cols" localSheetId="1" hidden="1">'Stamp Duty (Other States)'!$G:$G</definedName>
    <definedName name="Z_D65D72E4_262B_4695_BA8A_5D01C5750A6D_.wvu.Rows" localSheetId="0" hidden="1">Sheet1!$4:$13</definedName>
    <definedName name="Z_D65D72E4_262B_4695_BA8A_5D01C5750A6D_.wvu.Rows" localSheetId="2" hidden="1">Sheet2!$4:$18</definedName>
  </definedNames>
  <calcPr calcId="124519"/>
  <customWorkbookViews>
    <customWorkbookView name="JM-1" guid="{8A49464B-B817-4C84-8284-8B28CD461956}" maximized="1" xWindow="1" yWindow="1" windowWidth="1024" windowHeight="574" activeSheetId="4" showFormulaBar="0"/>
    <customWorkbookView name="JM" guid="{D65D72E4-262B-4695-BA8A-5D01C5750A6D}" maximized="1" xWindow="1" yWindow="1" windowWidth="1024" windowHeight="574" activeSheetId="4" showFormulaBar="0"/>
  </customWorkbookViews>
</workbook>
</file>

<file path=xl/calcChain.xml><?xml version="1.0" encoding="utf-8"?>
<calcChain xmlns="http://schemas.openxmlformats.org/spreadsheetml/2006/main">
  <c r="C15" i="2"/>
  <c r="B15"/>
  <c r="D15" s="1"/>
  <c r="A15"/>
  <c r="C19" i="4"/>
  <c r="F18" s="1"/>
  <c r="F7"/>
  <c r="I19" l="1"/>
  <c r="F17" s="1"/>
  <c r="F19" s="1"/>
  <c r="F11"/>
</calcChain>
</file>

<file path=xl/sharedStrings.xml><?xml version="1.0" encoding="utf-8"?>
<sst xmlns="http://schemas.openxmlformats.org/spreadsheetml/2006/main" count="296" uniqueCount="171">
  <si>
    <t>Difference</t>
  </si>
  <si>
    <t>upto 100000</t>
  </si>
  <si>
    <t>Fixed</t>
  </si>
  <si>
    <t>For Every10000</t>
  </si>
  <si>
    <t>NA</t>
  </si>
  <si>
    <t>More than 100000 upto 500000</t>
  </si>
  <si>
    <t>More than 500000 upto 1000000</t>
  </si>
  <si>
    <t>More than 1000000 upto 5000000</t>
  </si>
  <si>
    <t>More than 5000000 upto 10000000</t>
  </si>
  <si>
    <t xml:space="preserve">More than 10000000 </t>
  </si>
  <si>
    <t>ROC Fees</t>
  </si>
  <si>
    <t>Total Fees</t>
  </si>
  <si>
    <t xml:space="preserve">Existing Capital </t>
  </si>
  <si>
    <t>OPC and Small Co.</t>
  </si>
  <si>
    <t>Large Company</t>
  </si>
  <si>
    <t>For Every 10000</t>
  </si>
  <si>
    <t>Small Exis.</t>
  </si>
  <si>
    <t>Large Exis.</t>
  </si>
  <si>
    <t>FEES CALCULATOR FOR INCREASE IN AUTHORISED CAPITAL</t>
  </si>
  <si>
    <t>Details required to be filed</t>
  </si>
  <si>
    <t>Existing Capital</t>
  </si>
  <si>
    <t>Revised Capital</t>
  </si>
  <si>
    <t>Fees Calculation</t>
  </si>
  <si>
    <t>Total Actual Expenses</t>
  </si>
  <si>
    <t>Stamp Duty (Rajasthan)</t>
  </si>
  <si>
    <t>s</t>
  </si>
  <si>
    <t>Status (L or S*)</t>
  </si>
  <si>
    <t>Please enter Status of Company, Existing Capital and Revised Capital for Calculation of fees</t>
  </si>
  <si>
    <t>For Stamp duty of other states:</t>
  </si>
  <si>
    <r>
      <rPr>
        <b/>
        <sz val="10"/>
        <color rgb="FF171616"/>
        <rFont val="Arial"/>
        <family val="2"/>
      </rPr>
      <t>MoA</t>
    </r>
  </si>
  <si>
    <r>
      <rPr>
        <b/>
        <sz val="10"/>
        <color rgb="FF171616"/>
        <rFont val="Arial"/>
        <family val="2"/>
      </rPr>
      <t>AoA</t>
    </r>
  </si>
  <si>
    <r>
      <rPr>
        <b/>
        <sz val="10"/>
        <color rgb="FF171616"/>
        <rFont val="Arial"/>
        <family val="2"/>
      </rPr>
      <t>SH-7</t>
    </r>
  </si>
  <si>
    <r>
      <rPr>
        <b/>
        <sz val="10"/>
        <color rgb="FF171616"/>
        <rFont val="Arial"/>
        <family val="2"/>
      </rPr>
      <t>Remarks</t>
    </r>
  </si>
  <si>
    <r>
      <rPr>
        <sz val="10"/>
        <color rgb="FF171616"/>
        <rFont val="Arial"/>
        <family val="2"/>
      </rPr>
      <t>Delhi (companies having share capital other than section 8)</t>
    </r>
  </si>
  <si>
    <r>
      <rPr>
        <sz val="10"/>
        <color rgb="FF171616"/>
        <rFont val="Arial"/>
        <family val="2"/>
      </rPr>
      <t>0.15% of authorised capital subject to a maximum stamp duty of Rs. 25 lakhs of stamp duty</t>
    </r>
  </si>
  <si>
    <r>
      <rPr>
        <sz val="10"/>
        <rFont val="Arial"/>
        <family val="2"/>
      </rPr>
      <t xml:space="preserve">Stamp duty shall be:
</t>
    </r>
    <r>
      <rPr>
        <sz val="10"/>
        <color rgb="FF171616"/>
        <rFont val="Arial"/>
        <family val="2"/>
      </rPr>
      <t xml:space="preserve">0.15%    of    amount    of    </t>
    </r>
    <r>
      <rPr>
        <b/>
        <sz val="10"/>
        <color rgb="FF171616"/>
        <rFont val="Arial"/>
        <family val="2"/>
      </rPr>
      <t xml:space="preserve">increase    in authorized capital </t>
    </r>
    <r>
      <rPr>
        <sz val="10"/>
        <color rgb="FF171616"/>
        <rFont val="Arial"/>
        <family val="2"/>
      </rPr>
      <t xml:space="preserve">subject to maximum of
</t>
    </r>
    <r>
      <rPr>
        <sz val="10"/>
        <color rgb="FF171616"/>
        <rFont val="Arial"/>
        <family val="2"/>
      </rPr>
      <t>Rs. 25 Lakhs.</t>
    </r>
  </si>
  <si>
    <r>
      <rPr>
        <sz val="10"/>
        <color rgb="FF171616"/>
        <rFont val="Arial"/>
        <family val="2"/>
      </rPr>
      <t xml:space="preserve">Delhi  (companies  not  having share capital other than
</t>
    </r>
    <r>
      <rPr>
        <sz val="10"/>
        <color rgb="FF171616"/>
        <rFont val="Arial"/>
        <family val="2"/>
      </rPr>
      <t>section 8)</t>
    </r>
  </si>
  <si>
    <r>
      <rPr>
        <sz val="10"/>
        <color rgb="FF171616"/>
        <rFont val="Arial"/>
        <family val="2"/>
      </rPr>
      <t>NIL</t>
    </r>
  </si>
  <si>
    <r>
      <rPr>
        <sz val="10"/>
        <color rgb="FF171616"/>
        <rFont val="Arial"/>
        <family val="2"/>
      </rPr>
      <t>Delhi (Section 8 companies)</t>
    </r>
  </si>
  <si>
    <r>
      <rPr>
        <sz val="10"/>
        <color rgb="FF171616"/>
        <rFont val="Arial"/>
        <family val="2"/>
      </rPr>
      <t xml:space="preserve">Haryana   (companies   having share capital other than
</t>
    </r>
    <r>
      <rPr>
        <sz val="10"/>
        <color rgb="FF171616"/>
        <rFont val="Arial"/>
        <family val="2"/>
      </rPr>
      <t>section 8)</t>
    </r>
  </si>
  <si>
    <r>
      <rPr>
        <sz val="10"/>
        <color rgb="FF171616"/>
        <rFont val="Arial"/>
        <family val="2"/>
      </rPr>
      <t xml:space="preserve">60 if authorised capital is less than or equal to Rs. 1 lakh
</t>
    </r>
    <r>
      <rPr>
        <sz val="10"/>
        <color rgb="FF171616"/>
        <rFont val="Arial"/>
        <family val="2"/>
      </rPr>
      <t>120 if authorised capital is greater than Rs. 1 lakh</t>
    </r>
  </si>
  <si>
    <r>
      <rPr>
        <sz val="10"/>
        <color rgb="FF171616"/>
        <rFont val="Arial"/>
        <family val="2"/>
      </rPr>
      <t>Haryana (companies not having share capital other than section 8)</t>
    </r>
  </si>
  <si>
    <r>
      <rPr>
        <sz val="10"/>
        <color rgb="FF171616"/>
        <rFont val="Arial"/>
        <family val="2"/>
      </rPr>
      <t>Haryana (Section 8 companies)</t>
    </r>
  </si>
  <si>
    <r>
      <rPr>
        <sz val="10"/>
        <color rgb="FF171717"/>
        <rFont val="Arial"/>
        <family val="2"/>
      </rPr>
      <t>Maharashtra     (companies having share capital other than section 8)</t>
    </r>
  </si>
  <si>
    <r>
      <rPr>
        <sz val="10"/>
        <color rgb="FF171717"/>
        <rFont val="Arial"/>
        <family val="2"/>
      </rPr>
      <t>1000 on every Rs. 5 lakhs of authorised capital or part thereof subject to a maximum of 50 lakhs of stamp duty.</t>
    </r>
  </si>
  <si>
    <r>
      <rPr>
        <sz val="10"/>
        <color rgb="FF171717"/>
        <rFont val="Arial"/>
        <family val="2"/>
      </rPr>
      <t xml:space="preserve">Stamp duty shall be Rs. 1000 on every Rs.5 Lakhs of amount of </t>
    </r>
    <r>
      <rPr>
        <b/>
        <sz val="10"/>
        <color rgb="FF171717"/>
        <rFont val="Arial"/>
        <family val="2"/>
      </rPr>
      <t xml:space="preserve">increase in authorised capital </t>
    </r>
    <r>
      <rPr>
        <sz val="10"/>
        <color rgb="FF171717"/>
        <rFont val="Arial"/>
        <family val="2"/>
      </rPr>
      <t>or part thereof subject to a maximum of 50 Lakhs of stamp duty. However, in the case of increase of Authorised Capital beyond Rs. 2,50,00,00,000/-, No Stamp duty shall be payable.</t>
    </r>
  </si>
  <si>
    <r>
      <rPr>
        <sz val="10"/>
        <color rgb="FF171717"/>
        <rFont val="Arial"/>
        <family val="2"/>
      </rPr>
      <t xml:space="preserve">For eg- For SH-7, If auth. Capital is increased from Rs. 240 crores to Rs. 300 crores then stamp duty payable shall be calculated on Rs. 10 crores
</t>
    </r>
    <r>
      <rPr>
        <sz val="10"/>
        <color rgb="FF171717"/>
        <rFont val="Arial"/>
        <family val="2"/>
      </rPr>
      <t xml:space="preserve">(i.e. Rs. 250 crores- Rs. 240
</t>
    </r>
    <r>
      <rPr>
        <sz val="10"/>
        <color rgb="FF171717"/>
        <rFont val="Arial"/>
        <family val="2"/>
      </rPr>
      <t>crores) and not on Rs. 60 crores (i.e. Rs. 300 crores- Rs.240 crores) as no stamp duty is payable beyond authorised capital of Rs. 250 crores.</t>
    </r>
  </si>
  <si>
    <r>
      <rPr>
        <sz val="10"/>
        <color rgb="FF171717"/>
        <rFont val="Arial"/>
        <family val="2"/>
      </rPr>
      <t>Maharashtra (companies not having share capital other than section 8)</t>
    </r>
  </si>
  <si>
    <r>
      <rPr>
        <sz val="10"/>
        <color rgb="FF171717"/>
        <rFont val="Arial"/>
        <family val="2"/>
      </rPr>
      <t>NIL</t>
    </r>
  </si>
  <si>
    <r>
      <rPr>
        <sz val="10"/>
        <color rgb="FF171717"/>
        <rFont val="Arial"/>
        <family val="2"/>
      </rPr>
      <t>Maharashtra     (Section 8 companies)</t>
    </r>
  </si>
  <si>
    <r>
      <rPr>
        <sz val="10"/>
        <color rgb="FF171717"/>
        <rFont val="Arial"/>
        <family val="2"/>
      </rPr>
      <t xml:space="preserve">Orissa     (companies     having share capital other than
</t>
    </r>
    <r>
      <rPr>
        <sz val="10"/>
        <color rgb="FF171717"/>
        <rFont val="Arial"/>
        <family val="2"/>
      </rPr>
      <t>section 8)</t>
    </r>
  </si>
  <si>
    <r>
      <rPr>
        <sz val="10"/>
        <color rgb="FF171717"/>
        <rFont val="Arial"/>
        <family val="2"/>
      </rPr>
      <t>These rules shall also apply to companies not having share capital other than section 8 and Section 8 companies.</t>
    </r>
  </si>
  <si>
    <r>
      <rPr>
        <sz val="10"/>
        <color rgb="FF171717"/>
        <rFont val="Arial"/>
        <family val="2"/>
      </rPr>
      <t>Andhra Pradesh (companies having share capital other than section 8)</t>
    </r>
  </si>
  <si>
    <r>
      <rPr>
        <sz val="10"/>
        <color rgb="FF171717"/>
        <rFont val="Arial"/>
        <family val="2"/>
      </rPr>
      <t>0.15% of the authorized capital subject to a minimum of Rs.1000/- and a maximum of Rs.5 lakhs</t>
    </r>
  </si>
  <si>
    <r>
      <rPr>
        <sz val="10"/>
        <color rgb="FF171717"/>
        <rFont val="Arial"/>
        <family val="2"/>
      </rPr>
      <t xml:space="preserve">0.15% of amount of </t>
    </r>
    <r>
      <rPr>
        <b/>
        <sz val="10"/>
        <color rgb="FF171717"/>
        <rFont val="Arial"/>
        <family val="2"/>
      </rPr>
      <t xml:space="preserve">increase in authorised capital </t>
    </r>
    <r>
      <rPr>
        <sz val="10"/>
        <color rgb="FF171717"/>
        <rFont val="Arial"/>
        <family val="2"/>
      </rPr>
      <t>subject to a minimum of Rs. 1000/- and maximum of Rs. 5 Lakhs.</t>
    </r>
  </si>
  <si>
    <r>
      <rPr>
        <sz val="10"/>
        <color rgb="FF171717"/>
        <rFont val="Arial"/>
        <family val="2"/>
      </rPr>
      <t xml:space="preserve">These rules shall also apply to section 8 companies having share capital.
</t>
    </r>
    <r>
      <rPr>
        <sz val="10"/>
        <color rgb="FF171717"/>
        <rFont val="Arial"/>
        <family val="2"/>
      </rPr>
      <t xml:space="preserve">Stamp rule for SH-7 implies that the maximum limit of Rs.
</t>
    </r>
    <r>
      <rPr>
        <sz val="10"/>
        <color rgb="FF171717"/>
        <rFont val="Arial"/>
        <family val="2"/>
      </rPr>
      <t xml:space="preserve">5  Lakhs  shall  be  calculated
</t>
    </r>
    <r>
      <rPr>
        <sz val="10"/>
        <color rgb="FF171717"/>
        <rFont val="Arial"/>
        <family val="2"/>
      </rPr>
      <t>every time there is any increase in share capital, even if the company has already paid Rs. 5 Lakhs of stamp duty.</t>
    </r>
  </si>
  <si>
    <r>
      <rPr>
        <sz val="10"/>
        <color rgb="FF171717"/>
        <rFont val="Arial"/>
        <family val="2"/>
      </rPr>
      <t>Andhra Pradesh (companies not having share capital other than section 8)</t>
    </r>
  </si>
  <si>
    <r>
      <rPr>
        <sz val="10"/>
        <color rgb="FF171717"/>
        <rFont val="Arial"/>
        <family val="2"/>
      </rPr>
      <t>These rules shall also apply to section 8 companies not having share capital</t>
    </r>
  </si>
  <si>
    <r>
      <rPr>
        <sz val="10"/>
        <color rgb="FF171717"/>
        <rFont val="Arial"/>
        <family val="2"/>
      </rPr>
      <t>Bihar (companies having share capital other than section 8)</t>
    </r>
  </si>
  <si>
    <r>
      <rPr>
        <sz val="10"/>
        <color rgb="FF171717"/>
        <rFont val="Arial"/>
        <family val="2"/>
      </rPr>
      <t xml:space="preserve">0.15%    of    authorised
</t>
    </r>
    <r>
      <rPr>
        <sz val="10"/>
        <color rgb="FF171717"/>
        <rFont val="Arial"/>
        <family val="2"/>
      </rPr>
      <t>capital or 1000, whichever is more subject to a maximum of 5 lakhs of stamp duty.</t>
    </r>
  </si>
  <si>
    <r>
      <rPr>
        <sz val="10"/>
        <color rgb="FF171717"/>
        <rFont val="Arial"/>
        <family val="2"/>
      </rPr>
      <t xml:space="preserve">Bihar  (companies  not  having share capital other than
</t>
    </r>
    <r>
      <rPr>
        <sz val="10"/>
        <color rgb="FF171717"/>
        <rFont val="Arial"/>
        <family val="2"/>
      </rPr>
      <t>section 8)</t>
    </r>
  </si>
  <si>
    <r>
      <rPr>
        <sz val="10"/>
        <color rgb="FF171717"/>
        <rFont val="Arial"/>
        <family val="2"/>
      </rPr>
      <t>Bihar (Section 8 companies)</t>
    </r>
  </si>
  <si>
    <r>
      <rPr>
        <sz val="10"/>
        <color rgb="FF171717"/>
        <rFont val="Arial"/>
        <family val="2"/>
      </rPr>
      <t xml:space="preserve">Jharkhand  (companies  having share capital other than
</t>
    </r>
    <r>
      <rPr>
        <sz val="10"/>
        <color rgb="FF171717"/>
        <rFont val="Arial"/>
        <family val="2"/>
      </rPr>
      <t>section 8)</t>
    </r>
  </si>
  <si>
    <r>
      <rPr>
        <sz val="10"/>
        <color rgb="FF171717"/>
        <rFont val="Arial"/>
        <family val="2"/>
      </rPr>
      <t>These rules shall also apply to companies not having share capital other than section 8.</t>
    </r>
  </si>
  <si>
    <r>
      <rPr>
        <sz val="10"/>
        <color rgb="FF171717"/>
        <rFont val="Arial"/>
        <family val="2"/>
      </rPr>
      <t>Jharkhand      (Section 8 companies)</t>
    </r>
  </si>
  <si>
    <r>
      <rPr>
        <sz val="10"/>
        <color rgb="FF171717"/>
        <rFont val="Arial"/>
        <family val="2"/>
      </rPr>
      <t>Jammu and Kashmir (companies having share capital other than section 8)</t>
    </r>
  </si>
  <si>
    <r>
      <rPr>
        <sz val="10"/>
        <color rgb="FF171717"/>
        <rFont val="Arial"/>
        <family val="2"/>
      </rPr>
      <t xml:space="preserve">150 if authorised capital is less than equal to Rs.
</t>
    </r>
    <r>
      <rPr>
        <sz val="10"/>
        <color rgb="FF171717"/>
        <rFont val="Arial"/>
        <family val="2"/>
      </rPr>
      <t>1 lakh and 300 if authorised capital is greater than Rs. 1 lakh</t>
    </r>
  </si>
  <si>
    <r>
      <rPr>
        <sz val="10"/>
        <color rgb="FF171717"/>
        <rFont val="Arial"/>
        <family val="2"/>
      </rPr>
      <t>Jammu and Kashmir (companies not having share capital other than section 8)</t>
    </r>
  </si>
  <si>
    <r>
      <rPr>
        <sz val="10"/>
        <color rgb="FF171717"/>
        <rFont val="Arial"/>
        <family val="2"/>
      </rPr>
      <t>Jammu and Kashmir (Section 8 companies)</t>
    </r>
  </si>
  <si>
    <r>
      <rPr>
        <sz val="10"/>
        <color rgb="FF171717"/>
        <rFont val="Arial"/>
        <family val="2"/>
      </rPr>
      <t xml:space="preserve">Tamil Nadu (companies having share capital other than
</t>
    </r>
    <r>
      <rPr>
        <sz val="10"/>
        <color rgb="FF171717"/>
        <rFont val="Arial"/>
        <family val="2"/>
      </rPr>
      <t>section 8)</t>
    </r>
  </si>
  <si>
    <r>
      <rPr>
        <sz val="10"/>
        <color rgb="FF171717"/>
        <rFont val="Arial"/>
        <family val="2"/>
      </rPr>
      <t>Tamil Nadu    (Section 8 companies)</t>
    </r>
  </si>
  <si>
    <r>
      <rPr>
        <sz val="10"/>
        <color rgb="FF171717"/>
        <rFont val="Arial"/>
        <family val="2"/>
      </rPr>
      <t xml:space="preserve">Puducherry (companies having share capital other than
</t>
    </r>
    <r>
      <rPr>
        <sz val="10"/>
        <color rgb="FF171717"/>
        <rFont val="Arial"/>
        <family val="2"/>
      </rPr>
      <t>section 8)</t>
    </r>
  </si>
  <si>
    <r>
      <rPr>
        <sz val="10"/>
        <color rgb="FF171717"/>
        <rFont val="Arial"/>
        <family val="2"/>
      </rPr>
      <t>Puducherry       (Section 8 companies)</t>
    </r>
  </si>
  <si>
    <r>
      <rPr>
        <sz val="10"/>
        <color rgb="FF171717"/>
        <rFont val="Arial"/>
        <family val="2"/>
      </rPr>
      <t xml:space="preserve">Assam     (companies     having share capital other than
</t>
    </r>
    <r>
      <rPr>
        <sz val="10"/>
        <color rgb="FF171717"/>
        <rFont val="Arial"/>
        <family val="2"/>
      </rPr>
      <t>section 8)</t>
    </r>
  </si>
  <si>
    <r>
      <rPr>
        <sz val="10"/>
        <color rgb="FF171717"/>
        <rFont val="Arial"/>
        <family val="2"/>
      </rPr>
      <t>These rules shall also apply to section 8 companies and companies not having share capital other than section 8</t>
    </r>
  </si>
  <si>
    <r>
      <rPr>
        <sz val="10"/>
        <color rgb="FF171717"/>
        <rFont val="Arial"/>
        <family val="2"/>
      </rPr>
      <t xml:space="preserve">Meghalaya (companies having share capital other than
</t>
    </r>
    <r>
      <rPr>
        <sz val="10"/>
        <color rgb="FF171717"/>
        <rFont val="Arial"/>
        <family val="2"/>
      </rPr>
      <t>section 8)</t>
    </r>
  </si>
  <si>
    <r>
      <rPr>
        <sz val="10"/>
        <color rgb="FF171717"/>
        <rFont val="Arial"/>
        <family val="2"/>
      </rPr>
      <t xml:space="preserve">Manipur (companies having </t>
    </r>
    <r>
      <rPr>
        <sz val="10"/>
        <rFont val="Arial"/>
        <family val="2"/>
      </rPr>
      <t>share      capital    other    than section 8)</t>
    </r>
  </si>
  <si>
    <r>
      <rPr>
        <sz val="10"/>
        <color rgb="FF171717"/>
        <rFont val="Arial"/>
        <family val="2"/>
      </rPr>
      <t xml:space="preserve">These rules shall also apply </t>
    </r>
    <r>
      <rPr>
        <sz val="10"/>
        <rFont val="Arial"/>
        <family val="2"/>
      </rPr>
      <t>to section 8 companies and companies not having share capital other than section 8</t>
    </r>
  </si>
  <si>
    <r>
      <rPr>
        <sz val="10"/>
        <rFont val="Arial"/>
        <family val="2"/>
      </rPr>
      <t xml:space="preserve">Nagaland   (companies   having share capital other than
</t>
    </r>
    <r>
      <rPr>
        <sz val="10"/>
        <rFont val="Arial"/>
        <family val="2"/>
      </rPr>
      <t>section 8)</t>
    </r>
  </si>
  <si>
    <r>
      <rPr>
        <sz val="10"/>
        <rFont val="Arial"/>
        <family val="2"/>
      </rPr>
      <t>NIL</t>
    </r>
  </si>
  <si>
    <r>
      <rPr>
        <sz val="10"/>
        <rFont val="Arial"/>
        <family val="2"/>
      </rPr>
      <t>These rules shall also apply to section 8 companies and companies not having share capital other than section 8</t>
    </r>
  </si>
  <si>
    <r>
      <rPr>
        <sz val="10"/>
        <rFont val="Arial"/>
        <family val="2"/>
      </rPr>
      <t xml:space="preserve">Tripura       (companies  having share capital other than
</t>
    </r>
    <r>
      <rPr>
        <sz val="10"/>
        <rFont val="Arial"/>
        <family val="2"/>
      </rPr>
      <t>section 8)</t>
    </r>
  </si>
  <si>
    <r>
      <rPr>
        <sz val="10"/>
        <rFont val="Arial"/>
        <family val="2"/>
      </rPr>
      <t>Arunachal     Pradesh (companies  having  share capital other than section 8)</t>
    </r>
  </si>
  <si>
    <r>
      <rPr>
        <sz val="10"/>
        <rFont val="Arial"/>
        <family val="2"/>
      </rPr>
      <t>Mizoram  (companies  having share      capital    other      than section 8)</t>
    </r>
  </si>
  <si>
    <r>
      <rPr>
        <sz val="10"/>
        <rFont val="Arial"/>
        <family val="2"/>
      </rPr>
      <t xml:space="preserve">Kerala (companies having share capital other than
</t>
    </r>
    <r>
      <rPr>
        <sz val="10"/>
        <rFont val="Arial"/>
        <family val="2"/>
      </rPr>
      <t>section 8)</t>
    </r>
  </si>
  <si>
    <r>
      <rPr>
        <sz val="10"/>
        <color rgb="FF171717"/>
        <rFont val="Arial"/>
        <family val="2"/>
      </rPr>
      <t xml:space="preserve">For Companies having Authorized Capital up to Rs. 10 Lakhs – Rs. 2,000/-
</t>
    </r>
    <r>
      <rPr>
        <sz val="10"/>
        <color rgb="FF171717"/>
        <rFont val="Arial"/>
        <family val="2"/>
      </rPr>
      <t xml:space="preserve">For Companies having Authorized Capital above Rs. 10 Lakhs and up to Rs. 25 Lakhs- Rs. 5,000/-
</t>
    </r>
    <r>
      <rPr>
        <sz val="10"/>
        <color rgb="FF171717"/>
        <rFont val="Arial"/>
        <family val="2"/>
      </rPr>
      <t xml:space="preserve">For Companies having
</t>
    </r>
    <r>
      <rPr>
        <sz val="10"/>
        <color rgb="FF171717"/>
        <rFont val="Arial"/>
        <family val="2"/>
      </rPr>
      <t>Authorized Capital above Rs. 25 Lakhs - 0.5% of the Authorized Capital</t>
    </r>
  </si>
  <si>
    <r>
      <rPr>
        <sz val="10"/>
        <rFont val="Arial"/>
        <family val="2"/>
      </rPr>
      <t>Lakshadweep (companies having share capital other than section 8)</t>
    </r>
  </si>
  <si>
    <r>
      <rPr>
        <sz val="10"/>
        <rFont val="Arial"/>
        <family val="2"/>
      </rPr>
      <t>Madhya  Pradesh  (companies having share capital)</t>
    </r>
  </si>
  <si>
    <r>
      <rPr>
        <sz val="10"/>
        <rFont val="Arial"/>
        <family val="2"/>
      </rPr>
      <t>0.15% of authorized capital subject to minimum of rupees 5000 and maximum of Rupees 25 lakh of stamp duty.</t>
    </r>
  </si>
  <si>
    <r>
      <t xml:space="preserve">Stamp duty shall be
0.15% of amount of increased authorized capital subject to minimum of Rs. 5000 and maximum of Rs. 25 lakhs of stamp duty
</t>
    </r>
    <r>
      <rPr>
        <b/>
        <sz val="10"/>
        <color rgb="FF171717"/>
        <rFont val="Arial"/>
        <family val="2"/>
      </rPr>
      <t xml:space="preserve">Less
</t>
    </r>
    <r>
      <rPr>
        <sz val="10"/>
        <color rgb="FF171717"/>
        <rFont val="Arial"/>
        <family val="2"/>
      </rPr>
      <t>0.15%  of  amount  of  existing  authorized capital subject to minimum of Rs. 5000 and maximum of Rs. 25 lakhs of stamp duty (in case the last capital increase occurred on or after 16th Sept 14) OR 0.15% of amount of existing authorized capital subject to minimum of Rs. 1000 and maximum of Rs. 5 lakhs of stamp duty (in case the last capital increase occurred prior to 16th sept 14) as the case may be.</t>
    </r>
  </si>
  <si>
    <r>
      <rPr>
        <sz val="10"/>
        <color rgb="FF171717"/>
        <rFont val="Arial"/>
        <family val="2"/>
      </rPr>
      <t>Madhya  Pradesh  (companies not having share capital)</t>
    </r>
  </si>
  <si>
    <r>
      <rPr>
        <sz val="10"/>
        <color rgb="FF171717"/>
        <rFont val="Arial"/>
        <family val="2"/>
      </rPr>
      <t>Chhattisgarh     (companies having share capital other than section 8)</t>
    </r>
  </si>
  <si>
    <r>
      <rPr>
        <sz val="10"/>
        <color rgb="FF171717"/>
        <rFont val="Arial"/>
        <family val="2"/>
      </rPr>
      <t xml:space="preserve">0.15%    of    authorised
</t>
    </r>
    <r>
      <rPr>
        <sz val="10"/>
        <color rgb="FF171717"/>
        <rFont val="Arial"/>
        <family val="2"/>
      </rPr>
      <t>capital or 1000, whichever is more subject to a maximum of 5 lakhs of stamp duty</t>
    </r>
  </si>
  <si>
    <r>
      <rPr>
        <sz val="10"/>
        <color rgb="FF171717"/>
        <rFont val="Arial"/>
        <family val="2"/>
      </rPr>
      <t xml:space="preserve">Stamp duty shall be higher of (i) or (ii), (i)         Rs. 1000/-
</t>
    </r>
    <r>
      <rPr>
        <sz val="10"/>
        <color rgb="FF171717"/>
        <rFont val="Arial"/>
        <family val="2"/>
      </rPr>
      <t xml:space="preserve">(ii)        0.15%   of   amount   of   increased
</t>
    </r>
    <r>
      <rPr>
        <sz val="10"/>
        <color rgb="FF171717"/>
        <rFont val="Arial"/>
        <family val="2"/>
      </rPr>
      <t xml:space="preserve">authorised capital subject to maximum of Rs. 5 lakhs of stamp duty </t>
    </r>
    <r>
      <rPr>
        <b/>
        <sz val="10"/>
        <color rgb="FF171717"/>
        <rFont val="Arial"/>
        <family val="2"/>
      </rPr>
      <t xml:space="preserve">Less </t>
    </r>
    <r>
      <rPr>
        <sz val="10"/>
        <color rgb="FF171717"/>
        <rFont val="Arial"/>
        <family val="2"/>
      </rPr>
      <t xml:space="preserve">0.15% of amount of existing authorised capital subject to maximum of Rs. 5 lakhs of stamp duty
</t>
    </r>
    <r>
      <rPr>
        <sz val="10"/>
        <color rgb="FF171717"/>
        <rFont val="Arial"/>
        <family val="2"/>
      </rPr>
      <t>(iii) However, If 0.15% of amount  of existing authorised capital is Rs. 5 lakhs or more then no stamp duty shall be payable</t>
    </r>
  </si>
  <si>
    <r>
      <rPr>
        <sz val="10"/>
        <color rgb="FF171717"/>
        <rFont val="Arial"/>
        <family val="2"/>
      </rPr>
      <t>Chhattisgarh (companies not having share capital other than section 8)</t>
    </r>
  </si>
  <si>
    <r>
      <rPr>
        <sz val="10"/>
        <color rgb="FF171717"/>
        <rFont val="Arial"/>
        <family val="2"/>
      </rPr>
      <t>Chhattisgarh     (Section 8 companies)</t>
    </r>
  </si>
  <si>
    <r>
      <rPr>
        <sz val="10"/>
        <color rgb="FF171717"/>
        <rFont val="Arial"/>
        <family val="2"/>
      </rPr>
      <t xml:space="preserve">Rajasthan  (companies  having share capital other than
</t>
    </r>
    <r>
      <rPr>
        <sz val="10"/>
        <color rgb="FF171717"/>
        <rFont val="Arial"/>
        <family val="2"/>
      </rPr>
      <t>section 8)</t>
    </r>
  </si>
  <si>
    <r>
      <rPr>
        <sz val="10"/>
        <color rgb="FF171717"/>
        <rFont val="Arial"/>
        <family val="2"/>
      </rPr>
      <t xml:space="preserve">0.5%    of authorised
</t>
    </r>
    <r>
      <rPr>
        <sz val="10"/>
        <color rgb="FF171717"/>
        <rFont val="Arial"/>
        <family val="2"/>
      </rPr>
      <t>capital</t>
    </r>
  </si>
  <si>
    <r>
      <rPr>
        <sz val="10"/>
        <color rgb="FF171717"/>
        <rFont val="Arial"/>
        <family val="2"/>
      </rPr>
      <t>0.5% of amount of increase in authorised capital subject to maximum stamp duty of Rs. 25 lakhs</t>
    </r>
  </si>
  <si>
    <r>
      <rPr>
        <sz val="10"/>
        <color rgb="FF171717"/>
        <rFont val="Arial"/>
        <family val="2"/>
      </rPr>
      <t xml:space="preserve">These rules shall also apply to Section 8 companies
</t>
    </r>
    <r>
      <rPr>
        <sz val="10"/>
        <color rgb="FF171717"/>
        <rFont val="Arial"/>
        <family val="2"/>
      </rPr>
      <t xml:space="preserve">having share capital
</t>
    </r>
    <r>
      <rPr>
        <sz val="10"/>
        <color rgb="FF171717"/>
        <rFont val="Arial"/>
        <family val="2"/>
      </rPr>
      <t>Stamp rule for SH-7 implies that the maximum limit of Rs. 25 Lakhs shall be calculated every time there is any increase in share capital, even if the company has already paid Rs. 25 Lakhs of stamp duty.</t>
    </r>
  </si>
  <si>
    <r>
      <rPr>
        <sz val="10"/>
        <color rgb="FF171717"/>
        <rFont val="Arial"/>
        <family val="2"/>
      </rPr>
      <t>Rajasthan (companies not having share capital other than section 8)</t>
    </r>
  </si>
  <si>
    <r>
      <rPr>
        <sz val="10"/>
        <color rgb="FF171717"/>
        <rFont val="Arial"/>
        <family val="2"/>
      </rPr>
      <t>These rules shall also apply to Section 8 companies not having share capital</t>
    </r>
  </si>
  <si>
    <r>
      <rPr>
        <sz val="10"/>
        <color rgb="FF171717"/>
        <rFont val="Arial"/>
        <family val="2"/>
      </rPr>
      <t xml:space="preserve">Punjab    (companies    having share capital other than
</t>
    </r>
    <r>
      <rPr>
        <sz val="10"/>
        <color rgb="FF171717"/>
        <rFont val="Arial"/>
        <family val="2"/>
      </rPr>
      <t>section 8)</t>
    </r>
  </si>
  <si>
    <r>
      <rPr>
        <sz val="10"/>
        <color rgb="FF171717"/>
        <rFont val="Arial"/>
        <family val="2"/>
      </rPr>
      <t xml:space="preserve">5000 if authorised capital is less than equal to Rs.
</t>
    </r>
    <r>
      <rPr>
        <sz val="10"/>
        <color rgb="FF171717"/>
        <rFont val="Arial"/>
        <family val="2"/>
      </rPr>
      <t>1 lakh and 10,000 if authorised capital is greater than Rs. 1 lakh</t>
    </r>
  </si>
  <si>
    <r>
      <rPr>
        <sz val="10"/>
        <color rgb="FF171717"/>
        <rFont val="Arial"/>
        <family val="2"/>
      </rPr>
      <t xml:space="preserve">Punjab (companies not having share capital other than
</t>
    </r>
    <r>
      <rPr>
        <sz val="10"/>
        <color rgb="FF171717"/>
        <rFont val="Arial"/>
        <family val="2"/>
      </rPr>
      <t>section 8)</t>
    </r>
  </si>
  <si>
    <r>
      <rPr>
        <sz val="10"/>
        <color rgb="FF171717"/>
        <rFont val="Arial"/>
        <family val="2"/>
      </rPr>
      <t>Punjab        (Section 8 companies)</t>
    </r>
  </si>
  <si>
    <r>
      <rPr>
        <sz val="10"/>
        <color rgb="FF171717"/>
        <rFont val="Arial"/>
        <family val="2"/>
      </rPr>
      <t>Himachal Pradesh (companies having share capital other than section 8)</t>
    </r>
  </si>
  <si>
    <r>
      <rPr>
        <sz val="10"/>
        <color rgb="FF171717"/>
        <rFont val="Arial"/>
        <family val="2"/>
      </rPr>
      <t xml:space="preserve">60 if authorised capital is less than equal to Rs.
</t>
    </r>
    <r>
      <rPr>
        <sz val="10"/>
        <color rgb="FF171717"/>
        <rFont val="Arial"/>
        <family val="2"/>
      </rPr>
      <t xml:space="preserve">1    lakh    and    120    if
</t>
    </r>
    <r>
      <rPr>
        <sz val="10"/>
        <color rgb="FF171717"/>
        <rFont val="Arial"/>
        <family val="2"/>
      </rPr>
      <t>authorised    capital    is greater than Rs. 1 lakh</t>
    </r>
  </si>
  <si>
    <r>
      <rPr>
        <sz val="10"/>
        <color rgb="FF171717"/>
        <rFont val="Arial"/>
        <family val="2"/>
      </rPr>
      <t>Himachal Pradesh (companies not having share capital other than section 8)</t>
    </r>
  </si>
  <si>
    <r>
      <rPr>
        <sz val="10"/>
        <color rgb="FF171717"/>
        <rFont val="Arial"/>
        <family val="2"/>
      </rPr>
      <t>Himachal Pradesh (Section 8 companies)</t>
    </r>
  </si>
  <si>
    <r>
      <rPr>
        <sz val="10"/>
        <color rgb="FF171717"/>
        <rFont val="Arial"/>
        <family val="2"/>
      </rPr>
      <t xml:space="preserve">Chandigarh (companies having share capital other than
</t>
    </r>
    <r>
      <rPr>
        <sz val="10"/>
        <color rgb="FF171717"/>
        <rFont val="Arial"/>
        <family val="2"/>
      </rPr>
      <t>section 8)</t>
    </r>
  </si>
  <si>
    <r>
      <rPr>
        <sz val="10"/>
        <color rgb="FF171717"/>
        <rFont val="Arial"/>
        <family val="2"/>
      </rPr>
      <t>Chandigarh (companies not having share capital other than section 8)</t>
    </r>
  </si>
  <si>
    <r>
      <rPr>
        <sz val="10"/>
        <color rgb="FF171717"/>
        <rFont val="Arial"/>
        <family val="2"/>
      </rPr>
      <t>Chandigarh (Section 8 companies)</t>
    </r>
  </si>
  <si>
    <r>
      <rPr>
        <sz val="10"/>
        <color rgb="FF171717"/>
        <rFont val="Arial"/>
        <family val="2"/>
      </rPr>
      <t>Uttar Pradesh (companies having share capital other than section 8)</t>
    </r>
  </si>
  <si>
    <r>
      <rPr>
        <sz val="10"/>
        <color rgb="FF171717"/>
        <rFont val="Arial"/>
        <family val="2"/>
      </rPr>
      <t>These rules shall also apply to companies not having share capital (other than section 8) and to Section 8 companies having share capital</t>
    </r>
  </si>
  <si>
    <r>
      <rPr>
        <sz val="10"/>
        <color rgb="FF171717"/>
        <rFont val="Arial"/>
        <family val="2"/>
      </rPr>
      <t>Uttar Pradesh (Section 8 companies)</t>
    </r>
  </si>
  <si>
    <r>
      <rPr>
        <sz val="10"/>
        <color rgb="FF171717"/>
        <rFont val="Arial"/>
        <family val="2"/>
      </rPr>
      <t>These rules shall be applicable only to section 8 companies not having share capital.</t>
    </r>
  </si>
  <si>
    <r>
      <rPr>
        <sz val="10"/>
        <color rgb="FF171717"/>
        <rFont val="Arial"/>
        <family val="2"/>
      </rPr>
      <t>Uttarakhand     (companies having share capital other than section 8)</t>
    </r>
  </si>
  <si>
    <r>
      <rPr>
        <sz val="10"/>
        <color rgb="FF171717"/>
        <rFont val="Arial"/>
        <family val="2"/>
      </rPr>
      <t>Uttarakhand     (Section 8 companies)</t>
    </r>
  </si>
  <si>
    <r>
      <rPr>
        <sz val="10"/>
        <color rgb="FF171717"/>
        <rFont val="Arial"/>
        <family val="2"/>
      </rPr>
      <t>Nil</t>
    </r>
  </si>
  <si>
    <r>
      <rPr>
        <sz val="10"/>
        <color rgb="FF171717"/>
        <rFont val="Arial"/>
        <family val="2"/>
      </rPr>
      <t>West Bengal (companies having share capital other than section 8)</t>
    </r>
  </si>
  <si>
    <r>
      <rPr>
        <sz val="10"/>
        <color rgb="FF171717"/>
        <rFont val="Arial"/>
        <family val="2"/>
      </rPr>
      <t>These rules shall also apply to companies not having share capital other than section 8</t>
    </r>
  </si>
  <si>
    <r>
      <rPr>
        <sz val="10"/>
        <color rgb="FF171717"/>
        <rFont val="Arial"/>
        <family val="2"/>
      </rPr>
      <t>West    Bengal (Section 8 companies)</t>
    </r>
  </si>
  <si>
    <r>
      <rPr>
        <sz val="10"/>
        <color rgb="FF171717"/>
        <rFont val="Arial"/>
        <family val="2"/>
      </rPr>
      <t xml:space="preserve">Karnataka  (companies  having share capital other than
</t>
    </r>
    <r>
      <rPr>
        <sz val="10"/>
        <color rgb="FF171717"/>
        <rFont val="Arial"/>
        <family val="2"/>
      </rPr>
      <t>section 8)</t>
    </r>
  </si>
  <si>
    <r>
      <rPr>
        <sz val="10"/>
        <color rgb="FF171717"/>
        <rFont val="Arial"/>
        <family val="2"/>
      </rPr>
      <t xml:space="preserve">500 on every Rs.10 lakhs of authorised
</t>
    </r>
    <r>
      <rPr>
        <sz val="10"/>
        <color rgb="FF171717"/>
        <rFont val="Arial"/>
        <family val="2"/>
      </rPr>
      <t>capital or part thereof</t>
    </r>
  </si>
  <si>
    <r>
      <rPr>
        <sz val="10"/>
        <color rgb="FF171717"/>
        <rFont val="Arial"/>
        <family val="2"/>
      </rPr>
      <t>500 on every Rs.10 lakhs of amount of increase in authorised capital or part thereof, subject to a minimum of 500.</t>
    </r>
  </si>
  <si>
    <r>
      <rPr>
        <sz val="10"/>
        <color rgb="FF171717"/>
        <rFont val="Arial"/>
        <family val="2"/>
      </rPr>
      <t>Karnataka (companies not having share capital other than section 8)</t>
    </r>
  </si>
  <si>
    <r>
      <rPr>
        <sz val="10"/>
        <color rgb="FF171717"/>
        <rFont val="Arial"/>
        <family val="2"/>
      </rPr>
      <t>Karnataka      (Section 8 companies)</t>
    </r>
  </si>
  <si>
    <r>
      <rPr>
        <sz val="10"/>
        <color rgb="FF171717"/>
        <rFont val="Arial"/>
        <family val="2"/>
      </rPr>
      <t>Gujarat (companies having share     capital     other    than section 8)</t>
    </r>
  </si>
  <si>
    <r>
      <rPr>
        <sz val="10"/>
        <color rgb="FF171717"/>
        <rFont val="Arial"/>
        <family val="2"/>
      </rPr>
      <t>0.5%     of     authorized capital subject to maximum of 5 lakhs</t>
    </r>
  </si>
  <si>
    <r>
      <rPr>
        <sz val="10"/>
        <color rgb="FF171717"/>
        <rFont val="Arial"/>
        <family val="2"/>
      </rPr>
      <t xml:space="preserve">Stamp duty shall be- 0.5% of amount of increased authorised capital subject to maximum of Rs. 5 lakhs of stamp duty
</t>
    </r>
    <r>
      <rPr>
        <b/>
        <sz val="10"/>
        <color rgb="FF171717"/>
        <rFont val="Arial"/>
        <family val="2"/>
      </rPr>
      <t xml:space="preserve">Less </t>
    </r>
    <r>
      <rPr>
        <sz val="10"/>
        <color rgb="FF171717"/>
        <rFont val="Arial"/>
        <family val="2"/>
      </rPr>
      <t>0.5% of amount of existing authorised capital subject to maximum of Rs. 5 lakhs of stamp duty</t>
    </r>
  </si>
  <si>
    <r>
      <rPr>
        <sz val="10"/>
        <color rgb="FF171717"/>
        <rFont val="Arial"/>
        <family val="2"/>
      </rPr>
      <t xml:space="preserve">Gujarat (companies not having share capital other than
</t>
    </r>
    <r>
      <rPr>
        <sz val="10"/>
        <color rgb="FF171717"/>
        <rFont val="Arial"/>
        <family val="2"/>
      </rPr>
      <t>section 8)</t>
    </r>
  </si>
  <si>
    <r>
      <rPr>
        <sz val="10"/>
        <color rgb="FF171717"/>
        <rFont val="Arial"/>
        <family val="2"/>
      </rPr>
      <t>Gujarat (section 8 companies)</t>
    </r>
  </si>
  <si>
    <r>
      <rPr>
        <sz val="10"/>
        <color rgb="FF171717"/>
        <rFont val="Arial"/>
        <family val="2"/>
      </rPr>
      <t>Dadra    and    Nagar    Haveli (companies having share capital other than section 8)</t>
    </r>
  </si>
  <si>
    <r>
      <rPr>
        <sz val="10"/>
        <color rgb="FF171717"/>
        <rFont val="Arial"/>
        <family val="2"/>
      </rPr>
      <t>Dadra    and    Nagar    Haveli (section 8 companies)</t>
    </r>
  </si>
  <si>
    <r>
      <rPr>
        <sz val="10"/>
        <color rgb="FF171717"/>
        <rFont val="Arial"/>
        <family val="2"/>
      </rPr>
      <t>Goa (companies having share capital other than section 8)</t>
    </r>
  </si>
  <si>
    <r>
      <rPr>
        <sz val="10"/>
        <color rgb="FF171717"/>
        <rFont val="Arial"/>
        <family val="2"/>
      </rPr>
      <t xml:space="preserve">Rs. 1000/- for every Rs.
</t>
    </r>
    <r>
      <rPr>
        <sz val="10"/>
        <color rgb="FF171717"/>
        <rFont val="Arial"/>
        <family val="2"/>
      </rPr>
      <t>5 lakhs  or part  thereof authorized capital.</t>
    </r>
  </si>
  <si>
    <r>
      <rPr>
        <sz val="10"/>
        <color rgb="FF171717"/>
        <rFont val="Arial"/>
        <family val="2"/>
      </rPr>
      <t>Rs. 1000/- for every Rs. 5 lakhs of amount of increase in authorised capital or part thereof.</t>
    </r>
  </si>
  <si>
    <r>
      <rPr>
        <sz val="10"/>
        <color rgb="FF171717"/>
        <rFont val="Arial"/>
        <family val="2"/>
      </rPr>
      <t xml:space="preserve">Goa   (companies   not   having share capital other than
</t>
    </r>
    <r>
      <rPr>
        <sz val="10"/>
        <color rgb="FF171717"/>
        <rFont val="Arial"/>
        <family val="2"/>
      </rPr>
      <t>section 8)</t>
    </r>
  </si>
  <si>
    <r>
      <rPr>
        <sz val="10"/>
        <color rgb="FF171717"/>
        <rFont val="Arial"/>
        <family val="2"/>
      </rPr>
      <t>Goa (section 8 companies)</t>
    </r>
  </si>
  <si>
    <r>
      <rPr>
        <sz val="10"/>
        <color rgb="FF171717"/>
        <rFont val="Arial"/>
        <family val="2"/>
      </rPr>
      <t>Daman and Diu (companies having share capital other than section 8)</t>
    </r>
  </si>
  <si>
    <r>
      <rPr>
        <sz val="10"/>
        <color rgb="FF171717"/>
        <rFont val="Arial"/>
        <family val="2"/>
      </rPr>
      <t>Rs. 1000/- for every Rs. 5 lakhs of amount of increase in authorised capital or part thereof</t>
    </r>
  </si>
  <si>
    <r>
      <rPr>
        <sz val="10"/>
        <color rgb="FF171717"/>
        <rFont val="Arial"/>
        <family val="2"/>
      </rPr>
      <t>Daman and Diu (companies not having share capital other than section 8)</t>
    </r>
  </si>
  <si>
    <r>
      <rPr>
        <sz val="10"/>
        <color rgb="FF171717"/>
        <rFont val="Arial"/>
        <family val="2"/>
      </rPr>
      <t>Daman and Diu (section 8 companies)</t>
    </r>
  </si>
  <si>
    <r>
      <rPr>
        <sz val="10"/>
        <color rgb="FF171717"/>
        <rFont val="Arial"/>
        <family val="2"/>
      </rPr>
      <t>Andaman and Nicobar (companies having share capital other than section 8)</t>
    </r>
  </si>
  <si>
    <r>
      <rPr>
        <sz val="10"/>
        <color rgb="FF171717"/>
        <rFont val="Arial"/>
        <family val="2"/>
      </rPr>
      <t>Andaman       and        Nicobar (companies  not  having  share capital other than section 8)</t>
    </r>
  </si>
  <si>
    <r>
      <rPr>
        <sz val="10"/>
        <color rgb="FF171717"/>
        <rFont val="Arial"/>
        <family val="2"/>
      </rPr>
      <t>Andaman and Nicobar (section 8 companies)</t>
    </r>
  </si>
  <si>
    <r>
      <rPr>
        <b/>
        <u/>
        <sz val="12"/>
        <color rgb="FF171717"/>
        <rFont val="Arial"/>
        <family val="2"/>
      </rPr>
      <t>Stamp duty rules for FC-1</t>
    </r>
  </si>
  <si>
    <r>
      <rPr>
        <sz val="10"/>
        <color rgb="FF171717"/>
        <rFont val="Arial"/>
        <family val="2"/>
      </rPr>
      <t>Rs. 100 for Delhi and Rs. 50 for all other states/ UTs.</t>
    </r>
  </si>
  <si>
    <r>
      <rPr>
        <b/>
        <u/>
        <sz val="16"/>
        <color rgb="FF171717"/>
        <rFont val="Arial"/>
        <family val="2"/>
      </rPr>
      <t>Disclaimer</t>
    </r>
  </si>
  <si>
    <t>All initiatives have been taken to make the database in respect of stamp duty as authentic as possible. However, users are requested to refer the relevant Stamp Act/ Rules of the concerned State/ Union Territory Government for the authentic version. Along with the above, Ministry of Corporate Affairs or its service provider shall not be responsible for any loss to any person caused by any shortcoming, discrepancy or inaccuracy in the information regarding such database. Any discrepancy found in this regard may be brought to the notice of office of respective Registrar or MCA immediately.</t>
  </si>
  <si>
    <t>INC-2/ INC-7</t>
  </si>
  <si>
    <t>Stamp duty rules for Form INC-2/ INC-7, MoA, AoA, and SH-7</t>
  </si>
  <si>
    <t>Name of state/ Union Territory</t>
  </si>
  <si>
    <t>State wise stamp duty rules for eForm 1, Memorandum of Association (MoA), Articles of Associations (AoA), eForm SH-7 and eForm FC-1)</t>
  </si>
  <si>
    <t>Stamp Duty (other States)</t>
  </si>
  <si>
    <r>
      <t xml:space="preserve">Stamp duty shall be higher of (i) or (ii), (i)         Rs. 1000/-
(ii) 0.15% of amount of increased authorised capital subject to maximum of Rs. 5 lakhs of stamp duty
</t>
    </r>
    <r>
      <rPr>
        <b/>
        <sz val="10"/>
        <color rgb="FF171717"/>
        <rFont val="Arial"/>
        <family val="2"/>
      </rPr>
      <t xml:space="preserve">Less: </t>
    </r>
    <r>
      <rPr>
        <sz val="10"/>
        <color rgb="FF171717"/>
        <rFont val="Arial"/>
        <family val="2"/>
      </rPr>
      <t>0.15% of amount of existing authorised capital subject to maximum of Rs. 5 lakhs of stamp duty
(iii) However, If 0.15% of amount of existing authorised capital is Rs. 5 lakhs or more then no stamp duty shall be payable.</t>
    </r>
  </si>
  <si>
    <t>This Calculation is Based on Companies Act, 2013</t>
  </si>
  <si>
    <t>New Sheet</t>
  </si>
  <si>
    <r>
      <rPr>
        <b/>
        <sz val="9"/>
        <color theme="1"/>
        <rFont val="Calibri"/>
        <family val="2"/>
        <scheme val="minor"/>
      </rPr>
      <t>A.</t>
    </r>
    <r>
      <rPr>
        <sz val="9"/>
        <color theme="1"/>
        <rFont val="Calibri"/>
        <family val="2"/>
        <scheme val="minor"/>
      </rPr>
      <t xml:space="preserve"> Paid up capital of Company is less than or equal to Rs. 50 Lacs, and</t>
    </r>
  </si>
  <si>
    <t>*Status of Company is Small (S) if: (As on the Date of Increase in Authorize Capital)</t>
  </si>
  <si>
    <t>Total addition in Authorised Capital</t>
  </si>
  <si>
    <r>
      <rPr>
        <b/>
        <sz val="9"/>
        <color theme="1"/>
        <rFont val="Calibri"/>
        <family val="2"/>
        <scheme val="minor"/>
      </rPr>
      <t xml:space="preserve">B. </t>
    </r>
    <r>
      <rPr>
        <sz val="9"/>
        <color theme="1"/>
        <rFont val="Calibri"/>
        <family val="2"/>
        <scheme val="minor"/>
      </rPr>
      <t>Turnover of the Company in the previous financial year is less than or equal to Rs. 2 Crore.</t>
    </r>
  </si>
  <si>
    <t>Additonal Fees Rules</t>
  </si>
  <si>
    <t>Delay up to 6 months</t>
  </si>
  <si>
    <t>Delay beyond 6 months</t>
  </si>
  <si>
    <t>2.5 % p.m. for the period of delay</t>
  </si>
  <si>
    <t>3 % p.m. for the period of delay</t>
  </si>
  <si>
    <t>small revised</t>
  </si>
  <si>
    <t>Large Revised</t>
  </si>
  <si>
    <t>l</t>
  </si>
</sst>
</file>

<file path=xl/styles.xml><?xml version="1.0" encoding="utf-8"?>
<styleSheet xmlns="http://schemas.openxmlformats.org/spreadsheetml/2006/main">
  <numFmts count="2">
    <numFmt numFmtId="43" formatCode="_(* #,##0.00_);_(* \(#,##0.00\);_(* &quot;-&quot;??_);_(@_)"/>
    <numFmt numFmtId="164" formatCode="###0;###0"/>
  </numFmts>
  <fonts count="35">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b/>
      <u/>
      <sz val="11"/>
      <color theme="1"/>
      <name val="Calibri"/>
      <family val="2"/>
      <scheme val="minor"/>
    </font>
    <font>
      <b/>
      <u/>
      <sz val="12"/>
      <color theme="1"/>
      <name val="Calibri"/>
      <family val="2"/>
      <scheme val="minor"/>
    </font>
    <font>
      <sz val="12"/>
      <color theme="1"/>
      <name val="Calibri"/>
      <family val="2"/>
      <scheme val="minor"/>
    </font>
    <font>
      <b/>
      <sz val="10.5"/>
      <color theme="1"/>
      <name val="Calibri"/>
      <family val="2"/>
      <scheme val="minor"/>
    </font>
    <font>
      <sz val="10"/>
      <color rgb="FF000000"/>
      <name val="Times New Roman"/>
      <family val="1"/>
    </font>
    <font>
      <b/>
      <u/>
      <sz val="14"/>
      <name val="Arial"/>
      <family val="2"/>
    </font>
    <font>
      <b/>
      <u/>
      <sz val="12"/>
      <name val="Arial"/>
      <family val="2"/>
    </font>
    <font>
      <b/>
      <u/>
      <sz val="12"/>
      <color rgb="FF171616"/>
      <name val="Arial"/>
      <family val="2"/>
    </font>
    <font>
      <b/>
      <sz val="10"/>
      <name val="Arial"/>
      <family val="2"/>
    </font>
    <font>
      <b/>
      <sz val="10"/>
      <color rgb="FF171616"/>
      <name val="Arial"/>
      <family val="2"/>
    </font>
    <font>
      <sz val="10"/>
      <name val="Arial"/>
      <family val="2"/>
    </font>
    <font>
      <sz val="10"/>
      <color rgb="FF171616"/>
      <name val="Arial"/>
      <family val="2"/>
    </font>
    <font>
      <sz val="10"/>
      <color rgb="FF171717"/>
      <name val="Arial"/>
      <family val="2"/>
    </font>
    <font>
      <b/>
      <sz val="10"/>
      <color rgb="FF171717"/>
      <name val="Arial"/>
      <family val="2"/>
    </font>
    <font>
      <sz val="10"/>
      <color rgb="FF000000"/>
      <name val="Arial"/>
      <family val="2"/>
    </font>
    <font>
      <b/>
      <u/>
      <sz val="12"/>
      <color rgb="FF171717"/>
      <name val="Arial"/>
      <family val="2"/>
    </font>
    <font>
      <b/>
      <u/>
      <sz val="16"/>
      <name val="Arial"/>
      <family val="2"/>
    </font>
    <font>
      <b/>
      <u/>
      <sz val="16"/>
      <color rgb="FF171717"/>
      <name val="Arial"/>
      <family val="2"/>
    </font>
    <font>
      <sz val="12"/>
      <color rgb="FF171717"/>
      <name val="Arial"/>
      <family val="2"/>
    </font>
    <font>
      <b/>
      <u/>
      <sz val="13.5"/>
      <color rgb="FF171616"/>
      <name val="Arial"/>
      <family val="2"/>
    </font>
    <font>
      <u/>
      <sz val="11"/>
      <color theme="10"/>
      <name val="Calibri"/>
      <family val="2"/>
    </font>
    <font>
      <b/>
      <sz val="12"/>
      <name val="Calibri"/>
      <family val="2"/>
      <scheme val="minor"/>
    </font>
    <font>
      <b/>
      <sz val="10"/>
      <color theme="1"/>
      <name val="Calibri"/>
      <family val="2"/>
      <scheme val="minor"/>
    </font>
    <font>
      <sz val="2"/>
      <color theme="1"/>
      <name val="Calibri"/>
      <family val="2"/>
      <scheme val="minor"/>
    </font>
    <font>
      <b/>
      <sz val="2"/>
      <color theme="1"/>
      <name val="Calibri"/>
      <family val="2"/>
      <scheme val="minor"/>
    </font>
    <font>
      <b/>
      <sz val="2"/>
      <name val="Calibri"/>
      <family val="2"/>
      <scheme val="minor"/>
    </font>
    <font>
      <b/>
      <u/>
      <sz val="2"/>
      <color theme="1"/>
      <name val="Calibri"/>
      <family val="2"/>
      <scheme val="minor"/>
    </font>
    <font>
      <b/>
      <u/>
      <sz val="9"/>
      <color theme="1"/>
      <name val="Calibri"/>
      <family val="2"/>
      <scheme val="minor"/>
    </font>
    <font>
      <sz val="9"/>
      <color theme="1"/>
      <name val="Calibri"/>
      <family val="2"/>
      <scheme val="minor"/>
    </font>
    <font>
      <b/>
      <sz val="9"/>
      <color theme="1"/>
      <name val="Calibri"/>
      <family val="2"/>
      <scheme val="minor"/>
    </font>
    <font>
      <b/>
      <sz val="8"/>
      <color theme="1"/>
      <name val="Calibri"/>
      <family val="2"/>
      <scheme val="minor"/>
    </font>
  </fonts>
  <fills count="5">
    <fill>
      <patternFill patternType="none"/>
    </fill>
    <fill>
      <patternFill patternType="gray125"/>
    </fill>
    <fill>
      <patternFill patternType="solid">
        <fgColor theme="6" tint="0.79998168889431442"/>
        <bgColor indexed="64"/>
      </patternFill>
    </fill>
    <fill>
      <patternFill patternType="solid">
        <fgColor rgb="FFCCFFFF"/>
        <bgColor indexed="64"/>
      </patternFill>
    </fill>
    <fill>
      <patternFill patternType="solid">
        <fgColor theme="0" tint="-0.14999847407452621"/>
        <bgColor indexed="64"/>
      </patternFill>
    </fill>
  </fills>
  <borders count="25">
    <border>
      <left/>
      <right/>
      <top/>
      <bottom/>
      <diagonal/>
    </border>
    <border>
      <left/>
      <right/>
      <top style="thin">
        <color indexed="64"/>
      </top>
      <bottom style="double">
        <color indexed="64"/>
      </bottom>
      <diagonal/>
    </border>
    <border>
      <left style="thin">
        <color rgb="FF171616"/>
      </left>
      <right/>
      <top style="thin">
        <color rgb="FF171616"/>
      </top>
      <bottom style="thin">
        <color rgb="FF171616"/>
      </bottom>
      <diagonal/>
    </border>
    <border>
      <left/>
      <right style="thin">
        <color rgb="FF171616"/>
      </right>
      <top style="thin">
        <color rgb="FF171616"/>
      </top>
      <bottom style="thin">
        <color rgb="FF171616"/>
      </bottom>
      <diagonal/>
    </border>
    <border>
      <left style="thin">
        <color rgb="FF171616"/>
      </left>
      <right style="thin">
        <color rgb="FF171616"/>
      </right>
      <top/>
      <bottom style="thin">
        <color rgb="FF171616"/>
      </bottom>
      <diagonal/>
    </border>
    <border>
      <left style="thin">
        <color rgb="FF171616"/>
      </left>
      <right style="thin">
        <color rgb="FF171616"/>
      </right>
      <top style="thin">
        <color rgb="FF171616"/>
      </top>
      <bottom style="thin">
        <color rgb="FF171616"/>
      </bottom>
      <diagonal/>
    </border>
    <border>
      <left style="thin">
        <color rgb="FF171717"/>
      </left>
      <right/>
      <top style="thin">
        <color rgb="FF171717"/>
      </top>
      <bottom style="thin">
        <color rgb="FF171717"/>
      </bottom>
      <diagonal/>
    </border>
    <border>
      <left/>
      <right style="thin">
        <color rgb="FF171717"/>
      </right>
      <top style="thin">
        <color rgb="FF171717"/>
      </top>
      <bottom style="thin">
        <color rgb="FF171717"/>
      </bottom>
      <diagonal/>
    </border>
    <border>
      <left style="thin">
        <color rgb="FF171717"/>
      </left>
      <right style="thin">
        <color rgb="FF171717"/>
      </right>
      <top style="thin">
        <color rgb="FF171717"/>
      </top>
      <bottom style="thin">
        <color rgb="FF171717"/>
      </bottom>
      <diagonal/>
    </border>
    <border>
      <left style="thin">
        <color rgb="FF171717"/>
      </left>
      <right/>
      <top style="thin">
        <color rgb="FF171717"/>
      </top>
      <bottom style="thin">
        <color rgb="FF000000"/>
      </bottom>
      <diagonal/>
    </border>
    <border>
      <left/>
      <right style="thin">
        <color rgb="FF171717"/>
      </right>
      <top style="thin">
        <color rgb="FF171717"/>
      </top>
      <bottom style="thin">
        <color rgb="FF000000"/>
      </bottom>
      <diagonal/>
    </border>
    <border>
      <left style="thin">
        <color rgb="FF171717"/>
      </left>
      <right style="thin">
        <color rgb="FF171717"/>
      </right>
      <top style="thin">
        <color rgb="FF171717"/>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171717"/>
      </left>
      <right/>
      <top style="thin">
        <color rgb="FF000000"/>
      </top>
      <bottom style="thin">
        <color rgb="FF171717"/>
      </bottom>
      <diagonal/>
    </border>
    <border>
      <left/>
      <right style="thin">
        <color rgb="FF171717"/>
      </right>
      <top style="thin">
        <color rgb="FF000000"/>
      </top>
      <bottom style="thin">
        <color rgb="FF171717"/>
      </bottom>
      <diagonal/>
    </border>
    <border>
      <left style="thin">
        <color rgb="FF171717"/>
      </left>
      <right style="thin">
        <color rgb="FF171717"/>
      </right>
      <top style="thin">
        <color rgb="FF000000"/>
      </top>
      <bottom style="thin">
        <color rgb="FF171717"/>
      </bottom>
      <diagonal/>
    </border>
    <border>
      <left style="thin">
        <color rgb="FF171717"/>
      </left>
      <right/>
      <top style="thin">
        <color rgb="FF171616"/>
      </top>
      <bottom style="thin">
        <color rgb="FF171717"/>
      </bottom>
      <diagonal/>
    </border>
    <border>
      <left/>
      <right/>
      <top/>
      <bottom style="thin">
        <color rgb="FF171616"/>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0" fontId="8" fillId="0" borderId="0"/>
    <xf numFmtId="0" fontId="24" fillId="0" borderId="0" applyNumberFormat="0" applyFill="0" applyBorder="0" applyAlignment="0" applyProtection="0">
      <alignment vertical="top"/>
      <protection locked="0"/>
    </xf>
  </cellStyleXfs>
  <cellXfs count="119">
    <xf numFmtId="0" fontId="0" fillId="0" borderId="0" xfId="0"/>
    <xf numFmtId="0" fontId="2" fillId="0" borderId="0" xfId="0" applyFont="1"/>
    <xf numFmtId="0" fontId="2" fillId="0" borderId="0" xfId="0" applyFont="1" applyAlignment="1">
      <alignment horizontal="center"/>
    </xf>
    <xf numFmtId="0" fontId="2" fillId="0" borderId="1" xfId="0" applyFont="1" applyBorder="1" applyAlignment="1">
      <alignment horizontal="center"/>
    </xf>
    <xf numFmtId="0" fontId="0" fillId="0" borderId="0" xfId="0" applyAlignment="1">
      <alignment horizontal="center"/>
    </xf>
    <xf numFmtId="0" fontId="2" fillId="0" borderId="0" xfId="0" applyFont="1" applyAlignment="1">
      <alignment wrapText="1"/>
    </xf>
    <xf numFmtId="1" fontId="0" fillId="0" borderId="0" xfId="1" applyNumberFormat="1" applyFont="1" applyAlignment="1">
      <alignment horizontal="center"/>
    </xf>
    <xf numFmtId="0" fontId="0" fillId="0" borderId="0" xfId="0" applyFont="1" applyAlignment="1">
      <alignment wrapText="1"/>
    </xf>
    <xf numFmtId="1" fontId="0" fillId="0" borderId="0" xfId="0" applyNumberFormat="1" applyAlignment="1">
      <alignment horizontal="center"/>
    </xf>
    <xf numFmtId="1" fontId="0" fillId="0" borderId="0" xfId="1" applyNumberFormat="1" applyFont="1" applyAlignment="1" applyProtection="1">
      <alignment horizontal="center"/>
    </xf>
    <xf numFmtId="0" fontId="0" fillId="0" borderId="0" xfId="0" applyAlignment="1" applyProtection="1">
      <alignment horizontal="center"/>
      <protection hidden="1"/>
    </xf>
    <xf numFmtId="0" fontId="0" fillId="0" borderId="0" xfId="0" applyFont="1" applyProtection="1">
      <protection hidden="1"/>
    </xf>
    <xf numFmtId="0" fontId="6" fillId="0" borderId="0" xfId="0" applyFont="1"/>
    <xf numFmtId="0" fontId="8" fillId="0" borderId="0" xfId="2" applyFill="1" applyBorder="1" applyAlignment="1">
      <alignment horizontal="left" vertical="top"/>
    </xf>
    <xf numFmtId="0" fontId="9" fillId="0" borderId="0" xfId="2" applyFont="1" applyFill="1" applyBorder="1" applyAlignment="1">
      <alignment horizontal="left" vertical="top"/>
    </xf>
    <xf numFmtId="0" fontId="10" fillId="0" borderId="0" xfId="2" applyFont="1" applyFill="1" applyBorder="1" applyAlignment="1">
      <alignment horizontal="left" vertical="top"/>
    </xf>
    <xf numFmtId="0" fontId="12" fillId="0" borderId="5" xfId="2" applyFont="1" applyFill="1" applyBorder="1" applyAlignment="1">
      <alignment horizontal="left" vertical="top" wrapText="1"/>
    </xf>
    <xf numFmtId="164" fontId="15" fillId="0" borderId="5" xfId="2" applyNumberFormat="1" applyFont="1" applyFill="1" applyBorder="1" applyAlignment="1">
      <alignment horizontal="left" vertical="top" wrapText="1"/>
    </xf>
    <xf numFmtId="0" fontId="14" fillId="0" borderId="5" xfId="2" applyFont="1" applyFill="1" applyBorder="1" applyAlignment="1">
      <alignment horizontal="left" vertical="top" wrapText="1"/>
    </xf>
    <xf numFmtId="0" fontId="8" fillId="0" borderId="5" xfId="2" applyFill="1" applyBorder="1" applyAlignment="1">
      <alignment horizontal="left" vertical="top" wrapText="1"/>
    </xf>
    <xf numFmtId="164" fontId="16" fillId="0" borderId="8" xfId="2" applyNumberFormat="1" applyFont="1" applyFill="1" applyBorder="1" applyAlignment="1">
      <alignment horizontal="left" vertical="top" wrapText="1"/>
    </xf>
    <xf numFmtId="0" fontId="14" fillId="0" borderId="8" xfId="2" applyFont="1" applyFill="1" applyBorder="1" applyAlignment="1">
      <alignment horizontal="left" vertical="top" wrapText="1"/>
    </xf>
    <xf numFmtId="0" fontId="8" fillId="0" borderId="8" xfId="2" applyFill="1" applyBorder="1" applyAlignment="1">
      <alignment horizontal="left" vertical="top" wrapText="1"/>
    </xf>
    <xf numFmtId="164" fontId="16" fillId="0" borderId="11" xfId="2" applyNumberFormat="1" applyFont="1" applyFill="1" applyBorder="1" applyAlignment="1">
      <alignment horizontal="left" vertical="top" wrapText="1"/>
    </xf>
    <xf numFmtId="0" fontId="14" fillId="0" borderId="11" xfId="2" applyFont="1" applyFill="1" applyBorder="1" applyAlignment="1">
      <alignment horizontal="left" vertical="top" wrapText="1"/>
    </xf>
    <xf numFmtId="164" fontId="18" fillId="0" borderId="14" xfId="2" applyNumberFormat="1" applyFont="1" applyFill="1" applyBorder="1" applyAlignment="1">
      <alignment horizontal="left" vertical="top" wrapText="1"/>
    </xf>
    <xf numFmtId="0" fontId="14" fillId="0" borderId="14" xfId="2" applyFont="1" applyFill="1" applyBorder="1" applyAlignment="1">
      <alignment horizontal="left" vertical="top" wrapText="1"/>
    </xf>
    <xf numFmtId="0" fontId="8" fillId="0" borderId="14" xfId="2" applyFill="1" applyBorder="1" applyAlignment="1">
      <alignment horizontal="left" vertical="top" wrapText="1"/>
    </xf>
    <xf numFmtId="164" fontId="16" fillId="0" borderId="14" xfId="2" applyNumberFormat="1" applyFont="1" applyFill="1" applyBorder="1" applyAlignment="1">
      <alignment horizontal="left" vertical="top" wrapText="1"/>
    </xf>
    <xf numFmtId="0" fontId="16" fillId="0" borderId="14" xfId="2" applyFont="1" applyFill="1" applyBorder="1" applyAlignment="1">
      <alignment horizontal="left" vertical="top" wrapText="1"/>
    </xf>
    <xf numFmtId="164" fontId="16" fillId="0" borderId="17" xfId="2" applyNumberFormat="1" applyFont="1" applyFill="1" applyBorder="1" applyAlignment="1">
      <alignment horizontal="left" vertical="top" wrapText="1"/>
    </xf>
    <xf numFmtId="0" fontId="14" fillId="0" borderId="17" xfId="2" applyFont="1" applyFill="1" applyBorder="1" applyAlignment="1">
      <alignment horizontal="left" vertical="top" wrapText="1"/>
    </xf>
    <xf numFmtId="0" fontId="14" fillId="0" borderId="0" xfId="2" applyFont="1" applyFill="1" applyBorder="1" applyAlignment="1">
      <alignment horizontal="left" vertical="top"/>
    </xf>
    <xf numFmtId="0" fontId="20" fillId="0" borderId="0" xfId="2" applyFont="1" applyFill="1" applyBorder="1" applyAlignment="1">
      <alignment horizontal="left" vertical="top"/>
    </xf>
    <xf numFmtId="0" fontId="22" fillId="0" borderId="0" xfId="2" applyFont="1" applyFill="1" applyBorder="1" applyAlignment="1">
      <alignment horizontal="left" vertical="top"/>
    </xf>
    <xf numFmtId="0" fontId="12" fillId="0" borderId="3" xfId="2" applyFont="1" applyFill="1" applyBorder="1" applyAlignment="1">
      <alignment horizontal="left" vertical="top" wrapText="1"/>
    </xf>
    <xf numFmtId="0" fontId="14" fillId="0" borderId="2" xfId="2" applyFont="1" applyFill="1" applyBorder="1" applyAlignment="1">
      <alignment horizontal="left" vertical="top" wrapText="1"/>
    </xf>
    <xf numFmtId="0" fontId="8" fillId="0" borderId="2" xfId="2" applyFill="1" applyBorder="1" applyAlignment="1">
      <alignment horizontal="left" vertical="top" wrapText="1"/>
    </xf>
    <xf numFmtId="0" fontId="14" fillId="0" borderId="6" xfId="2" applyFont="1" applyFill="1" applyBorder="1" applyAlignment="1">
      <alignment horizontal="left" vertical="top" wrapText="1"/>
    </xf>
    <xf numFmtId="0" fontId="8" fillId="0" borderId="6" xfId="2" applyFill="1" applyBorder="1" applyAlignment="1">
      <alignment horizontal="left" vertical="top" wrapText="1"/>
    </xf>
    <xf numFmtId="0" fontId="14" fillId="0" borderId="9" xfId="2" applyFont="1" applyFill="1" applyBorder="1" applyAlignment="1">
      <alignment horizontal="left" vertical="top" wrapText="1"/>
    </xf>
    <xf numFmtId="0" fontId="8" fillId="0" borderId="12" xfId="2" applyFill="1" applyBorder="1" applyAlignment="1">
      <alignment horizontal="left" vertical="top" wrapText="1"/>
    </xf>
    <xf numFmtId="0" fontId="14" fillId="0" borderId="12" xfId="2" applyFont="1" applyFill="1" applyBorder="1" applyAlignment="1">
      <alignment horizontal="left" vertical="top" wrapText="1"/>
    </xf>
    <xf numFmtId="0" fontId="14" fillId="0" borderId="15" xfId="2" applyFont="1" applyFill="1" applyBorder="1" applyAlignment="1">
      <alignment horizontal="left" vertical="top" wrapText="1"/>
    </xf>
    <xf numFmtId="0" fontId="14" fillId="0" borderId="6" xfId="2" applyFont="1" applyFill="1" applyBorder="1" applyAlignment="1">
      <alignment horizontal="left" vertical="center" wrapText="1"/>
    </xf>
    <xf numFmtId="0" fontId="14" fillId="0" borderId="18" xfId="2" applyFont="1" applyFill="1" applyBorder="1" applyAlignment="1">
      <alignment horizontal="left" vertical="top" wrapText="1"/>
    </xf>
    <xf numFmtId="0" fontId="12" fillId="0" borderId="4" xfId="2" applyFont="1" applyFill="1" applyBorder="1" applyAlignment="1">
      <alignment vertical="top" wrapText="1"/>
    </xf>
    <xf numFmtId="0" fontId="24" fillId="0" borderId="0" xfId="3" applyAlignment="1" applyProtection="1"/>
    <xf numFmtId="0" fontId="2" fillId="0" borderId="20" xfId="0" applyFont="1" applyBorder="1"/>
    <xf numFmtId="0" fontId="0" fillId="0" borderId="20" xfId="0" applyBorder="1"/>
    <xf numFmtId="0" fontId="25" fillId="0" borderId="1" xfId="0" applyFont="1" applyBorder="1" applyAlignment="1">
      <alignment horizontal="center"/>
    </xf>
    <xf numFmtId="0" fontId="16" fillId="0" borderId="8" xfId="2" applyFont="1" applyFill="1" applyBorder="1" applyAlignment="1">
      <alignment horizontal="left" vertical="top" wrapText="1"/>
    </xf>
    <xf numFmtId="0" fontId="2" fillId="0" borderId="21" xfId="0" applyFont="1" applyBorder="1" applyAlignment="1">
      <alignment vertical="center"/>
    </xf>
    <xf numFmtId="0" fontId="0" fillId="0" borderId="0" xfId="0" applyAlignment="1">
      <alignment horizontal="center" vertical="center"/>
    </xf>
    <xf numFmtId="0" fontId="0" fillId="0" borderId="0" xfId="0" applyAlignment="1">
      <alignment vertical="center"/>
    </xf>
    <xf numFmtId="0" fontId="0" fillId="0" borderId="0" xfId="0" applyBorder="1" applyAlignment="1">
      <alignment horizontal="center" vertical="center"/>
    </xf>
    <xf numFmtId="0" fontId="6" fillId="0" borderId="21" xfId="0" applyFont="1" applyBorder="1" applyAlignment="1">
      <alignment horizontal="center" vertical="center"/>
    </xf>
    <xf numFmtId="0" fontId="27" fillId="0" borderId="0" xfId="0" applyFont="1" applyFill="1"/>
    <xf numFmtId="0" fontId="28" fillId="0" borderId="0" xfId="0" applyFont="1" applyFill="1" applyBorder="1" applyAlignment="1">
      <alignment horizontal="center"/>
    </xf>
    <xf numFmtId="0" fontId="28" fillId="0" borderId="0" xfId="0" applyFont="1" applyFill="1" applyAlignment="1">
      <alignment horizontal="left" wrapText="1"/>
    </xf>
    <xf numFmtId="0" fontId="29" fillId="0" borderId="0" xfId="0" applyFont="1" applyFill="1" applyBorder="1" applyAlignment="1">
      <alignment horizontal="center"/>
    </xf>
    <xf numFmtId="1" fontId="27" fillId="0" borderId="0" xfId="0" applyNumberFormat="1" applyFont="1" applyFill="1" applyAlignment="1">
      <alignment horizontal="center"/>
    </xf>
    <xf numFmtId="0" fontId="27" fillId="0" borderId="0" xfId="0" applyFont="1" applyFill="1" applyAlignment="1" applyProtection="1">
      <alignment horizontal="center"/>
      <protection hidden="1"/>
    </xf>
    <xf numFmtId="0" fontId="27" fillId="0" borderId="0" xfId="0" applyFont="1" applyFill="1" applyBorder="1"/>
    <xf numFmtId="0" fontId="30" fillId="0" borderId="0" xfId="0" applyFont="1" applyFill="1" applyBorder="1" applyAlignment="1">
      <alignment horizontal="center"/>
    </xf>
    <xf numFmtId="0" fontId="28" fillId="0" borderId="0" xfId="0" applyFont="1" applyFill="1" applyBorder="1" applyAlignment="1">
      <alignment horizontal="center" vertical="center"/>
    </xf>
    <xf numFmtId="0" fontId="27" fillId="0" borderId="0" xfId="0" applyFont="1" applyBorder="1" applyAlignment="1">
      <alignment horizontal="center" vertical="center"/>
    </xf>
    <xf numFmtId="0" fontId="27" fillId="0" borderId="0" xfId="0" applyFont="1"/>
    <xf numFmtId="0" fontId="0" fillId="0" borderId="0" xfId="0" applyAlignment="1" applyProtection="1">
      <alignment vertical="center"/>
      <protection hidden="1"/>
    </xf>
    <xf numFmtId="0" fontId="2" fillId="0" borderId="21" xfId="0" applyFont="1" applyBorder="1" applyAlignment="1" applyProtection="1">
      <alignment vertical="center"/>
      <protection hidden="1"/>
    </xf>
    <xf numFmtId="0" fontId="31" fillId="0" borderId="0" xfId="0" applyFont="1"/>
    <xf numFmtId="0" fontId="32" fillId="0" borderId="0" xfId="0" applyFont="1"/>
    <xf numFmtId="0" fontId="34" fillId="0" borderId="0" xfId="0" applyFont="1"/>
    <xf numFmtId="0" fontId="2" fillId="0" borderId="0" xfId="0" applyFont="1" applyBorder="1" applyAlignment="1">
      <alignment vertical="center" wrapText="1"/>
    </xf>
    <xf numFmtId="0" fontId="6" fillId="0" borderId="0" xfId="0" applyFont="1" applyBorder="1" applyAlignment="1">
      <alignment horizontal="center" vertical="center"/>
    </xf>
    <xf numFmtId="0" fontId="2" fillId="0" borderId="0" xfId="0" applyFont="1" applyFill="1" applyBorder="1" applyAlignment="1">
      <alignment vertical="center"/>
    </xf>
    <xf numFmtId="0" fontId="6" fillId="0" borderId="0" xfId="0" applyFont="1" applyFill="1" applyBorder="1" applyAlignment="1" applyProtection="1">
      <alignment horizontal="center" vertical="center"/>
      <protection hidden="1"/>
    </xf>
    <xf numFmtId="43" fontId="6" fillId="0" borderId="21" xfId="1" applyFont="1" applyBorder="1" applyAlignment="1" applyProtection="1">
      <alignment horizontal="center" vertical="center"/>
      <protection hidden="1"/>
    </xf>
    <xf numFmtId="43" fontId="6" fillId="0" borderId="21" xfId="1" applyFont="1" applyBorder="1" applyAlignment="1">
      <alignment horizontal="center" vertical="center"/>
    </xf>
    <xf numFmtId="0" fontId="2" fillId="4" borderId="21" xfId="0" applyFont="1" applyFill="1" applyBorder="1" applyAlignment="1">
      <alignment vertical="center" wrapText="1"/>
    </xf>
    <xf numFmtId="43" fontId="3" fillId="4" borderId="21" xfId="1" applyFont="1" applyFill="1" applyBorder="1" applyAlignment="1">
      <alignment horizontal="center" vertical="center"/>
    </xf>
    <xf numFmtId="0" fontId="2" fillId="4" borderId="21" xfId="0" applyFont="1" applyFill="1" applyBorder="1" applyAlignment="1">
      <alignment vertical="center"/>
    </xf>
    <xf numFmtId="43" fontId="3" fillId="4" borderId="21" xfId="1" applyFont="1" applyFill="1" applyBorder="1" applyAlignment="1" applyProtection="1">
      <alignment horizontal="center" vertical="center"/>
      <protection hidden="1"/>
    </xf>
    <xf numFmtId="43" fontId="6" fillId="0" borderId="0" xfId="1" applyFont="1" applyBorder="1" applyAlignment="1" applyProtection="1">
      <alignment horizontal="center" vertical="center"/>
      <protection hidden="1"/>
    </xf>
    <xf numFmtId="0" fontId="4" fillId="0" borderId="0" xfId="0" applyFont="1"/>
    <xf numFmtId="0" fontId="3" fillId="2" borderId="23" xfId="0" applyFont="1" applyFill="1" applyBorder="1" applyAlignment="1">
      <alignment horizontal="center"/>
    </xf>
    <xf numFmtId="0" fontId="3" fillId="2" borderId="24" xfId="0" applyFont="1" applyFill="1" applyBorder="1" applyAlignment="1">
      <alignment horizontal="center"/>
    </xf>
    <xf numFmtId="0" fontId="3" fillId="2" borderId="22" xfId="0" applyFont="1" applyFill="1" applyBorder="1" applyAlignment="1">
      <alignment horizontal="center"/>
    </xf>
    <xf numFmtId="0" fontId="2" fillId="0" borderId="0" xfId="0" applyFont="1" applyAlignment="1">
      <alignment horizontal="left"/>
    </xf>
    <xf numFmtId="0" fontId="7" fillId="0" borderId="0" xfId="0" applyFont="1" applyAlignment="1">
      <alignment horizontal="left" wrapText="1"/>
    </xf>
    <xf numFmtId="0" fontId="5" fillId="3" borderId="23" xfId="0" applyFont="1" applyFill="1" applyBorder="1" applyAlignment="1">
      <alignment horizontal="center"/>
    </xf>
    <xf numFmtId="0" fontId="5" fillId="3" borderId="22" xfId="0" applyFont="1" applyFill="1" applyBorder="1" applyAlignment="1">
      <alignment horizontal="center"/>
    </xf>
    <xf numFmtId="0" fontId="26" fillId="0" borderId="23" xfId="0" applyFont="1" applyBorder="1" applyAlignment="1">
      <alignment horizontal="center" vertical="center"/>
    </xf>
    <xf numFmtId="0" fontId="26" fillId="0" borderId="22" xfId="0" applyFont="1" applyBorder="1" applyAlignment="1">
      <alignment horizontal="center" vertical="center"/>
    </xf>
    <xf numFmtId="43" fontId="2" fillId="4" borderId="23" xfId="1" applyFont="1" applyFill="1" applyBorder="1" applyAlignment="1">
      <alignment horizontal="left" vertical="center"/>
    </xf>
    <xf numFmtId="43" fontId="2" fillId="4" borderId="22" xfId="1" applyFont="1" applyFill="1" applyBorder="1" applyAlignment="1">
      <alignment horizontal="left" vertical="center"/>
    </xf>
    <xf numFmtId="0" fontId="0" fillId="0" borderId="21" xfId="0" applyBorder="1"/>
    <xf numFmtId="0" fontId="4" fillId="3" borderId="23" xfId="0" applyFont="1" applyFill="1" applyBorder="1" applyAlignment="1">
      <alignment horizontal="center"/>
    </xf>
    <xf numFmtId="0" fontId="4" fillId="3" borderId="24" xfId="0" applyFont="1" applyFill="1" applyBorder="1" applyAlignment="1">
      <alignment horizontal="center"/>
    </xf>
    <xf numFmtId="0" fontId="4" fillId="3" borderId="22" xfId="0" applyFont="1" applyFill="1" applyBorder="1" applyAlignment="1">
      <alignment horizontal="center"/>
    </xf>
    <xf numFmtId="0" fontId="22" fillId="0" borderId="0" xfId="2" applyFont="1" applyFill="1" applyBorder="1" applyAlignment="1">
      <alignment horizontal="justify" vertical="top" wrapText="1"/>
    </xf>
    <xf numFmtId="0" fontId="11" fillId="0" borderId="19" xfId="2" applyFont="1" applyFill="1" applyBorder="1" applyAlignment="1">
      <alignment horizontal="left" vertical="top"/>
    </xf>
    <xf numFmtId="0" fontId="8" fillId="0" borderId="6" xfId="2" applyFill="1" applyBorder="1" applyAlignment="1">
      <alignment horizontal="left" vertical="top" wrapText="1"/>
    </xf>
    <xf numFmtId="0" fontId="8" fillId="0" borderId="7" xfId="2" applyFill="1" applyBorder="1" applyAlignment="1">
      <alignment horizontal="left" vertical="top" wrapText="1"/>
    </xf>
    <xf numFmtId="0" fontId="14" fillId="0" borderId="6" xfId="2" applyFont="1" applyFill="1" applyBorder="1" applyAlignment="1">
      <alignment horizontal="left" vertical="top" wrapText="1"/>
    </xf>
    <xf numFmtId="0" fontId="14" fillId="0" borderId="7" xfId="2" applyFont="1" applyFill="1" applyBorder="1" applyAlignment="1">
      <alignment horizontal="left" vertical="top" wrapText="1"/>
    </xf>
    <xf numFmtId="0" fontId="8" fillId="0" borderId="15" xfId="2" applyFill="1" applyBorder="1" applyAlignment="1">
      <alignment horizontal="left" vertical="top" wrapText="1"/>
    </xf>
    <xf numFmtId="0" fontId="8" fillId="0" borderId="16" xfId="2" applyFill="1" applyBorder="1" applyAlignment="1">
      <alignment horizontal="left" vertical="top" wrapText="1"/>
    </xf>
    <xf numFmtId="0" fontId="8" fillId="0" borderId="12" xfId="2" applyFill="1" applyBorder="1" applyAlignment="1">
      <alignment horizontal="left" vertical="top" wrapText="1"/>
    </xf>
    <xf numFmtId="0" fontId="8" fillId="0" borderId="13" xfId="2" applyFill="1" applyBorder="1" applyAlignment="1">
      <alignment horizontal="left" vertical="top" wrapText="1"/>
    </xf>
    <xf numFmtId="0" fontId="14" fillId="0" borderId="12" xfId="2" applyFont="1" applyFill="1" applyBorder="1" applyAlignment="1">
      <alignment horizontal="left" vertical="top" wrapText="1"/>
    </xf>
    <xf numFmtId="0" fontId="14" fillId="0" borderId="13" xfId="2" applyFont="1" applyFill="1" applyBorder="1" applyAlignment="1">
      <alignment horizontal="left" vertical="top" wrapText="1"/>
    </xf>
    <xf numFmtId="0" fontId="14" fillId="0" borderId="9" xfId="2" applyFont="1" applyFill="1" applyBorder="1" applyAlignment="1">
      <alignment horizontal="left" vertical="top" wrapText="1"/>
    </xf>
    <xf numFmtId="0" fontId="14" fillId="0" borderId="10" xfId="2" applyFont="1" applyFill="1" applyBorder="1" applyAlignment="1">
      <alignment horizontal="left" vertical="top" wrapText="1"/>
    </xf>
    <xf numFmtId="0" fontId="8" fillId="0" borderId="2" xfId="2" applyFill="1" applyBorder="1" applyAlignment="1">
      <alignment horizontal="left" vertical="top" wrapText="1"/>
    </xf>
    <xf numFmtId="0" fontId="8" fillId="0" borderId="3" xfId="2" applyFill="1" applyBorder="1" applyAlignment="1">
      <alignment horizontal="left" vertical="top" wrapText="1"/>
    </xf>
    <xf numFmtId="0" fontId="23" fillId="0" borderId="0" xfId="2" applyFont="1" applyFill="1" applyBorder="1" applyAlignment="1">
      <alignment horizontal="left" vertical="top" wrapText="1"/>
    </xf>
    <xf numFmtId="0" fontId="12" fillId="0" borderId="2" xfId="2" applyFont="1" applyFill="1" applyBorder="1" applyAlignment="1">
      <alignment horizontal="left" vertical="top" wrapText="1"/>
    </xf>
    <xf numFmtId="0" fontId="12" fillId="0" borderId="3" xfId="2" applyFont="1" applyFill="1" applyBorder="1" applyAlignment="1">
      <alignment horizontal="left" vertical="top" wrapText="1"/>
    </xf>
  </cellXfs>
  <cellStyles count="4">
    <cellStyle name="Comma" xfId="1" builtinId="3"/>
    <cellStyle name="Hyperlink" xfId="3" builtinId="8"/>
    <cellStyle name="Normal" xfId="0" builtinId="0"/>
    <cellStyle name="Normal 2" xfId="2"/>
  </cellStyles>
  <dxfs count="0"/>
  <tableStyles count="0" defaultTableStyle="TableStyleMedium9" defaultPivotStyle="PivotStyleLight16"/>
  <colors>
    <mruColors>
      <color rgb="FFCCFFFF"/>
      <color rgb="FFCCECFF"/>
    </mruColors>
  </colors>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codeName="Sheet1"/>
  <dimension ref="B1:I29"/>
  <sheetViews>
    <sheetView showGridLines="0" showRowColHeaders="0" tabSelected="1" zoomScale="145" zoomScaleNormal="145" zoomScaleSheetLayoutView="115" workbookViewId="0">
      <selection activeCell="J19" sqref="J19"/>
    </sheetView>
  </sheetViews>
  <sheetFormatPr defaultRowHeight="15"/>
  <cols>
    <col min="1" max="1" width="4.140625" customWidth="1"/>
    <col min="2" max="2" width="21.85546875" customWidth="1"/>
    <col min="3" max="3" width="19.5703125" customWidth="1"/>
    <col min="4" max="4" width="1.42578125" customWidth="1"/>
    <col min="5" max="5" width="21" customWidth="1"/>
    <col min="6" max="6" width="22.28515625" customWidth="1"/>
    <col min="7" max="7" width="7.42578125" customWidth="1"/>
    <col min="8" max="8" width="5.5703125" hidden="1" customWidth="1"/>
    <col min="9" max="9" width="10.5703125" hidden="1" customWidth="1"/>
    <col min="11" max="11" width="17.7109375" customWidth="1"/>
    <col min="12" max="12" width="12.85546875" customWidth="1"/>
    <col min="13" max="13" width="13.5703125" customWidth="1"/>
  </cols>
  <sheetData>
    <row r="1" spans="2:7">
      <c r="G1" s="57"/>
    </row>
    <row r="2" spans="2:7" ht="15.75">
      <c r="B2" s="85" t="s">
        <v>18</v>
      </c>
      <c r="C2" s="86"/>
      <c r="D2" s="86"/>
      <c r="E2" s="86"/>
      <c r="F2" s="87"/>
      <c r="G2" s="58"/>
    </row>
    <row r="3" spans="2:7">
      <c r="G3" s="57"/>
    </row>
    <row r="4" spans="2:7" hidden="1">
      <c r="B4" s="89" t="s">
        <v>27</v>
      </c>
      <c r="C4" s="89"/>
      <c r="D4" s="89"/>
      <c r="E4" s="89"/>
      <c r="F4" s="89"/>
      <c r="G4" s="59"/>
    </row>
    <row r="5" spans="2:7" ht="5.25" hidden="1" customHeight="1">
      <c r="G5" s="57"/>
    </row>
    <row r="6" spans="2:7" ht="16.5" hidden="1" thickBot="1">
      <c r="B6" s="50" t="s">
        <v>26</v>
      </c>
      <c r="C6" s="50" t="s">
        <v>12</v>
      </c>
      <c r="D6" s="50"/>
      <c r="E6" s="50" t="s">
        <v>21</v>
      </c>
      <c r="F6" s="50" t="s">
        <v>0</v>
      </c>
      <c r="G6" s="60"/>
    </row>
    <row r="7" spans="2:7" hidden="1">
      <c r="B7" s="4" t="s">
        <v>25</v>
      </c>
      <c r="C7" s="6">
        <v>100000</v>
      </c>
      <c r="D7" s="6"/>
      <c r="E7" s="9">
        <v>50000000</v>
      </c>
      <c r="F7" s="8">
        <f>E7-C7</f>
        <v>49900000</v>
      </c>
      <c r="G7" s="61"/>
    </row>
    <row r="8" spans="2:7" hidden="1">
      <c r="G8" s="57"/>
    </row>
    <row r="9" spans="2:7" hidden="1">
      <c r="B9" s="88" t="s">
        <v>10</v>
      </c>
      <c r="C9" s="88"/>
      <c r="D9" s="88"/>
      <c r="E9" s="88"/>
      <c r="F9" s="10">
        <v>0</v>
      </c>
      <c r="G9" s="62"/>
    </row>
    <row r="10" spans="2:7" hidden="1">
      <c r="B10" s="88" t="s">
        <v>24</v>
      </c>
      <c r="C10" s="88"/>
      <c r="D10" s="88"/>
      <c r="E10" s="88"/>
      <c r="F10" s="10">
        <v>0</v>
      </c>
      <c r="G10" s="62"/>
    </row>
    <row r="11" spans="2:7" ht="15.75" hidden="1" thickBot="1">
      <c r="B11" s="88" t="s">
        <v>11</v>
      </c>
      <c r="C11" s="88"/>
      <c r="D11" s="88"/>
      <c r="E11" s="88"/>
      <c r="F11" s="3">
        <f>SUM(F9:F10)</f>
        <v>0</v>
      </c>
      <c r="G11" s="58"/>
    </row>
    <row r="12" spans="2:7" hidden="1">
      <c r="B12" s="1"/>
      <c r="G12" s="57"/>
    </row>
    <row r="13" spans="2:7" hidden="1">
      <c r="B13" s="48"/>
      <c r="C13" s="49"/>
      <c r="D13" s="49"/>
      <c r="E13" s="49"/>
      <c r="F13" s="49"/>
      <c r="G13" s="63"/>
    </row>
    <row r="14" spans="2:7">
      <c r="B14" s="1"/>
      <c r="G14" s="57"/>
    </row>
    <row r="15" spans="2:7" ht="15.75">
      <c r="B15" s="90" t="s">
        <v>19</v>
      </c>
      <c r="C15" s="91"/>
      <c r="D15" s="12"/>
      <c r="E15" s="90" t="s">
        <v>22</v>
      </c>
      <c r="F15" s="91"/>
      <c r="G15" s="64"/>
    </row>
    <row r="16" spans="2:7" s="54" customFormat="1" ht="33" customHeight="1">
      <c r="B16" s="52" t="s">
        <v>26</v>
      </c>
      <c r="C16" s="56" t="s">
        <v>170</v>
      </c>
      <c r="D16" s="53"/>
      <c r="E16" s="92" t="s">
        <v>157</v>
      </c>
      <c r="F16" s="93"/>
      <c r="G16" s="65"/>
    </row>
    <row r="17" spans="2:9" s="54" customFormat="1" ht="27" customHeight="1">
      <c r="B17" s="69" t="s">
        <v>20</v>
      </c>
      <c r="C17" s="78">
        <v>1000000</v>
      </c>
      <c r="D17" s="53"/>
      <c r="E17" s="52" t="s">
        <v>10</v>
      </c>
      <c r="F17" s="77">
        <f>IF(I19=0,"Normal Filling Fees",I19)</f>
        <v>120000</v>
      </c>
      <c r="G17" s="66"/>
    </row>
    <row r="18" spans="2:9" s="54" customFormat="1" ht="26.25" customHeight="1">
      <c r="B18" s="52" t="s">
        <v>21</v>
      </c>
      <c r="C18" s="77">
        <v>5000000</v>
      </c>
      <c r="D18" s="53"/>
      <c r="E18" s="52" t="s">
        <v>24</v>
      </c>
      <c r="F18" s="77">
        <f>C19*0.5%</f>
        <v>20000</v>
      </c>
      <c r="G18" s="66"/>
      <c r="H18" s="68"/>
    </row>
    <row r="19" spans="2:9" s="54" customFormat="1" ht="30">
      <c r="B19" s="79" t="s">
        <v>161</v>
      </c>
      <c r="C19" s="80">
        <f>C18-C17</f>
        <v>4000000</v>
      </c>
      <c r="D19" s="55"/>
      <c r="E19" s="81" t="s">
        <v>23</v>
      </c>
      <c r="F19" s="82">
        <f>SUM(F17:F18)</f>
        <v>140000</v>
      </c>
      <c r="G19" s="66"/>
      <c r="I19" s="83">
        <f>IF(C16="S",IF(C18&lt;=5000000,Sheet2!D15-Sheet2!A15,Sheet2!C15-Sheet2!A15),Sheet2!C15-Sheet2!B15)</f>
        <v>120000</v>
      </c>
    </row>
    <row r="20" spans="2:9" s="54" customFormat="1" ht="15.75">
      <c r="B20" s="73"/>
      <c r="C20" s="74"/>
      <c r="D20" s="55"/>
      <c r="E20" s="75"/>
      <c r="F20" s="76"/>
      <c r="G20" s="66"/>
    </row>
    <row r="21" spans="2:9" ht="11.1" customHeight="1">
      <c r="B21" s="70" t="s">
        <v>160</v>
      </c>
      <c r="G21" s="67"/>
    </row>
    <row r="22" spans="2:9" ht="11.1" customHeight="1">
      <c r="B22" s="71" t="s">
        <v>159</v>
      </c>
      <c r="G22" s="67"/>
    </row>
    <row r="23" spans="2:9" ht="11.1" customHeight="1">
      <c r="B23" s="71" t="s">
        <v>162</v>
      </c>
      <c r="G23" s="67"/>
    </row>
    <row r="24" spans="2:9">
      <c r="B24" s="72"/>
      <c r="G24" s="67"/>
    </row>
    <row r="25" spans="2:9">
      <c r="B25" s="84" t="s">
        <v>28</v>
      </c>
      <c r="C25" s="84"/>
      <c r="E25" s="47" t="s">
        <v>155</v>
      </c>
      <c r="G25" s="67"/>
    </row>
    <row r="26" spans="2:9">
      <c r="G26" s="67"/>
    </row>
    <row r="27" spans="2:9">
      <c r="B27" s="97" t="s">
        <v>163</v>
      </c>
      <c r="C27" s="98"/>
      <c r="D27" s="98"/>
      <c r="E27" s="98"/>
      <c r="F27" s="99"/>
      <c r="G27" s="67"/>
    </row>
    <row r="28" spans="2:9">
      <c r="B28" s="94" t="s">
        <v>164</v>
      </c>
      <c r="C28" s="95"/>
      <c r="D28" s="96" t="s">
        <v>166</v>
      </c>
      <c r="E28" s="96"/>
      <c r="F28" s="96"/>
      <c r="G28" s="67"/>
    </row>
    <row r="29" spans="2:9">
      <c r="B29" s="94" t="s">
        <v>165</v>
      </c>
      <c r="C29" s="95"/>
      <c r="D29" s="96" t="s">
        <v>167</v>
      </c>
      <c r="E29" s="96"/>
      <c r="F29" s="96"/>
      <c r="G29" s="67"/>
    </row>
  </sheetData>
  <sheetProtection password="9B90" sheet="1" objects="1" scenarios="1"/>
  <protectedRanges>
    <protectedRange sqref="C16:C18" name="Range1" securityDescriptor="O:WDG:WDD:(A;;CC;;;WD)"/>
  </protectedRanges>
  <customSheetViews>
    <customSheetView guid="{8A49464B-B817-4C84-8284-8B28CD461956}" scale="138" showPageBreaks="1" showGridLines="0" showRowCol="0" hiddenRows="1">
      <selection activeCell="C24" sqref="C24"/>
      <pageMargins left="0.56999999999999995" right="0.4" top="0.75" bottom="0.75" header="0.3" footer="0.3"/>
      <printOptions horizontalCentered="1"/>
      <pageSetup paperSize="9" scale="96" orientation="portrait" r:id="rId1"/>
    </customSheetView>
    <customSheetView guid="{D65D72E4-262B-4695-BA8A-5D01C5750A6D}" scale="145" showPageBreaks="1" showGridLines="0" showRowCol="0" hiddenRows="1">
      <selection activeCell="C14" sqref="C14"/>
      <pageMargins left="0.56999999999999995" right="0.4" top="0.75" bottom="0.75" header="0.3" footer="0.3"/>
      <printOptions horizontalCentered="1"/>
      <pageSetup paperSize="9" scale="96" orientation="portrait" r:id="rId2"/>
    </customSheetView>
  </customSheetViews>
  <mergeCells count="14">
    <mergeCell ref="B28:C28"/>
    <mergeCell ref="D28:F28"/>
    <mergeCell ref="B29:C29"/>
    <mergeCell ref="D29:F29"/>
    <mergeCell ref="B27:F27"/>
    <mergeCell ref="B25:C25"/>
    <mergeCell ref="B2:F2"/>
    <mergeCell ref="B9:E9"/>
    <mergeCell ref="B10:E10"/>
    <mergeCell ref="B11:E11"/>
    <mergeCell ref="B4:F4"/>
    <mergeCell ref="B15:C15"/>
    <mergeCell ref="E15:F15"/>
    <mergeCell ref="E16:F16"/>
  </mergeCells>
  <hyperlinks>
    <hyperlink ref="E25" location="'Stamp Duty (Other States)'!A1" display="Stamp Duty (other States)"/>
  </hyperlinks>
  <printOptions horizontalCentered="1"/>
  <pageMargins left="0.56999999999999995" right="0.4" top="0.75" bottom="0.75" header="0.3" footer="0.3"/>
  <pageSetup paperSize="9" scale="95" orientation="portrait" r:id="rId3"/>
</worksheet>
</file>

<file path=xl/worksheets/sheet2.xml><?xml version="1.0" encoding="utf-8"?>
<worksheet xmlns="http://schemas.openxmlformats.org/spreadsheetml/2006/main" xmlns:r="http://schemas.openxmlformats.org/officeDocument/2006/relationships">
  <sheetPr codeName="Sheet2"/>
  <dimension ref="A1:G82"/>
  <sheetViews>
    <sheetView workbookViewId="0">
      <pane ySplit="4" topLeftCell="A5" activePane="bottomLeft" state="frozen"/>
      <selection pane="bottomLeft" sqref="A1:G1"/>
    </sheetView>
  </sheetViews>
  <sheetFormatPr defaultRowHeight="12.75"/>
  <cols>
    <col min="1" max="1" width="32.28515625" style="13" customWidth="1"/>
    <col min="2" max="2" width="9" style="13" customWidth="1"/>
    <col min="3" max="3" width="6.42578125" style="13" customWidth="1"/>
    <col min="4" max="4" width="24" style="13" customWidth="1"/>
    <col min="5" max="5" width="38.5703125" style="13" customWidth="1"/>
    <col min="6" max="6" width="28.5703125" style="13" customWidth="1"/>
    <col min="7" max="7" width="0.28515625" style="13" hidden="1" customWidth="1"/>
    <col min="8" max="8" width="1.85546875" style="13" customWidth="1"/>
    <col min="9" max="16384" width="9.140625" style="13"/>
  </cols>
  <sheetData>
    <row r="1" spans="1:7" ht="38.25" customHeight="1">
      <c r="A1" s="116" t="s">
        <v>154</v>
      </c>
      <c r="B1" s="116"/>
      <c r="C1" s="116"/>
      <c r="D1" s="116"/>
      <c r="E1" s="116"/>
      <c r="F1" s="116"/>
      <c r="G1" s="116"/>
    </row>
    <row r="2" spans="1:7" ht="12.75" customHeight="1">
      <c r="A2" s="14"/>
    </row>
    <row r="3" spans="1:7" ht="17.100000000000001" customHeight="1">
      <c r="A3" s="101" t="s">
        <v>152</v>
      </c>
      <c r="B3" s="101"/>
      <c r="C3" s="101"/>
      <c r="D3" s="101"/>
    </row>
    <row r="4" spans="1:7" ht="27" customHeight="1">
      <c r="A4" s="46" t="s">
        <v>153</v>
      </c>
      <c r="B4" s="35" t="s">
        <v>151</v>
      </c>
      <c r="C4" s="16" t="s">
        <v>29</v>
      </c>
      <c r="D4" s="16" t="s">
        <v>30</v>
      </c>
      <c r="E4" s="16" t="s">
        <v>31</v>
      </c>
      <c r="F4" s="117" t="s">
        <v>32</v>
      </c>
      <c r="G4" s="118"/>
    </row>
    <row r="5" spans="1:7" ht="60" customHeight="1">
      <c r="A5" s="36" t="s">
        <v>33</v>
      </c>
      <c r="B5" s="17">
        <v>10</v>
      </c>
      <c r="C5" s="17">
        <v>200</v>
      </c>
      <c r="D5" s="18" t="s">
        <v>34</v>
      </c>
      <c r="E5" s="19" t="s">
        <v>35</v>
      </c>
      <c r="F5" s="114"/>
      <c r="G5" s="115"/>
    </row>
    <row r="6" spans="1:7" ht="38.1" customHeight="1">
      <c r="A6" s="37" t="s">
        <v>36</v>
      </c>
      <c r="B6" s="17">
        <v>10</v>
      </c>
      <c r="C6" s="17">
        <v>200</v>
      </c>
      <c r="D6" s="17">
        <v>200</v>
      </c>
      <c r="E6" s="18" t="s">
        <v>37</v>
      </c>
      <c r="F6" s="114"/>
      <c r="G6" s="115"/>
    </row>
    <row r="7" spans="1:7" ht="17.100000000000001" customHeight="1">
      <c r="A7" s="36" t="s">
        <v>38</v>
      </c>
      <c r="B7" s="17">
        <v>10</v>
      </c>
      <c r="C7" s="18" t="s">
        <v>37</v>
      </c>
      <c r="D7" s="18" t="s">
        <v>37</v>
      </c>
      <c r="E7" s="18" t="s">
        <v>37</v>
      </c>
      <c r="F7" s="114"/>
      <c r="G7" s="115"/>
    </row>
    <row r="8" spans="1:7" ht="66.75" customHeight="1">
      <c r="A8" s="37" t="s">
        <v>39</v>
      </c>
      <c r="B8" s="17">
        <v>15</v>
      </c>
      <c r="C8" s="17">
        <v>60</v>
      </c>
      <c r="D8" s="19" t="s">
        <v>40</v>
      </c>
      <c r="E8" s="18" t="s">
        <v>37</v>
      </c>
      <c r="F8" s="114"/>
      <c r="G8" s="115"/>
    </row>
    <row r="9" spans="1:7" ht="25.5" customHeight="1">
      <c r="A9" s="36" t="s">
        <v>41</v>
      </c>
      <c r="B9" s="17">
        <v>15</v>
      </c>
      <c r="C9" s="17">
        <v>60</v>
      </c>
      <c r="D9" s="17">
        <v>60</v>
      </c>
      <c r="E9" s="18" t="s">
        <v>37</v>
      </c>
      <c r="F9" s="114"/>
      <c r="G9" s="115"/>
    </row>
    <row r="10" spans="1:7" ht="17.25" customHeight="1">
      <c r="A10" s="36" t="s">
        <v>42</v>
      </c>
      <c r="B10" s="17">
        <v>15</v>
      </c>
      <c r="C10" s="18" t="s">
        <v>37</v>
      </c>
      <c r="D10" s="18" t="s">
        <v>37</v>
      </c>
      <c r="E10" s="18" t="s">
        <v>37</v>
      </c>
      <c r="F10" s="114"/>
      <c r="G10" s="115"/>
    </row>
    <row r="11" spans="1:7" ht="144" customHeight="1">
      <c r="A11" s="45" t="s">
        <v>43</v>
      </c>
      <c r="B11" s="20">
        <v>100</v>
      </c>
      <c r="C11" s="20">
        <v>200</v>
      </c>
      <c r="D11" s="21" t="s">
        <v>44</v>
      </c>
      <c r="E11" s="22" t="s">
        <v>45</v>
      </c>
      <c r="F11" s="102" t="s">
        <v>46</v>
      </c>
      <c r="G11" s="103"/>
    </row>
    <row r="12" spans="1:7" ht="39" customHeight="1">
      <c r="A12" s="38" t="s">
        <v>47</v>
      </c>
      <c r="B12" s="20">
        <v>100</v>
      </c>
      <c r="C12" s="21" t="s">
        <v>48</v>
      </c>
      <c r="D12" s="21" t="s">
        <v>48</v>
      </c>
      <c r="E12" s="21" t="s">
        <v>48</v>
      </c>
      <c r="F12" s="102"/>
      <c r="G12" s="103"/>
    </row>
    <row r="13" spans="1:7" ht="27" customHeight="1">
      <c r="A13" s="38" t="s">
        <v>49</v>
      </c>
      <c r="B13" s="20">
        <v>100</v>
      </c>
      <c r="C13" s="21" t="s">
        <v>48</v>
      </c>
      <c r="D13" s="21" t="s">
        <v>48</v>
      </c>
      <c r="E13" s="21" t="s">
        <v>48</v>
      </c>
      <c r="F13" s="102"/>
      <c r="G13" s="103"/>
    </row>
    <row r="14" spans="1:7" ht="63.95" customHeight="1">
      <c r="A14" s="39" t="s">
        <v>50</v>
      </c>
      <c r="B14" s="20">
        <v>10</v>
      </c>
      <c r="C14" s="20">
        <v>300</v>
      </c>
      <c r="D14" s="20">
        <v>300</v>
      </c>
      <c r="E14" s="21" t="s">
        <v>48</v>
      </c>
      <c r="F14" s="104" t="s">
        <v>51</v>
      </c>
      <c r="G14" s="105"/>
    </row>
    <row r="15" spans="1:7" ht="132" customHeight="1">
      <c r="A15" s="38" t="s">
        <v>52</v>
      </c>
      <c r="B15" s="20">
        <v>20</v>
      </c>
      <c r="C15" s="20">
        <v>500</v>
      </c>
      <c r="D15" s="21" t="s">
        <v>53</v>
      </c>
      <c r="E15" s="22" t="s">
        <v>54</v>
      </c>
      <c r="F15" s="102" t="s">
        <v>55</v>
      </c>
      <c r="G15" s="103"/>
    </row>
    <row r="16" spans="1:7" ht="39" customHeight="1">
      <c r="A16" s="38" t="s">
        <v>56</v>
      </c>
      <c r="B16" s="20">
        <v>20</v>
      </c>
      <c r="C16" s="20">
        <v>500</v>
      </c>
      <c r="D16" s="20">
        <v>1000</v>
      </c>
      <c r="E16" s="20">
        <v>1000</v>
      </c>
      <c r="F16" s="104" t="s">
        <v>57</v>
      </c>
      <c r="G16" s="105"/>
    </row>
    <row r="17" spans="1:7" ht="141" customHeight="1">
      <c r="A17" s="38" t="s">
        <v>58</v>
      </c>
      <c r="B17" s="20">
        <v>20</v>
      </c>
      <c r="C17" s="20">
        <v>500</v>
      </c>
      <c r="D17" s="22" t="s">
        <v>59</v>
      </c>
      <c r="E17" s="51" t="s">
        <v>156</v>
      </c>
      <c r="F17" s="102"/>
      <c r="G17" s="103"/>
    </row>
    <row r="18" spans="1:7" ht="38.1" customHeight="1">
      <c r="A18" s="39" t="s">
        <v>60</v>
      </c>
      <c r="B18" s="20">
        <v>20</v>
      </c>
      <c r="C18" s="20">
        <v>500</v>
      </c>
      <c r="D18" s="20">
        <v>1000</v>
      </c>
      <c r="E18" s="21" t="s">
        <v>48</v>
      </c>
      <c r="F18" s="102"/>
      <c r="G18" s="103"/>
    </row>
    <row r="19" spans="1:7" ht="17.100000000000001" customHeight="1">
      <c r="A19" s="38" t="s">
        <v>61</v>
      </c>
      <c r="B19" s="20">
        <v>20</v>
      </c>
      <c r="C19" s="21" t="s">
        <v>48</v>
      </c>
      <c r="D19" s="21" t="s">
        <v>48</v>
      </c>
      <c r="E19" s="21" t="s">
        <v>48</v>
      </c>
      <c r="F19" s="102"/>
      <c r="G19" s="103"/>
    </row>
    <row r="20" spans="1:7" ht="39" customHeight="1">
      <c r="A20" s="39" t="s">
        <v>62</v>
      </c>
      <c r="B20" s="20">
        <v>5</v>
      </c>
      <c r="C20" s="20">
        <v>63</v>
      </c>
      <c r="D20" s="20">
        <v>105</v>
      </c>
      <c r="E20" s="21" t="s">
        <v>48</v>
      </c>
      <c r="F20" s="104" t="s">
        <v>63</v>
      </c>
      <c r="G20" s="105"/>
    </row>
    <row r="21" spans="1:7" ht="27" customHeight="1">
      <c r="A21" s="38" t="s">
        <v>64</v>
      </c>
      <c r="B21" s="20">
        <v>5</v>
      </c>
      <c r="C21" s="21" t="s">
        <v>48</v>
      </c>
      <c r="D21" s="21" t="s">
        <v>48</v>
      </c>
      <c r="E21" s="21" t="s">
        <v>48</v>
      </c>
      <c r="F21" s="102"/>
      <c r="G21" s="103"/>
    </row>
    <row r="22" spans="1:7" ht="64.5" customHeight="1">
      <c r="A22" s="38" t="s">
        <v>65</v>
      </c>
      <c r="B22" s="20">
        <v>10</v>
      </c>
      <c r="C22" s="20">
        <v>150</v>
      </c>
      <c r="D22" s="22" t="s">
        <v>66</v>
      </c>
      <c r="E22" s="21" t="s">
        <v>48</v>
      </c>
      <c r="F22" s="102"/>
      <c r="G22" s="103"/>
    </row>
    <row r="23" spans="1:7" ht="39" customHeight="1">
      <c r="A23" s="38" t="s">
        <v>67</v>
      </c>
      <c r="B23" s="20">
        <v>10</v>
      </c>
      <c r="C23" s="20">
        <v>150</v>
      </c>
      <c r="D23" s="20">
        <v>150</v>
      </c>
      <c r="E23" s="21" t="s">
        <v>48</v>
      </c>
      <c r="F23" s="102"/>
      <c r="G23" s="103"/>
    </row>
    <row r="24" spans="1:7" ht="27" customHeight="1">
      <c r="A24" s="38" t="s">
        <v>68</v>
      </c>
      <c r="B24" s="20">
        <v>10</v>
      </c>
      <c r="C24" s="21" t="s">
        <v>48</v>
      </c>
      <c r="D24" s="21" t="s">
        <v>48</v>
      </c>
      <c r="E24" s="21" t="s">
        <v>48</v>
      </c>
      <c r="F24" s="102"/>
      <c r="G24" s="103"/>
    </row>
    <row r="25" spans="1:7" ht="48.95" customHeight="1">
      <c r="A25" s="39" t="s">
        <v>69</v>
      </c>
      <c r="B25" s="20">
        <v>20</v>
      </c>
      <c r="C25" s="20">
        <v>200</v>
      </c>
      <c r="D25" s="20">
        <v>300</v>
      </c>
      <c r="E25" s="21" t="s">
        <v>48</v>
      </c>
      <c r="F25" s="104" t="s">
        <v>63</v>
      </c>
      <c r="G25" s="105"/>
    </row>
    <row r="26" spans="1:7" ht="27" customHeight="1">
      <c r="A26" s="38" t="s">
        <v>70</v>
      </c>
      <c r="B26" s="20">
        <v>20</v>
      </c>
      <c r="C26" s="21" t="s">
        <v>48</v>
      </c>
      <c r="D26" s="21" t="s">
        <v>48</v>
      </c>
      <c r="E26" s="21" t="s">
        <v>48</v>
      </c>
      <c r="F26" s="102"/>
      <c r="G26" s="103"/>
    </row>
    <row r="27" spans="1:7" ht="48.95" customHeight="1">
      <c r="A27" s="39" t="s">
        <v>71</v>
      </c>
      <c r="B27" s="20">
        <v>10</v>
      </c>
      <c r="C27" s="20">
        <v>200</v>
      </c>
      <c r="D27" s="20">
        <v>300</v>
      </c>
      <c r="E27" s="21" t="s">
        <v>48</v>
      </c>
      <c r="F27" s="104" t="s">
        <v>63</v>
      </c>
      <c r="G27" s="105"/>
    </row>
    <row r="28" spans="1:7" ht="27" customHeight="1">
      <c r="A28" s="38" t="s">
        <v>72</v>
      </c>
      <c r="B28" s="20">
        <v>10</v>
      </c>
      <c r="C28" s="21" t="s">
        <v>48</v>
      </c>
      <c r="D28" s="21" t="s">
        <v>48</v>
      </c>
      <c r="E28" s="21" t="s">
        <v>48</v>
      </c>
      <c r="F28" s="102"/>
      <c r="G28" s="103"/>
    </row>
    <row r="29" spans="1:7" ht="51.95" customHeight="1">
      <c r="A29" s="39" t="s">
        <v>73</v>
      </c>
      <c r="B29" s="20">
        <v>15</v>
      </c>
      <c r="C29" s="20">
        <v>200</v>
      </c>
      <c r="D29" s="20">
        <v>310</v>
      </c>
      <c r="E29" s="21" t="s">
        <v>48</v>
      </c>
      <c r="F29" s="104" t="s">
        <v>74</v>
      </c>
      <c r="G29" s="105"/>
    </row>
    <row r="30" spans="1:7" ht="51.95" customHeight="1">
      <c r="A30" s="39" t="s">
        <v>75</v>
      </c>
      <c r="B30" s="20">
        <v>10</v>
      </c>
      <c r="C30" s="20">
        <v>100</v>
      </c>
      <c r="D30" s="20">
        <v>300</v>
      </c>
      <c r="E30" s="21" t="s">
        <v>48</v>
      </c>
      <c r="F30" s="104" t="s">
        <v>74</v>
      </c>
      <c r="G30" s="105"/>
    </row>
    <row r="31" spans="1:7" ht="51.95" customHeight="1">
      <c r="A31" s="40" t="s">
        <v>76</v>
      </c>
      <c r="B31" s="23">
        <v>10</v>
      </c>
      <c r="C31" s="23">
        <v>100</v>
      </c>
      <c r="D31" s="23">
        <v>150</v>
      </c>
      <c r="E31" s="24" t="s">
        <v>48</v>
      </c>
      <c r="F31" s="112" t="s">
        <v>77</v>
      </c>
      <c r="G31" s="113"/>
    </row>
    <row r="32" spans="1:7" ht="51" customHeight="1">
      <c r="A32" s="41" t="s">
        <v>78</v>
      </c>
      <c r="B32" s="25">
        <v>10</v>
      </c>
      <c r="C32" s="25">
        <v>100</v>
      </c>
      <c r="D32" s="25">
        <v>150</v>
      </c>
      <c r="E32" s="26" t="s">
        <v>79</v>
      </c>
      <c r="F32" s="110" t="s">
        <v>80</v>
      </c>
      <c r="G32" s="111"/>
    </row>
    <row r="33" spans="1:7" ht="51" customHeight="1">
      <c r="A33" s="41" t="s">
        <v>81</v>
      </c>
      <c r="B33" s="25">
        <v>10</v>
      </c>
      <c r="C33" s="25">
        <v>100</v>
      </c>
      <c r="D33" s="25">
        <v>150</v>
      </c>
      <c r="E33" s="26" t="s">
        <v>79</v>
      </c>
      <c r="F33" s="110" t="s">
        <v>80</v>
      </c>
      <c r="G33" s="111"/>
    </row>
    <row r="34" spans="1:7" ht="51" customHeight="1">
      <c r="A34" s="42" t="s">
        <v>82</v>
      </c>
      <c r="B34" s="25">
        <v>10</v>
      </c>
      <c r="C34" s="25">
        <v>200</v>
      </c>
      <c r="D34" s="25">
        <v>500</v>
      </c>
      <c r="E34" s="26" t="s">
        <v>79</v>
      </c>
      <c r="F34" s="110" t="s">
        <v>80</v>
      </c>
      <c r="G34" s="111"/>
    </row>
    <row r="35" spans="1:7" ht="51" customHeight="1">
      <c r="A35" s="42" t="s">
        <v>83</v>
      </c>
      <c r="B35" s="25">
        <v>10</v>
      </c>
      <c r="C35" s="25">
        <v>100</v>
      </c>
      <c r="D35" s="25">
        <v>150</v>
      </c>
      <c r="E35" s="26" t="s">
        <v>79</v>
      </c>
      <c r="F35" s="110" t="s">
        <v>80</v>
      </c>
      <c r="G35" s="111"/>
    </row>
    <row r="36" spans="1:7" ht="144" customHeight="1">
      <c r="A36" s="41" t="s">
        <v>84</v>
      </c>
      <c r="B36" s="25">
        <v>25</v>
      </c>
      <c r="C36" s="25">
        <v>500</v>
      </c>
      <c r="D36" s="27" t="s">
        <v>85</v>
      </c>
      <c r="E36" s="26" t="s">
        <v>79</v>
      </c>
      <c r="F36" s="108"/>
      <c r="G36" s="109"/>
    </row>
    <row r="37" spans="1:7" ht="51.95" customHeight="1">
      <c r="A37" s="42" t="s">
        <v>86</v>
      </c>
      <c r="B37" s="25">
        <v>25</v>
      </c>
      <c r="C37" s="25">
        <v>500</v>
      </c>
      <c r="D37" s="25">
        <v>1000</v>
      </c>
      <c r="E37" s="26" t="s">
        <v>79</v>
      </c>
      <c r="F37" s="110" t="s">
        <v>80</v>
      </c>
      <c r="G37" s="111"/>
    </row>
    <row r="38" spans="1:7" ht="192" customHeight="1">
      <c r="A38" s="42" t="s">
        <v>87</v>
      </c>
      <c r="B38" s="28">
        <v>50</v>
      </c>
      <c r="C38" s="25">
        <v>2500</v>
      </c>
      <c r="D38" s="26" t="s">
        <v>88</v>
      </c>
      <c r="E38" s="29" t="s">
        <v>89</v>
      </c>
      <c r="F38" s="108"/>
      <c r="G38" s="109"/>
    </row>
    <row r="39" spans="1:7" ht="38.1" customHeight="1">
      <c r="A39" s="43" t="s">
        <v>90</v>
      </c>
      <c r="B39" s="30">
        <v>50</v>
      </c>
      <c r="C39" s="30">
        <v>2500</v>
      </c>
      <c r="D39" s="30">
        <v>5000</v>
      </c>
      <c r="E39" s="31" t="s">
        <v>48</v>
      </c>
      <c r="F39" s="106"/>
      <c r="G39" s="107"/>
    </row>
    <row r="40" spans="1:7" ht="136.5" customHeight="1">
      <c r="A40" s="38" t="s">
        <v>91</v>
      </c>
      <c r="B40" s="20">
        <v>10</v>
      </c>
      <c r="C40" s="20">
        <v>500</v>
      </c>
      <c r="D40" s="22" t="s">
        <v>92</v>
      </c>
      <c r="E40" s="22" t="s">
        <v>93</v>
      </c>
      <c r="F40" s="102"/>
      <c r="G40" s="103"/>
    </row>
    <row r="41" spans="1:7" ht="39.950000000000003" customHeight="1">
      <c r="A41" s="38" t="s">
        <v>94</v>
      </c>
      <c r="B41" s="20">
        <v>10</v>
      </c>
      <c r="C41" s="20">
        <v>500</v>
      </c>
      <c r="D41" s="20">
        <v>1000</v>
      </c>
      <c r="E41" s="21" t="s">
        <v>48</v>
      </c>
      <c r="F41" s="102"/>
      <c r="G41" s="103"/>
    </row>
    <row r="42" spans="1:7" ht="27" customHeight="1">
      <c r="A42" s="38" t="s">
        <v>95</v>
      </c>
      <c r="B42" s="20">
        <v>10</v>
      </c>
      <c r="C42" s="21" t="s">
        <v>48</v>
      </c>
      <c r="D42" s="21" t="s">
        <v>48</v>
      </c>
      <c r="E42" s="21" t="s">
        <v>48</v>
      </c>
      <c r="F42" s="102"/>
      <c r="G42" s="103"/>
    </row>
    <row r="43" spans="1:7" ht="132.75" customHeight="1">
      <c r="A43" s="39" t="s">
        <v>96</v>
      </c>
      <c r="B43" s="20">
        <v>10</v>
      </c>
      <c r="C43" s="20">
        <v>500</v>
      </c>
      <c r="D43" s="22" t="s">
        <v>97</v>
      </c>
      <c r="E43" s="21" t="s">
        <v>98</v>
      </c>
      <c r="F43" s="102" t="s">
        <v>99</v>
      </c>
      <c r="G43" s="103"/>
    </row>
    <row r="44" spans="1:7" ht="39" customHeight="1">
      <c r="A44" s="38" t="s">
        <v>100</v>
      </c>
      <c r="B44" s="20">
        <v>10</v>
      </c>
      <c r="C44" s="20">
        <v>500</v>
      </c>
      <c r="D44" s="20">
        <v>500</v>
      </c>
      <c r="E44" s="21" t="s">
        <v>48</v>
      </c>
      <c r="F44" s="104" t="s">
        <v>101</v>
      </c>
      <c r="G44" s="105"/>
    </row>
    <row r="45" spans="1:7" ht="63.95" customHeight="1">
      <c r="A45" s="39" t="s">
        <v>102</v>
      </c>
      <c r="B45" s="20">
        <v>25</v>
      </c>
      <c r="C45" s="20">
        <v>5000</v>
      </c>
      <c r="D45" s="22" t="s">
        <v>103</v>
      </c>
      <c r="E45" s="21" t="s">
        <v>48</v>
      </c>
      <c r="F45" s="102"/>
      <c r="G45" s="103"/>
    </row>
    <row r="46" spans="1:7" ht="38.1" customHeight="1">
      <c r="A46" s="39" t="s">
        <v>104</v>
      </c>
      <c r="B46" s="20">
        <v>25</v>
      </c>
      <c r="C46" s="20">
        <v>5000</v>
      </c>
      <c r="D46" s="20">
        <v>5000</v>
      </c>
      <c r="E46" s="21" t="s">
        <v>48</v>
      </c>
      <c r="F46" s="102"/>
      <c r="G46" s="103"/>
    </row>
    <row r="47" spans="1:7" ht="27" customHeight="1">
      <c r="A47" s="38" t="s">
        <v>105</v>
      </c>
      <c r="B47" s="20">
        <v>25</v>
      </c>
      <c r="C47" s="21" t="s">
        <v>48</v>
      </c>
      <c r="D47" s="21" t="s">
        <v>48</v>
      </c>
      <c r="E47" s="21" t="s">
        <v>48</v>
      </c>
      <c r="F47" s="102"/>
      <c r="G47" s="103"/>
    </row>
    <row r="48" spans="1:7" ht="68.25" customHeight="1">
      <c r="A48" s="38" t="s">
        <v>106</v>
      </c>
      <c r="B48" s="20">
        <v>3</v>
      </c>
      <c r="C48" s="20">
        <v>60</v>
      </c>
      <c r="D48" s="22" t="s">
        <v>107</v>
      </c>
      <c r="E48" s="21" t="s">
        <v>48</v>
      </c>
      <c r="F48" s="102"/>
      <c r="G48" s="103"/>
    </row>
    <row r="49" spans="1:7" ht="39" customHeight="1">
      <c r="A49" s="38" t="s">
        <v>108</v>
      </c>
      <c r="B49" s="20">
        <v>3</v>
      </c>
      <c r="C49" s="20">
        <v>60</v>
      </c>
      <c r="D49" s="20">
        <v>60</v>
      </c>
      <c r="E49" s="21" t="s">
        <v>48</v>
      </c>
      <c r="F49" s="102"/>
      <c r="G49" s="103"/>
    </row>
    <row r="50" spans="1:7" ht="27" customHeight="1">
      <c r="A50" s="38" t="s">
        <v>109</v>
      </c>
      <c r="B50" s="20">
        <v>3</v>
      </c>
      <c r="C50" s="21" t="s">
        <v>48</v>
      </c>
      <c r="D50" s="21" t="s">
        <v>48</v>
      </c>
      <c r="E50" s="21" t="s">
        <v>48</v>
      </c>
      <c r="F50" s="102"/>
      <c r="G50" s="103"/>
    </row>
    <row r="51" spans="1:7" ht="38.1" customHeight="1">
      <c r="A51" s="39" t="s">
        <v>110</v>
      </c>
      <c r="B51" s="20">
        <v>3</v>
      </c>
      <c r="C51" s="20">
        <v>500</v>
      </c>
      <c r="D51" s="20">
        <v>1000</v>
      </c>
      <c r="E51" s="21" t="s">
        <v>48</v>
      </c>
      <c r="F51" s="102"/>
      <c r="G51" s="103"/>
    </row>
    <row r="52" spans="1:7" ht="39" customHeight="1">
      <c r="A52" s="38" t="s">
        <v>111</v>
      </c>
      <c r="B52" s="20">
        <v>3</v>
      </c>
      <c r="C52" s="20">
        <v>500</v>
      </c>
      <c r="D52" s="20">
        <v>1000</v>
      </c>
      <c r="E52" s="21" t="s">
        <v>48</v>
      </c>
      <c r="F52" s="102"/>
      <c r="G52" s="103"/>
    </row>
    <row r="53" spans="1:7" ht="27" customHeight="1">
      <c r="A53" s="38" t="s">
        <v>112</v>
      </c>
      <c r="B53" s="20">
        <v>3</v>
      </c>
      <c r="C53" s="21" t="s">
        <v>48</v>
      </c>
      <c r="D53" s="21" t="s">
        <v>48</v>
      </c>
      <c r="E53" s="21" t="s">
        <v>48</v>
      </c>
      <c r="F53" s="102"/>
      <c r="G53" s="103"/>
    </row>
    <row r="54" spans="1:7" ht="72" customHeight="1">
      <c r="A54" s="38" t="s">
        <v>113</v>
      </c>
      <c r="B54" s="20">
        <v>10</v>
      </c>
      <c r="C54" s="20">
        <v>500</v>
      </c>
      <c r="D54" s="20">
        <v>500</v>
      </c>
      <c r="E54" s="21" t="s">
        <v>48</v>
      </c>
      <c r="F54" s="104" t="s">
        <v>114</v>
      </c>
      <c r="G54" s="105"/>
    </row>
    <row r="55" spans="1:7" ht="51.95" customHeight="1">
      <c r="A55" s="38" t="s">
        <v>115</v>
      </c>
      <c r="B55" s="21" t="s">
        <v>48</v>
      </c>
      <c r="C55" s="21" t="s">
        <v>48</v>
      </c>
      <c r="D55" s="21" t="s">
        <v>48</v>
      </c>
      <c r="E55" s="21" t="s">
        <v>48</v>
      </c>
      <c r="F55" s="104" t="s">
        <v>116</v>
      </c>
      <c r="G55" s="105"/>
    </row>
    <row r="56" spans="1:7" ht="72" customHeight="1">
      <c r="A56" s="38" t="s">
        <v>117</v>
      </c>
      <c r="B56" s="20">
        <v>10</v>
      </c>
      <c r="C56" s="20">
        <v>500</v>
      </c>
      <c r="D56" s="20">
        <v>500</v>
      </c>
      <c r="E56" s="21" t="s">
        <v>48</v>
      </c>
      <c r="F56" s="104" t="s">
        <v>114</v>
      </c>
      <c r="G56" s="105"/>
    </row>
    <row r="57" spans="1:7" ht="51.95" customHeight="1">
      <c r="A57" s="38" t="s">
        <v>118</v>
      </c>
      <c r="B57" s="21" t="s">
        <v>119</v>
      </c>
      <c r="C57" s="21" t="s">
        <v>119</v>
      </c>
      <c r="D57" s="21" t="s">
        <v>119</v>
      </c>
      <c r="E57" s="21" t="s">
        <v>48</v>
      </c>
      <c r="F57" s="104" t="s">
        <v>116</v>
      </c>
      <c r="G57" s="105"/>
    </row>
    <row r="58" spans="1:7" ht="48.95" customHeight="1">
      <c r="A58" s="38" t="s">
        <v>120</v>
      </c>
      <c r="B58" s="20">
        <v>10</v>
      </c>
      <c r="C58" s="20">
        <v>60</v>
      </c>
      <c r="D58" s="20">
        <v>300</v>
      </c>
      <c r="E58" s="21" t="s">
        <v>48</v>
      </c>
      <c r="F58" s="104" t="s">
        <v>121</v>
      </c>
      <c r="G58" s="105"/>
    </row>
    <row r="59" spans="1:7" ht="27" customHeight="1">
      <c r="A59" s="38" t="s">
        <v>122</v>
      </c>
      <c r="B59" s="20">
        <v>10</v>
      </c>
      <c r="C59" s="21" t="s">
        <v>48</v>
      </c>
      <c r="D59" s="21" t="s">
        <v>48</v>
      </c>
      <c r="E59" s="21" t="s">
        <v>48</v>
      </c>
      <c r="F59" s="102"/>
      <c r="G59" s="103"/>
    </row>
    <row r="60" spans="1:7" ht="39" customHeight="1">
      <c r="A60" s="39" t="s">
        <v>123</v>
      </c>
      <c r="B60" s="20">
        <v>20</v>
      </c>
      <c r="C60" s="20">
        <v>1000</v>
      </c>
      <c r="D60" s="22" t="s">
        <v>124</v>
      </c>
      <c r="E60" s="21" t="s">
        <v>125</v>
      </c>
      <c r="F60" s="102"/>
      <c r="G60" s="103"/>
    </row>
    <row r="61" spans="1:7" ht="39" customHeight="1">
      <c r="A61" s="38" t="s">
        <v>126</v>
      </c>
      <c r="B61" s="20">
        <v>20</v>
      </c>
      <c r="C61" s="20">
        <v>1000</v>
      </c>
      <c r="D61" s="20">
        <v>500</v>
      </c>
      <c r="E61" s="21" t="s">
        <v>48</v>
      </c>
      <c r="F61" s="102"/>
      <c r="G61" s="103"/>
    </row>
    <row r="62" spans="1:7" ht="27" customHeight="1">
      <c r="A62" s="38" t="s">
        <v>127</v>
      </c>
      <c r="B62" s="20">
        <v>20</v>
      </c>
      <c r="C62" s="21" t="s">
        <v>48</v>
      </c>
      <c r="D62" s="21" t="s">
        <v>48</v>
      </c>
      <c r="E62" s="21" t="s">
        <v>48</v>
      </c>
      <c r="F62" s="102"/>
      <c r="G62" s="103"/>
    </row>
    <row r="63" spans="1:7" ht="75" customHeight="1">
      <c r="A63" s="38" t="s">
        <v>128</v>
      </c>
      <c r="B63" s="20">
        <v>20</v>
      </c>
      <c r="C63" s="20">
        <v>100</v>
      </c>
      <c r="D63" s="21" t="s">
        <v>129</v>
      </c>
      <c r="E63" s="22" t="s">
        <v>130</v>
      </c>
      <c r="F63" s="102"/>
      <c r="G63" s="103"/>
    </row>
    <row r="64" spans="1:7" ht="38.1" customHeight="1">
      <c r="A64" s="39" t="s">
        <v>131</v>
      </c>
      <c r="B64" s="20">
        <v>20</v>
      </c>
      <c r="C64" s="20">
        <v>100</v>
      </c>
      <c r="D64" s="20">
        <v>1000</v>
      </c>
      <c r="E64" s="21" t="s">
        <v>48</v>
      </c>
      <c r="F64" s="102"/>
      <c r="G64" s="103"/>
    </row>
    <row r="65" spans="1:7" ht="26.1" customHeight="1">
      <c r="A65" s="38" t="s">
        <v>132</v>
      </c>
      <c r="B65" s="20">
        <v>20</v>
      </c>
      <c r="C65" s="21" t="s">
        <v>48</v>
      </c>
      <c r="D65" s="21" t="s">
        <v>48</v>
      </c>
      <c r="E65" s="21" t="s">
        <v>48</v>
      </c>
      <c r="F65" s="102"/>
      <c r="G65" s="103"/>
    </row>
    <row r="66" spans="1:7" ht="48.95" customHeight="1">
      <c r="A66" s="38" t="s">
        <v>133</v>
      </c>
      <c r="B66" s="20">
        <v>1</v>
      </c>
      <c r="C66" s="20">
        <v>15</v>
      </c>
      <c r="D66" s="20">
        <v>25</v>
      </c>
      <c r="E66" s="21" t="s">
        <v>48</v>
      </c>
      <c r="F66" s="104" t="s">
        <v>63</v>
      </c>
      <c r="G66" s="105"/>
    </row>
    <row r="67" spans="1:7" ht="27" customHeight="1">
      <c r="A67" s="38" t="s">
        <v>134</v>
      </c>
      <c r="B67" s="20">
        <v>1</v>
      </c>
      <c r="C67" s="21" t="s">
        <v>48</v>
      </c>
      <c r="D67" s="21" t="s">
        <v>48</v>
      </c>
      <c r="E67" s="21" t="s">
        <v>48</v>
      </c>
      <c r="F67" s="102"/>
      <c r="G67" s="103"/>
    </row>
    <row r="68" spans="1:7" ht="39" customHeight="1">
      <c r="A68" s="38" t="s">
        <v>135</v>
      </c>
      <c r="B68" s="20">
        <v>50</v>
      </c>
      <c r="C68" s="20">
        <v>150</v>
      </c>
      <c r="D68" s="22" t="s">
        <v>136</v>
      </c>
      <c r="E68" s="21" t="s">
        <v>137</v>
      </c>
      <c r="F68" s="102"/>
      <c r="G68" s="103"/>
    </row>
    <row r="69" spans="1:7" ht="38.1" customHeight="1">
      <c r="A69" s="39" t="s">
        <v>138</v>
      </c>
      <c r="B69" s="20">
        <v>50</v>
      </c>
      <c r="C69" s="20">
        <v>150</v>
      </c>
      <c r="D69" s="20">
        <v>1000</v>
      </c>
      <c r="E69" s="21" t="s">
        <v>48</v>
      </c>
      <c r="F69" s="102"/>
      <c r="G69" s="103"/>
    </row>
    <row r="70" spans="1:7" ht="24.95" customHeight="1">
      <c r="A70" s="38" t="s">
        <v>139</v>
      </c>
      <c r="B70" s="20">
        <v>50</v>
      </c>
      <c r="C70" s="21" t="s">
        <v>48</v>
      </c>
      <c r="D70" s="21" t="s">
        <v>48</v>
      </c>
      <c r="E70" s="21" t="s">
        <v>48</v>
      </c>
      <c r="F70" s="102"/>
      <c r="G70" s="103"/>
    </row>
    <row r="71" spans="1:7" ht="39" customHeight="1">
      <c r="A71" s="38" t="s">
        <v>140</v>
      </c>
      <c r="B71" s="20">
        <v>20</v>
      </c>
      <c r="C71" s="20">
        <v>150</v>
      </c>
      <c r="D71" s="22" t="s">
        <v>136</v>
      </c>
      <c r="E71" s="21" t="s">
        <v>141</v>
      </c>
      <c r="F71" s="102"/>
      <c r="G71" s="103"/>
    </row>
    <row r="72" spans="1:7" ht="39" customHeight="1">
      <c r="A72" s="38" t="s">
        <v>142</v>
      </c>
      <c r="B72" s="20">
        <v>20</v>
      </c>
      <c r="C72" s="20">
        <v>150</v>
      </c>
      <c r="D72" s="20">
        <v>1000</v>
      </c>
      <c r="E72" s="21" t="s">
        <v>48</v>
      </c>
      <c r="F72" s="102"/>
      <c r="G72" s="103"/>
    </row>
    <row r="73" spans="1:7" ht="27" customHeight="1">
      <c r="A73" s="38" t="s">
        <v>143</v>
      </c>
      <c r="B73" s="20">
        <v>20</v>
      </c>
      <c r="C73" s="21" t="s">
        <v>48</v>
      </c>
      <c r="D73" s="21" t="s">
        <v>48</v>
      </c>
      <c r="E73" s="21" t="s">
        <v>48</v>
      </c>
      <c r="F73" s="102"/>
      <c r="G73" s="103"/>
    </row>
    <row r="74" spans="1:7" ht="39" customHeight="1">
      <c r="A74" s="38" t="s">
        <v>144</v>
      </c>
      <c r="B74" s="20">
        <v>20</v>
      </c>
      <c r="C74" s="20">
        <v>200</v>
      </c>
      <c r="D74" s="20">
        <v>300</v>
      </c>
      <c r="E74" s="21" t="s">
        <v>48</v>
      </c>
      <c r="F74" s="102"/>
      <c r="G74" s="103"/>
    </row>
    <row r="75" spans="1:7" ht="77.099999999999994" customHeight="1">
      <c r="A75" s="44" t="s">
        <v>145</v>
      </c>
      <c r="B75" s="20">
        <v>20</v>
      </c>
      <c r="C75" s="20">
        <v>200</v>
      </c>
      <c r="D75" s="20">
        <v>300</v>
      </c>
      <c r="E75" s="21" t="s">
        <v>48</v>
      </c>
      <c r="F75" s="102"/>
      <c r="G75" s="103"/>
    </row>
    <row r="76" spans="1:7" ht="27" customHeight="1">
      <c r="A76" s="38" t="s">
        <v>146</v>
      </c>
      <c r="B76" s="20">
        <v>20</v>
      </c>
      <c r="C76" s="21" t="s">
        <v>48</v>
      </c>
      <c r="D76" s="21" t="s">
        <v>48</v>
      </c>
      <c r="E76" s="21" t="s">
        <v>48</v>
      </c>
      <c r="F76" s="102"/>
      <c r="G76" s="103"/>
    </row>
    <row r="77" spans="1:7" ht="26.1" customHeight="1">
      <c r="A77" s="39"/>
      <c r="B77" s="22"/>
      <c r="C77" s="22"/>
      <c r="D77" s="22"/>
      <c r="E77" s="22"/>
      <c r="F77" s="102"/>
      <c r="G77" s="103"/>
    </row>
    <row r="78" spans="1:7" ht="17.100000000000001" customHeight="1">
      <c r="A78" s="15" t="s">
        <v>147</v>
      </c>
    </row>
    <row r="79" spans="1:7" ht="17.100000000000001" customHeight="1">
      <c r="A79" s="32" t="s">
        <v>148</v>
      </c>
    </row>
    <row r="80" spans="1:7" ht="21.95" customHeight="1">
      <c r="A80" s="33" t="s">
        <v>149</v>
      </c>
    </row>
    <row r="81" spans="1:7" ht="78" customHeight="1">
      <c r="A81" s="100" t="s">
        <v>150</v>
      </c>
      <c r="B81" s="100"/>
      <c r="C81" s="100"/>
      <c r="D81" s="100"/>
      <c r="E81" s="100"/>
      <c r="F81" s="100"/>
      <c r="G81" s="100"/>
    </row>
    <row r="82" spans="1:7" ht="17.100000000000001" customHeight="1">
      <c r="A82" s="34"/>
    </row>
  </sheetData>
  <customSheetViews>
    <customSheetView guid="{8A49464B-B817-4C84-8284-8B28CD461956}" hiddenColumns="1">
      <pane ySplit="4" topLeftCell="A5" activePane="bottomLeft" state="frozen"/>
      <selection pane="bottomLeft" sqref="A1:G1"/>
      <pageMargins left="0.7" right="0.39" top="0.46" bottom="0.5" header="0.3" footer="0.3"/>
      <pageSetup paperSize="9" scale="97" orientation="landscape" r:id="rId1"/>
    </customSheetView>
    <customSheetView guid="{D65D72E4-262B-4695-BA8A-5D01C5750A6D}" hiddenColumns="1">
      <pane ySplit="4" topLeftCell="A5" activePane="bottomLeft" state="frozen"/>
      <selection pane="bottomLeft" sqref="A1:G1"/>
      <pageMargins left="0.7" right="0.39" top="0.46" bottom="0.5" header="0.3" footer="0.3"/>
      <pageSetup paperSize="9" scale="97" orientation="landscape" r:id="rId2"/>
    </customSheetView>
  </customSheetViews>
  <mergeCells count="77">
    <mergeCell ref="F6:G6"/>
    <mergeCell ref="F7:G7"/>
    <mergeCell ref="F8:G8"/>
    <mergeCell ref="A1:G1"/>
    <mergeCell ref="F4:G4"/>
    <mergeCell ref="F5:G5"/>
    <mergeCell ref="F12:G12"/>
    <mergeCell ref="F13:G13"/>
    <mergeCell ref="F14:G14"/>
    <mergeCell ref="F9:G9"/>
    <mergeCell ref="F10:G10"/>
    <mergeCell ref="F11:G11"/>
    <mergeCell ref="F18:G18"/>
    <mergeCell ref="F19:G19"/>
    <mergeCell ref="F20:G20"/>
    <mergeCell ref="F15:G15"/>
    <mergeCell ref="F16:G16"/>
    <mergeCell ref="F17:G17"/>
    <mergeCell ref="F24:G24"/>
    <mergeCell ref="F25:G25"/>
    <mergeCell ref="F26:G26"/>
    <mergeCell ref="F21:G21"/>
    <mergeCell ref="F22:G22"/>
    <mergeCell ref="F23:G23"/>
    <mergeCell ref="F30:G30"/>
    <mergeCell ref="F31:G31"/>
    <mergeCell ref="F32:G32"/>
    <mergeCell ref="F27:G27"/>
    <mergeCell ref="F28:G28"/>
    <mergeCell ref="F29:G29"/>
    <mergeCell ref="F36:G36"/>
    <mergeCell ref="F37:G37"/>
    <mergeCell ref="F38:G38"/>
    <mergeCell ref="F33:G33"/>
    <mergeCell ref="F34:G34"/>
    <mergeCell ref="F35:G35"/>
    <mergeCell ref="F42:G42"/>
    <mergeCell ref="F43:G43"/>
    <mergeCell ref="F44:G44"/>
    <mergeCell ref="F39:G39"/>
    <mergeCell ref="F40:G40"/>
    <mergeCell ref="F41:G41"/>
    <mergeCell ref="F48:G48"/>
    <mergeCell ref="F49:G49"/>
    <mergeCell ref="F50:G50"/>
    <mergeCell ref="F45:G45"/>
    <mergeCell ref="F46:G46"/>
    <mergeCell ref="F47:G47"/>
    <mergeCell ref="F54:G54"/>
    <mergeCell ref="F55:G55"/>
    <mergeCell ref="F56:G56"/>
    <mergeCell ref="F51:G51"/>
    <mergeCell ref="F52:G52"/>
    <mergeCell ref="F53:G53"/>
    <mergeCell ref="F65:G65"/>
    <mergeCell ref="F60:G60"/>
    <mergeCell ref="F61:G61"/>
    <mergeCell ref="F62:G62"/>
    <mergeCell ref="F57:G57"/>
    <mergeCell ref="F58:G58"/>
    <mergeCell ref="F59:G59"/>
    <mergeCell ref="A81:G81"/>
    <mergeCell ref="A3:D3"/>
    <mergeCell ref="F75:G75"/>
    <mergeCell ref="F76:G76"/>
    <mergeCell ref="F77:G77"/>
    <mergeCell ref="F72:G72"/>
    <mergeCell ref="F73:G73"/>
    <mergeCell ref="F74:G74"/>
    <mergeCell ref="F69:G69"/>
    <mergeCell ref="F70:G70"/>
    <mergeCell ref="F71:G71"/>
    <mergeCell ref="F66:G66"/>
    <mergeCell ref="F67:G67"/>
    <mergeCell ref="F68:G68"/>
    <mergeCell ref="F63:G63"/>
    <mergeCell ref="F64:G64"/>
  </mergeCells>
  <pageMargins left="0.7" right="0.39" top="0.46" bottom="0.5" header="0.3" footer="0.3"/>
  <pageSetup paperSize="9" scale="97" orientation="landscape" r:id="rId3"/>
</worksheet>
</file>

<file path=xl/worksheets/sheet3.xml><?xml version="1.0" encoding="utf-8"?>
<worksheet xmlns="http://schemas.openxmlformats.org/spreadsheetml/2006/main" xmlns:r="http://schemas.openxmlformats.org/officeDocument/2006/relationships">
  <sheetPr codeName="Sheet3"/>
  <dimension ref="A2:E16"/>
  <sheetViews>
    <sheetView workbookViewId="0">
      <selection activeCell="E31" sqref="E31"/>
    </sheetView>
  </sheetViews>
  <sheetFormatPr defaultRowHeight="15"/>
  <cols>
    <col min="1" max="1" width="11.5703125" customWidth="1"/>
    <col min="2" max="2" width="10.85546875" customWidth="1"/>
    <col min="3" max="3" width="14.140625" customWidth="1"/>
    <col min="4" max="4" width="10.42578125" customWidth="1"/>
    <col min="5" max="5" width="14.140625" customWidth="1"/>
  </cols>
  <sheetData>
    <row r="2" spans="1:5" ht="14.25" customHeight="1"/>
    <row r="3" spans="1:5" hidden="1"/>
    <row r="4" spans="1:5" hidden="1"/>
    <row r="5" spans="1:5" hidden="1">
      <c r="B5" s="1" t="s">
        <v>14</v>
      </c>
      <c r="C5" s="1"/>
      <c r="D5" s="1" t="s">
        <v>13</v>
      </c>
      <c r="E5" s="1"/>
    </row>
    <row r="6" spans="1:5" hidden="1">
      <c r="B6" s="2" t="s">
        <v>2</v>
      </c>
      <c r="C6" s="2" t="s">
        <v>15</v>
      </c>
      <c r="D6" s="2" t="s">
        <v>2</v>
      </c>
      <c r="E6" s="2" t="s">
        <v>3</v>
      </c>
    </row>
    <row r="7" spans="1:5" hidden="1">
      <c r="A7" s="1" t="s">
        <v>1</v>
      </c>
      <c r="B7" s="4">
        <v>5000</v>
      </c>
      <c r="C7" s="4" t="s">
        <v>4</v>
      </c>
      <c r="D7" s="4">
        <v>2000</v>
      </c>
      <c r="E7" s="4" t="s">
        <v>4</v>
      </c>
    </row>
    <row r="8" spans="1:5" ht="45" hidden="1">
      <c r="A8" s="5" t="s">
        <v>5</v>
      </c>
      <c r="B8" s="4">
        <v>5000</v>
      </c>
      <c r="C8" s="4">
        <v>400</v>
      </c>
      <c r="D8" s="4">
        <v>2000</v>
      </c>
      <c r="E8" s="4" t="s">
        <v>4</v>
      </c>
    </row>
    <row r="9" spans="1:5" ht="45" hidden="1">
      <c r="A9" s="5" t="s">
        <v>6</v>
      </c>
      <c r="B9" s="4">
        <v>21000</v>
      </c>
      <c r="C9" s="4">
        <v>300</v>
      </c>
      <c r="D9" s="4">
        <v>2000</v>
      </c>
      <c r="E9" s="4" t="s">
        <v>4</v>
      </c>
    </row>
    <row r="10" spans="1:5" ht="60" hidden="1">
      <c r="A10" s="5" t="s">
        <v>7</v>
      </c>
      <c r="B10" s="4">
        <v>36000</v>
      </c>
      <c r="C10" s="4">
        <v>300</v>
      </c>
      <c r="D10" s="4">
        <v>2000</v>
      </c>
      <c r="E10" s="4">
        <v>200</v>
      </c>
    </row>
    <row r="11" spans="1:5" ht="60" hidden="1">
      <c r="A11" s="5" t="s">
        <v>8</v>
      </c>
      <c r="B11" s="4">
        <v>156000</v>
      </c>
      <c r="C11" s="4">
        <v>100</v>
      </c>
      <c r="D11" s="4" t="s">
        <v>4</v>
      </c>
      <c r="E11" s="4" t="s">
        <v>4</v>
      </c>
    </row>
    <row r="12" spans="1:5" ht="30" hidden="1">
      <c r="A12" s="5" t="s">
        <v>9</v>
      </c>
      <c r="B12" s="4">
        <v>206000</v>
      </c>
      <c r="C12" s="4">
        <v>75</v>
      </c>
      <c r="D12" s="4" t="s">
        <v>4</v>
      </c>
      <c r="E12" s="4" t="s">
        <v>4</v>
      </c>
    </row>
    <row r="13" spans="1:5" hidden="1">
      <c r="A13" s="5" t="s">
        <v>158</v>
      </c>
    </row>
    <row r="14" spans="1:5" hidden="1">
      <c r="A14" s="7" t="s">
        <v>16</v>
      </c>
      <c r="B14" s="4" t="s">
        <v>17</v>
      </c>
      <c r="C14" s="4" t="s">
        <v>169</v>
      </c>
      <c r="D14" t="s">
        <v>168</v>
      </c>
    </row>
    <row r="15" spans="1:5" hidden="1">
      <c r="A15" s="11">
        <f>IF(Sheet1!C17&lt;=5000000,IF(Sheet1!C17&gt;1000000,SUM(2000,(Sheet1!C17-1000000)/10000*200),2000),B15)</f>
        <v>2000</v>
      </c>
      <c r="B15" s="11">
        <f>IF(Sheet1!C17&gt;10000000,SUM(206000,(Sheet1!C17-10000000)/10000*75),IF(Sheet1!C17&gt;5000000,SUM(156000,(Sheet1!C17-5000000)/10000*100),IF(Sheet1!C17&gt;1000000,SUM(36000,(Sheet1!C17-1000000)/10000*300),IF(Sheet1!C17&gt;500000,SUM(21000,(Sheet1!C17-500000)/10000*300),IF(Sheet1!C17&gt;100000,SUM(5000,(Sheet1!C17-100000)/10000*400),5000)))))</f>
        <v>36000</v>
      </c>
      <c r="C15" s="11">
        <f>IF(Sheet1!C18&gt;10000000,SUM(206000,(Sheet1!C18-10000000)/10000*75),IF(Sheet1!C18&gt;5000000,SUM(156000,(Sheet1!C18-5000000)/10000*100),IF(Sheet1!C18&gt;1000000,SUM(36000,(Sheet1!C18-1000000)/10000*300),IF(Sheet1!C18&gt;500000,SUM(21000,(Sheet1!C18-500000)/10000*300),IF(Sheet1!C18&gt;100000,SUM(5000,(Sheet1!C18-100000)/10000*400),5000)))))</f>
        <v>156000</v>
      </c>
      <c r="D15">
        <f>IF(Sheet1!C18&lt;=5000000,IF(Sheet1!C18&gt;1000000,SUM(2000,(Sheet1!C18-1000000)/10000*200),2000),B15)</f>
        <v>82000</v>
      </c>
    </row>
    <row r="16" spans="1:5" hidden="1"/>
  </sheetData>
  <sheetProtection password="EB0B" sheet="1" objects="1" scenarios="1" formatCells="0" formatColumns="0" formatRows="0" insertColumns="0" insertRows="0" insertHyperlinks="0" deleteColumns="0" deleteRows="0" sort="0" autoFilter="0" pivotTables="0"/>
  <customSheetViews>
    <customSheetView guid="{8A49464B-B817-4C84-8284-8B28CD461956}" hiddenRows="1" state="hidden" topLeftCell="A17">
      <selection activeCell="F32" sqref="F32"/>
      <pageMargins left="0.7" right="0.7" top="0.75" bottom="0.75" header="0.3" footer="0.3"/>
    </customSheetView>
    <customSheetView guid="{D65D72E4-262B-4695-BA8A-5D01C5750A6D}" hiddenRows="1" state="hidden" topLeftCell="A22">
      <selection activeCell="A21" sqref="A4:XFD21"/>
      <pageMargins left="0.7" right="0.7" top="0.75" bottom="0.75" header="0.3" footer="0.3"/>
    </customSheetView>
  </customSheetViews>
  <pageMargins left="0.7" right="0.7" top="0.75" bottom="0.75" header="0.3" footer="0.3"/>
</worksheet>
</file>

<file path=xl/worksheets/sheet4.xml><?xml version="1.0" encoding="utf-8"?>
<worksheet xmlns="http://schemas.openxmlformats.org/spreadsheetml/2006/main" xmlns:r="http://schemas.openxmlformats.org/officeDocument/2006/relationships">
  <sheetPr codeName="Sheet4"/>
  <dimension ref="A1"/>
  <sheetViews>
    <sheetView workbookViewId="0"/>
  </sheetViews>
  <sheetFormatPr defaultRowHeight="15"/>
  <sheetData/>
  <customSheetViews>
    <customSheetView guid="{8A49464B-B817-4C84-8284-8B28CD461956}" state="hidden">
      <pageMargins left="0.7" right="0.7" top="0.75" bottom="0.75" header="0.3" footer="0.3"/>
    </customSheetView>
    <customSheetView guid="{D65D72E4-262B-4695-BA8A-5D01C5750A6D}" state="hidden">
      <pageMargins left="0.7" right="0.7" top="0.75" bottom="0.75" header="0.3" footer="0.3"/>
    </customSheetView>
  </customSheetView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Sheet1</vt:lpstr>
      <vt:lpstr>Stamp Duty (Other States)</vt:lpstr>
      <vt:lpstr>Sheet2</vt:lpstr>
      <vt:lpstr>Sheet3</vt:lpstr>
      <vt:lpstr>Sheet1!FEES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dc:creator>
  <cp:lastModifiedBy>node 12</cp:lastModifiedBy>
  <cp:lastPrinted>2015-04-08T08:14:58Z</cp:lastPrinted>
  <dcterms:created xsi:type="dcterms:W3CDTF">2015-04-05T07:47:33Z</dcterms:created>
  <dcterms:modified xsi:type="dcterms:W3CDTF">2015-04-11T10:28:47Z</dcterms:modified>
</cp:coreProperties>
</file>