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480" windowHeight="79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16" i="1"/>
  <c r="I18"/>
  <c r="I12"/>
  <c r="E7"/>
  <c r="I11"/>
  <c r="N5"/>
  <c r="I14" l="1"/>
  <c r="P5"/>
  <c r="N6" s="1"/>
  <c r="I20" l="1"/>
  <c r="P6"/>
  <c r="N7" s="1"/>
  <c r="P7" l="1"/>
  <c r="N8" s="1"/>
  <c r="P8" l="1"/>
  <c r="N9" s="1"/>
  <c r="P9" s="1"/>
  <c r="N10" l="1"/>
  <c r="O10" s="1"/>
  <c r="P10" l="1"/>
  <c r="N11" s="1"/>
  <c r="O11" s="1"/>
  <c r="P11" l="1"/>
  <c r="N12" s="1"/>
  <c r="O12" s="1"/>
  <c r="P12" l="1"/>
  <c r="N13" s="1"/>
  <c r="O13" s="1"/>
  <c r="P13" l="1"/>
  <c r="N14" s="1"/>
  <c r="O14" s="1"/>
  <c r="P14" s="1"/>
</calcChain>
</file>

<file path=xl/sharedStrings.xml><?xml version="1.0" encoding="utf-8"?>
<sst xmlns="http://schemas.openxmlformats.org/spreadsheetml/2006/main" count="29" uniqueCount="23">
  <si>
    <t xml:space="preserve">Cost of machinery </t>
  </si>
  <si>
    <t>No. of useful life</t>
  </si>
  <si>
    <t>Formula</t>
  </si>
  <si>
    <t>R=</t>
  </si>
  <si>
    <t>=</t>
  </si>
  <si>
    <t>Verification</t>
  </si>
  <si>
    <t>Year</t>
  </si>
  <si>
    <t>Op. WDV</t>
  </si>
  <si>
    <t>Dep</t>
  </si>
  <si>
    <t>Cl. WDV</t>
  </si>
  <si>
    <t>Scrap</t>
  </si>
  <si>
    <t>(5% of Cost)</t>
  </si>
  <si>
    <t>years</t>
  </si>
  <si>
    <t>Remaining useful life</t>
  </si>
  <si>
    <t>Scrap / Cost of acquisition (or WDV)</t>
  </si>
  <si>
    <t>(1 - nth Square root of Scrap / Cost of acquisition) * 100</t>
  </si>
  <si>
    <t>nth Square root of Scrap / Cost of acquisition</t>
  </si>
  <si>
    <t>(1 - nth Square root of Scrap / Cost of acquisition)</t>
  </si>
  <si>
    <t>Last year's closing written down value equals to the scrap value hence verified.</t>
  </si>
  <si>
    <t>Written down value of 6th year</t>
  </si>
  <si>
    <t xml:space="preserve">Depreciation provided for first 5 years. </t>
  </si>
  <si>
    <t>[ Revised rate of Depreciation ]</t>
  </si>
  <si>
    <t>Depreciation provided for 5 years</t>
  </si>
</sst>
</file>

<file path=xl/styles.xml><?xml version="1.0" encoding="utf-8"?>
<styleSheet xmlns="http://schemas.openxmlformats.org/spreadsheetml/2006/main">
  <numFmts count="3">
    <numFmt numFmtId="164" formatCode="_ * #,##0.00_ ;_ * \-#,##0.00_ ;_ * &quot;-&quot;??_ ;_ @_ "/>
    <numFmt numFmtId="165" formatCode="_ * #,##0_ ;_ * \-#,##0_ ;_ * &quot;-&quot;??_ ;_ @_ "/>
    <numFmt numFmtId="166" formatCode="_ * #,##0.0000_ ;_ * \-#,##0.0000_ ;_ * &quot;-&quot;??_ ;_ @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 val="singleAccounting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3" borderId="0" xfId="0" applyFill="1"/>
    <xf numFmtId="3" fontId="0" fillId="3" borderId="0" xfId="0" applyNumberFormat="1" applyFill="1"/>
    <xf numFmtId="165" fontId="0" fillId="3" borderId="0" xfId="1" applyNumberFormat="1" applyFont="1" applyFill="1"/>
    <xf numFmtId="0" fontId="0" fillId="3" borderId="0" xfId="0" applyFill="1" applyAlignment="1">
      <alignment horizontal="center"/>
    </xf>
    <xf numFmtId="3" fontId="0" fillId="3" borderId="1" xfId="0" applyNumberFormat="1" applyFill="1" applyBorder="1"/>
    <xf numFmtId="164" fontId="0" fillId="3" borderId="0" xfId="1" applyFont="1" applyFill="1"/>
    <xf numFmtId="166" fontId="0" fillId="3" borderId="0" xfId="1" applyNumberFormat="1" applyFont="1" applyFill="1"/>
    <xf numFmtId="165" fontId="0" fillId="4" borderId="0" xfId="1" applyNumberFormat="1" applyFont="1" applyFill="1"/>
    <xf numFmtId="165" fontId="0" fillId="3" borderId="0" xfId="0" applyNumberFormat="1" applyFill="1"/>
    <xf numFmtId="165" fontId="0" fillId="2" borderId="0" xfId="1" applyNumberFormat="1" applyFont="1" applyFill="1"/>
    <xf numFmtId="10" fontId="0" fillId="3" borderId="2" xfId="2" applyNumberFormat="1" applyFont="1" applyFill="1" applyBorder="1"/>
    <xf numFmtId="0" fontId="2" fillId="3" borderId="0" xfId="0" applyFont="1" applyFill="1"/>
    <xf numFmtId="165" fontId="0" fillId="3" borderId="0" xfId="1" applyNumberFormat="1" applyFont="1" applyFill="1" applyAlignment="1">
      <alignment horizontal="center"/>
    </xf>
    <xf numFmtId="0" fontId="0" fillId="3" borderId="3" xfId="0" applyFill="1" applyBorder="1"/>
    <xf numFmtId="0" fontId="0" fillId="3" borderId="4" xfId="0" applyFill="1" applyBorder="1" applyAlignment="1">
      <alignment horizontal="right"/>
    </xf>
    <xf numFmtId="0" fontId="0" fillId="3" borderId="4" xfId="0" applyFill="1" applyBorder="1"/>
    <xf numFmtId="0" fontId="0" fillId="3" borderId="5" xfId="0" applyFill="1" applyBorder="1"/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/>
    </xf>
    <xf numFmtId="0" fontId="0" fillId="3" borderId="6" xfId="0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659131</xdr:colOff>
      <xdr:row>4</xdr:row>
      <xdr:rowOff>66675</xdr:rowOff>
    </xdr:from>
    <xdr:to>
      <xdr:col>16</xdr:col>
      <xdr:colOff>38100</xdr:colOff>
      <xdr:row>8</xdr:row>
      <xdr:rowOff>133350</xdr:rowOff>
    </xdr:to>
    <xdr:sp macro="" textlink="">
      <xdr:nvSpPr>
        <xdr:cNvPr id="2" name="Right Brace 1"/>
        <xdr:cNvSpPr/>
      </xdr:nvSpPr>
      <xdr:spPr>
        <a:xfrm>
          <a:off x="8126731" y="1019175"/>
          <a:ext cx="45719" cy="8286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21"/>
  <sheetViews>
    <sheetView tabSelected="1" workbookViewId="0">
      <selection activeCell="E6" sqref="E6"/>
    </sheetView>
  </sheetViews>
  <sheetFormatPr defaultRowHeight="15"/>
  <cols>
    <col min="1" max="1" width="3.7109375" style="1" customWidth="1"/>
    <col min="2" max="2" width="9.140625" style="1"/>
    <col min="3" max="3" width="10.28515625" style="1" customWidth="1"/>
    <col min="4" max="4" width="10.42578125" style="1" customWidth="1"/>
    <col min="5" max="5" width="10" style="1" bestFit="1" customWidth="1"/>
    <col min="6" max="6" width="9.140625" style="1"/>
    <col min="7" max="7" width="9.140625" style="1" customWidth="1"/>
    <col min="8" max="8" width="3.28515625" style="1" customWidth="1"/>
    <col min="9" max="9" width="8.28515625" style="1" customWidth="1"/>
    <col min="10" max="10" width="3.85546875" style="1" customWidth="1"/>
    <col min="11" max="11" width="0.28515625" style="21" customWidth="1"/>
    <col min="12" max="12" width="3.85546875" style="1" customWidth="1"/>
    <col min="13" max="13" width="9.140625" style="1"/>
    <col min="14" max="14" width="11.5703125" style="3" bestFit="1" customWidth="1"/>
    <col min="15" max="16" width="10" style="3" bestFit="1" customWidth="1"/>
    <col min="17" max="16384" width="9.140625" style="1"/>
  </cols>
  <sheetData>
    <row r="1" spans="2:18" ht="15" customHeight="1"/>
    <row r="2" spans="2:18" ht="17.25">
      <c r="B2" s="1" t="s">
        <v>0</v>
      </c>
      <c r="E2" s="2">
        <v>100000</v>
      </c>
      <c r="M2" s="20" t="s">
        <v>5</v>
      </c>
      <c r="N2" s="20"/>
      <c r="O2" s="20"/>
      <c r="P2" s="20"/>
    </row>
    <row r="3" spans="2:18">
      <c r="B3" s="1" t="s">
        <v>10</v>
      </c>
      <c r="E3" s="2">
        <v>5000</v>
      </c>
      <c r="F3" s="1" t="s">
        <v>11</v>
      </c>
      <c r="M3" s="4" t="s">
        <v>6</v>
      </c>
      <c r="N3" s="13" t="s">
        <v>7</v>
      </c>
      <c r="O3" s="13" t="s">
        <v>8</v>
      </c>
      <c r="P3" s="13" t="s">
        <v>9</v>
      </c>
    </row>
    <row r="4" spans="2:18">
      <c r="B4" s="1" t="s">
        <v>1</v>
      </c>
      <c r="E4" s="1">
        <v>10</v>
      </c>
      <c r="F4" s="1" t="s">
        <v>12</v>
      </c>
    </row>
    <row r="5" spans="2:18">
      <c r="B5" s="1" t="s">
        <v>13</v>
      </c>
      <c r="E5" s="1">
        <v>5</v>
      </c>
      <c r="F5" s="1" t="s">
        <v>12</v>
      </c>
      <c r="M5" s="4">
        <v>1</v>
      </c>
      <c r="N5" s="3">
        <f>+E2</f>
        <v>100000</v>
      </c>
      <c r="O5" s="10">
        <v>11270</v>
      </c>
      <c r="P5" s="3">
        <f>+N5-O5</f>
        <v>88730</v>
      </c>
    </row>
    <row r="6" spans="2:18">
      <c r="B6" s="1" t="s">
        <v>22</v>
      </c>
      <c r="E6" s="3">
        <v>45000</v>
      </c>
      <c r="M6" s="4">
        <v>2</v>
      </c>
      <c r="N6" s="3">
        <f>+P5</f>
        <v>88730</v>
      </c>
      <c r="O6" s="10">
        <v>10000</v>
      </c>
      <c r="P6" s="3">
        <f t="shared" ref="P6:P14" si="0">+N6-O6</f>
        <v>78730</v>
      </c>
      <c r="Q6" s="19" t="s">
        <v>20</v>
      </c>
      <c r="R6" s="19"/>
    </row>
    <row r="7" spans="2:18">
      <c r="B7" s="1" t="s">
        <v>19</v>
      </c>
      <c r="E7" s="9">
        <f>+E2-E6</f>
        <v>55000</v>
      </c>
      <c r="M7" s="4">
        <v>3</v>
      </c>
      <c r="N7" s="3">
        <f t="shared" ref="N7:N14" si="1">+P6</f>
        <v>78730</v>
      </c>
      <c r="O7" s="10">
        <v>8873</v>
      </c>
      <c r="P7" s="3">
        <f t="shared" si="0"/>
        <v>69857</v>
      </c>
      <c r="Q7" s="19"/>
      <c r="R7" s="19"/>
    </row>
    <row r="8" spans="2:18">
      <c r="M8" s="4">
        <v>4</v>
      </c>
      <c r="N8" s="3">
        <f t="shared" si="1"/>
        <v>69857</v>
      </c>
      <c r="O8" s="10">
        <v>7873</v>
      </c>
      <c r="P8" s="3">
        <f t="shared" si="0"/>
        <v>61984</v>
      </c>
      <c r="Q8" s="19"/>
      <c r="R8" s="19"/>
    </row>
    <row r="9" spans="2:18">
      <c r="B9" s="14" t="s">
        <v>2</v>
      </c>
      <c r="C9" s="15" t="s">
        <v>3</v>
      </c>
      <c r="D9" s="16" t="s">
        <v>15</v>
      </c>
      <c r="E9" s="16"/>
      <c r="F9" s="16"/>
      <c r="G9" s="16"/>
      <c r="H9" s="16"/>
      <c r="I9" s="17"/>
      <c r="M9" s="4">
        <v>5</v>
      </c>
      <c r="N9" s="3">
        <f t="shared" si="1"/>
        <v>61984</v>
      </c>
      <c r="O9" s="10">
        <v>6984</v>
      </c>
      <c r="P9" s="3">
        <f>+N9-O9</f>
        <v>55000</v>
      </c>
      <c r="Q9" s="19"/>
      <c r="R9" s="19"/>
    </row>
    <row r="10" spans="2:18">
      <c r="M10" s="4">
        <v>6</v>
      </c>
      <c r="N10" s="3">
        <f t="shared" si="1"/>
        <v>55000</v>
      </c>
      <c r="O10" s="3">
        <f>+N10*$I$20</f>
        <v>20952.584362388498</v>
      </c>
      <c r="P10" s="3">
        <f t="shared" si="0"/>
        <v>34047.415637611499</v>
      </c>
      <c r="Q10" s="19"/>
      <c r="R10" s="19"/>
    </row>
    <row r="11" spans="2:18">
      <c r="B11" s="1" t="s">
        <v>14</v>
      </c>
      <c r="H11" s="4" t="s">
        <v>4</v>
      </c>
      <c r="I11" s="5">
        <f>+E3</f>
        <v>5000</v>
      </c>
      <c r="M11" s="4">
        <v>7</v>
      </c>
      <c r="N11" s="3">
        <f t="shared" si="1"/>
        <v>34047.415637611499</v>
      </c>
      <c r="O11" s="3">
        <f>+N11*$I$20-0.5</f>
        <v>12970.069972152005</v>
      </c>
      <c r="P11" s="3">
        <f t="shared" si="0"/>
        <v>21077.345665459492</v>
      </c>
    </row>
    <row r="12" spans="2:18">
      <c r="H12" s="4"/>
      <c r="I12" s="2">
        <f>+E7</f>
        <v>55000</v>
      </c>
      <c r="M12" s="4">
        <v>8</v>
      </c>
      <c r="N12" s="3">
        <f t="shared" si="1"/>
        <v>21077.345665459492</v>
      </c>
      <c r="O12" s="3">
        <f>+N12*$I$20+0.5</f>
        <v>8030.0429671047914</v>
      </c>
      <c r="P12" s="3">
        <f t="shared" si="0"/>
        <v>13047.302698354701</v>
      </c>
    </row>
    <row r="13" spans="2:18">
      <c r="H13" s="4"/>
      <c r="M13" s="4">
        <v>9</v>
      </c>
      <c r="N13" s="3">
        <f t="shared" si="1"/>
        <v>13047.302698354701</v>
      </c>
      <c r="O13" s="3">
        <f>+N13*$I$20</f>
        <v>4970.4492816162901</v>
      </c>
      <c r="P13" s="3">
        <f t="shared" si="0"/>
        <v>8076.8534167384105</v>
      </c>
    </row>
    <row r="14" spans="2:18">
      <c r="H14" s="4" t="s">
        <v>4</v>
      </c>
      <c r="I14" s="6">
        <f>+I11/I12</f>
        <v>9.0909090909090912E-2</v>
      </c>
      <c r="M14" s="4">
        <v>10</v>
      </c>
      <c r="N14" s="3">
        <f t="shared" si="1"/>
        <v>8076.8534167384105</v>
      </c>
      <c r="O14" s="3">
        <f>+N14*$I$20</f>
        <v>3076.9264108519515</v>
      </c>
      <c r="P14" s="8">
        <f t="shared" si="0"/>
        <v>4999.9270058864586</v>
      </c>
    </row>
    <row r="15" spans="2:18">
      <c r="H15" s="4"/>
    </row>
    <row r="16" spans="2:18">
      <c r="B16" s="1" t="s">
        <v>16</v>
      </c>
      <c r="H16" s="4" t="s">
        <v>4</v>
      </c>
      <c r="I16" s="7">
        <f>+I14^(1/E5)</f>
        <v>0.61904392068384551</v>
      </c>
      <c r="M16" s="18" t="s">
        <v>18</v>
      </c>
      <c r="N16" s="18"/>
      <c r="O16" s="18"/>
      <c r="P16" s="18"/>
    </row>
    <row r="17" spans="2:16">
      <c r="H17" s="4"/>
      <c r="I17" s="7"/>
      <c r="M17" s="18"/>
      <c r="N17" s="18"/>
      <c r="O17" s="18"/>
      <c r="P17" s="18"/>
    </row>
    <row r="18" spans="2:16">
      <c r="B18" s="1" t="s">
        <v>17</v>
      </c>
      <c r="H18" s="4" t="s">
        <v>4</v>
      </c>
      <c r="I18" s="7">
        <f>1-I16</f>
        <v>0.38095607931615449</v>
      </c>
    </row>
    <row r="19" spans="2:16">
      <c r="H19" s="4"/>
    </row>
    <row r="20" spans="2:16" ht="15.75" thickBot="1">
      <c r="B20" s="1" t="s">
        <v>15</v>
      </c>
      <c r="H20" s="4" t="s">
        <v>4</v>
      </c>
      <c r="I20" s="11">
        <f>+I18</f>
        <v>0.38095607931615449</v>
      </c>
    </row>
    <row r="21" spans="2:16" ht="15.75" thickTop="1">
      <c r="B21" s="12" t="s">
        <v>21</v>
      </c>
    </row>
  </sheetData>
  <mergeCells count="3">
    <mergeCell ref="M16:P17"/>
    <mergeCell ref="Q6:R10"/>
    <mergeCell ref="M2:P2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</dc:creator>
  <cp:lastModifiedBy>Ncr</cp:lastModifiedBy>
  <dcterms:created xsi:type="dcterms:W3CDTF">2014-03-04T13:21:47Z</dcterms:created>
  <dcterms:modified xsi:type="dcterms:W3CDTF">2014-07-17T06:46:06Z</dcterms:modified>
</cp:coreProperties>
</file>