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C10" i="1" l="1"/>
  <c r="B10" i="1"/>
  <c r="C11" i="1"/>
  <c r="B11" i="1"/>
  <c r="C7" i="1"/>
  <c r="C8" i="1"/>
  <c r="C9" i="1"/>
  <c r="B8" i="1"/>
  <c r="B9" i="1"/>
  <c r="B7" i="1"/>
  <c r="C3" i="1"/>
  <c r="B15" i="1"/>
  <c r="C15" i="1"/>
  <c r="B16" i="1" l="1"/>
  <c r="C16" i="1"/>
</calcChain>
</file>

<file path=xl/sharedStrings.xml><?xml version="1.0" encoding="utf-8"?>
<sst xmlns="http://schemas.openxmlformats.org/spreadsheetml/2006/main" count="17" uniqueCount="16">
  <si>
    <t>Activity List</t>
  </si>
  <si>
    <t>Authorised capital</t>
  </si>
  <si>
    <t>MOA Fees</t>
  </si>
  <si>
    <t>AOA Fees</t>
  </si>
  <si>
    <t>Stamp duty for Form INC - 7</t>
  </si>
  <si>
    <t>Stamp duty for MOA</t>
  </si>
  <si>
    <t>Stamp duty for AOA</t>
  </si>
  <si>
    <t>Small Co.</t>
  </si>
  <si>
    <t>Others</t>
  </si>
  <si>
    <t>Stamp duty ( in Karnataka)</t>
  </si>
  <si>
    <t>Fees Calculator for Co. formation</t>
  </si>
  <si>
    <t>Registration Fees:</t>
  </si>
  <si>
    <t>Amount in Rs.</t>
  </si>
  <si>
    <t xml:space="preserve">Form INC - 7 for incorporation </t>
  </si>
  <si>
    <t>Form DIR - 12 for appointment of director</t>
  </si>
  <si>
    <t>Form INC - 22 for registered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</si>
</sst>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u/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1" applyNumberFormat="0" applyFont="0" applyAlignment="0" applyProtection="0"/>
    <xf numFmtId="43" fontId="2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2" borderId="1" xfId="1" applyFont="1" applyAlignment="1">
      <alignment horizontal="left" vertical="top"/>
    </xf>
    <xf numFmtId="0" fontId="3" fillId="3" borderId="1" xfId="1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2" borderId="1" xfId="1" applyFont="1" applyAlignment="1">
      <alignment horizontal="left" vertical="top"/>
    </xf>
    <xf numFmtId="164" fontId="1" fillId="2" borderId="1" xfId="2" applyNumberFormat="1" applyFont="1" applyFill="1" applyBorder="1" applyAlignment="1">
      <alignment horizontal="left" vertical="top"/>
    </xf>
    <xf numFmtId="0" fontId="3" fillId="3" borderId="1" xfId="1" applyFont="1" applyFill="1" applyAlignment="1">
      <alignment horizontal="center" vertical="top"/>
    </xf>
    <xf numFmtId="164" fontId="4" fillId="2" borderId="1" xfId="2" applyNumberFormat="1" applyFont="1" applyFill="1" applyBorder="1" applyAlignment="1">
      <alignment horizontal="left" vertical="top"/>
    </xf>
    <xf numFmtId="0" fontId="1" fillId="4" borderId="2" xfId="0" applyFont="1" applyFill="1" applyBorder="1" applyAlignment="1">
      <alignment horizontal="left" vertical="top"/>
    </xf>
    <xf numFmtId="164" fontId="3" fillId="4" borderId="3" xfId="2" applyNumberFormat="1" applyFont="1" applyFill="1" applyBorder="1" applyAlignment="1">
      <alignment vertical="top"/>
    </xf>
    <xf numFmtId="164" fontId="3" fillId="4" borderId="4" xfId="2" applyNumberFormat="1" applyFont="1" applyFill="1" applyBorder="1" applyAlignment="1">
      <alignment vertical="top"/>
    </xf>
  </cellXfs>
  <cellStyles count="3">
    <cellStyle name="Comma" xfId="2" builtinId="3"/>
    <cellStyle name="Normal" xfId="0" builtinId="0"/>
    <cellStyle name="Note" xfId="1" builtinId="1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showGridLines="0" tabSelected="1"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B3" sqref="B3"/>
    </sheetView>
  </sheetViews>
  <sheetFormatPr defaultRowHeight="12.75" x14ac:dyDescent="0.2"/>
  <cols>
    <col min="1" max="1" width="75.85546875" style="2" customWidth="1"/>
    <col min="2" max="3" width="14" style="2" bestFit="1" customWidth="1"/>
    <col min="4" max="16384" width="9.140625" style="1"/>
  </cols>
  <sheetData>
    <row r="1" spans="1:3" x14ac:dyDescent="0.2">
      <c r="A1" s="5" t="s">
        <v>10</v>
      </c>
      <c r="B1" s="5"/>
      <c r="C1" s="5"/>
    </row>
    <row r="3" spans="1:3" ht="16.5" customHeight="1" x14ac:dyDescent="0.2">
      <c r="A3" s="10" t="s">
        <v>1</v>
      </c>
      <c r="B3" s="11">
        <v>100000</v>
      </c>
      <c r="C3" s="12">
        <f>+B3</f>
        <v>100000</v>
      </c>
    </row>
    <row r="4" spans="1:3" x14ac:dyDescent="0.2">
      <c r="B4" s="8" t="s">
        <v>7</v>
      </c>
      <c r="C4" s="8" t="s">
        <v>8</v>
      </c>
    </row>
    <row r="5" spans="1:3" x14ac:dyDescent="0.2">
      <c r="A5" s="4" t="s">
        <v>0</v>
      </c>
      <c r="B5" s="8" t="s">
        <v>12</v>
      </c>
      <c r="C5" s="8" t="s">
        <v>12</v>
      </c>
    </row>
    <row r="6" spans="1:3" ht="15.75" customHeight="1" x14ac:dyDescent="0.2">
      <c r="A6" s="6" t="s">
        <v>11</v>
      </c>
      <c r="B6" s="9"/>
      <c r="C6" s="7"/>
    </row>
    <row r="7" spans="1:3" ht="15.75" customHeight="1" x14ac:dyDescent="0.2">
      <c r="A7" s="3" t="s">
        <v>13</v>
      </c>
      <c r="B7" s="7">
        <f>IF($B$3&gt;10000000,(600),IF($B$3&gt;=2500000,(500),IF($B$3&gt;=500000,(400),IF($B$3&gt;=100000,(300),200))))</f>
        <v>300</v>
      </c>
      <c r="C7" s="7">
        <f>IF($B$3&gt;10000000,(600),IF($B$3&gt;=2500000,(500),IF($B$3&gt;=500000,(400),IF($B$3&gt;=100000,(300),200))))</f>
        <v>300</v>
      </c>
    </row>
    <row r="8" spans="1:3" ht="15.75" customHeight="1" x14ac:dyDescent="0.2">
      <c r="A8" s="3" t="s">
        <v>14</v>
      </c>
      <c r="B8" s="7">
        <f t="shared" ref="B8:C9" si="0">IF($B$3&gt;10000000,(600),IF($B$3&gt;=2500000,(500),IF($B$3&gt;=500000,(400),IF($B$3&gt;=100000,(300),200))))</f>
        <v>300</v>
      </c>
      <c r="C8" s="7">
        <f t="shared" si="0"/>
        <v>300</v>
      </c>
    </row>
    <row r="9" spans="1:3" ht="15.75" customHeight="1" x14ac:dyDescent="0.2">
      <c r="A9" s="3" t="s">
        <v>15</v>
      </c>
      <c r="B9" s="7">
        <f t="shared" si="0"/>
        <v>300</v>
      </c>
      <c r="C9" s="7">
        <f t="shared" si="0"/>
        <v>300</v>
      </c>
    </row>
    <row r="10" spans="1:3" ht="15.75" customHeight="1" x14ac:dyDescent="0.2">
      <c r="A10" s="3" t="s">
        <v>2</v>
      </c>
      <c r="B10" s="7">
        <f>IF(B3&gt;5000000,"N.A",IF(B3&gt;1000000,(2000+((B3-1000000)/10000*200)),2000))</f>
        <v>2000</v>
      </c>
      <c r="C10" s="7">
        <f>IF(B3&gt;10000000,(206000+((B3-10000000)/10000*75)),IF(B3&gt;5000000,(156000+((B3-5000000)/10000*100)),IF(B3&gt;500000,(21000+((B3-500000)/10000*300)),IF(B3&gt;100000,(5000+(B3-100000)/10000*400),5000))))</f>
        <v>5000</v>
      </c>
    </row>
    <row r="11" spans="1:3" ht="15.75" customHeight="1" x14ac:dyDescent="0.2">
      <c r="A11" s="3" t="s">
        <v>3</v>
      </c>
      <c r="B11" s="7">
        <f t="shared" ref="B11:C11" si="1">IF($B$3&gt;10000000,(600),IF($B$3&gt;=2500000,(500),IF($B$3&gt;=500000,(400),IF($B$3&gt;=100000,(300),200))))</f>
        <v>300</v>
      </c>
      <c r="C11" s="7">
        <f t="shared" si="1"/>
        <v>300</v>
      </c>
    </row>
    <row r="12" spans="1:3" ht="15.75" customHeight="1" x14ac:dyDescent="0.2">
      <c r="A12" s="6" t="s">
        <v>9</v>
      </c>
      <c r="B12" s="9"/>
      <c r="C12" s="7"/>
    </row>
    <row r="13" spans="1:3" ht="15.75" customHeight="1" x14ac:dyDescent="0.2">
      <c r="A13" s="3" t="s">
        <v>4</v>
      </c>
      <c r="B13" s="7">
        <v>20</v>
      </c>
      <c r="C13" s="7">
        <v>20</v>
      </c>
    </row>
    <row r="14" spans="1:3" ht="15.75" customHeight="1" x14ac:dyDescent="0.2">
      <c r="A14" s="3" t="s">
        <v>5</v>
      </c>
      <c r="B14" s="7">
        <v>1000</v>
      </c>
      <c r="C14" s="7">
        <v>1000</v>
      </c>
    </row>
    <row r="15" spans="1:3" ht="15.75" customHeight="1" x14ac:dyDescent="0.2">
      <c r="A15" s="3" t="s">
        <v>6</v>
      </c>
      <c r="B15" s="7">
        <f>ROUNDUP(B3,-6)/1000000*500</f>
        <v>500</v>
      </c>
      <c r="C15" s="7">
        <f>ROUNDUP(B3,-6)/1000000*500</f>
        <v>500</v>
      </c>
    </row>
    <row r="16" spans="1:3" ht="15.75" customHeight="1" x14ac:dyDescent="0.2">
      <c r="A16" s="3"/>
      <c r="B16" s="7">
        <f>SUM(B6:B15)</f>
        <v>4720</v>
      </c>
      <c r="C16" s="7">
        <f>SUM(C6:C15)</f>
        <v>7720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2014-05-15T04:22:26Z</dcterms:modified>
</cp:coreProperties>
</file>