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75" windowWidth="19155" windowHeight="8505"/>
  </bookViews>
  <sheets>
    <sheet name="Sheet1" sheetId="1" r:id="rId1"/>
    <sheet name="Sheet2" sheetId="2" r:id="rId2"/>
    <sheet name="Sheet3" sheetId="3" r:id="rId3"/>
    <sheet name="Sheet4" sheetId="4" r:id="rId4"/>
  </sheets>
  <definedNames>
    <definedName name="more" localSheetId="0">Sheet1!$A$92</definedName>
    <definedName name="_xlnm.Print_Area" localSheetId="0">Sheet1!$A$1:$R$66</definedName>
  </definedNames>
  <calcPr calcId="125725"/>
</workbook>
</file>

<file path=xl/calcChain.xml><?xml version="1.0" encoding="utf-8"?>
<calcChain xmlns="http://schemas.openxmlformats.org/spreadsheetml/2006/main">
  <c r="K36" i="1"/>
  <c r="K35"/>
  <c r="K33"/>
  <c r="K31"/>
  <c r="K29"/>
  <c r="K27"/>
  <c r="K25"/>
  <c r="K23"/>
  <c r="L6"/>
  <c r="L8"/>
  <c r="L10"/>
  <c r="L12"/>
  <c r="K16"/>
  <c r="K18"/>
  <c r="N14"/>
  <c r="N19" i="4"/>
  <c r="J19"/>
  <c r="J14"/>
  <c r="I14"/>
  <c r="N35" i="1"/>
  <c r="N33"/>
  <c r="N18"/>
  <c r="N31"/>
  <c r="N29"/>
  <c r="N27"/>
  <c r="N23"/>
  <c r="N16"/>
  <c r="N25"/>
  <c r="N12"/>
  <c r="N10"/>
  <c r="N8"/>
  <c r="N6"/>
</calcChain>
</file>

<file path=xl/comments1.xml><?xml version="1.0" encoding="utf-8"?>
<comments xmlns="http://schemas.openxmlformats.org/spreadsheetml/2006/main">
  <authors>
    <author>Author</author>
  </authors>
  <commentList>
    <comment ref="P3" authorId="0">
      <text>
        <r>
          <rPr>
            <b/>
            <sz val="9"/>
            <color indexed="81"/>
            <rFont val="Tahoma"/>
            <family val="2"/>
          </rPr>
          <t>Brajesh:</t>
        </r>
        <r>
          <rPr>
            <sz val="9"/>
            <color indexed="81"/>
            <rFont val="Tahoma"/>
            <family val="2"/>
          </rPr>
          <t xml:space="preserve">
Invoice issued within 30 days and before receipt of payment.</t>
        </r>
      </text>
    </comment>
    <comment ref="Q3" authorId="0">
      <text>
        <r>
          <rPr>
            <b/>
            <sz val="9"/>
            <color indexed="81"/>
            <rFont val="Tahoma"/>
            <family val="2"/>
          </rPr>
          <t>Brajesh:</t>
        </r>
        <r>
          <rPr>
            <sz val="9"/>
            <color indexed="81"/>
            <rFont val="Tahoma"/>
            <family val="2"/>
          </rPr>
          <t xml:space="preserve">
1) Invoice not issued within 30 days and payment received after completion of service.
2)Invoice issued within 30 days but payment received before invoice.
3)Invoice not issued within 30 days. Part payment before completion, remaining later.</t>
        </r>
      </text>
    </comment>
    <comment ref="R3" authorId="0">
      <text>
        <r>
          <rPr>
            <b/>
            <sz val="9"/>
            <color indexed="81"/>
            <rFont val="Tahoma"/>
            <family val="2"/>
          </rPr>
          <t>Brajesh:</t>
        </r>
        <r>
          <rPr>
            <sz val="9"/>
            <color indexed="81"/>
            <rFont val="Tahoma"/>
            <family val="2"/>
          </rPr>
          <t xml:space="preserve">
Date of invoice or payment, whichever is earlier, if the invoice is issued within 30 days or 45 days in case of Banking and other Financial Services, from the date of completion of the provision of Service</t>
        </r>
      </text>
    </comment>
  </commentList>
</comments>
</file>

<file path=xl/sharedStrings.xml><?xml version="1.0" encoding="utf-8"?>
<sst xmlns="http://schemas.openxmlformats.org/spreadsheetml/2006/main" count="222" uniqueCount="158">
  <si>
    <t>RATES OF SERVICE TAX FOR SERVICE PROVIDER AND RECEIVER UNDER REVERSE CHARGE MECHANISM WITH ABATEMENT RATE CHARTS, Vide Budget 2015 and Notification No. 8/2015-ST, Dated: March 01, 2015. -w.e.f.01-04-2015)</t>
  </si>
  <si>
    <t>Sr. Nos.</t>
  </si>
  <si>
    <t>Nature of Service</t>
  </si>
  <si>
    <t>Explanation</t>
  </si>
  <si>
    <t>Reverse Charges</t>
  </si>
  <si>
    <t>Taxable Services</t>
  </si>
  <si>
    <t>Service tax Budget 2015-16
wef. 01-04-2015</t>
  </si>
  <si>
    <t>Condition for service provider</t>
  </si>
  <si>
    <t>POINT OF TAXATION</t>
  </si>
  <si>
    <t>SR</t>
  </si>
  <si>
    <t>SP</t>
  </si>
  <si>
    <t xml:space="preserve"> Abatement </t>
  </si>
  <si>
    <t>Taxable</t>
  </si>
  <si>
    <t>ST.</t>
  </si>
  <si>
    <t>Date of Completion of Service</t>
  </si>
  <si>
    <t>DOI (Date of Invoice)</t>
  </si>
  <si>
    <t>DOP (Date of Payment)</t>
  </si>
  <si>
    <t xml:space="preserve">Goods Transport Agency (GTA) (any person who pays or is liable to pay freight either himself or through his agent for the transportation of such goods by road in a goods carriage)
Provided that when such person is located in a non-taxable territory, the provider of such service shall be liable to pay service tax.
</t>
  </si>
  <si>
    <t>Applicable only GTA issues consignment note. Any Payment for transportation of goods by roads carriage is covered,Carriage of Certain food/drink items in exempt. However, consignment upto 750/- is exempt.
It is nothing but the erstwhile GTA Service – no change here. Any freight above
Rs.1500 for 1 consignment 1 truck will only be taxable</t>
  </si>
  <si>
    <t>CENVAT credit on inputs, capital goods and input services, used for providing the taxable service, has not been taken by the service provider under the provisions of the CENVAT Credit Rules, 2004.</t>
  </si>
  <si>
    <t>Transport of goods by rail</t>
  </si>
  <si>
    <t>any payment for any services</t>
  </si>
  <si>
    <t>Nil</t>
  </si>
  <si>
    <t>Transport of passengers by rail</t>
  </si>
  <si>
    <t>Transport of goods in a vessel from one port in India to another</t>
  </si>
  <si>
    <t>Not usage of  cenvat credit for input &amp; capital goods availed.</t>
  </si>
  <si>
    <t>Cenvat credit on inputs and CG is not availed</t>
  </si>
  <si>
    <t>Supply of food or any other article of human consumption or any drink, in a restaurant / other premises</t>
  </si>
  <si>
    <t xml:space="preserve">Cenvat credit of goods in Ch. 1 to 22 not taken.
Further, Rule 6 reversal  required
</t>
  </si>
  <si>
    <t>Supply of food in convention centre, pandal, shamiana etc</t>
  </si>
  <si>
    <t>Accommodation in hotels, inns etc</t>
  </si>
  <si>
    <t>Radio taxi, matered cab, three wheeler, auto rickshaw, stage carrier and packaged  tour not  covered. If service provider in not availling input credit, he will be covered 9(a) otherwise 9(b).</t>
  </si>
  <si>
    <t>(i) CENVAT credit on inputs and capital goods, used for providing the taxable service, has not been taken under the provisions of the CENVAT Credit Rules, 2004;(ii) CENVAT credit on input service of renting of motorcab has been taken under the provisions of the CENVAT Credit Rules, 2004, in the following manner:(a) Full CENVAT credit of such input service received from a person who is paying service tax on forty percent of the value; or(b) Up to forty percent CENVAT credit of such input service received from a person who is paying service tax on full value;(iii) CENVAT credit on input services other than those specified in (ii) above, has not been taken under the provisions of the CENVAT Credit Rules, 2004.</t>
  </si>
  <si>
    <t>CENVAT credit on inputs, capital goods and input services, used for providing the taxable service, has not been taken under the provisions of the CENVAT Credit Rules, 2004.</t>
  </si>
  <si>
    <t>Package tour</t>
  </si>
  <si>
    <t xml:space="preserve">No cenvat credit availed.
Bill incl. of charges for tour
</t>
  </si>
  <si>
    <t>Booking accommodation</t>
  </si>
  <si>
    <t xml:space="preserve">No cenvat credit availed
- Bill indicates so
- NA if invoice only for service charges
</t>
  </si>
  <si>
    <t>Services other than 11 and 12 provided in relation to tour</t>
  </si>
  <si>
    <t>11 and 12 provided of payment for any services</t>
  </si>
  <si>
    <t xml:space="preserve">-No cenvat credit availed
- Invoice is for gross amount
</t>
  </si>
  <si>
    <t>Financial leasing services including hire purchase</t>
  </si>
  <si>
    <t>Renting of immovable property</t>
  </si>
  <si>
    <t>Construction of a complex, building, civil structure or a part thereof, intended for a sale to a buyer, wholly or partly, except where entire consideration is received after issuance of completion certificate by the competent authority,-
(a) for a residential unit satisfying both the following conditions,
namely:–
(i) the carpet area of the unit is less than 2000 square feet; and
(ii) the amount charged for the unit is less than rupees one crore;</t>
  </si>
  <si>
    <t>We may be availling any service under this category</t>
  </si>
  <si>
    <t xml:space="preserve">i) CENVAT credit on inputs used for providing the taxable service has not been taken under the provisions of the CENVAT Credit Rules, 2004;
(ii) The value of land is included in the amount charged from the service receiver.
</t>
  </si>
  <si>
    <t>(b) for other than the (a) above</t>
  </si>
  <si>
    <t>Works contracts entered into for execution of original works</t>
  </si>
  <si>
    <t>Any contract involving the use of labour plus material on which VAT is applicable and such contract is for any new Construction : any addition and alteration to abandoned or damaged structures an land that are required to make them workable : any eraction, commissioning or installation of plant, machinery or equipment or structures, whether pre-fabricated or otherwise. (Value 40%)</t>
  </si>
  <si>
    <t>Works contracts entered into for maintenance or repair or reconditioning or restoration or servicing of any goods</t>
  </si>
  <si>
    <t>Any contract involving the use of labour plus material on which VAT is applicable and such contract is for maintenance or repair or reconditioning or restoration or servicing of any goods e.g. A.M.C. of movable items. (Value 70%)</t>
  </si>
  <si>
    <t>Supply of monpower for any purpose or security Services</t>
  </si>
  <si>
    <t xml:space="preserve">Any Contracted employees supplied by agents, all security services,Investigation or dectectionor verification of any fact or activity,hoskeeping only not supply of people for the purpose then not covered. </t>
  </si>
  <si>
    <t>-</t>
  </si>
  <si>
    <t>Sevices of an insurance agent to any person carrying on insurance business</t>
  </si>
  <si>
    <t>Cenvat credit on inputs availed</t>
  </si>
  <si>
    <t>Services by way of sponsership</t>
  </si>
  <si>
    <t>Pure sponsorship covered. Advertisement/ Business promotion not covered. Some sports related sponsorships are exempt under seprate notification and hence not covered to the coverd to the extent specified therein.</t>
  </si>
  <si>
    <t>Legal and professional Services</t>
  </si>
  <si>
    <t>Branch of law in any manner before court,tribunal/authority, all kinds of professional services.</t>
  </si>
  <si>
    <t>Import of Service</t>
  </si>
  <si>
    <t>Support services by Government or local authority (Excluding 1. renting immovable property, 2. Services of Dept. of Post by way speed post, expenses parcel post, life insurance and agency services 3.services in relation to an aircraft or a vessel, 4. transport of goods or passengers)</t>
  </si>
  <si>
    <t>Services of Directors of a company (excluding directors in employment)</t>
  </si>
  <si>
    <t>Any payment to non-executive directors e.g. sitting fee, reimbursement of exps.</t>
  </si>
  <si>
    <t>Note:  1.)</t>
  </si>
  <si>
    <t xml:space="preserve"> Point of Taxation is date of payment to the service provider provided payment must happen within 6 months from the date of invoice otherwise point of taxation will be date of invoice. Invoice needs to be issued by the service provider within 30 days of completion of each event/service.</t>
  </si>
  <si>
    <t>Note:  2.)</t>
  </si>
  <si>
    <t>Following services if provided by a corporate entity are not covered:-</t>
  </si>
  <si>
    <t>i)</t>
  </si>
  <si>
    <t>Renting of moter vehicale</t>
  </si>
  <si>
    <t>ii)</t>
  </si>
  <si>
    <t>Manpower services &amp; Security Agency</t>
  </si>
  <si>
    <t>iii)</t>
  </si>
  <si>
    <t>Work Contracts</t>
  </si>
  <si>
    <t>Note: 3.)</t>
  </si>
  <si>
    <t>in case of works contract, there can be three rates of service tax depending uponits type.</t>
  </si>
  <si>
    <t>Note: 4.)</t>
  </si>
  <si>
    <t>Amount of VAT and service tax, if charged in invoice, is exlcuded from the value while applying effetive rate of service tax.</t>
  </si>
  <si>
    <t>Note: 5.)</t>
  </si>
  <si>
    <t>Service tax under revrse charges in applicable irrespective of the fact whether service provider is liable to service tax or not.</t>
  </si>
  <si>
    <t>Transport of passengers by air(Economy class)</t>
  </si>
  <si>
    <t>Transport of passengers by air(Other than Economy class)</t>
  </si>
  <si>
    <t> RCM w.e.f.</t>
  </si>
  <si>
    <t>Service Provider</t>
  </si>
  <si>
    <t>Service Receiver</t>
  </si>
  <si>
    <t>13.11.2001</t>
  </si>
  <si>
    <t>Any Person</t>
  </si>
  <si>
    <t>Insurance Company</t>
  </si>
  <si>
    <t>01.01.2005</t>
  </si>
  <si>
    <t>As mentioned in Note</t>
  </si>
  <si>
    <t>01.05.2006</t>
  </si>
  <si>
    <t>Body Corporate or Partnership Firm</t>
  </si>
  <si>
    <t>01.07.2012</t>
  </si>
  <si>
    <t>Individual or Firm</t>
  </si>
  <si>
    <t>Business entity</t>
  </si>
  <si>
    <t>07.08.2012</t>
  </si>
  <si>
    <t>Individual</t>
  </si>
  <si>
    <t>Company or Body Corporate</t>
  </si>
  <si>
    <t>Government/Local Authority</t>
  </si>
  <si>
    <t>01.10.2014</t>
  </si>
  <si>
    <t>Individual/ HUF/ Partnership firm AOP/ LLP</t>
  </si>
  <si>
    <t>Business Entity registered as body corporate</t>
  </si>
  <si>
    <t>19.04.2006</t>
  </si>
  <si>
    <t>The term ‘Recovery Agent’ has not been defined in the service tax laws. However, in trade and common parlance,‘recovery’ refers to the action or process of regaining possession or control of something stolen or lost. Accordingly, “recovery agent” shall mean to be a person who has the power to recover bad (or poor) debts.</t>
  </si>
  <si>
    <t>2. ‘Mutual Fund Agent or Distributor Services’ were taxable under RCM w.e.f. 01.04.2005 to 30.06.2012.</t>
  </si>
  <si>
    <t>The same had been exempted w.e.f 01.07.2012 vide Notification No.25/2012- ST dated 20.06.2012. The exemption is being withdrawn w.e.f 01.04.2015.</t>
  </si>
  <si>
    <t>3. Person Liable: Any person who pays or is liable to pay freight either himself or through his agent if such person is:</t>
  </si>
  <si>
    <t>However, if such person is located in a non-taxable territory, the provider of such service (i.e. GTA) shall be liable to pay service tax.</t>
  </si>
  <si>
    <t>Abatement : Prior to 31.03.2015, abatement / exemption available on GTA Services was 75%, which has been reduced to 70%w.e.f. 01.04.2015.</t>
  </si>
  <si>
    <t>4. Services of an arbitral tribunal are exempted if service receiver is:</t>
  </si>
  <si>
    <t>5. Legal services (i.e. services of an advocate or firm of advocates) are exempted if service receiver is:</t>
  </si>
  <si>
    <t>6. Services of Director of a ‘Body Corporate’ has been included in the purview of Director Services, w.e.f 11.07.2014. Service provided by a director incapacity of an employee of the Company or Body Corporate shall not be chargeable to service tax. Deduction of TDS under salary head can establish the same.</t>
  </si>
  <si>
    <t>7. Presently RCM is applicable on all “Support Services” provided by Government or Local Authority except the following:</t>
  </si>
  <si>
    <t>Vide the Finance Bill 2015, it is proposed to extend to “Any Service” with effect from a date to be notified.</t>
  </si>
  <si>
    <t>8. No reverse charge is applicable, in case of similar line of business.</t>
  </si>
  <si>
    <t>9. Where any taxable service is provided by a person located in non–taxable territory and as per the Place of Provision Rules 2012; Place of provision of the service is determined to be in the taxable territory, such service will be considered as Import of Service.</t>
  </si>
  <si>
    <t>10. In relation to service provided or agreed to be provided by a person involving an aggregator in any manner, the person liable to pay tax is the aggregator of the service (or any person representing the aggregator for any purpose or designated if aggregator does not have a physical presence in the taxable territory).</t>
  </si>
  <si>
    <t>“Aggregator” means a person, who owns and manages a web based software application, and by means of the application and a communication device, enables a potential customer to connect with persons providing service of a particular kind under the brand name or trade name of the aggregator.</t>
  </si>
  <si>
    <t>‘Small Service Provider’ exemption of Rs. 10 lakh is not available to recipient of service. </t>
  </si>
  <si>
    <t>Kindly refer Negative List and Exemption Notification No.25/2012 along with this chart to determine tax liability.</t>
  </si>
  <si>
    <t>Also read Impact of Change in % of reverse Charge from Partial (75%) to 100% wef 01.04.2015</t>
  </si>
  <si>
    <t xml:space="preserve">  2,489.00-</t>
  </si>
  <si>
    <t>Total Invoice Value</t>
  </si>
  <si>
    <t>Total Approved Amount</t>
  </si>
  <si>
    <t>Recovery Agent Service</t>
  </si>
  <si>
    <t>Mutual Fund Agent or Distributor Services</t>
  </si>
  <si>
    <t>Services of Selling or Marketing Agent of Lottery Tickets</t>
  </si>
  <si>
    <t>11.07.2014</t>
  </si>
  <si>
    <t>Banking Company, Financial Institution and NBFC</t>
  </si>
  <si>
    <t>01.04.2015</t>
  </si>
  <si>
    <t>Mutual Fund Agent or Distributor</t>
  </si>
  <si>
    <t>Mutual Fund or Asset Management Company</t>
  </si>
  <si>
    <t>Selling or Marketing Agent</t>
  </si>
  <si>
    <t>Lottery Distributor or Selling Agent</t>
  </si>
  <si>
    <t>Service of Arbitral Tribunal</t>
  </si>
  <si>
    <t>Arbitral Tribunal</t>
  </si>
  <si>
    <t>Legal Services (Advocate)</t>
  </si>
  <si>
    <t>Services involving an Aggregator</t>
  </si>
  <si>
    <t>01.03.2015</t>
  </si>
  <si>
    <t>Renting of any motor vehicle designed to carry passengers on without abatement( on 100 % value)</t>
  </si>
  <si>
    <t>Renting of any motor vehicle designed to carry passengers on with abatement</t>
  </si>
  <si>
    <t>swachh Bharat Cess 2% on service tax</t>
  </si>
  <si>
    <r>
      <rPr>
        <u/>
        <sz val="14"/>
        <rFont val="Calibri"/>
        <family val="2"/>
        <scheme val="minor"/>
      </rPr>
      <t>Allow to use only, not the transfer of title in asset</t>
    </r>
    <r>
      <rPr>
        <sz val="14"/>
        <rFont val="Calibri"/>
        <family val="2"/>
        <scheme val="minor"/>
      </rPr>
      <t xml:space="preserve"> i.e. relating to agriculture/agri. Produce by renting of vacant land,renting of residential dwelling,renting by RBI. ,Renting by Govt./Local authority to a non business entity.</t>
    </r>
  </si>
  <si>
    <r>
      <t>·</t>
    </r>
    <r>
      <rPr>
        <sz val="14"/>
        <color theme="1"/>
        <rFont val="Times New Roman"/>
        <family val="1"/>
      </rPr>
      <t xml:space="preserve">         </t>
    </r>
    <r>
      <rPr>
        <sz val="14"/>
        <color theme="1"/>
        <rFont val="Calibri"/>
        <family val="2"/>
        <scheme val="minor"/>
      </rPr>
      <t>a. any factory registered under or governed by the Factories Act, 1948 (63 of 1948); or</t>
    </r>
  </si>
  <si>
    <r>
      <t>·</t>
    </r>
    <r>
      <rPr>
        <sz val="14"/>
        <color theme="1"/>
        <rFont val="Times New Roman"/>
        <family val="1"/>
      </rPr>
      <t xml:space="preserve">         </t>
    </r>
    <r>
      <rPr>
        <sz val="14"/>
        <color theme="1"/>
        <rFont val="Calibri"/>
        <family val="2"/>
        <scheme val="minor"/>
      </rPr>
      <t>b. any society registered under the Societies Registration Act, 1860 (21 of 1860) or under any other law for the time being in force in any part of India; or</t>
    </r>
  </si>
  <si>
    <r>
      <t>·</t>
    </r>
    <r>
      <rPr>
        <sz val="14"/>
        <color theme="1"/>
        <rFont val="Times New Roman"/>
        <family val="1"/>
      </rPr>
      <t xml:space="preserve">         </t>
    </r>
    <r>
      <rPr>
        <sz val="14"/>
        <color theme="1"/>
        <rFont val="Calibri"/>
        <family val="2"/>
        <scheme val="minor"/>
      </rPr>
      <t>c. any co-operative society established by or under any law; or</t>
    </r>
  </si>
  <si>
    <r>
      <t>·</t>
    </r>
    <r>
      <rPr>
        <sz val="14"/>
        <color theme="1"/>
        <rFont val="Times New Roman"/>
        <family val="1"/>
      </rPr>
      <t xml:space="preserve">         </t>
    </r>
    <r>
      <rPr>
        <sz val="14"/>
        <color theme="1"/>
        <rFont val="Calibri"/>
        <family val="2"/>
        <scheme val="minor"/>
      </rPr>
      <t>d. any dealer of excisable goods, who is registered under the Central Excise Act, 1944 (1 of 1944) or the rules made there under; or</t>
    </r>
  </si>
  <si>
    <r>
      <t>·</t>
    </r>
    <r>
      <rPr>
        <sz val="14"/>
        <color theme="1"/>
        <rFont val="Times New Roman"/>
        <family val="1"/>
      </rPr>
      <t xml:space="preserve">         </t>
    </r>
    <r>
      <rPr>
        <sz val="14"/>
        <color theme="1"/>
        <rFont val="Calibri"/>
        <family val="2"/>
        <scheme val="minor"/>
      </rPr>
      <t>e. any body corporate established, by or under any law; or</t>
    </r>
  </si>
  <si>
    <r>
      <t>·</t>
    </r>
    <r>
      <rPr>
        <sz val="14"/>
        <color theme="1"/>
        <rFont val="Times New Roman"/>
        <family val="1"/>
      </rPr>
      <t xml:space="preserve">         </t>
    </r>
    <r>
      <rPr>
        <sz val="14"/>
        <color theme="1"/>
        <rFont val="Calibri"/>
        <family val="2"/>
        <scheme val="minor"/>
      </rPr>
      <t>f. any partnership firm whether registered or not under any law including association of persons.</t>
    </r>
  </si>
  <si>
    <r>
      <t>·</t>
    </r>
    <r>
      <rPr>
        <sz val="14"/>
        <color theme="1"/>
        <rFont val="Times New Roman"/>
        <family val="1"/>
      </rPr>
      <t xml:space="preserve">         </t>
    </r>
    <r>
      <rPr>
        <sz val="14"/>
        <color theme="1"/>
        <rFont val="Calibri"/>
        <family val="2"/>
        <scheme val="minor"/>
      </rPr>
      <t>a. any person other than a business entity; or</t>
    </r>
  </si>
  <si>
    <r>
      <t>·</t>
    </r>
    <r>
      <rPr>
        <sz val="14"/>
        <color theme="1"/>
        <rFont val="Times New Roman"/>
        <family val="1"/>
      </rPr>
      <t xml:space="preserve">         </t>
    </r>
    <r>
      <rPr>
        <sz val="14"/>
        <color theme="1"/>
        <rFont val="Calibri"/>
        <family val="2"/>
        <scheme val="minor"/>
      </rPr>
      <t>b. a business entity with a turnover up to rupees ten lakh in the preceding financial year.</t>
    </r>
  </si>
  <si>
    <r>
      <t>·</t>
    </r>
    <r>
      <rPr>
        <sz val="14"/>
        <color theme="1"/>
        <rFont val="Times New Roman"/>
        <family val="1"/>
      </rPr>
      <t xml:space="preserve">         </t>
    </r>
    <r>
      <rPr>
        <sz val="14"/>
        <color theme="1"/>
        <rFont val="Calibri"/>
        <family val="2"/>
        <scheme val="minor"/>
      </rPr>
      <t>a. an advocate or partnership firm of advocates providing legal services; or</t>
    </r>
  </si>
  <si>
    <r>
      <t>·</t>
    </r>
    <r>
      <rPr>
        <sz val="14"/>
        <color theme="1"/>
        <rFont val="Times New Roman"/>
        <family val="1"/>
      </rPr>
      <t xml:space="preserve">         </t>
    </r>
    <r>
      <rPr>
        <sz val="14"/>
        <color theme="1"/>
        <rFont val="Calibri"/>
        <family val="2"/>
        <scheme val="minor"/>
      </rPr>
      <t>b. any person other than business entity; or</t>
    </r>
  </si>
  <si>
    <r>
      <t>·</t>
    </r>
    <r>
      <rPr>
        <sz val="14"/>
        <color theme="1"/>
        <rFont val="Times New Roman"/>
        <family val="1"/>
      </rPr>
      <t xml:space="preserve">         </t>
    </r>
    <r>
      <rPr>
        <sz val="14"/>
        <color theme="1"/>
        <rFont val="Calibri"/>
        <family val="2"/>
        <scheme val="minor"/>
      </rPr>
      <t>c. a business entity with a turnover up to rupees ten lakh in the preceding financial year.</t>
    </r>
  </si>
  <si>
    <r>
      <t>·</t>
    </r>
    <r>
      <rPr>
        <sz val="14"/>
        <color theme="1"/>
        <rFont val="Times New Roman"/>
        <family val="1"/>
      </rPr>
      <t xml:space="preserve">         </t>
    </r>
    <r>
      <rPr>
        <sz val="14"/>
        <color theme="1"/>
        <rFont val="Calibri"/>
        <family val="2"/>
        <scheme val="minor"/>
      </rPr>
      <t>a. Renting of Immovable Property,</t>
    </r>
  </si>
  <si>
    <r>
      <t>·</t>
    </r>
    <r>
      <rPr>
        <sz val="14"/>
        <color theme="1"/>
        <rFont val="Times New Roman"/>
        <family val="1"/>
      </rPr>
      <t xml:space="preserve">         </t>
    </r>
    <r>
      <rPr>
        <sz val="14"/>
        <color theme="1"/>
        <rFont val="Calibri"/>
        <family val="2"/>
        <scheme val="minor"/>
      </rPr>
      <t>b. Services by Department of Post by way of Speed Post, Express Parcel Post, Life Insurance and Agency Services;</t>
    </r>
  </si>
  <si>
    <r>
      <t>·</t>
    </r>
    <r>
      <rPr>
        <sz val="14"/>
        <color theme="1"/>
        <rFont val="Times New Roman"/>
        <family val="1"/>
      </rPr>
      <t xml:space="preserve">         </t>
    </r>
    <r>
      <rPr>
        <sz val="14"/>
        <color theme="1"/>
        <rFont val="Calibri"/>
        <family val="2"/>
        <scheme val="minor"/>
      </rPr>
      <t>c. Services in relation to aircraft or a vessel, inside or out side the precincts of a port or an airport;</t>
    </r>
  </si>
  <si>
    <r>
      <t>·</t>
    </r>
    <r>
      <rPr>
        <sz val="14"/>
        <color theme="1"/>
        <rFont val="Times New Roman"/>
        <family val="1"/>
      </rPr>
      <t xml:space="preserve">         </t>
    </r>
    <r>
      <rPr>
        <sz val="14"/>
        <color theme="1"/>
        <rFont val="Calibri"/>
        <family val="2"/>
        <scheme val="minor"/>
      </rPr>
      <t>d. Transportation of goods or passengers.</t>
    </r>
  </si>
</sst>
</file>

<file path=xl/styles.xml><?xml version="1.0" encoding="utf-8"?>
<styleSheet xmlns="http://schemas.openxmlformats.org/spreadsheetml/2006/main">
  <numFmts count="2">
    <numFmt numFmtId="43" formatCode="_(* #,##0.00_);_(* \(#,##0.00\);_(* &quot;-&quot;??_);_(@_)"/>
    <numFmt numFmtId="169" formatCode="_(* #,##0_);_(* \(#,##0\);_(* &quot;-&quot;??_);_(@_)"/>
  </numFmts>
  <fonts count="13">
    <font>
      <sz val="11"/>
      <color theme="1"/>
      <name val="Calibri"/>
      <family val="2"/>
      <scheme val="minor"/>
    </font>
    <font>
      <sz val="11"/>
      <color theme="1"/>
      <name val="Calibri"/>
      <family val="2"/>
      <scheme val="minor"/>
    </font>
    <font>
      <b/>
      <sz val="9"/>
      <color indexed="81"/>
      <name val="Tahoma"/>
      <family val="2"/>
    </font>
    <font>
      <sz val="9"/>
      <color indexed="81"/>
      <name val="Tahoma"/>
      <family val="2"/>
    </font>
    <font>
      <u/>
      <sz val="11"/>
      <color theme="10"/>
      <name val="Calibri"/>
      <family val="2"/>
    </font>
    <font>
      <b/>
      <sz val="14"/>
      <color rgb="FFFF0000"/>
      <name val="Calibri"/>
      <family val="2"/>
      <scheme val="minor"/>
    </font>
    <font>
      <b/>
      <sz val="14"/>
      <color theme="1"/>
      <name val="Calibri"/>
      <family val="2"/>
      <scheme val="minor"/>
    </font>
    <font>
      <sz val="14"/>
      <color theme="1"/>
      <name val="Calibri"/>
      <family val="2"/>
      <scheme val="minor"/>
    </font>
    <font>
      <sz val="14"/>
      <color rgb="FFFFFF00"/>
      <name val="Calibri"/>
      <family val="2"/>
      <scheme val="minor"/>
    </font>
    <font>
      <sz val="14"/>
      <name val="Calibri"/>
      <family val="2"/>
      <scheme val="minor"/>
    </font>
    <font>
      <u/>
      <sz val="14"/>
      <name val="Calibri"/>
      <family val="2"/>
      <scheme val="minor"/>
    </font>
    <font>
      <b/>
      <sz val="14"/>
      <name val="Calibri"/>
      <family val="2"/>
      <scheme val="minor"/>
    </font>
    <font>
      <sz val="14"/>
      <color theme="1"/>
      <name val="Times New Roman"/>
      <family val="1"/>
    </font>
  </fonts>
  <fills count="7">
    <fill>
      <patternFill patternType="none"/>
    </fill>
    <fill>
      <patternFill patternType="gray125"/>
    </fill>
    <fill>
      <patternFill patternType="solid">
        <fgColor rgb="FF00B0F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43"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133">
    <xf numFmtId="0" fontId="0" fillId="0" borderId="0" xfId="0"/>
    <xf numFmtId="4" fontId="0" fillId="0" borderId="0" xfId="0" applyNumberFormat="1"/>
    <xf numFmtId="0" fontId="6" fillId="6" borderId="2" xfId="0" applyFont="1" applyFill="1" applyBorder="1" applyAlignment="1">
      <alignment horizontal="center" wrapText="1"/>
    </xf>
    <xf numFmtId="0" fontId="6" fillId="6" borderId="2" xfId="0" applyFont="1" applyFill="1" applyBorder="1" applyAlignment="1">
      <alignment horizontal="center"/>
    </xf>
    <xf numFmtId="0" fontId="6" fillId="6" borderId="3" xfId="0" applyFont="1" applyFill="1" applyBorder="1"/>
    <xf numFmtId="169" fontId="6" fillId="6" borderId="6" xfId="1" applyNumberFormat="1" applyFont="1" applyFill="1" applyBorder="1" applyAlignment="1">
      <alignment horizontal="center" wrapText="1"/>
    </xf>
    <xf numFmtId="169" fontId="6" fillId="6" borderId="7" xfId="1" applyNumberFormat="1" applyFont="1" applyFill="1" applyBorder="1" applyAlignment="1">
      <alignment horizontal="center" wrapText="1"/>
    </xf>
    <xf numFmtId="0" fontId="6" fillId="6" borderId="14" xfId="0" applyFont="1" applyFill="1" applyBorder="1" applyAlignment="1">
      <alignment horizontal="center" wrapText="1"/>
    </xf>
    <xf numFmtId="0" fontId="6" fillId="6" borderId="15" xfId="0" applyFont="1" applyFill="1" applyBorder="1" applyAlignment="1">
      <alignment horizontal="center" wrapText="1"/>
    </xf>
    <xf numFmtId="0" fontId="6" fillId="6" borderId="7" xfId="0" applyFont="1" applyFill="1" applyBorder="1" applyAlignment="1">
      <alignment horizontal="center" textRotation="90" wrapText="1"/>
    </xf>
    <xf numFmtId="43" fontId="6" fillId="6" borderId="7" xfId="1" applyFont="1" applyFill="1" applyBorder="1" applyAlignment="1">
      <alignment horizontal="center" textRotation="90" wrapText="1"/>
    </xf>
    <xf numFmtId="43" fontId="6" fillId="6" borderId="8" xfId="1" applyFont="1" applyFill="1" applyBorder="1" applyAlignment="1">
      <alignment horizontal="center" textRotation="90" wrapText="1"/>
    </xf>
    <xf numFmtId="0" fontId="6" fillId="6" borderId="4" xfId="0" applyFont="1" applyFill="1" applyBorder="1" applyAlignment="1">
      <alignment horizontal="center" vertical="center" wrapText="1"/>
    </xf>
    <xf numFmtId="0" fontId="6" fillId="6" borderId="2" xfId="0" applyFont="1" applyFill="1" applyBorder="1" applyAlignment="1">
      <alignment horizontal="center"/>
    </xf>
    <xf numFmtId="0" fontId="6" fillId="6" borderId="3" xfId="0" applyFont="1" applyFill="1" applyBorder="1" applyAlignment="1">
      <alignment horizontal="center"/>
    </xf>
    <xf numFmtId="169" fontId="6" fillId="6" borderId="9" xfId="1" applyNumberFormat="1" applyFont="1" applyFill="1" applyBorder="1" applyAlignment="1">
      <alignment wrapText="1"/>
    </xf>
    <xf numFmtId="169" fontId="6" fillId="6" borderId="2" xfId="1" applyNumberFormat="1" applyFont="1" applyFill="1" applyBorder="1" applyAlignment="1">
      <alignment horizontal="center" wrapText="1"/>
    </xf>
    <xf numFmtId="0" fontId="6" fillId="6" borderId="2" xfId="0" applyFont="1" applyFill="1" applyBorder="1" applyAlignment="1">
      <alignment horizontal="center" wrapText="1"/>
    </xf>
    <xf numFmtId="0" fontId="6" fillId="6" borderId="2" xfId="0" applyFont="1" applyFill="1" applyBorder="1" applyAlignment="1">
      <alignment horizontal="center" textRotation="90" wrapText="1"/>
    </xf>
    <xf numFmtId="0" fontId="6" fillId="6" borderId="2" xfId="0" applyFont="1" applyFill="1" applyBorder="1" applyAlignment="1">
      <alignment horizontal="center" textRotation="90" wrapText="1"/>
    </xf>
    <xf numFmtId="43" fontId="6" fillId="6" borderId="2" xfId="1" applyFont="1" applyFill="1" applyBorder="1" applyAlignment="1">
      <alignment horizontal="center" textRotation="90" wrapText="1"/>
    </xf>
    <xf numFmtId="43" fontId="6" fillId="6" borderId="10" xfId="1" applyFont="1" applyFill="1" applyBorder="1" applyAlignment="1">
      <alignment horizontal="center" textRotation="90" wrapText="1"/>
    </xf>
    <xf numFmtId="0" fontId="7" fillId="6" borderId="2" xfId="0" applyFont="1" applyFill="1" applyBorder="1" applyAlignment="1">
      <alignment horizontal="center" vertical="center" wrapText="1"/>
    </xf>
    <xf numFmtId="0" fontId="6" fillId="6" borderId="2" xfId="0" applyFont="1" applyFill="1" applyBorder="1" applyAlignment="1">
      <alignment vertical="center" wrapText="1"/>
    </xf>
    <xf numFmtId="0" fontId="7" fillId="6" borderId="2" xfId="0" applyFont="1" applyFill="1" applyBorder="1" applyAlignment="1">
      <alignment vertical="center" wrapText="1"/>
    </xf>
    <xf numFmtId="0" fontId="7" fillId="2" borderId="2" xfId="0" applyFont="1" applyFill="1" applyBorder="1" applyAlignment="1">
      <alignment horizontal="left"/>
    </xf>
    <xf numFmtId="0" fontId="7" fillId="2" borderId="1" xfId="0" applyFont="1" applyFill="1" applyBorder="1" applyAlignment="1">
      <alignment horizontal="left"/>
    </xf>
    <xf numFmtId="0" fontId="7" fillId="2" borderId="2" xfId="0" applyFont="1" applyFill="1" applyBorder="1"/>
    <xf numFmtId="0" fontId="7" fillId="0" borderId="2" xfId="0" applyFont="1" applyBorder="1"/>
    <xf numFmtId="0" fontId="8" fillId="0" borderId="2" xfId="0" applyFont="1" applyBorder="1"/>
    <xf numFmtId="0" fontId="9" fillId="4" borderId="2" xfId="0" applyFont="1" applyFill="1" applyBorder="1" applyAlignment="1">
      <alignment horizontal="center" vertical="center"/>
    </xf>
    <xf numFmtId="0" fontId="9" fillId="4" borderId="2" xfId="0" applyFont="1" applyFill="1" applyBorder="1" applyAlignment="1">
      <alignment vertical="top" wrapText="1"/>
    </xf>
    <xf numFmtId="0" fontId="9" fillId="4" borderId="2" xfId="0" applyFont="1" applyFill="1" applyBorder="1" applyAlignment="1">
      <alignment vertical="top"/>
    </xf>
    <xf numFmtId="0" fontId="9" fillId="4" borderId="3" xfId="0" applyFont="1" applyFill="1" applyBorder="1" applyAlignment="1">
      <alignment horizontal="center" vertical="center"/>
    </xf>
    <xf numFmtId="169" fontId="9" fillId="4" borderId="9" xfId="1" applyNumberFormat="1" applyFont="1" applyFill="1" applyBorder="1" applyAlignment="1">
      <alignment horizontal="center" vertical="center"/>
    </xf>
    <xf numFmtId="169" fontId="5" fillId="4" borderId="2" xfId="1" applyNumberFormat="1" applyFont="1" applyFill="1" applyBorder="1" applyAlignment="1">
      <alignment horizontal="center" vertical="center"/>
    </xf>
    <xf numFmtId="0" fontId="9" fillId="4" borderId="2" xfId="0" applyFont="1" applyFill="1" applyBorder="1" applyAlignment="1">
      <alignment horizontal="center" vertical="center" wrapText="1"/>
    </xf>
    <xf numFmtId="43" fontId="9" fillId="4" borderId="2" xfId="1" applyFont="1" applyFill="1" applyBorder="1" applyAlignment="1">
      <alignment horizontal="center" vertical="center" wrapText="1"/>
    </xf>
    <xf numFmtId="43" fontId="9" fillId="4" borderId="10" xfId="1" applyFont="1" applyFill="1" applyBorder="1" applyAlignment="1">
      <alignment horizontal="center" vertical="center" wrapText="1"/>
    </xf>
    <xf numFmtId="0" fontId="9" fillId="4" borderId="4" xfId="0" applyFont="1" applyFill="1" applyBorder="1" applyAlignment="1">
      <alignment vertical="top"/>
    </xf>
    <xf numFmtId="15" fontId="9" fillId="4" borderId="2" xfId="0" applyNumberFormat="1" applyFont="1" applyFill="1" applyBorder="1" applyAlignment="1">
      <alignment horizontal="center" vertical="center"/>
    </xf>
    <xf numFmtId="0" fontId="9" fillId="0" borderId="2" xfId="0" applyFont="1" applyFill="1" applyBorder="1" applyAlignment="1">
      <alignment horizontal="center" vertical="center"/>
    </xf>
    <xf numFmtId="0" fontId="9" fillId="0" borderId="2" xfId="0" applyFont="1" applyFill="1" applyBorder="1" applyAlignment="1">
      <alignment horizontal="left" vertical="top"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169" fontId="9" fillId="0" borderId="9" xfId="1" applyNumberFormat="1" applyFont="1" applyFill="1" applyBorder="1" applyAlignment="1">
      <alignment horizontal="center" vertical="center" wrapText="1"/>
    </xf>
    <xf numFmtId="169" fontId="5" fillId="0" borderId="2" xfId="1" applyNumberFormat="1" applyFont="1" applyFill="1" applyBorder="1" applyAlignment="1">
      <alignment horizontal="center" vertical="center" wrapText="1"/>
    </xf>
    <xf numFmtId="0" fontId="9" fillId="0" borderId="2" xfId="0" applyFont="1" applyFill="1" applyBorder="1" applyAlignment="1">
      <alignment vertical="top" wrapText="1"/>
    </xf>
    <xf numFmtId="43" fontId="9" fillId="0" borderId="2" xfId="1" applyFont="1" applyFill="1" applyBorder="1" applyAlignment="1">
      <alignment horizontal="center" vertical="top" wrapText="1"/>
    </xf>
    <xf numFmtId="43" fontId="9" fillId="0" borderId="2" xfId="1" applyFont="1" applyFill="1" applyBorder="1" applyAlignment="1">
      <alignment vertical="top" wrapText="1"/>
    </xf>
    <xf numFmtId="43" fontId="9" fillId="0" borderId="10" xfId="1" applyFont="1" applyFill="1" applyBorder="1" applyAlignment="1">
      <alignment vertical="top" wrapText="1"/>
    </xf>
    <xf numFmtId="0" fontId="9" fillId="0" borderId="4" xfId="0" applyFont="1" applyFill="1" applyBorder="1" applyAlignment="1">
      <alignment vertical="top" wrapText="1"/>
    </xf>
    <xf numFmtId="15" fontId="9" fillId="0" borderId="2" xfId="0" applyNumberFormat="1" applyFont="1" applyFill="1" applyBorder="1" applyAlignment="1">
      <alignment horizontal="center" vertical="center"/>
    </xf>
    <xf numFmtId="0" fontId="7" fillId="0" borderId="2" xfId="0" applyFont="1" applyFill="1" applyBorder="1"/>
    <xf numFmtId="0" fontId="9" fillId="0" borderId="2" xfId="0" applyFont="1" applyFill="1" applyBorder="1" applyAlignment="1">
      <alignment vertical="top"/>
    </xf>
    <xf numFmtId="0" fontId="9" fillId="0" borderId="3" xfId="0" applyFont="1" applyFill="1" applyBorder="1" applyAlignment="1">
      <alignment horizontal="center" vertical="center"/>
    </xf>
    <xf numFmtId="169" fontId="9" fillId="0" borderId="9" xfId="1" applyNumberFormat="1" applyFont="1" applyFill="1" applyBorder="1" applyAlignment="1">
      <alignment horizontal="center" vertical="center"/>
    </xf>
    <xf numFmtId="169" fontId="5" fillId="0" borderId="2" xfId="1" applyNumberFormat="1" applyFont="1" applyFill="1" applyBorder="1" applyAlignment="1">
      <alignment horizontal="center" vertical="center"/>
    </xf>
    <xf numFmtId="43" fontId="9" fillId="0" borderId="2" xfId="1" applyFont="1" applyFill="1" applyBorder="1" applyAlignment="1">
      <alignment horizontal="center" vertical="center" wrapText="1"/>
    </xf>
    <xf numFmtId="43" fontId="9" fillId="0" borderId="10" xfId="1" applyFont="1" applyFill="1" applyBorder="1" applyAlignment="1">
      <alignment horizontal="center" vertical="center" wrapText="1"/>
    </xf>
    <xf numFmtId="0" fontId="9" fillId="0" borderId="4" xfId="0" applyFont="1" applyFill="1" applyBorder="1" applyAlignment="1">
      <alignment vertical="top"/>
    </xf>
    <xf numFmtId="0" fontId="9" fillId="5" borderId="2" xfId="0" applyFont="1" applyFill="1" applyBorder="1" applyAlignment="1">
      <alignment horizontal="center" vertical="center"/>
    </xf>
    <xf numFmtId="0" fontId="9" fillId="5" borderId="2" xfId="0" applyFont="1" applyFill="1" applyBorder="1" applyAlignment="1">
      <alignmen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center" vertical="center"/>
    </xf>
    <xf numFmtId="169" fontId="9" fillId="5" borderId="9" xfId="1" applyNumberFormat="1" applyFont="1" applyFill="1" applyBorder="1" applyAlignment="1">
      <alignment horizontal="center" vertical="center"/>
    </xf>
    <xf numFmtId="169" fontId="5" fillId="5" borderId="2" xfId="1" applyNumberFormat="1" applyFont="1" applyFill="1" applyBorder="1" applyAlignment="1">
      <alignment horizontal="center" vertical="center"/>
    </xf>
    <xf numFmtId="0" fontId="9" fillId="5" borderId="2" xfId="0" applyFont="1" applyFill="1" applyBorder="1" applyAlignment="1">
      <alignment horizontal="center" vertical="center" wrapText="1"/>
    </xf>
    <xf numFmtId="0" fontId="10" fillId="5" borderId="2" xfId="2" applyFont="1" applyFill="1" applyBorder="1" applyAlignment="1" applyProtection="1">
      <alignment vertical="top" wrapText="1"/>
    </xf>
    <xf numFmtId="43" fontId="9" fillId="5" borderId="2" xfId="1" applyFont="1" applyFill="1" applyBorder="1" applyAlignment="1">
      <alignment vertical="top" wrapText="1"/>
    </xf>
    <xf numFmtId="43" fontId="9" fillId="5" borderId="2" xfId="1" applyFont="1" applyFill="1" applyBorder="1" applyAlignment="1">
      <alignment horizontal="center" vertical="top" wrapText="1"/>
    </xf>
    <xf numFmtId="43" fontId="9" fillId="5" borderId="10" xfId="1" applyFont="1" applyFill="1" applyBorder="1" applyAlignment="1">
      <alignment horizontal="center" vertical="top" wrapText="1"/>
    </xf>
    <xf numFmtId="0" fontId="9" fillId="5" borderId="4" xfId="0" applyFont="1" applyFill="1" applyBorder="1" applyAlignment="1">
      <alignment vertical="top" wrapText="1"/>
    </xf>
    <xf numFmtId="15" fontId="9" fillId="5" borderId="2" xfId="0" applyNumberFormat="1" applyFont="1" applyFill="1" applyBorder="1" applyAlignment="1">
      <alignment horizontal="center" vertical="center"/>
    </xf>
    <xf numFmtId="0" fontId="9" fillId="5" borderId="2" xfId="0" applyFont="1" applyFill="1" applyBorder="1" applyAlignment="1">
      <alignment vertical="top"/>
    </xf>
    <xf numFmtId="0" fontId="11" fillId="5" borderId="2" xfId="0" applyFont="1" applyFill="1" applyBorder="1" applyAlignment="1">
      <alignment horizontal="center" vertical="center"/>
    </xf>
    <xf numFmtId="0" fontId="11" fillId="5" borderId="3" xfId="0" applyFont="1" applyFill="1" applyBorder="1" applyAlignment="1">
      <alignment horizontal="center" vertical="center"/>
    </xf>
    <xf numFmtId="169" fontId="11" fillId="5" borderId="9" xfId="1" applyNumberFormat="1" applyFont="1" applyFill="1" applyBorder="1" applyAlignment="1">
      <alignment horizontal="center" vertical="center"/>
    </xf>
    <xf numFmtId="0" fontId="11" fillId="5" borderId="2" xfId="0" applyFont="1" applyFill="1" applyBorder="1" applyAlignment="1">
      <alignment horizontal="center" vertical="center" wrapText="1"/>
    </xf>
    <xf numFmtId="43" fontId="9" fillId="5" borderId="2" xfId="1" applyFont="1" applyFill="1" applyBorder="1" applyAlignment="1">
      <alignment horizontal="center" vertical="top" wrapText="1"/>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169" fontId="11" fillId="0" borderId="9" xfId="1" applyNumberFormat="1" applyFont="1" applyFill="1" applyBorder="1" applyAlignment="1">
      <alignment horizontal="center" vertical="center"/>
    </xf>
    <xf numFmtId="0" fontId="11" fillId="0" borderId="2" xfId="0" applyFont="1" applyFill="1" applyBorder="1" applyAlignment="1">
      <alignment horizontal="center" vertical="center" wrapText="1"/>
    </xf>
    <xf numFmtId="43" fontId="9" fillId="0" borderId="10" xfId="1" applyFont="1" applyFill="1" applyBorder="1" applyAlignment="1">
      <alignment horizontal="center" vertical="top" wrapText="1"/>
    </xf>
    <xf numFmtId="0" fontId="9" fillId="0" borderId="4" xfId="0" applyFont="1" applyFill="1" applyBorder="1" applyAlignment="1">
      <alignment horizontal="left" vertical="top" wrapText="1"/>
    </xf>
    <xf numFmtId="49" fontId="9" fillId="0" borderId="4" xfId="0" applyNumberFormat="1" applyFont="1" applyFill="1" applyBorder="1" applyAlignment="1">
      <alignment vertical="top" wrapText="1"/>
    </xf>
    <xf numFmtId="0" fontId="9" fillId="0" borderId="2" xfId="0" applyFont="1" applyFill="1" applyBorder="1" applyAlignment="1">
      <alignment horizontal="left" vertical="center"/>
    </xf>
    <xf numFmtId="0" fontId="9" fillId="0" borderId="2" xfId="0" applyFont="1" applyFill="1" applyBorder="1" applyAlignment="1">
      <alignment vertical="center" wrapText="1"/>
    </xf>
    <xf numFmtId="0" fontId="9" fillId="5" borderId="3" xfId="0" applyFont="1" applyFill="1" applyBorder="1" applyAlignment="1">
      <alignment horizontal="center" vertical="center" wrapText="1"/>
    </xf>
    <xf numFmtId="43" fontId="9" fillId="5" borderId="2" xfId="1" applyFont="1" applyFill="1" applyBorder="1" applyAlignment="1">
      <alignment horizontal="center" vertical="center" wrapText="1"/>
    </xf>
    <xf numFmtId="43" fontId="9" fillId="5" borderId="10" xfId="1" applyFont="1" applyFill="1" applyBorder="1" applyAlignment="1">
      <alignment horizontal="center" vertical="center" wrapText="1"/>
    </xf>
    <xf numFmtId="0" fontId="9" fillId="5" borderId="4" xfId="0" applyFont="1" applyFill="1" applyBorder="1" applyAlignment="1">
      <alignment horizontal="center" vertical="top" wrapText="1"/>
    </xf>
    <xf numFmtId="0" fontId="7" fillId="5" borderId="2" xfId="0" applyFont="1" applyFill="1" applyBorder="1"/>
    <xf numFmtId="0" fontId="9" fillId="0" borderId="4" xfId="0" applyFont="1" applyFill="1" applyBorder="1" applyAlignment="1">
      <alignment horizontal="center" vertical="top" wrapText="1"/>
    </xf>
    <xf numFmtId="0" fontId="9" fillId="5" borderId="2" xfId="0" applyFont="1" applyFill="1" applyBorder="1" applyAlignment="1">
      <alignment horizontal="left" vertical="center"/>
    </xf>
    <xf numFmtId="0" fontId="9" fillId="5" borderId="2" xfId="0" applyFont="1" applyFill="1" applyBorder="1" applyAlignment="1">
      <alignment wrapText="1"/>
    </xf>
    <xf numFmtId="43" fontId="9" fillId="5" borderId="2" xfId="1" applyFont="1" applyFill="1" applyBorder="1" applyAlignment="1">
      <alignment horizontal="center" vertical="center" wrapText="1"/>
    </xf>
    <xf numFmtId="0" fontId="9" fillId="0" borderId="2" xfId="0" applyFont="1" applyFill="1" applyBorder="1" applyAlignment="1">
      <alignment wrapText="1"/>
    </xf>
    <xf numFmtId="0" fontId="9" fillId="5"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43" fontId="9" fillId="5" borderId="10" xfId="1" applyFont="1" applyFill="1" applyBorder="1" applyAlignment="1">
      <alignment horizontal="center" vertical="center" wrapText="1"/>
    </xf>
    <xf numFmtId="43" fontId="9" fillId="5" borderId="10" xfId="1" applyFont="1" applyFill="1" applyBorder="1" applyAlignment="1">
      <alignment vertical="top" wrapText="1"/>
    </xf>
    <xf numFmtId="0" fontId="11" fillId="5" borderId="4" xfId="0" applyFont="1" applyFill="1" applyBorder="1" applyAlignment="1">
      <alignment vertical="top"/>
    </xf>
    <xf numFmtId="0" fontId="11" fillId="0" borderId="4" xfId="0" applyFont="1" applyFill="1" applyBorder="1" applyAlignment="1">
      <alignment vertical="top"/>
    </xf>
    <xf numFmtId="0" fontId="7" fillId="0" borderId="2" xfId="0" applyFont="1" applyBorder="1" applyAlignment="1">
      <alignment wrapText="1"/>
    </xf>
    <xf numFmtId="43" fontId="7" fillId="0" borderId="2" xfId="1" applyFont="1" applyBorder="1" applyAlignment="1">
      <alignment wrapText="1"/>
    </xf>
    <xf numFmtId="43" fontId="7" fillId="0" borderId="10" xfId="1" applyFont="1" applyBorder="1" applyAlignment="1">
      <alignment wrapText="1"/>
    </xf>
    <xf numFmtId="169" fontId="9" fillId="0" borderId="2" xfId="1" applyNumberFormat="1" applyFont="1" applyFill="1" applyBorder="1" applyAlignment="1">
      <alignment horizontal="center" vertical="center"/>
    </xf>
    <xf numFmtId="169" fontId="9" fillId="5" borderId="11" xfId="1" applyNumberFormat="1" applyFont="1" applyFill="1" applyBorder="1" applyAlignment="1">
      <alignment horizontal="center" vertical="center"/>
    </xf>
    <xf numFmtId="169" fontId="5" fillId="5" borderId="12" xfId="1" applyNumberFormat="1" applyFont="1" applyFill="1" applyBorder="1" applyAlignment="1">
      <alignment horizontal="center" vertical="center"/>
    </xf>
    <xf numFmtId="0" fontId="9" fillId="5" borderId="12" xfId="0" applyFont="1" applyFill="1" applyBorder="1" applyAlignment="1">
      <alignment horizontal="center" vertical="center" wrapText="1"/>
    </xf>
    <xf numFmtId="0" fontId="9" fillId="5" borderId="12" xfId="0" applyFont="1" applyFill="1" applyBorder="1" applyAlignment="1">
      <alignment vertical="top" wrapText="1"/>
    </xf>
    <xf numFmtId="43" fontId="9" fillId="5" borderId="12" xfId="1" applyFont="1" applyFill="1" applyBorder="1" applyAlignment="1">
      <alignment horizontal="center" vertical="top" wrapText="1"/>
    </xf>
    <xf numFmtId="43" fontId="9" fillId="5" borderId="12" xfId="1" applyFont="1" applyFill="1" applyBorder="1" applyAlignment="1">
      <alignment vertical="top" wrapText="1"/>
    </xf>
    <xf numFmtId="43" fontId="9" fillId="5" borderId="13" xfId="1" applyFont="1" applyFill="1" applyBorder="1" applyAlignment="1">
      <alignment vertical="top" wrapText="1"/>
    </xf>
    <xf numFmtId="169" fontId="9" fillId="0" borderId="5" xfId="1" applyNumberFormat="1"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5" xfId="0" applyFont="1" applyFill="1" applyBorder="1" applyAlignment="1">
      <alignment vertical="top" wrapText="1"/>
    </xf>
    <xf numFmtId="43" fontId="9" fillId="0" borderId="5" xfId="1" applyFont="1" applyFill="1" applyBorder="1" applyAlignment="1">
      <alignment horizontal="center" vertical="top" wrapText="1"/>
    </xf>
    <xf numFmtId="43" fontId="9" fillId="0" borderId="5" xfId="1" applyFont="1" applyFill="1" applyBorder="1" applyAlignment="1">
      <alignment vertical="top" wrapText="1"/>
    </xf>
    <xf numFmtId="0" fontId="11" fillId="0" borderId="2" xfId="0" applyFont="1" applyFill="1" applyBorder="1" applyAlignment="1">
      <alignment vertical="top"/>
    </xf>
    <xf numFmtId="0" fontId="7" fillId="3" borderId="2" xfId="0" applyFont="1" applyFill="1" applyBorder="1" applyAlignment="1">
      <alignment horizontal="center"/>
    </xf>
    <xf numFmtId="0" fontId="6" fillId="3" borderId="2" xfId="0" applyFont="1" applyFill="1" applyBorder="1" applyAlignment="1">
      <alignment horizontal="left" wrapText="1"/>
    </xf>
    <xf numFmtId="0" fontId="6" fillId="3" borderId="2" xfId="0" applyFont="1" applyFill="1" applyBorder="1"/>
    <xf numFmtId="0" fontId="7" fillId="3" borderId="2" xfId="0" applyFont="1" applyFill="1" applyBorder="1"/>
    <xf numFmtId="169" fontId="7" fillId="3" borderId="2" xfId="1" applyNumberFormat="1" applyFont="1" applyFill="1" applyBorder="1"/>
    <xf numFmtId="0" fontId="7" fillId="3" borderId="2" xfId="0" applyFont="1" applyFill="1" applyBorder="1" applyAlignment="1">
      <alignment wrapText="1"/>
    </xf>
    <xf numFmtId="43" fontId="7" fillId="3" borderId="2" xfId="1" applyFont="1" applyFill="1" applyBorder="1" applyAlignment="1">
      <alignment wrapText="1"/>
    </xf>
    <xf numFmtId="0" fontId="7" fillId="3" borderId="2" xfId="0" applyFont="1" applyFill="1" applyBorder="1" applyAlignment="1">
      <alignment horizontal="right"/>
    </xf>
    <xf numFmtId="169" fontId="7" fillId="0" borderId="2" xfId="1" applyNumberFormat="1" applyFont="1" applyBorder="1"/>
    <xf numFmtId="0" fontId="7" fillId="0" borderId="2" xfId="0" applyFont="1" applyBorder="1" applyAlignment="1">
      <alignment horizontal="left"/>
    </xf>
    <xf numFmtId="0" fontId="7" fillId="0" borderId="2" xfId="0" applyFont="1" applyBorder="1" applyAlignment="1">
      <alignment horizontal="left"/>
    </xf>
  </cellXfs>
  <cellStyles count="3">
    <cellStyle name="Comma" xfId="1" builtinId="3"/>
    <cellStyle name="Hyperlink" xfId="2"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impletaxindia.net/2015/03/service-tax-changes-effective-from.html" TargetMode="External"/><Relationship Id="rId13" Type="http://schemas.openxmlformats.org/officeDocument/2006/relationships/comments" Target="../comments1.xml"/><Relationship Id="rId3" Type="http://schemas.openxmlformats.org/officeDocument/2006/relationships/hyperlink" Target="http://www.simpletaxindia.net/2014/09/budget-14-changes-affecting-service.html" TargetMode="External"/><Relationship Id="rId7" Type="http://schemas.openxmlformats.org/officeDocument/2006/relationships/hyperlink" Target="http://www.simpletaxindia.net/2014/09/budget-14-changes-affecting-service.html" TargetMode="External"/><Relationship Id="rId12" Type="http://schemas.openxmlformats.org/officeDocument/2006/relationships/vmlDrawing" Target="../drawings/vmlDrawing1.vml"/><Relationship Id="rId2" Type="http://schemas.openxmlformats.org/officeDocument/2006/relationships/hyperlink" Target="http://www.simpletaxindia.net/2015/03/service-tax-changes-effective-from.html" TargetMode="External"/><Relationship Id="rId1" Type="http://schemas.openxmlformats.org/officeDocument/2006/relationships/hyperlink" Target="http://www.simpletaxindia.net/2015/03/service-tax-changes-effective-from.html" TargetMode="External"/><Relationship Id="rId6" Type="http://schemas.openxmlformats.org/officeDocument/2006/relationships/hyperlink" Target="http://www.simpletaxindia.net/2014/09/budget-14-changes-affecting-service.html" TargetMode="External"/><Relationship Id="rId11" Type="http://schemas.openxmlformats.org/officeDocument/2006/relationships/printerSettings" Target="../printerSettings/printerSettings1.bin"/><Relationship Id="rId5" Type="http://schemas.openxmlformats.org/officeDocument/2006/relationships/hyperlink" Target="http://www.simpletaxindia.net/2015/03/impact-of-partial-reverse-charge-to.html" TargetMode="External"/><Relationship Id="rId10" Type="http://schemas.openxmlformats.org/officeDocument/2006/relationships/hyperlink" Target="http://www.simpletaxindia.net/2015/03/service-tax-changes-effective-from_27.html" TargetMode="External"/><Relationship Id="rId4" Type="http://schemas.openxmlformats.org/officeDocument/2006/relationships/hyperlink" Target="http://www.simpletaxindia.net/2012/06/negative-list-of-services-revised.html" TargetMode="External"/><Relationship Id="rId9" Type="http://schemas.openxmlformats.org/officeDocument/2006/relationships/hyperlink" Target="http://www.simpletaxindia.net/2015/03/service-tax-changes-effective-from.html" TargetMode="External"/></Relationships>
</file>

<file path=xl/worksheets/sheet1.xml><?xml version="1.0" encoding="utf-8"?>
<worksheet xmlns="http://schemas.openxmlformats.org/spreadsheetml/2006/main" xmlns:r="http://schemas.openxmlformats.org/officeDocument/2006/relationships">
  <dimension ref="A1:R114"/>
  <sheetViews>
    <sheetView tabSelected="1" view="pageBreakPreview" topLeftCell="A61" zoomScale="60" zoomScaleNormal="100" workbookViewId="0">
      <selection activeCell="O64" sqref="O64"/>
    </sheetView>
  </sheetViews>
  <sheetFormatPr defaultRowHeight="18.75"/>
  <cols>
    <col min="1" max="1" width="10.5703125" style="28" customWidth="1"/>
    <col min="2" max="2" width="81.5703125" style="28" customWidth="1"/>
    <col min="3" max="3" width="66" style="28" hidden="1" customWidth="1"/>
    <col min="4" max="4" width="0" style="28" hidden="1" customWidth="1"/>
    <col min="5" max="5" width="0.140625" style="28" hidden="1" customWidth="1"/>
    <col min="6" max="7" width="8.140625" style="130" customWidth="1"/>
    <col min="8" max="9" width="8.140625" style="28" customWidth="1"/>
    <col min="10" max="10" width="16" style="105" customWidth="1"/>
    <col min="11" max="14" width="10.42578125" style="106" customWidth="1"/>
    <col min="15" max="15" width="85.85546875" style="28" customWidth="1"/>
    <col min="16" max="16" width="17.5703125" style="28" bestFit="1" customWidth="1"/>
    <col min="17" max="17" width="14.7109375" style="28" bestFit="1" customWidth="1"/>
    <col min="18" max="18" width="15.5703125" style="28" bestFit="1" customWidth="1"/>
    <col min="19" max="16384" width="9.140625" style="28"/>
  </cols>
  <sheetData>
    <row r="1" spans="1:18" s="27" customFormat="1" ht="19.5" thickBot="1">
      <c r="A1" s="25" t="s">
        <v>0</v>
      </c>
      <c r="B1" s="25"/>
      <c r="C1" s="25"/>
      <c r="D1" s="25"/>
      <c r="E1" s="25"/>
      <c r="F1" s="26"/>
      <c r="G1" s="26"/>
      <c r="H1" s="26"/>
      <c r="I1" s="26"/>
      <c r="J1" s="26"/>
      <c r="K1" s="26"/>
      <c r="L1" s="26"/>
      <c r="M1" s="26"/>
      <c r="N1" s="26"/>
      <c r="O1" s="25"/>
      <c r="P1" s="25"/>
      <c r="Q1" s="25"/>
      <c r="R1" s="25"/>
    </row>
    <row r="2" spans="1:18" ht="18.75" customHeight="1">
      <c r="A2" s="2" t="s">
        <v>1</v>
      </c>
      <c r="B2" s="3" t="s">
        <v>2</v>
      </c>
      <c r="C2" s="3" t="s">
        <v>3</v>
      </c>
      <c r="D2" s="3" t="s">
        <v>4</v>
      </c>
      <c r="E2" s="4"/>
      <c r="F2" s="5" t="s">
        <v>5</v>
      </c>
      <c r="G2" s="6"/>
      <c r="H2" s="7" t="s">
        <v>6</v>
      </c>
      <c r="I2" s="8"/>
      <c r="J2" s="9" t="s">
        <v>82</v>
      </c>
      <c r="K2" s="10" t="s">
        <v>83</v>
      </c>
      <c r="L2" s="10" t="s">
        <v>84</v>
      </c>
      <c r="M2" s="10" t="s">
        <v>83</v>
      </c>
      <c r="N2" s="11" t="s">
        <v>84</v>
      </c>
      <c r="O2" s="12" t="s">
        <v>7</v>
      </c>
      <c r="P2" s="3" t="s">
        <v>8</v>
      </c>
      <c r="Q2" s="3"/>
      <c r="R2" s="3"/>
    </row>
    <row r="3" spans="1:18" s="29" customFormat="1" ht="75" customHeight="1">
      <c r="A3" s="2"/>
      <c r="B3" s="3"/>
      <c r="C3" s="3"/>
      <c r="D3" s="13" t="s">
        <v>9</v>
      </c>
      <c r="E3" s="14" t="s">
        <v>10</v>
      </c>
      <c r="F3" s="15" t="s">
        <v>11</v>
      </c>
      <c r="G3" s="16" t="s">
        <v>12</v>
      </c>
      <c r="H3" s="17" t="s">
        <v>13</v>
      </c>
      <c r="I3" s="18" t="s">
        <v>141</v>
      </c>
      <c r="J3" s="19"/>
      <c r="K3" s="20"/>
      <c r="L3" s="20"/>
      <c r="M3" s="20"/>
      <c r="N3" s="21"/>
      <c r="O3" s="12"/>
      <c r="P3" s="22" t="s">
        <v>14</v>
      </c>
      <c r="Q3" s="23" t="s">
        <v>15</v>
      </c>
      <c r="R3" s="24" t="s">
        <v>16</v>
      </c>
    </row>
    <row r="4" spans="1:18" ht="131.25">
      <c r="A4" s="30">
        <v>1</v>
      </c>
      <c r="B4" s="31" t="s">
        <v>17</v>
      </c>
      <c r="C4" s="32" t="s">
        <v>18</v>
      </c>
      <c r="D4" s="30"/>
      <c r="E4" s="33"/>
      <c r="F4" s="34">
        <v>70</v>
      </c>
      <c r="G4" s="35">
        <v>30</v>
      </c>
      <c r="H4" s="36">
        <v>14</v>
      </c>
      <c r="I4" s="36">
        <v>2</v>
      </c>
      <c r="J4" s="36" t="s">
        <v>88</v>
      </c>
      <c r="K4" s="37" t="s">
        <v>22</v>
      </c>
      <c r="L4" s="37">
        <v>4.2</v>
      </c>
      <c r="M4" s="37" t="s">
        <v>86</v>
      </c>
      <c r="N4" s="38" t="s">
        <v>89</v>
      </c>
      <c r="O4" s="39" t="s">
        <v>19</v>
      </c>
      <c r="P4" s="40">
        <v>42095</v>
      </c>
      <c r="Q4" s="40">
        <v>42099</v>
      </c>
      <c r="R4" s="40">
        <v>42098</v>
      </c>
    </row>
    <row r="5" spans="1:18" s="53" customFormat="1">
      <c r="A5" s="41"/>
      <c r="B5" s="42"/>
      <c r="C5" s="42"/>
      <c r="D5" s="43"/>
      <c r="E5" s="44"/>
      <c r="F5" s="45"/>
      <c r="G5" s="46"/>
      <c r="H5" s="43"/>
      <c r="I5" s="43"/>
      <c r="J5" s="47"/>
      <c r="K5" s="48"/>
      <c r="L5" s="49"/>
      <c r="M5" s="49"/>
      <c r="N5" s="50"/>
      <c r="O5" s="51"/>
      <c r="P5" s="52"/>
      <c r="Q5" s="52"/>
      <c r="R5" s="52"/>
    </row>
    <row r="6" spans="1:18">
      <c r="A6" s="30">
        <v>2</v>
      </c>
      <c r="B6" s="31" t="s">
        <v>20</v>
      </c>
      <c r="C6" s="32" t="s">
        <v>21</v>
      </c>
      <c r="D6" s="30"/>
      <c r="E6" s="33"/>
      <c r="F6" s="34">
        <v>70</v>
      </c>
      <c r="G6" s="35">
        <v>30</v>
      </c>
      <c r="H6" s="36">
        <v>14</v>
      </c>
      <c r="I6" s="36">
        <v>2</v>
      </c>
      <c r="J6" s="36"/>
      <c r="K6" s="37"/>
      <c r="L6" s="37">
        <f>((G6*(H6)%))</f>
        <v>4.2</v>
      </c>
      <c r="M6" s="37"/>
      <c r="N6" s="38">
        <f>((E6*(H6+I6)%))</f>
        <v>0</v>
      </c>
      <c r="O6" s="39" t="s">
        <v>22</v>
      </c>
      <c r="P6" s="40">
        <v>42186</v>
      </c>
      <c r="Q6" s="40">
        <v>42195</v>
      </c>
      <c r="R6" s="40">
        <v>42200</v>
      </c>
    </row>
    <row r="7" spans="1:18">
      <c r="A7" s="41"/>
      <c r="B7" s="54"/>
      <c r="C7" s="54"/>
      <c r="D7" s="41"/>
      <c r="E7" s="55"/>
      <c r="F7" s="56"/>
      <c r="G7" s="57"/>
      <c r="H7" s="43"/>
      <c r="I7" s="43"/>
      <c r="J7" s="43"/>
      <c r="K7" s="58"/>
      <c r="L7" s="58"/>
      <c r="M7" s="58"/>
      <c r="N7" s="59"/>
      <c r="O7" s="60"/>
      <c r="P7" s="52"/>
      <c r="Q7" s="52"/>
      <c r="R7" s="52"/>
    </row>
    <row r="8" spans="1:18">
      <c r="A8" s="30">
        <v>3</v>
      </c>
      <c r="B8" s="31" t="s">
        <v>23</v>
      </c>
      <c r="C8" s="32" t="s">
        <v>21</v>
      </c>
      <c r="D8" s="30"/>
      <c r="E8" s="33"/>
      <c r="F8" s="34">
        <v>70</v>
      </c>
      <c r="G8" s="35">
        <v>30</v>
      </c>
      <c r="H8" s="36">
        <v>14</v>
      </c>
      <c r="I8" s="36">
        <v>2</v>
      </c>
      <c r="J8" s="36"/>
      <c r="K8" s="37"/>
      <c r="L8" s="37">
        <f>((G8*(H8)%))</f>
        <v>4.2</v>
      </c>
      <c r="M8" s="37"/>
      <c r="N8" s="38">
        <f>((E8*(H8+I8)%))</f>
        <v>0</v>
      </c>
      <c r="O8" s="39" t="s">
        <v>22</v>
      </c>
      <c r="P8" s="40">
        <v>42248</v>
      </c>
      <c r="Q8" s="40">
        <v>42282</v>
      </c>
      <c r="R8" s="40">
        <v>42287</v>
      </c>
    </row>
    <row r="9" spans="1:18">
      <c r="A9" s="41"/>
      <c r="B9" s="54"/>
      <c r="C9" s="54"/>
      <c r="D9" s="41"/>
      <c r="E9" s="55"/>
      <c r="F9" s="56"/>
      <c r="G9" s="57"/>
      <c r="H9" s="43"/>
      <c r="I9" s="43"/>
      <c r="J9" s="43"/>
      <c r="K9" s="58"/>
      <c r="L9" s="58"/>
      <c r="M9" s="58"/>
      <c r="N9" s="59"/>
      <c r="O9" s="60"/>
      <c r="P9" s="52"/>
      <c r="Q9" s="52"/>
      <c r="R9" s="52"/>
    </row>
    <row r="10" spans="1:18">
      <c r="A10" s="30">
        <v>4</v>
      </c>
      <c r="B10" s="32" t="s">
        <v>24</v>
      </c>
      <c r="C10" s="32" t="s">
        <v>21</v>
      </c>
      <c r="D10" s="30"/>
      <c r="E10" s="33"/>
      <c r="F10" s="34">
        <v>70</v>
      </c>
      <c r="G10" s="35">
        <v>30</v>
      </c>
      <c r="H10" s="36">
        <v>14</v>
      </c>
      <c r="I10" s="36">
        <v>2</v>
      </c>
      <c r="J10" s="36"/>
      <c r="K10" s="37"/>
      <c r="L10" s="37">
        <f>((G10*(H10)%))</f>
        <v>4.2</v>
      </c>
      <c r="M10" s="37"/>
      <c r="N10" s="38">
        <f>((E10*(H10+I10)%))</f>
        <v>0</v>
      </c>
      <c r="O10" s="39" t="s">
        <v>25</v>
      </c>
      <c r="P10" s="40">
        <v>42313</v>
      </c>
      <c r="Q10" s="40">
        <v>42318</v>
      </c>
      <c r="R10" s="40">
        <v>42318</v>
      </c>
    </row>
    <row r="11" spans="1:18">
      <c r="A11" s="41"/>
      <c r="B11" s="54"/>
      <c r="C11" s="54"/>
      <c r="D11" s="41"/>
      <c r="E11" s="55"/>
      <c r="F11" s="56"/>
      <c r="G11" s="57"/>
      <c r="H11" s="43"/>
      <c r="I11" s="43"/>
      <c r="J11" s="43"/>
      <c r="K11" s="58"/>
      <c r="L11" s="58"/>
      <c r="M11" s="58"/>
      <c r="N11" s="59"/>
      <c r="O11" s="51"/>
      <c r="P11" s="52"/>
      <c r="Q11" s="52"/>
      <c r="R11" s="52"/>
    </row>
    <row r="12" spans="1:18">
      <c r="A12" s="30">
        <v>5.0999999999999996</v>
      </c>
      <c r="B12" s="32" t="s">
        <v>80</v>
      </c>
      <c r="C12" s="32" t="s">
        <v>21</v>
      </c>
      <c r="D12" s="30"/>
      <c r="E12" s="33"/>
      <c r="F12" s="34">
        <v>60</v>
      </c>
      <c r="G12" s="35">
        <v>40</v>
      </c>
      <c r="H12" s="36">
        <v>14</v>
      </c>
      <c r="I12" s="36">
        <v>2</v>
      </c>
      <c r="J12" s="36"/>
      <c r="K12" s="37"/>
      <c r="L12" s="37">
        <f>((G12*(H12)%))</f>
        <v>5.6000000000000005</v>
      </c>
      <c r="M12" s="37"/>
      <c r="N12" s="38">
        <f>((E12*(H12+I12)%))</f>
        <v>0</v>
      </c>
      <c r="O12" s="39" t="s">
        <v>26</v>
      </c>
      <c r="P12" s="40">
        <v>42095</v>
      </c>
      <c r="Q12" s="40">
        <v>42099</v>
      </c>
      <c r="R12" s="40">
        <v>42098</v>
      </c>
    </row>
    <row r="13" spans="1:18" s="53" customFormat="1">
      <c r="A13" s="41"/>
      <c r="B13" s="42"/>
      <c r="C13" s="42"/>
      <c r="D13" s="43"/>
      <c r="E13" s="44"/>
      <c r="F13" s="45"/>
      <c r="G13" s="46"/>
      <c r="H13" s="43"/>
      <c r="I13" s="43"/>
      <c r="J13" s="47"/>
      <c r="K13" s="48"/>
      <c r="L13" s="49"/>
      <c r="M13" s="49"/>
      <c r="N13" s="50"/>
      <c r="O13" s="51"/>
      <c r="P13" s="52"/>
      <c r="Q13" s="52"/>
      <c r="R13" s="52"/>
    </row>
    <row r="14" spans="1:18">
      <c r="A14" s="30">
        <v>5.2</v>
      </c>
      <c r="B14" s="32" t="s">
        <v>81</v>
      </c>
      <c r="C14" s="32"/>
      <c r="D14" s="30"/>
      <c r="E14" s="33"/>
      <c r="F14" s="34">
        <v>40</v>
      </c>
      <c r="G14" s="35">
        <v>60</v>
      </c>
      <c r="H14" s="36">
        <v>14</v>
      </c>
      <c r="I14" s="36">
        <v>2</v>
      </c>
      <c r="J14" s="36"/>
      <c r="K14" s="37"/>
      <c r="L14" s="37">
        <v>8.4</v>
      </c>
      <c r="M14" s="37"/>
      <c r="N14" s="38">
        <f>((E14*(H14+I14)%))</f>
        <v>0</v>
      </c>
      <c r="O14" s="39"/>
      <c r="P14" s="40"/>
      <c r="Q14" s="40"/>
      <c r="R14" s="40"/>
    </row>
    <row r="15" spans="1:18">
      <c r="A15" s="41"/>
      <c r="B15" s="42"/>
      <c r="C15" s="42"/>
      <c r="D15" s="43"/>
      <c r="E15" s="44"/>
      <c r="F15" s="45"/>
      <c r="G15" s="46"/>
      <c r="H15" s="43"/>
      <c r="I15" s="43"/>
      <c r="J15" s="47"/>
      <c r="K15" s="48"/>
      <c r="L15" s="49"/>
      <c r="M15" s="49"/>
      <c r="N15" s="50"/>
      <c r="O15" s="51"/>
      <c r="P15" s="52"/>
      <c r="Q15" s="52"/>
      <c r="R15" s="52"/>
    </row>
    <row r="16" spans="1:18">
      <c r="A16" s="30">
        <v>6</v>
      </c>
      <c r="B16" s="32" t="s">
        <v>29</v>
      </c>
      <c r="C16" s="32" t="s">
        <v>21</v>
      </c>
      <c r="D16" s="30"/>
      <c r="E16" s="33"/>
      <c r="F16" s="34">
        <v>30</v>
      </c>
      <c r="G16" s="35">
        <v>70</v>
      </c>
      <c r="H16" s="36">
        <v>14</v>
      </c>
      <c r="I16" s="36">
        <v>2</v>
      </c>
      <c r="J16" s="36"/>
      <c r="K16" s="37">
        <f>((G16*(H16)%))</f>
        <v>9.8000000000000007</v>
      </c>
      <c r="L16" s="37"/>
      <c r="M16" s="37"/>
      <c r="N16" s="38">
        <f>((E16*(H16+I16)%))</f>
        <v>0</v>
      </c>
      <c r="O16" s="39" t="s">
        <v>28</v>
      </c>
      <c r="P16" s="40">
        <v>42248</v>
      </c>
      <c r="Q16" s="40">
        <v>42282</v>
      </c>
      <c r="R16" s="40">
        <v>42287</v>
      </c>
    </row>
    <row r="17" spans="1:18">
      <c r="A17" s="41"/>
      <c r="B17" s="42"/>
      <c r="C17" s="42"/>
      <c r="D17" s="43"/>
      <c r="E17" s="44"/>
      <c r="F17" s="45"/>
      <c r="G17" s="46"/>
      <c r="H17" s="43"/>
      <c r="I17" s="43"/>
      <c r="J17" s="47"/>
      <c r="K17" s="48"/>
      <c r="L17" s="49"/>
      <c r="M17" s="49"/>
      <c r="N17" s="50"/>
      <c r="O17" s="51"/>
      <c r="P17" s="52"/>
      <c r="Q17" s="52"/>
      <c r="R17" s="52"/>
    </row>
    <row r="18" spans="1:18">
      <c r="A18" s="30">
        <v>7</v>
      </c>
      <c r="B18" s="32" t="s">
        <v>41</v>
      </c>
      <c r="C18" s="32" t="s">
        <v>21</v>
      </c>
      <c r="D18" s="30"/>
      <c r="E18" s="33"/>
      <c r="F18" s="34">
        <v>90</v>
      </c>
      <c r="G18" s="35">
        <v>10</v>
      </c>
      <c r="H18" s="36">
        <v>14</v>
      </c>
      <c r="I18" s="36">
        <v>2</v>
      </c>
      <c r="J18" s="36"/>
      <c r="K18" s="37">
        <f>((G18*(H18)%))</f>
        <v>1.4000000000000001</v>
      </c>
      <c r="L18" s="37"/>
      <c r="M18" s="37"/>
      <c r="N18" s="38">
        <f>((E18*(H18+I18)%))</f>
        <v>0</v>
      </c>
      <c r="O18" s="39" t="s">
        <v>22</v>
      </c>
      <c r="P18" s="40">
        <v>42186</v>
      </c>
      <c r="Q18" s="40">
        <v>42195</v>
      </c>
      <c r="R18" s="40">
        <v>42200</v>
      </c>
    </row>
    <row r="19" spans="1:18">
      <c r="A19" s="41"/>
      <c r="B19" s="54"/>
      <c r="C19" s="54"/>
      <c r="D19" s="41"/>
      <c r="E19" s="55"/>
      <c r="F19" s="56"/>
      <c r="G19" s="57"/>
      <c r="H19" s="43"/>
      <c r="I19" s="43"/>
      <c r="J19" s="43"/>
      <c r="K19" s="58"/>
      <c r="L19" s="58"/>
      <c r="M19" s="58"/>
      <c r="N19" s="59"/>
      <c r="O19" s="60"/>
      <c r="P19" s="52"/>
      <c r="Q19" s="52"/>
      <c r="R19" s="52"/>
    </row>
    <row r="20" spans="1:18" ht="187.5">
      <c r="A20" s="61">
        <v>8.1</v>
      </c>
      <c r="B20" s="62" t="s">
        <v>139</v>
      </c>
      <c r="C20" s="63" t="s">
        <v>31</v>
      </c>
      <c r="D20" s="61">
        <v>100</v>
      </c>
      <c r="E20" s="64"/>
      <c r="F20" s="65">
        <v>0</v>
      </c>
      <c r="G20" s="66">
        <v>100</v>
      </c>
      <c r="H20" s="67">
        <v>14</v>
      </c>
      <c r="I20" s="67">
        <v>2</v>
      </c>
      <c r="J20" s="68" t="s">
        <v>99</v>
      </c>
      <c r="K20" s="69">
        <v>7</v>
      </c>
      <c r="L20" s="69">
        <v>7</v>
      </c>
      <c r="M20" s="70" t="s">
        <v>100</v>
      </c>
      <c r="N20" s="71" t="s">
        <v>101</v>
      </c>
      <c r="O20" s="72" t="s">
        <v>32</v>
      </c>
      <c r="P20" s="73">
        <v>42095</v>
      </c>
      <c r="Q20" s="73">
        <v>42099</v>
      </c>
      <c r="R20" s="73">
        <v>42098</v>
      </c>
    </row>
    <row r="21" spans="1:18" ht="56.25">
      <c r="A21" s="61">
        <v>8.1999999999999993</v>
      </c>
      <c r="B21" s="74" t="s">
        <v>140</v>
      </c>
      <c r="C21" s="63"/>
      <c r="D21" s="75"/>
      <c r="E21" s="76"/>
      <c r="F21" s="77">
        <v>60</v>
      </c>
      <c r="G21" s="66">
        <v>40</v>
      </c>
      <c r="H21" s="67">
        <v>14</v>
      </c>
      <c r="I21" s="78">
        <v>2</v>
      </c>
      <c r="J21" s="62" t="s">
        <v>92</v>
      </c>
      <c r="K21" s="79" t="s">
        <v>22</v>
      </c>
      <c r="L21" s="69">
        <v>5.6</v>
      </c>
      <c r="M21" s="70"/>
      <c r="N21" s="71"/>
      <c r="O21" s="72" t="s">
        <v>33</v>
      </c>
      <c r="P21" s="73">
        <v>42186</v>
      </c>
      <c r="Q21" s="73">
        <v>42195</v>
      </c>
      <c r="R21" s="73">
        <v>42200</v>
      </c>
    </row>
    <row r="22" spans="1:18">
      <c r="A22" s="41"/>
      <c r="B22" s="54"/>
      <c r="C22" s="42"/>
      <c r="D22" s="80"/>
      <c r="E22" s="81"/>
      <c r="F22" s="82"/>
      <c r="G22" s="57"/>
      <c r="H22" s="43"/>
      <c r="I22" s="83"/>
      <c r="J22" s="47"/>
      <c r="K22" s="48"/>
      <c r="L22" s="49"/>
      <c r="M22" s="48"/>
      <c r="N22" s="84"/>
      <c r="O22" s="51"/>
      <c r="P22" s="52"/>
      <c r="Q22" s="52"/>
      <c r="R22" s="52"/>
    </row>
    <row r="23" spans="1:18">
      <c r="A23" s="30">
        <v>9</v>
      </c>
      <c r="B23" s="32" t="s">
        <v>30</v>
      </c>
      <c r="C23" s="32" t="s">
        <v>21</v>
      </c>
      <c r="D23" s="30"/>
      <c r="E23" s="33"/>
      <c r="F23" s="34">
        <v>40</v>
      </c>
      <c r="G23" s="35">
        <v>60</v>
      </c>
      <c r="H23" s="36">
        <v>14</v>
      </c>
      <c r="I23" s="36">
        <v>2</v>
      </c>
      <c r="J23" s="36"/>
      <c r="K23" s="37">
        <f>+H23*0.6</f>
        <v>8.4</v>
      </c>
      <c r="L23" s="37"/>
      <c r="M23" s="37"/>
      <c r="N23" s="38">
        <f>((E23*(H23+I23)%))</f>
        <v>0</v>
      </c>
      <c r="O23" s="39" t="s">
        <v>25</v>
      </c>
      <c r="P23" s="40">
        <v>42313</v>
      </c>
      <c r="Q23" s="40">
        <v>42318</v>
      </c>
      <c r="R23" s="40">
        <v>42318</v>
      </c>
    </row>
    <row r="24" spans="1:18">
      <c r="A24" s="41"/>
      <c r="B24" s="54"/>
      <c r="C24" s="54"/>
      <c r="D24" s="41"/>
      <c r="E24" s="55"/>
      <c r="F24" s="56"/>
      <c r="G24" s="57"/>
      <c r="H24" s="43"/>
      <c r="I24" s="43"/>
      <c r="J24" s="43"/>
      <c r="K24" s="58"/>
      <c r="L24" s="58"/>
      <c r="M24" s="58"/>
      <c r="N24" s="59"/>
      <c r="O24" s="51"/>
      <c r="P24" s="52"/>
      <c r="Q24" s="52"/>
      <c r="R24" s="52"/>
    </row>
    <row r="25" spans="1:18" ht="37.5">
      <c r="A25" s="30">
        <v>10</v>
      </c>
      <c r="B25" s="31" t="s">
        <v>27</v>
      </c>
      <c r="C25" s="32" t="s">
        <v>21</v>
      </c>
      <c r="D25" s="30"/>
      <c r="E25" s="33"/>
      <c r="F25" s="34">
        <v>60</v>
      </c>
      <c r="G25" s="35">
        <v>40</v>
      </c>
      <c r="H25" s="36">
        <v>14</v>
      </c>
      <c r="I25" s="36">
        <v>2</v>
      </c>
      <c r="J25" s="36"/>
      <c r="K25" s="37">
        <f>+H25*G25/100</f>
        <v>5.6</v>
      </c>
      <c r="L25" s="37"/>
      <c r="M25" s="37"/>
      <c r="N25" s="38">
        <f>((E25*(H25+I25)%))</f>
        <v>0</v>
      </c>
      <c r="O25" s="39" t="s">
        <v>28</v>
      </c>
      <c r="P25" s="40">
        <v>42186</v>
      </c>
      <c r="Q25" s="40">
        <v>42195</v>
      </c>
      <c r="R25" s="40">
        <v>42200</v>
      </c>
    </row>
    <row r="26" spans="1:18">
      <c r="A26" s="41"/>
      <c r="B26" s="47"/>
      <c r="C26" s="54"/>
      <c r="D26" s="43"/>
      <c r="E26" s="44"/>
      <c r="F26" s="56"/>
      <c r="G26" s="57"/>
      <c r="H26" s="43"/>
      <c r="I26" s="43"/>
      <c r="J26" s="43"/>
      <c r="K26" s="58"/>
      <c r="L26" s="58"/>
      <c r="M26" s="58"/>
      <c r="N26" s="59"/>
      <c r="O26" s="51"/>
      <c r="P26" s="52"/>
      <c r="Q26" s="52"/>
      <c r="R26" s="52"/>
    </row>
    <row r="27" spans="1:18">
      <c r="A27" s="30">
        <v>11.1</v>
      </c>
      <c r="B27" s="32" t="s">
        <v>34</v>
      </c>
      <c r="C27" s="32" t="s">
        <v>21</v>
      </c>
      <c r="D27" s="30"/>
      <c r="E27" s="33"/>
      <c r="F27" s="34">
        <v>75</v>
      </c>
      <c r="G27" s="35">
        <v>25</v>
      </c>
      <c r="H27" s="36">
        <v>14</v>
      </c>
      <c r="I27" s="36">
        <v>2</v>
      </c>
      <c r="J27" s="36"/>
      <c r="K27" s="37">
        <f>+H27*G27/100</f>
        <v>3.5</v>
      </c>
      <c r="L27" s="37"/>
      <c r="M27" s="37"/>
      <c r="N27" s="38">
        <f>((E27*(H27+I27)%))</f>
        <v>0</v>
      </c>
      <c r="O27" s="39" t="s">
        <v>35</v>
      </c>
      <c r="P27" s="40">
        <v>42248</v>
      </c>
      <c r="Q27" s="40">
        <v>42282</v>
      </c>
      <c r="R27" s="40">
        <v>42287</v>
      </c>
    </row>
    <row r="28" spans="1:18">
      <c r="A28" s="41"/>
      <c r="B28" s="54"/>
      <c r="C28" s="54"/>
      <c r="D28" s="41"/>
      <c r="E28" s="55"/>
      <c r="F28" s="56"/>
      <c r="G28" s="57"/>
      <c r="H28" s="43"/>
      <c r="I28" s="43"/>
      <c r="J28" s="43"/>
      <c r="K28" s="58"/>
      <c r="L28" s="58"/>
      <c r="M28" s="58"/>
      <c r="N28" s="59"/>
      <c r="O28" s="85"/>
      <c r="P28" s="52"/>
      <c r="Q28" s="52"/>
      <c r="R28" s="52"/>
    </row>
    <row r="29" spans="1:18">
      <c r="A29" s="30">
        <v>11.2</v>
      </c>
      <c r="B29" s="32" t="s">
        <v>36</v>
      </c>
      <c r="C29" s="32" t="s">
        <v>21</v>
      </c>
      <c r="D29" s="30"/>
      <c r="E29" s="33"/>
      <c r="F29" s="34">
        <v>90</v>
      </c>
      <c r="G29" s="35">
        <v>10</v>
      </c>
      <c r="H29" s="36">
        <v>14</v>
      </c>
      <c r="I29" s="36">
        <v>2</v>
      </c>
      <c r="J29" s="36"/>
      <c r="K29" s="37">
        <f>+H29*G29/100</f>
        <v>1.4</v>
      </c>
      <c r="L29" s="37"/>
      <c r="M29" s="37"/>
      <c r="N29" s="38">
        <f>((E29*(H29+I29)%))</f>
        <v>0</v>
      </c>
      <c r="O29" s="39" t="s">
        <v>37</v>
      </c>
      <c r="P29" s="40">
        <v>42313</v>
      </c>
      <c r="Q29" s="40">
        <v>42318</v>
      </c>
      <c r="R29" s="40">
        <v>42318</v>
      </c>
    </row>
    <row r="30" spans="1:18">
      <c r="A30" s="41"/>
      <c r="B30" s="54"/>
      <c r="C30" s="54"/>
      <c r="D30" s="41"/>
      <c r="E30" s="55"/>
      <c r="F30" s="56"/>
      <c r="G30" s="57"/>
      <c r="H30" s="43"/>
      <c r="I30" s="43"/>
      <c r="J30" s="43"/>
      <c r="K30" s="58"/>
      <c r="L30" s="58"/>
      <c r="M30" s="58"/>
      <c r="N30" s="59"/>
      <c r="O30" s="51"/>
      <c r="P30" s="52"/>
      <c r="Q30" s="52"/>
      <c r="R30" s="52"/>
    </row>
    <row r="31" spans="1:18">
      <c r="A31" s="30">
        <v>11.3</v>
      </c>
      <c r="B31" s="32" t="s">
        <v>38</v>
      </c>
      <c r="C31" s="32" t="s">
        <v>39</v>
      </c>
      <c r="D31" s="30"/>
      <c r="E31" s="33"/>
      <c r="F31" s="34">
        <v>60</v>
      </c>
      <c r="G31" s="35">
        <v>40</v>
      </c>
      <c r="H31" s="36">
        <v>14</v>
      </c>
      <c r="I31" s="36">
        <v>2</v>
      </c>
      <c r="J31" s="36"/>
      <c r="K31" s="37">
        <f>+H31*G31/100</f>
        <v>5.6</v>
      </c>
      <c r="L31" s="37"/>
      <c r="M31" s="37"/>
      <c r="N31" s="38">
        <f>((E31*(H31+I31)%))</f>
        <v>0</v>
      </c>
      <c r="O31" s="39" t="s">
        <v>40</v>
      </c>
      <c r="P31" s="40">
        <v>42095</v>
      </c>
      <c r="Q31" s="40">
        <v>42099</v>
      </c>
      <c r="R31" s="40">
        <v>42098</v>
      </c>
    </row>
    <row r="32" spans="1:18">
      <c r="A32" s="41"/>
      <c r="B32" s="54"/>
      <c r="C32" s="54"/>
      <c r="D32" s="41"/>
      <c r="E32" s="55"/>
      <c r="F32" s="56"/>
      <c r="G32" s="57"/>
      <c r="H32" s="43"/>
      <c r="I32" s="43"/>
      <c r="J32" s="43"/>
      <c r="K32" s="58"/>
      <c r="L32" s="58"/>
      <c r="M32" s="58"/>
      <c r="N32" s="59"/>
      <c r="O32" s="86"/>
      <c r="P32" s="52"/>
      <c r="Q32" s="52"/>
      <c r="R32" s="52"/>
    </row>
    <row r="33" spans="1:18">
      <c r="A33" s="30">
        <v>12</v>
      </c>
      <c r="B33" s="32" t="s">
        <v>42</v>
      </c>
      <c r="C33" s="32" t="s">
        <v>142</v>
      </c>
      <c r="D33" s="30"/>
      <c r="E33" s="33"/>
      <c r="F33" s="34">
        <v>40</v>
      </c>
      <c r="G33" s="35">
        <v>60</v>
      </c>
      <c r="H33" s="36">
        <v>14</v>
      </c>
      <c r="I33" s="36">
        <v>2</v>
      </c>
      <c r="J33" s="36"/>
      <c r="K33" s="37">
        <f>+H33*G33/100</f>
        <v>8.4</v>
      </c>
      <c r="L33" s="37"/>
      <c r="M33" s="37"/>
      <c r="N33" s="38">
        <f>((E33*(H33+I33)%))</f>
        <v>0</v>
      </c>
      <c r="O33" s="39" t="s">
        <v>25</v>
      </c>
      <c r="P33" s="40">
        <v>42248</v>
      </c>
      <c r="Q33" s="40">
        <v>42282</v>
      </c>
      <c r="R33" s="40">
        <v>42287</v>
      </c>
    </row>
    <row r="34" spans="1:18">
      <c r="A34" s="41"/>
      <c r="B34" s="87"/>
      <c r="C34" s="88"/>
      <c r="D34" s="41"/>
      <c r="E34" s="55"/>
      <c r="F34" s="56"/>
      <c r="G34" s="57"/>
      <c r="H34" s="43"/>
      <c r="I34" s="43"/>
      <c r="J34" s="43"/>
      <c r="K34" s="58"/>
      <c r="L34" s="58"/>
      <c r="M34" s="58"/>
      <c r="N34" s="59"/>
      <c r="O34" s="51"/>
      <c r="P34" s="52"/>
      <c r="Q34" s="52"/>
      <c r="R34" s="52"/>
    </row>
    <row r="35" spans="1:18" s="93" customFormat="1" ht="168.75">
      <c r="A35" s="61">
        <v>13.1</v>
      </c>
      <c r="B35" s="62" t="s">
        <v>43</v>
      </c>
      <c r="C35" s="62" t="s">
        <v>44</v>
      </c>
      <c r="D35" s="67"/>
      <c r="E35" s="89"/>
      <c r="F35" s="65">
        <v>75</v>
      </c>
      <c r="G35" s="66">
        <v>25</v>
      </c>
      <c r="H35" s="67">
        <v>14</v>
      </c>
      <c r="I35" s="67">
        <v>2</v>
      </c>
      <c r="J35" s="67"/>
      <c r="K35" s="37">
        <f>+H35*G35/100</f>
        <v>3.5</v>
      </c>
      <c r="L35" s="90"/>
      <c r="M35" s="90"/>
      <c r="N35" s="91">
        <f>((E35*(H35+I35)%))</f>
        <v>0</v>
      </c>
      <c r="O35" s="92" t="s">
        <v>45</v>
      </c>
      <c r="P35" s="73">
        <v>42313</v>
      </c>
      <c r="Q35" s="73">
        <v>42318</v>
      </c>
      <c r="R35" s="73">
        <v>42318</v>
      </c>
    </row>
    <row r="36" spans="1:18" s="93" customFormat="1">
      <c r="A36" s="61">
        <v>13.2</v>
      </c>
      <c r="B36" s="62" t="s">
        <v>46</v>
      </c>
      <c r="C36" s="62"/>
      <c r="D36" s="67"/>
      <c r="E36" s="89"/>
      <c r="F36" s="65">
        <v>70</v>
      </c>
      <c r="G36" s="66">
        <v>30</v>
      </c>
      <c r="H36" s="67">
        <v>14</v>
      </c>
      <c r="I36" s="67">
        <v>2</v>
      </c>
      <c r="J36" s="67"/>
      <c r="K36" s="37">
        <f>+H36*G36/100</f>
        <v>4.2</v>
      </c>
      <c r="L36" s="90"/>
      <c r="M36" s="90"/>
      <c r="N36" s="91"/>
      <c r="O36" s="92"/>
      <c r="P36" s="73">
        <v>42095</v>
      </c>
      <c r="Q36" s="73">
        <v>42099</v>
      </c>
      <c r="R36" s="73">
        <v>42098</v>
      </c>
    </row>
    <row r="37" spans="1:18">
      <c r="A37" s="41"/>
      <c r="B37" s="47"/>
      <c r="C37" s="47"/>
      <c r="D37" s="43"/>
      <c r="E37" s="44"/>
      <c r="F37" s="56"/>
      <c r="G37" s="57"/>
      <c r="H37" s="43"/>
      <c r="I37" s="43"/>
      <c r="J37" s="43"/>
      <c r="K37" s="58"/>
      <c r="L37" s="58"/>
      <c r="M37" s="58"/>
      <c r="N37" s="59"/>
      <c r="O37" s="94"/>
      <c r="P37" s="52"/>
      <c r="Q37" s="52"/>
      <c r="R37" s="52"/>
    </row>
    <row r="38" spans="1:18" s="93" customFormat="1" ht="150">
      <c r="A38" s="61">
        <v>14.1</v>
      </c>
      <c r="B38" s="95" t="s">
        <v>47</v>
      </c>
      <c r="C38" s="96" t="s">
        <v>48</v>
      </c>
      <c r="D38" s="61">
        <v>50</v>
      </c>
      <c r="E38" s="64">
        <v>50</v>
      </c>
      <c r="F38" s="65">
        <v>60</v>
      </c>
      <c r="G38" s="66">
        <v>40</v>
      </c>
      <c r="H38" s="67">
        <v>14</v>
      </c>
      <c r="I38" s="67">
        <v>2</v>
      </c>
      <c r="J38" s="62" t="s">
        <v>92</v>
      </c>
      <c r="K38" s="69">
        <v>2.8</v>
      </c>
      <c r="L38" s="69">
        <v>2.8</v>
      </c>
      <c r="M38" s="97" t="s">
        <v>100</v>
      </c>
      <c r="N38" s="91" t="s">
        <v>101</v>
      </c>
      <c r="O38" s="72" t="s">
        <v>25</v>
      </c>
      <c r="P38" s="73">
        <v>42186</v>
      </c>
      <c r="Q38" s="73">
        <v>42195</v>
      </c>
      <c r="R38" s="73">
        <v>42200</v>
      </c>
    </row>
    <row r="39" spans="1:18" s="53" customFormat="1">
      <c r="A39" s="41"/>
      <c r="B39" s="87"/>
      <c r="C39" s="98"/>
      <c r="D39" s="41"/>
      <c r="E39" s="55"/>
      <c r="F39" s="56"/>
      <c r="G39" s="57"/>
      <c r="H39" s="43"/>
      <c r="I39" s="43"/>
      <c r="J39" s="47"/>
      <c r="K39" s="49"/>
      <c r="L39" s="49"/>
      <c r="M39" s="97"/>
      <c r="N39" s="91"/>
      <c r="O39" s="51"/>
      <c r="P39" s="52"/>
      <c r="Q39" s="52"/>
      <c r="R39" s="52"/>
    </row>
    <row r="40" spans="1:18" s="93" customFormat="1" ht="93.75">
      <c r="A40" s="61">
        <v>14.2</v>
      </c>
      <c r="B40" s="99" t="s">
        <v>49</v>
      </c>
      <c r="C40" s="62" t="s">
        <v>50</v>
      </c>
      <c r="D40" s="67">
        <v>50</v>
      </c>
      <c r="E40" s="89">
        <v>50</v>
      </c>
      <c r="F40" s="65">
        <v>30</v>
      </c>
      <c r="G40" s="66">
        <v>70</v>
      </c>
      <c r="H40" s="67">
        <v>14</v>
      </c>
      <c r="I40" s="67">
        <v>2</v>
      </c>
      <c r="J40" s="62" t="s">
        <v>92</v>
      </c>
      <c r="K40" s="69">
        <v>4.9000000000000004</v>
      </c>
      <c r="L40" s="69">
        <v>4.9000000000000004</v>
      </c>
      <c r="M40" s="97"/>
      <c r="N40" s="91"/>
      <c r="O40" s="72" t="s">
        <v>25</v>
      </c>
      <c r="P40" s="73">
        <v>42248</v>
      </c>
      <c r="Q40" s="73">
        <v>42282</v>
      </c>
      <c r="R40" s="73">
        <v>42287</v>
      </c>
    </row>
    <row r="41" spans="1:18">
      <c r="A41" s="41"/>
      <c r="B41" s="100"/>
      <c r="C41" s="47"/>
      <c r="D41" s="43"/>
      <c r="E41" s="44"/>
      <c r="F41" s="56"/>
      <c r="G41" s="57"/>
      <c r="H41" s="43"/>
      <c r="I41" s="43"/>
      <c r="J41" s="47"/>
      <c r="K41" s="49"/>
      <c r="L41" s="49"/>
      <c r="M41" s="58"/>
      <c r="N41" s="59"/>
      <c r="O41" s="51"/>
      <c r="P41" s="52"/>
      <c r="Q41" s="52"/>
      <c r="R41" s="52"/>
    </row>
    <row r="42" spans="1:18" s="93" customFormat="1" ht="168.75">
      <c r="A42" s="61">
        <v>15</v>
      </c>
      <c r="B42" s="99" t="s">
        <v>51</v>
      </c>
      <c r="C42" s="62" t="s">
        <v>52</v>
      </c>
      <c r="D42" s="75">
        <v>100</v>
      </c>
      <c r="E42" s="76" t="s">
        <v>53</v>
      </c>
      <c r="F42" s="65">
        <v>0</v>
      </c>
      <c r="G42" s="66">
        <v>100</v>
      </c>
      <c r="H42" s="67">
        <v>14</v>
      </c>
      <c r="I42" s="67">
        <v>2</v>
      </c>
      <c r="J42" s="62" t="s">
        <v>92</v>
      </c>
      <c r="K42" s="79" t="s">
        <v>22</v>
      </c>
      <c r="L42" s="69">
        <v>14</v>
      </c>
      <c r="M42" s="90" t="s">
        <v>100</v>
      </c>
      <c r="N42" s="101" t="s">
        <v>101</v>
      </c>
      <c r="O42" s="72" t="s">
        <v>25</v>
      </c>
      <c r="P42" s="73">
        <v>42095</v>
      </c>
      <c r="Q42" s="73">
        <v>42099</v>
      </c>
      <c r="R42" s="73">
        <v>42098</v>
      </c>
    </row>
    <row r="43" spans="1:18">
      <c r="A43" s="41"/>
      <c r="B43" s="100"/>
      <c r="C43" s="47"/>
      <c r="D43" s="80"/>
      <c r="E43" s="81"/>
      <c r="F43" s="56"/>
      <c r="G43" s="57"/>
      <c r="H43" s="43"/>
      <c r="I43" s="43"/>
      <c r="J43" s="47"/>
      <c r="K43" s="48"/>
      <c r="L43" s="49"/>
      <c r="M43" s="58"/>
      <c r="N43" s="59"/>
      <c r="O43" s="51"/>
      <c r="P43" s="52"/>
      <c r="Q43" s="52"/>
      <c r="R43" s="52"/>
    </row>
    <row r="44" spans="1:18" s="93" customFormat="1" ht="93.75">
      <c r="A44" s="61">
        <v>16.100000000000001</v>
      </c>
      <c r="B44" s="62" t="s">
        <v>54</v>
      </c>
      <c r="C44" s="74" t="s">
        <v>21</v>
      </c>
      <c r="D44" s="61">
        <v>100</v>
      </c>
      <c r="E44" s="64"/>
      <c r="F44" s="65"/>
      <c r="G44" s="66">
        <v>100</v>
      </c>
      <c r="H44" s="67">
        <v>14</v>
      </c>
      <c r="I44" s="67">
        <v>2</v>
      </c>
      <c r="J44" s="62" t="s">
        <v>85</v>
      </c>
      <c r="K44" s="79" t="s">
        <v>22</v>
      </c>
      <c r="L44" s="69">
        <v>14</v>
      </c>
      <c r="M44" s="69" t="s">
        <v>86</v>
      </c>
      <c r="N44" s="102" t="s">
        <v>87</v>
      </c>
      <c r="O44" s="103" t="s">
        <v>55</v>
      </c>
      <c r="P44" s="73">
        <v>42186</v>
      </c>
      <c r="Q44" s="73">
        <v>42195</v>
      </c>
      <c r="R44" s="73">
        <v>42200</v>
      </c>
    </row>
    <row r="45" spans="1:18">
      <c r="A45" s="41"/>
      <c r="B45" s="54"/>
      <c r="C45" s="54"/>
      <c r="D45" s="41"/>
      <c r="E45" s="55"/>
      <c r="F45" s="56"/>
      <c r="G45" s="57"/>
      <c r="H45" s="43"/>
      <c r="I45" s="43"/>
      <c r="J45" s="47"/>
      <c r="K45" s="48"/>
      <c r="L45" s="49"/>
      <c r="M45" s="49"/>
      <c r="N45" s="50"/>
      <c r="O45" s="104"/>
      <c r="P45" s="52"/>
      <c r="Q45" s="52"/>
      <c r="R45" s="52"/>
    </row>
    <row r="46" spans="1:18" s="93" customFormat="1" ht="168.75">
      <c r="A46" s="61">
        <v>16.2</v>
      </c>
      <c r="B46" s="74" t="s">
        <v>124</v>
      </c>
      <c r="C46" s="74"/>
      <c r="D46" s="61"/>
      <c r="E46" s="64"/>
      <c r="F46" s="65"/>
      <c r="G46" s="66">
        <v>100</v>
      </c>
      <c r="H46" s="67">
        <v>14</v>
      </c>
      <c r="I46" s="67">
        <v>2</v>
      </c>
      <c r="J46" s="62" t="s">
        <v>127</v>
      </c>
      <c r="K46" s="79" t="s">
        <v>22</v>
      </c>
      <c r="L46" s="69">
        <v>14</v>
      </c>
      <c r="M46" s="69" t="s">
        <v>86</v>
      </c>
      <c r="N46" s="102" t="s">
        <v>128</v>
      </c>
      <c r="O46" s="103"/>
      <c r="P46" s="73"/>
      <c r="Q46" s="73"/>
      <c r="R46" s="73"/>
    </row>
    <row r="47" spans="1:18">
      <c r="A47" s="41"/>
      <c r="B47" s="54"/>
      <c r="C47" s="54"/>
      <c r="D47" s="41"/>
      <c r="E47" s="55"/>
      <c r="F47" s="56"/>
      <c r="G47" s="57"/>
      <c r="H47" s="43"/>
      <c r="I47" s="43"/>
      <c r="N47" s="107"/>
      <c r="O47" s="104"/>
      <c r="P47" s="52"/>
      <c r="Q47" s="52"/>
      <c r="R47" s="52"/>
    </row>
    <row r="48" spans="1:18" s="93" customFormat="1" ht="131.25">
      <c r="A48" s="61">
        <v>16.3</v>
      </c>
      <c r="B48" s="74" t="s">
        <v>125</v>
      </c>
      <c r="C48" s="74"/>
      <c r="D48" s="61"/>
      <c r="E48" s="64"/>
      <c r="F48" s="65"/>
      <c r="G48" s="66">
        <v>100</v>
      </c>
      <c r="H48" s="67">
        <v>14</v>
      </c>
      <c r="I48" s="67">
        <v>2</v>
      </c>
      <c r="J48" s="62" t="s">
        <v>129</v>
      </c>
      <c r="K48" s="79" t="s">
        <v>22</v>
      </c>
      <c r="L48" s="69">
        <v>14</v>
      </c>
      <c r="M48" s="69" t="s">
        <v>130</v>
      </c>
      <c r="N48" s="102" t="s">
        <v>131</v>
      </c>
      <c r="O48" s="103"/>
      <c r="P48" s="73"/>
      <c r="Q48" s="73"/>
      <c r="R48" s="73"/>
    </row>
    <row r="49" spans="1:18">
      <c r="A49" s="41"/>
      <c r="B49" s="54"/>
      <c r="C49" s="54"/>
      <c r="D49" s="41"/>
      <c r="E49" s="55"/>
      <c r="F49" s="56"/>
      <c r="G49" s="57"/>
      <c r="H49" s="43"/>
      <c r="I49" s="43"/>
      <c r="J49" s="47"/>
      <c r="K49" s="48"/>
      <c r="L49" s="49"/>
      <c r="M49" s="49"/>
      <c r="N49" s="50"/>
      <c r="O49" s="104"/>
      <c r="P49" s="52"/>
      <c r="Q49" s="52"/>
      <c r="R49" s="52"/>
    </row>
    <row r="50" spans="1:18" s="93" customFormat="1" ht="93.75">
      <c r="A50" s="61">
        <v>16.399999999999999</v>
      </c>
      <c r="B50" s="74" t="s">
        <v>126</v>
      </c>
      <c r="C50" s="74"/>
      <c r="D50" s="61"/>
      <c r="E50" s="64"/>
      <c r="F50" s="65"/>
      <c r="G50" s="66">
        <v>100</v>
      </c>
      <c r="H50" s="67">
        <v>14</v>
      </c>
      <c r="I50" s="67">
        <v>2</v>
      </c>
      <c r="J50" s="62" t="s">
        <v>129</v>
      </c>
      <c r="K50" s="79" t="s">
        <v>22</v>
      </c>
      <c r="L50" s="69">
        <v>14</v>
      </c>
      <c r="M50" s="69" t="s">
        <v>132</v>
      </c>
      <c r="N50" s="102" t="s">
        <v>133</v>
      </c>
      <c r="O50" s="103"/>
      <c r="P50" s="73"/>
      <c r="Q50" s="73"/>
      <c r="R50" s="73"/>
    </row>
    <row r="51" spans="1:18">
      <c r="A51" s="41"/>
      <c r="B51" s="54"/>
      <c r="C51" s="54"/>
      <c r="D51" s="41"/>
      <c r="E51" s="55"/>
      <c r="F51" s="56"/>
      <c r="G51" s="57"/>
      <c r="H51" s="43"/>
      <c r="I51" s="43"/>
      <c r="J51" s="47"/>
      <c r="K51" s="48"/>
      <c r="L51" s="49"/>
      <c r="M51" s="49"/>
      <c r="N51" s="50"/>
      <c r="O51" s="104"/>
      <c r="P51" s="52"/>
      <c r="Q51" s="52"/>
      <c r="R51" s="52"/>
    </row>
    <row r="52" spans="1:18" s="93" customFormat="1" ht="112.5">
      <c r="A52" s="61">
        <v>17</v>
      </c>
      <c r="B52" s="74" t="s">
        <v>56</v>
      </c>
      <c r="C52" s="62" t="s">
        <v>57</v>
      </c>
      <c r="D52" s="61">
        <v>100</v>
      </c>
      <c r="E52" s="64"/>
      <c r="F52" s="65"/>
      <c r="G52" s="66">
        <v>100</v>
      </c>
      <c r="H52" s="67">
        <v>14</v>
      </c>
      <c r="I52" s="67">
        <v>2</v>
      </c>
      <c r="J52" s="62" t="s">
        <v>90</v>
      </c>
      <c r="K52" s="79" t="s">
        <v>22</v>
      </c>
      <c r="L52" s="69">
        <v>14</v>
      </c>
      <c r="M52" s="69" t="s">
        <v>86</v>
      </c>
      <c r="N52" s="102" t="s">
        <v>91</v>
      </c>
      <c r="O52" s="103" t="s">
        <v>55</v>
      </c>
      <c r="P52" s="73">
        <v>42095</v>
      </c>
      <c r="Q52" s="73">
        <v>42099</v>
      </c>
      <c r="R52" s="73">
        <v>42098</v>
      </c>
    </row>
    <row r="53" spans="1:18">
      <c r="A53" s="41"/>
      <c r="B53" s="54"/>
      <c r="C53" s="47"/>
      <c r="D53" s="41"/>
      <c r="E53" s="55"/>
      <c r="F53" s="56"/>
      <c r="G53" s="57"/>
      <c r="H53" s="43"/>
      <c r="I53" s="43"/>
      <c r="J53" s="47"/>
      <c r="K53" s="48"/>
      <c r="L53" s="49"/>
      <c r="M53" s="49"/>
      <c r="N53" s="50"/>
      <c r="O53" s="104"/>
      <c r="P53" s="52"/>
      <c r="Q53" s="52"/>
      <c r="R53" s="52"/>
    </row>
    <row r="54" spans="1:18" s="93" customFormat="1" ht="75">
      <c r="A54" s="61">
        <v>18</v>
      </c>
      <c r="B54" s="74" t="s">
        <v>58</v>
      </c>
      <c r="C54" s="62" t="s">
        <v>59</v>
      </c>
      <c r="D54" s="61">
        <v>100</v>
      </c>
      <c r="E54" s="64"/>
      <c r="F54" s="65"/>
      <c r="G54" s="66">
        <v>100</v>
      </c>
      <c r="H54" s="67">
        <v>14</v>
      </c>
      <c r="I54" s="67">
        <v>2</v>
      </c>
      <c r="J54" s="62" t="s">
        <v>92</v>
      </c>
      <c r="K54" s="79" t="s">
        <v>22</v>
      </c>
      <c r="L54" s="69">
        <v>14</v>
      </c>
      <c r="M54" s="69" t="s">
        <v>93</v>
      </c>
      <c r="N54" s="102" t="s">
        <v>94</v>
      </c>
      <c r="O54" s="103" t="s">
        <v>55</v>
      </c>
      <c r="P54" s="73">
        <v>42186</v>
      </c>
      <c r="Q54" s="73">
        <v>42195</v>
      </c>
      <c r="R54" s="73">
        <v>42200</v>
      </c>
    </row>
    <row r="55" spans="1:18">
      <c r="A55" s="41"/>
      <c r="B55" s="54"/>
      <c r="C55" s="47"/>
      <c r="D55" s="41"/>
      <c r="E55" s="55"/>
      <c r="F55" s="56"/>
      <c r="G55" s="57"/>
      <c r="H55" s="43"/>
      <c r="I55" s="43"/>
      <c r="J55" s="47"/>
      <c r="K55" s="48"/>
      <c r="L55" s="49"/>
      <c r="M55" s="49"/>
      <c r="N55" s="50"/>
      <c r="O55" s="104"/>
      <c r="P55" s="52"/>
      <c r="Q55" s="52"/>
      <c r="R55" s="52"/>
    </row>
    <row r="56" spans="1:18" s="93" customFormat="1" ht="37.5">
      <c r="A56" s="61">
        <v>19</v>
      </c>
      <c r="B56" s="74" t="s">
        <v>60</v>
      </c>
      <c r="C56" s="74" t="s">
        <v>21</v>
      </c>
      <c r="D56" s="61">
        <v>100</v>
      </c>
      <c r="E56" s="64"/>
      <c r="F56" s="65"/>
      <c r="G56" s="66">
        <v>100</v>
      </c>
      <c r="H56" s="67">
        <v>14</v>
      </c>
      <c r="I56" s="67">
        <v>2</v>
      </c>
      <c r="J56" s="62" t="s">
        <v>102</v>
      </c>
      <c r="K56" s="79" t="s">
        <v>22</v>
      </c>
      <c r="L56" s="69">
        <v>14</v>
      </c>
      <c r="M56" s="69" t="s">
        <v>86</v>
      </c>
      <c r="N56" s="102" t="s">
        <v>86</v>
      </c>
      <c r="O56" s="103" t="s">
        <v>55</v>
      </c>
      <c r="P56" s="73">
        <v>42248</v>
      </c>
      <c r="Q56" s="73">
        <v>42282</v>
      </c>
      <c r="R56" s="73">
        <v>42287</v>
      </c>
    </row>
    <row r="57" spans="1:18">
      <c r="A57" s="41"/>
      <c r="B57" s="54"/>
      <c r="C57" s="54"/>
      <c r="D57" s="41"/>
      <c r="E57" s="55"/>
      <c r="F57" s="56"/>
      <c r="G57" s="57"/>
      <c r="H57" s="43"/>
      <c r="I57" s="43"/>
      <c r="J57" s="47"/>
      <c r="K57" s="48"/>
      <c r="L57" s="49"/>
      <c r="M57" s="49"/>
      <c r="N57" s="50"/>
      <c r="O57" s="104"/>
      <c r="P57" s="52"/>
      <c r="Q57" s="52"/>
      <c r="R57" s="52"/>
    </row>
    <row r="58" spans="1:18" s="93" customFormat="1" ht="112.5">
      <c r="A58" s="61">
        <v>20</v>
      </c>
      <c r="B58" s="62" t="s">
        <v>61</v>
      </c>
      <c r="C58" s="74" t="s">
        <v>44</v>
      </c>
      <c r="D58" s="61">
        <v>100</v>
      </c>
      <c r="E58" s="64"/>
      <c r="F58" s="65"/>
      <c r="G58" s="66">
        <v>100</v>
      </c>
      <c r="H58" s="67">
        <v>14</v>
      </c>
      <c r="I58" s="67">
        <v>2</v>
      </c>
      <c r="J58" s="62" t="s">
        <v>92</v>
      </c>
      <c r="K58" s="79" t="s">
        <v>22</v>
      </c>
      <c r="L58" s="69">
        <v>14</v>
      </c>
      <c r="M58" s="90" t="s">
        <v>98</v>
      </c>
      <c r="N58" s="101" t="s">
        <v>94</v>
      </c>
      <c r="O58" s="103" t="s">
        <v>55</v>
      </c>
      <c r="P58" s="73">
        <v>42313</v>
      </c>
      <c r="Q58" s="73">
        <v>42318</v>
      </c>
      <c r="R58" s="73">
        <v>42318</v>
      </c>
    </row>
    <row r="59" spans="1:18">
      <c r="A59" s="41"/>
      <c r="B59" s="47"/>
      <c r="C59" s="54"/>
      <c r="D59" s="41"/>
      <c r="E59" s="55"/>
      <c r="F59" s="56"/>
      <c r="G59" s="57"/>
      <c r="H59" s="43"/>
      <c r="I59" s="43"/>
      <c r="J59" s="47"/>
      <c r="K59" s="48"/>
      <c r="L59" s="49"/>
      <c r="M59" s="58"/>
      <c r="N59" s="59"/>
      <c r="O59" s="104"/>
      <c r="P59" s="52"/>
      <c r="Q59" s="52"/>
      <c r="R59" s="52"/>
    </row>
    <row r="60" spans="1:18" s="93" customFormat="1" ht="112.5">
      <c r="A60" s="61">
        <v>21</v>
      </c>
      <c r="B60" s="62" t="s">
        <v>62</v>
      </c>
      <c r="C60" s="74" t="s">
        <v>63</v>
      </c>
      <c r="D60" s="61">
        <v>100</v>
      </c>
      <c r="E60" s="64"/>
      <c r="F60" s="65"/>
      <c r="G60" s="66">
        <v>100</v>
      </c>
      <c r="H60" s="67">
        <v>14</v>
      </c>
      <c r="I60" s="67">
        <v>2</v>
      </c>
      <c r="J60" s="62" t="s">
        <v>95</v>
      </c>
      <c r="K60" s="79" t="s">
        <v>22</v>
      </c>
      <c r="L60" s="69">
        <v>14</v>
      </c>
      <c r="M60" s="69" t="s">
        <v>96</v>
      </c>
      <c r="N60" s="102" t="s">
        <v>97</v>
      </c>
      <c r="O60" s="103" t="s">
        <v>55</v>
      </c>
      <c r="P60" s="73">
        <v>42313</v>
      </c>
      <c r="Q60" s="73">
        <v>42318</v>
      </c>
      <c r="R60" s="73">
        <v>42318</v>
      </c>
    </row>
    <row r="61" spans="1:18">
      <c r="A61" s="41"/>
      <c r="B61" s="54"/>
      <c r="C61" s="54"/>
      <c r="D61" s="41"/>
      <c r="E61" s="55"/>
      <c r="F61" s="56"/>
      <c r="G61" s="108"/>
      <c r="H61" s="43"/>
      <c r="I61" s="43"/>
      <c r="J61" s="47"/>
      <c r="K61" s="48"/>
      <c r="L61" s="49"/>
      <c r="M61" s="49"/>
      <c r="N61" s="50"/>
      <c r="O61" s="104"/>
      <c r="P61" s="52"/>
      <c r="Q61" s="52"/>
      <c r="R61" s="52"/>
    </row>
    <row r="62" spans="1:18" s="93" customFormat="1" ht="56.25">
      <c r="A62" s="61">
        <v>22</v>
      </c>
      <c r="B62" s="62" t="s">
        <v>134</v>
      </c>
      <c r="C62" s="74"/>
      <c r="D62" s="61"/>
      <c r="E62" s="64"/>
      <c r="F62" s="65"/>
      <c r="G62" s="66">
        <v>100</v>
      </c>
      <c r="H62" s="67">
        <v>14</v>
      </c>
      <c r="I62" s="67">
        <v>2</v>
      </c>
      <c r="J62" s="62" t="s">
        <v>92</v>
      </c>
      <c r="K62" s="79" t="s">
        <v>22</v>
      </c>
      <c r="L62" s="69">
        <v>14</v>
      </c>
      <c r="M62" s="69" t="s">
        <v>135</v>
      </c>
      <c r="N62" s="102" t="s">
        <v>94</v>
      </c>
      <c r="O62" s="103"/>
      <c r="P62" s="73"/>
      <c r="Q62" s="73"/>
      <c r="R62" s="73"/>
    </row>
    <row r="63" spans="1:18">
      <c r="A63" s="41"/>
      <c r="B63" s="54"/>
      <c r="C63" s="54"/>
      <c r="D63" s="41"/>
      <c r="E63" s="55"/>
      <c r="F63" s="56"/>
      <c r="G63" s="108"/>
      <c r="H63" s="43"/>
      <c r="I63" s="43"/>
      <c r="J63" s="47"/>
      <c r="K63" s="48"/>
      <c r="L63" s="49"/>
      <c r="M63" s="49"/>
      <c r="N63" s="50"/>
      <c r="O63" s="104"/>
      <c r="P63" s="52"/>
      <c r="Q63" s="52"/>
      <c r="R63" s="52"/>
    </row>
    <row r="64" spans="1:18" s="93" customFormat="1" ht="75">
      <c r="A64" s="61">
        <v>23</v>
      </c>
      <c r="B64" s="62" t="s">
        <v>136</v>
      </c>
      <c r="C64" s="74"/>
      <c r="D64" s="61"/>
      <c r="E64" s="64"/>
      <c r="F64" s="65"/>
      <c r="G64" s="66">
        <v>100</v>
      </c>
      <c r="H64" s="67">
        <v>14</v>
      </c>
      <c r="I64" s="67">
        <v>2</v>
      </c>
      <c r="J64" s="62" t="s">
        <v>92</v>
      </c>
      <c r="K64" s="79" t="s">
        <v>22</v>
      </c>
      <c r="L64" s="69">
        <v>14</v>
      </c>
      <c r="M64" s="69" t="s">
        <v>93</v>
      </c>
      <c r="N64" s="102"/>
      <c r="O64" s="103"/>
      <c r="P64" s="73"/>
      <c r="Q64" s="73"/>
      <c r="R64" s="73"/>
    </row>
    <row r="65" spans="1:18">
      <c r="A65" s="41"/>
      <c r="B65" s="54"/>
      <c r="C65" s="54"/>
      <c r="D65" s="41"/>
      <c r="E65" s="55"/>
      <c r="F65" s="56"/>
      <c r="G65" s="108"/>
      <c r="H65" s="43"/>
      <c r="I65" s="43"/>
      <c r="J65" s="47"/>
      <c r="K65" s="48"/>
      <c r="L65" s="49"/>
      <c r="M65" s="49"/>
      <c r="N65" s="50"/>
      <c r="O65" s="104"/>
      <c r="P65" s="52"/>
      <c r="Q65" s="52"/>
      <c r="R65" s="52"/>
    </row>
    <row r="66" spans="1:18" s="93" customFormat="1" ht="38.25" thickBot="1">
      <c r="A66" s="61">
        <v>24</v>
      </c>
      <c r="B66" s="62" t="s">
        <v>137</v>
      </c>
      <c r="C66" s="74"/>
      <c r="D66" s="61"/>
      <c r="E66" s="64"/>
      <c r="F66" s="109"/>
      <c r="G66" s="110">
        <v>100</v>
      </c>
      <c r="H66" s="111">
        <v>14</v>
      </c>
      <c r="I66" s="111">
        <v>2</v>
      </c>
      <c r="J66" s="112" t="s">
        <v>138</v>
      </c>
      <c r="K66" s="113" t="s">
        <v>22</v>
      </c>
      <c r="L66" s="114">
        <v>14</v>
      </c>
      <c r="M66" s="114" t="s">
        <v>86</v>
      </c>
      <c r="N66" s="115" t="s">
        <v>86</v>
      </c>
      <c r="O66" s="103"/>
      <c r="P66" s="73"/>
      <c r="Q66" s="73"/>
      <c r="R66" s="73"/>
    </row>
    <row r="67" spans="1:18">
      <c r="A67" s="41"/>
      <c r="B67" s="54"/>
      <c r="C67" s="54"/>
      <c r="D67" s="41"/>
      <c r="E67" s="41"/>
      <c r="F67" s="116"/>
      <c r="G67" s="116"/>
      <c r="H67" s="117"/>
      <c r="I67" s="117"/>
      <c r="J67" s="118"/>
      <c r="K67" s="119"/>
      <c r="L67" s="120"/>
      <c r="M67" s="120"/>
      <c r="N67" s="120"/>
      <c r="O67" s="121"/>
      <c r="P67" s="52"/>
      <c r="Q67" s="52"/>
      <c r="R67" s="52"/>
    </row>
    <row r="68" spans="1:18">
      <c r="A68" s="122" t="s">
        <v>64</v>
      </c>
      <c r="B68" s="123" t="s">
        <v>65</v>
      </c>
      <c r="C68" s="123"/>
      <c r="D68" s="123"/>
      <c r="E68" s="123"/>
      <c r="F68" s="123"/>
      <c r="G68" s="123"/>
      <c r="H68" s="123"/>
      <c r="I68" s="123"/>
      <c r="J68" s="123"/>
      <c r="K68" s="123"/>
      <c r="L68" s="123"/>
      <c r="M68" s="123"/>
      <c r="N68" s="123"/>
      <c r="O68" s="123"/>
      <c r="P68" s="123"/>
      <c r="Q68" s="123"/>
      <c r="R68" s="123"/>
    </row>
    <row r="69" spans="1:18">
      <c r="A69" s="122" t="s">
        <v>66</v>
      </c>
      <c r="B69" s="124" t="s">
        <v>67</v>
      </c>
      <c r="C69" s="125"/>
      <c r="D69" s="125"/>
      <c r="E69" s="125"/>
      <c r="F69" s="126"/>
      <c r="G69" s="126"/>
      <c r="H69" s="125"/>
      <c r="I69" s="125"/>
      <c r="J69" s="127"/>
      <c r="K69" s="128"/>
      <c r="L69" s="128"/>
      <c r="M69" s="128"/>
      <c r="N69" s="128"/>
      <c r="O69" s="125"/>
      <c r="P69" s="125"/>
      <c r="Q69" s="125"/>
      <c r="R69" s="125"/>
    </row>
    <row r="70" spans="1:18">
      <c r="A70" s="129" t="s">
        <v>68</v>
      </c>
      <c r="B70" s="125" t="s">
        <v>69</v>
      </c>
      <c r="C70" s="125"/>
      <c r="D70" s="125"/>
      <c r="E70" s="125"/>
      <c r="F70" s="126"/>
      <c r="G70" s="126"/>
      <c r="H70" s="125"/>
      <c r="I70" s="125"/>
      <c r="J70" s="127"/>
      <c r="K70" s="128"/>
      <c r="L70" s="128"/>
      <c r="M70" s="128"/>
      <c r="N70" s="128"/>
      <c r="O70" s="125"/>
      <c r="P70" s="125"/>
      <c r="Q70" s="125"/>
      <c r="R70" s="125"/>
    </row>
    <row r="71" spans="1:18">
      <c r="A71" s="129" t="s">
        <v>70</v>
      </c>
      <c r="B71" s="125" t="s">
        <v>71</v>
      </c>
      <c r="C71" s="125"/>
      <c r="D71" s="125"/>
      <c r="E71" s="125"/>
      <c r="F71" s="126"/>
      <c r="G71" s="126"/>
      <c r="H71" s="125"/>
      <c r="I71" s="125"/>
      <c r="J71" s="127"/>
      <c r="K71" s="128"/>
      <c r="L71" s="128"/>
      <c r="M71" s="128"/>
      <c r="N71" s="128"/>
      <c r="O71" s="125"/>
      <c r="P71" s="125"/>
      <c r="Q71" s="125"/>
      <c r="R71" s="125"/>
    </row>
    <row r="72" spans="1:18">
      <c r="A72" s="129" t="s">
        <v>72</v>
      </c>
      <c r="B72" s="125" t="s">
        <v>73</v>
      </c>
      <c r="C72" s="125"/>
      <c r="D72" s="125"/>
      <c r="E72" s="125"/>
      <c r="F72" s="126"/>
      <c r="G72" s="126"/>
      <c r="H72" s="125"/>
      <c r="I72" s="125"/>
      <c r="J72" s="127"/>
      <c r="K72" s="128"/>
      <c r="L72" s="128"/>
      <c r="M72" s="128"/>
      <c r="N72" s="128"/>
      <c r="O72" s="125"/>
      <c r="P72" s="125"/>
      <c r="Q72" s="125"/>
      <c r="R72" s="125"/>
    </row>
    <row r="73" spans="1:18">
      <c r="A73" s="122" t="s">
        <v>74</v>
      </c>
      <c r="B73" s="124" t="s">
        <v>75</v>
      </c>
      <c r="C73" s="125"/>
      <c r="D73" s="125"/>
      <c r="E73" s="125"/>
      <c r="F73" s="126"/>
      <c r="G73" s="126"/>
      <c r="H73" s="125"/>
      <c r="I73" s="125"/>
      <c r="J73" s="127"/>
      <c r="K73" s="128"/>
      <c r="L73" s="128"/>
      <c r="M73" s="128"/>
      <c r="N73" s="128"/>
      <c r="O73" s="125"/>
      <c r="P73" s="125"/>
      <c r="Q73" s="125"/>
      <c r="R73" s="125"/>
    </row>
    <row r="74" spans="1:18">
      <c r="A74" s="122" t="s">
        <v>76</v>
      </c>
      <c r="B74" s="124" t="s">
        <v>77</v>
      </c>
      <c r="C74" s="125"/>
      <c r="D74" s="125"/>
      <c r="E74" s="125"/>
      <c r="F74" s="126"/>
      <c r="G74" s="126"/>
      <c r="H74" s="125"/>
      <c r="I74" s="125"/>
      <c r="J74" s="127"/>
      <c r="K74" s="128"/>
      <c r="L74" s="128"/>
      <c r="M74" s="128"/>
      <c r="N74" s="128"/>
      <c r="O74" s="125"/>
      <c r="P74" s="125"/>
      <c r="Q74" s="125"/>
      <c r="R74" s="125"/>
    </row>
    <row r="75" spans="1:18">
      <c r="A75" s="122" t="s">
        <v>78</v>
      </c>
      <c r="B75" s="124" t="s">
        <v>79</v>
      </c>
      <c r="C75" s="125"/>
      <c r="D75" s="125"/>
      <c r="E75" s="125"/>
      <c r="F75" s="126"/>
      <c r="G75" s="126"/>
      <c r="H75" s="125"/>
      <c r="I75" s="125"/>
      <c r="J75" s="127"/>
      <c r="K75" s="128"/>
      <c r="L75" s="128"/>
      <c r="M75" s="128"/>
      <c r="N75" s="128"/>
      <c r="O75" s="125"/>
      <c r="P75" s="125"/>
      <c r="Q75" s="125"/>
      <c r="R75" s="125"/>
    </row>
    <row r="76" spans="1:18">
      <c r="A76" s="125"/>
      <c r="B76" s="125"/>
      <c r="C76" s="125"/>
      <c r="D76" s="125"/>
      <c r="E76" s="125"/>
      <c r="F76" s="126"/>
      <c r="G76" s="126"/>
      <c r="H76" s="125"/>
      <c r="I76" s="125"/>
      <c r="J76" s="127"/>
      <c r="K76" s="128"/>
      <c r="L76" s="128"/>
      <c r="M76" s="128"/>
      <c r="N76" s="128"/>
      <c r="O76" s="125"/>
      <c r="P76" s="125"/>
      <c r="Q76" s="125"/>
      <c r="R76" s="125"/>
    </row>
    <row r="80" spans="1:18">
      <c r="A80" s="131" t="s">
        <v>103</v>
      </c>
      <c r="B80" s="131"/>
      <c r="C80" s="131"/>
      <c r="D80" s="131"/>
      <c r="E80" s="131"/>
      <c r="F80" s="131"/>
      <c r="G80" s="131"/>
      <c r="H80" s="131"/>
      <c r="I80" s="131"/>
      <c r="J80" s="131"/>
      <c r="K80" s="131"/>
      <c r="L80" s="131"/>
      <c r="M80" s="131"/>
      <c r="N80" s="131"/>
      <c r="O80" s="131"/>
      <c r="P80" s="131"/>
      <c r="Q80" s="131"/>
      <c r="R80" s="131"/>
    </row>
    <row r="81" spans="1:18">
      <c r="A81" s="131" t="s">
        <v>104</v>
      </c>
      <c r="B81" s="131"/>
      <c r="C81" s="131"/>
      <c r="D81" s="131"/>
      <c r="E81" s="131"/>
      <c r="F81" s="131"/>
      <c r="G81" s="131"/>
      <c r="H81" s="131"/>
      <c r="I81" s="131"/>
      <c r="J81" s="131"/>
      <c r="K81" s="131"/>
      <c r="L81" s="131"/>
      <c r="M81" s="131"/>
      <c r="N81" s="131"/>
      <c r="O81" s="131"/>
      <c r="P81" s="131"/>
      <c r="Q81" s="131"/>
      <c r="R81" s="131"/>
    </row>
    <row r="82" spans="1:18">
      <c r="A82" s="131" t="s">
        <v>105</v>
      </c>
      <c r="B82" s="131"/>
      <c r="C82" s="131"/>
      <c r="D82" s="131"/>
      <c r="E82" s="131"/>
      <c r="F82" s="131"/>
      <c r="G82" s="131"/>
      <c r="H82" s="131"/>
      <c r="I82" s="131"/>
      <c r="J82" s="131"/>
      <c r="K82" s="131"/>
      <c r="L82" s="131"/>
      <c r="M82" s="131"/>
      <c r="N82" s="131"/>
      <c r="O82" s="131"/>
      <c r="P82" s="131"/>
      <c r="Q82" s="131"/>
      <c r="R82" s="131"/>
    </row>
    <row r="83" spans="1:18">
      <c r="A83" s="131" t="s">
        <v>106</v>
      </c>
      <c r="B83" s="131"/>
      <c r="C83" s="131"/>
      <c r="D83" s="131"/>
      <c r="E83" s="131"/>
      <c r="F83" s="131"/>
      <c r="G83" s="131"/>
      <c r="H83" s="131"/>
      <c r="I83" s="131"/>
      <c r="J83" s="131"/>
      <c r="K83" s="131"/>
      <c r="L83" s="131"/>
      <c r="M83" s="131"/>
      <c r="N83" s="131"/>
      <c r="O83" s="131"/>
      <c r="P83" s="131"/>
      <c r="Q83" s="131"/>
      <c r="R83" s="131"/>
    </row>
    <row r="84" spans="1:18">
      <c r="A84" s="131" t="s">
        <v>143</v>
      </c>
      <c r="B84" s="131"/>
      <c r="C84" s="131"/>
      <c r="D84" s="131"/>
      <c r="E84" s="131"/>
      <c r="F84" s="131"/>
      <c r="G84" s="131"/>
      <c r="H84" s="131"/>
      <c r="I84" s="131"/>
      <c r="J84" s="131"/>
      <c r="K84" s="131"/>
      <c r="L84" s="131"/>
      <c r="M84" s="131"/>
      <c r="N84" s="131"/>
      <c r="O84" s="131"/>
      <c r="P84" s="131"/>
      <c r="Q84" s="131"/>
      <c r="R84" s="131"/>
    </row>
    <row r="85" spans="1:18">
      <c r="A85" s="131" t="s">
        <v>144</v>
      </c>
      <c r="B85" s="131"/>
    </row>
    <row r="86" spans="1:18">
      <c r="A86" s="131" t="s">
        <v>145</v>
      </c>
      <c r="B86" s="131"/>
    </row>
    <row r="87" spans="1:18">
      <c r="A87" s="131" t="s">
        <v>146</v>
      </c>
      <c r="B87" s="131"/>
    </row>
    <row r="88" spans="1:18">
      <c r="A88" s="131" t="s">
        <v>147</v>
      </c>
      <c r="B88" s="131"/>
    </row>
    <row r="89" spans="1:18">
      <c r="A89" s="131" t="s">
        <v>148</v>
      </c>
      <c r="B89" s="131"/>
    </row>
    <row r="90" spans="1:18">
      <c r="A90" s="131" t="s">
        <v>107</v>
      </c>
      <c r="B90" s="131"/>
    </row>
    <row r="91" spans="1:18">
      <c r="A91" s="131" t="s">
        <v>108</v>
      </c>
      <c r="B91" s="131"/>
    </row>
    <row r="92" spans="1:18">
      <c r="A92" s="132" t="s">
        <v>109</v>
      </c>
    </row>
    <row r="93" spans="1:18">
      <c r="A93" s="132" t="s">
        <v>149</v>
      </c>
    </row>
    <row r="94" spans="1:18">
      <c r="A94" s="132" t="s">
        <v>150</v>
      </c>
    </row>
    <row r="95" spans="1:18">
      <c r="A95" s="132" t="s">
        <v>110</v>
      </c>
    </row>
    <row r="96" spans="1:18">
      <c r="A96" s="132" t="s">
        <v>151</v>
      </c>
    </row>
    <row r="97" spans="1:1">
      <c r="A97" s="132" t="s">
        <v>152</v>
      </c>
    </row>
    <row r="98" spans="1:1">
      <c r="A98" s="132" t="s">
        <v>153</v>
      </c>
    </row>
    <row r="99" spans="1:1">
      <c r="A99" s="132" t="s">
        <v>111</v>
      </c>
    </row>
    <row r="100" spans="1:1">
      <c r="A100" s="132" t="s">
        <v>112</v>
      </c>
    </row>
    <row r="101" spans="1:1">
      <c r="A101" s="132" t="s">
        <v>154</v>
      </c>
    </row>
    <row r="102" spans="1:1">
      <c r="A102" s="132" t="s">
        <v>155</v>
      </c>
    </row>
    <row r="103" spans="1:1">
      <c r="A103" s="132" t="s">
        <v>156</v>
      </c>
    </row>
    <row r="104" spans="1:1">
      <c r="A104" s="132" t="s">
        <v>157</v>
      </c>
    </row>
    <row r="105" spans="1:1">
      <c r="A105" s="132" t="s">
        <v>113</v>
      </c>
    </row>
    <row r="106" spans="1:1">
      <c r="A106" s="132" t="s">
        <v>114</v>
      </c>
    </row>
    <row r="107" spans="1:1">
      <c r="A107" s="132" t="s">
        <v>115</v>
      </c>
    </row>
    <row r="108" spans="1:1">
      <c r="A108" s="132" t="s">
        <v>116</v>
      </c>
    </row>
    <row r="109" spans="1:1">
      <c r="A109" s="132" t="s">
        <v>117</v>
      </c>
    </row>
    <row r="110" spans="1:1">
      <c r="A110" s="132" t="s">
        <v>118</v>
      </c>
    </row>
    <row r="111" spans="1:1">
      <c r="A111" s="132" t="s">
        <v>119</v>
      </c>
    </row>
    <row r="112" spans="1:1">
      <c r="A112" s="132" t="s">
        <v>120</v>
      </c>
    </row>
    <row r="113" spans="1:1">
      <c r="A113" s="132"/>
    </row>
    <row r="114" spans="1:1">
      <c r="A114" s="132"/>
    </row>
  </sheetData>
  <mergeCells count="34">
    <mergeCell ref="A87:B87"/>
    <mergeCell ref="A88:B88"/>
    <mergeCell ref="A89:B89"/>
    <mergeCell ref="A90:B90"/>
    <mergeCell ref="A91:B91"/>
    <mergeCell ref="A83:R83"/>
    <mergeCell ref="A84:R84"/>
    <mergeCell ref="A85:B85"/>
    <mergeCell ref="A86:B86"/>
    <mergeCell ref="M38:M40"/>
    <mergeCell ref="N38:N40"/>
    <mergeCell ref="A80:R80"/>
    <mergeCell ref="A81:R81"/>
    <mergeCell ref="A82:R82"/>
    <mergeCell ref="B68:R68"/>
    <mergeCell ref="C20:C21"/>
    <mergeCell ref="N35:N36"/>
    <mergeCell ref="O35:O36"/>
    <mergeCell ref="K2:K3"/>
    <mergeCell ref="J2:J3"/>
    <mergeCell ref="M20:M21"/>
    <mergeCell ref="N20:N21"/>
    <mergeCell ref="A1:R1"/>
    <mergeCell ref="A2:A3"/>
    <mergeCell ref="B2:B3"/>
    <mergeCell ref="C2:C3"/>
    <mergeCell ref="D2:E2"/>
    <mergeCell ref="F2:G2"/>
    <mergeCell ref="H2:I2"/>
    <mergeCell ref="L2:L3"/>
    <mergeCell ref="M2:M3"/>
    <mergeCell ref="N2:N3"/>
    <mergeCell ref="O2:O3"/>
    <mergeCell ref="P2:R2"/>
  </mergeCells>
  <hyperlinks>
    <hyperlink ref="A82" r:id="rId1" display="http://www.simpletaxindia.net/2015/03/service-tax-changes-effective-from.html"/>
    <hyperlink ref="A91" r:id="rId2" display="http://www.simpletaxindia.net/2015/03/service-tax-changes-effective-from.html"/>
    <hyperlink ref="A99" r:id="rId3" display="http://www.simpletaxindia.net/2014/09/budget-14-changes-affecting-service.html"/>
    <hyperlink ref="A111" r:id="rId4" display="http://www.simpletaxindia.net/2012/06/negative-list-of-services-revised.html"/>
    <hyperlink ref="A112" r:id="rId5" display="http://www.simpletaxindia.net/2015/03/impact-of-partial-reverse-charge-to.html"/>
    <hyperlink ref="J20" r:id="rId6" display="http://www.simpletaxindia.net/2014/09/budget-14-changes-affecting-service.html"/>
    <hyperlink ref="J46" r:id="rId7" display="http://www.simpletaxindia.net/2014/09/budget-14-changes-affecting-service.html"/>
    <hyperlink ref="J48" r:id="rId8" display="http://www.simpletaxindia.net/2015/03/service-tax-changes-effective-from.html"/>
    <hyperlink ref="J50" r:id="rId9" display="http://www.simpletaxindia.net/2015/03/service-tax-changes-effective-from.html"/>
    <hyperlink ref="J66" r:id="rId10" display="http://www.simpletaxindia.net/2015/03/service-tax-changes-effective-from_27.html"/>
  </hyperlinks>
  <pageMargins left="0.7" right="0.7" top="0.75" bottom="0.75" header="0.3" footer="0.3"/>
  <pageSetup paperSize="9" scale="16" orientation="landscape" verticalDpi="0" r:id="rId11"/>
  <legacyDrawing r:id="rId1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H10:N19"/>
  <sheetViews>
    <sheetView workbookViewId="0">
      <selection activeCell="J14" sqref="J14"/>
    </sheetView>
  </sheetViews>
  <sheetFormatPr defaultRowHeight="15"/>
  <cols>
    <col min="9" max="9" width="10.140625" bestFit="1" customWidth="1"/>
  </cols>
  <sheetData>
    <row r="10" spans="9:10">
      <c r="I10" s="1">
        <v>89368</v>
      </c>
    </row>
    <row r="11" spans="9:10">
      <c r="I11" s="1">
        <v>13906</v>
      </c>
    </row>
    <row r="12" spans="9:10">
      <c r="I12" s="1">
        <v>16500</v>
      </c>
    </row>
    <row r="13" spans="9:10">
      <c r="I13" s="1">
        <v>4672</v>
      </c>
    </row>
    <row r="14" spans="9:10">
      <c r="I14" s="1">
        <f>SUM(I10:I13)</f>
        <v>124446</v>
      </c>
      <c r="J14">
        <f>+I14*2/100</f>
        <v>2488.92</v>
      </c>
    </row>
    <row r="15" spans="9:10">
      <c r="I15" t="s">
        <v>121</v>
      </c>
    </row>
    <row r="17" spans="8:14">
      <c r="N17">
        <v>289</v>
      </c>
    </row>
    <row r="18" spans="8:14">
      <c r="H18" t="s">
        <v>122</v>
      </c>
      <c r="I18">
        <v>124564</v>
      </c>
      <c r="N18">
        <v>7.79</v>
      </c>
    </row>
    <row r="19" spans="8:14">
      <c r="H19" t="s">
        <v>123</v>
      </c>
      <c r="I19">
        <v>124446</v>
      </c>
      <c r="J19">
        <f>+I18-I19</f>
        <v>118</v>
      </c>
      <c r="N19">
        <f>+N17*N18</f>
        <v>2251.31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Sheet1</vt:lpstr>
      <vt:lpstr>Sheet2</vt:lpstr>
      <vt:lpstr>Sheet3</vt:lpstr>
      <vt:lpstr>Sheet4</vt:lpstr>
      <vt:lpstr>Sheet1!more</vt:lpstr>
      <vt:lpstr>Sheet1!Print_Area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 Shekar</dc:creator>
  <cp:lastModifiedBy>Rama Shekar</cp:lastModifiedBy>
  <cp:lastPrinted>2015-08-14T06:45:47Z</cp:lastPrinted>
  <dcterms:created xsi:type="dcterms:W3CDTF">2015-08-12T06:49:22Z</dcterms:created>
  <dcterms:modified xsi:type="dcterms:W3CDTF">2015-08-14T07:20:07Z</dcterms:modified>
</cp:coreProperties>
</file>