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ELL\Google Drive (flipcoreadvisor@gmail.com)\Articles\Updates\Word\"/>
    </mc:Choice>
  </mc:AlternateContent>
  <bookViews>
    <workbookView xWindow="0" yWindow="0" windowWidth="21600" windowHeight="9645"/>
  </bookViews>
  <sheets>
    <sheet name="Yearly Summary" sheetId="2" r:id="rId1"/>
    <sheet name="ITC_Books (Each Month)" sheetId="1" r:id="rId2"/>
    <sheet name="ITC in 2B not in books_(Year)" sheetId="3" r:id="rId3"/>
  </sheets>
  <definedNames>
    <definedName name="_xlnm._FilterDatabase" localSheetId="2" hidden="1">'ITC in 2B not in books_(Year)'!$B$5:$R$5</definedName>
    <definedName name="_xlnm._FilterDatabase" localSheetId="1" hidden="1">'ITC_Books (Each Month)'!$B$7:$R$7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G12" i="2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10" i="2"/>
  <c r="G9" i="2"/>
  <c r="D11" i="2"/>
  <c r="F11" i="2" s="1"/>
  <c r="E11" i="2"/>
  <c r="D10" i="2"/>
  <c r="E10" i="2" s="1"/>
  <c r="D9" i="2"/>
  <c r="E9" i="2" s="1"/>
  <c r="C9" i="2"/>
  <c r="C24" i="2" s="1"/>
  <c r="J21" i="1"/>
  <c r="I21" i="1"/>
  <c r="N21" i="1" s="1"/>
  <c r="J9" i="1"/>
  <c r="N9" i="1" s="1"/>
  <c r="J10" i="1"/>
  <c r="N10" i="1" s="1"/>
  <c r="J11" i="1"/>
  <c r="J12" i="1"/>
  <c r="J13" i="1"/>
  <c r="N13" i="1" s="1"/>
  <c r="J14" i="1"/>
  <c r="N14" i="1" s="1"/>
  <c r="J8" i="1"/>
  <c r="N8" i="1" s="1"/>
  <c r="N20" i="1"/>
  <c r="N19" i="1"/>
  <c r="N18" i="1"/>
  <c r="N17" i="1"/>
  <c r="N16" i="1"/>
  <c r="N15" i="1"/>
  <c r="N12" i="1"/>
  <c r="N11" i="1"/>
  <c r="F9" i="2" l="1"/>
  <c r="F10" i="2"/>
  <c r="F24" i="2"/>
  <c r="E24" i="2"/>
  <c r="D24" i="2"/>
</calcChain>
</file>

<file path=xl/sharedStrings.xml><?xml version="1.0" encoding="utf-8"?>
<sst xmlns="http://schemas.openxmlformats.org/spreadsheetml/2006/main" count="52" uniqueCount="39">
  <si>
    <t>GSTIN</t>
  </si>
  <si>
    <t>Party name</t>
  </si>
  <si>
    <t>Date</t>
  </si>
  <si>
    <t>HSN Code</t>
  </si>
  <si>
    <t>Taxable Value</t>
  </si>
  <si>
    <t>IGST</t>
  </si>
  <si>
    <t>SGST</t>
  </si>
  <si>
    <t>CGST</t>
  </si>
  <si>
    <t>Total value</t>
  </si>
  <si>
    <t>Remarks</t>
  </si>
  <si>
    <t>Type of Document
(Invoice/DN/CN/BOE)</t>
  </si>
  <si>
    <t>Document No.</t>
  </si>
  <si>
    <t>Note: It is not mandatory to claim ITC as per GSTR-2B in case of import of goods but advisable to track for departental enquiries</t>
  </si>
  <si>
    <t>Cess</t>
  </si>
  <si>
    <t>Reconciliation Sheet of ITC as per books vs. GSTR-2B: Month______ 2022</t>
  </si>
  <si>
    <t>Summary of ITC Reconciliation</t>
  </si>
  <si>
    <t>Month</t>
  </si>
  <si>
    <t>GSTR-2B- Month
(Name of Month/ Pending)</t>
  </si>
  <si>
    <t>AS PER BOOKS</t>
  </si>
  <si>
    <t>GSTR-3B- Month
(Name of Month/ Pending)</t>
  </si>
  <si>
    <t>Pending</t>
  </si>
  <si>
    <t>Documents in GSTR-2B but not not recorded in books</t>
  </si>
  <si>
    <t>Posting in books-Month
(Name of Month/Pending)</t>
  </si>
  <si>
    <t>Vendor Follow-up Status  (Where pending in 2B)</t>
  </si>
  <si>
    <t xml:space="preserve">Date of Payment </t>
  </si>
  <si>
    <t>Supply Type 
(RCM/No RCM)</t>
  </si>
  <si>
    <t>Supply Type
(RCM/No RCM)</t>
  </si>
  <si>
    <t>Eligibility of ITC
(YES/NO)</t>
  </si>
  <si>
    <t xml:space="preserve">GSTR-2B- Month
</t>
  </si>
  <si>
    <t>Type of Document
(Invoice/DN/CN/BOE/
ISD Invoice)</t>
  </si>
  <si>
    <t>Cumulative Unclaimed ITC</t>
  </si>
  <si>
    <t>ITC as per books
(A)</t>
  </si>
  <si>
    <t>Claimed in 3B
(B)</t>
  </si>
  <si>
    <t>As per GSTR-2B
(C)</t>
  </si>
  <si>
    <t>Unclaimed ITC
(A-B)</t>
  </si>
  <si>
    <t>Designed by</t>
  </si>
  <si>
    <t>CA Nikhil M. Jhanwar</t>
  </si>
  <si>
    <t>nmjhanwar@gmail.com</t>
  </si>
  <si>
    <t>91-8860876960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</si>
</sst>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/>
    <xf numFmtId="1" fontId="0" fillId="0" borderId="1" xfId="0" applyNumberFormat="1" applyBorder="1"/>
    <xf numFmtId="1" fontId="1" fillId="0" borderId="1" xfId="0" applyNumberFormat="1" applyFont="1" applyBorder="1"/>
    <xf numFmtId="1" fontId="0" fillId="0" borderId="1" xfId="0" applyNumberFormat="1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0" fillId="0" borderId="1" xfId="0" applyNumberFormat="1" applyBorder="1"/>
    <xf numFmtId="17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1" xfId="1" applyFon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2"/>
    <xf numFmtId="0" fontId="0" fillId="0" borderId="0" xfId="0" quotePrefix="1"/>
    <xf numFmtId="0" fontId="2" fillId="0" borderId="0" xfId="0" applyFont="1"/>
    <xf numFmtId="0" fontId="5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mjhanwa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G2" sqref="G2:G5"/>
    </sheetView>
  </sheetViews>
  <sheetFormatPr defaultRowHeight="15" x14ac:dyDescent="0.25"/>
  <cols>
    <col min="2" max="2" width="11.140625" customWidth="1"/>
    <col min="3" max="3" width="16.42578125" customWidth="1"/>
    <col min="4" max="4" width="13.140625" bestFit="1" customWidth="1"/>
    <col min="5" max="5" width="14.42578125" bestFit="1" customWidth="1"/>
    <col min="6" max="7" width="14.42578125" customWidth="1"/>
    <col min="8" max="8" width="19.42578125" customWidth="1"/>
  </cols>
  <sheetData>
    <row r="2" spans="2:8" x14ac:dyDescent="0.25">
      <c r="G2" s="21" t="s">
        <v>35</v>
      </c>
    </row>
    <row r="3" spans="2:8" x14ac:dyDescent="0.25">
      <c r="G3" s="20" t="s">
        <v>36</v>
      </c>
    </row>
    <row r="4" spans="2:8" x14ac:dyDescent="0.25">
      <c r="G4" s="19" t="s">
        <v>38</v>
      </c>
    </row>
    <row r="5" spans="2:8" x14ac:dyDescent="0.25">
      <c r="G5" s="18" t="s">
        <v>37</v>
      </c>
    </row>
    <row r="6" spans="2:8" x14ac:dyDescent="0.25">
      <c r="B6" s="14" t="s">
        <v>15</v>
      </c>
      <c r="C6" s="14"/>
      <c r="D6" s="14"/>
      <c r="E6" s="14"/>
      <c r="F6" s="14"/>
      <c r="G6" s="14"/>
      <c r="H6" s="14"/>
    </row>
    <row r="8" spans="2:8" ht="45" x14ac:dyDescent="0.25">
      <c r="B8" s="2" t="s">
        <v>16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30</v>
      </c>
      <c r="H8" s="2" t="s">
        <v>9</v>
      </c>
    </row>
    <row r="9" spans="2:8" x14ac:dyDescent="0.25">
      <c r="B9" s="10">
        <v>44562</v>
      </c>
      <c r="C9" s="1">
        <f>'ITC_Books (Each Month)'!J21</f>
        <v>1464876</v>
      </c>
      <c r="D9" s="1">
        <f>'ITC_Books (Each Month)'!J8+'ITC_Books (Each Month)'!J9+'ITC_Books (Each Month)'!J10</f>
        <v>370800</v>
      </c>
      <c r="E9" s="1">
        <f>D9</f>
        <v>370800</v>
      </c>
      <c r="F9" s="1">
        <f>C9-D9</f>
        <v>1094076</v>
      </c>
      <c r="G9" s="1">
        <f>F9</f>
        <v>1094076</v>
      </c>
      <c r="H9" s="1"/>
    </row>
    <row r="10" spans="2:8" x14ac:dyDescent="0.25">
      <c r="B10" s="10">
        <v>44593</v>
      </c>
      <c r="C10" s="13">
        <v>0</v>
      </c>
      <c r="D10" s="1">
        <f>'ITC_Books (Each Month)'!J11</f>
        <v>1080000</v>
      </c>
      <c r="E10" s="1">
        <f t="shared" ref="E10:E11" si="0">D10</f>
        <v>1080000</v>
      </c>
      <c r="F10" s="1">
        <f t="shared" ref="F10:F11" si="1">C10-D10</f>
        <v>-1080000</v>
      </c>
      <c r="G10" s="1">
        <f>G9+F10</f>
        <v>14076</v>
      </c>
      <c r="H10" s="1"/>
    </row>
    <row r="11" spans="2:8" x14ac:dyDescent="0.25">
      <c r="B11" s="10">
        <v>44621</v>
      </c>
      <c r="C11" s="13">
        <v>0</v>
      </c>
      <c r="D11" s="3">
        <f>'ITC_Books (Each Month)'!J12+'ITC_Books (Each Month)'!J13</f>
        <v>13140</v>
      </c>
      <c r="E11" s="1">
        <f t="shared" si="0"/>
        <v>13140</v>
      </c>
      <c r="F11" s="1">
        <f t="shared" si="1"/>
        <v>-13140</v>
      </c>
      <c r="G11" s="1">
        <f t="shared" ref="G11:G23" si="2">G10+F11</f>
        <v>936</v>
      </c>
      <c r="H11" s="1"/>
    </row>
    <row r="12" spans="2:8" x14ac:dyDescent="0.25">
      <c r="B12" s="10">
        <v>44652</v>
      </c>
      <c r="C12" s="1"/>
      <c r="D12" s="1"/>
      <c r="E12" s="1"/>
      <c r="F12" s="1"/>
      <c r="G12" s="1">
        <f t="shared" si="2"/>
        <v>936</v>
      </c>
      <c r="H12" s="1"/>
    </row>
    <row r="13" spans="2:8" x14ac:dyDescent="0.25">
      <c r="B13" s="10">
        <v>44682</v>
      </c>
      <c r="C13" s="1"/>
      <c r="D13" s="1"/>
      <c r="E13" s="1"/>
      <c r="F13" s="1"/>
      <c r="G13" s="1">
        <f t="shared" si="2"/>
        <v>936</v>
      </c>
      <c r="H13" s="1"/>
    </row>
    <row r="14" spans="2:8" x14ac:dyDescent="0.25">
      <c r="B14" s="10">
        <v>44713</v>
      </c>
      <c r="C14" s="1"/>
      <c r="D14" s="1"/>
      <c r="E14" s="1"/>
      <c r="F14" s="1"/>
      <c r="G14" s="1">
        <f t="shared" si="2"/>
        <v>936</v>
      </c>
      <c r="H14" s="1"/>
    </row>
    <row r="15" spans="2:8" x14ac:dyDescent="0.25">
      <c r="B15" s="10">
        <v>44743</v>
      </c>
      <c r="C15" s="1"/>
      <c r="D15" s="1"/>
      <c r="E15" s="1"/>
      <c r="F15" s="1"/>
      <c r="G15" s="1">
        <f t="shared" si="2"/>
        <v>936</v>
      </c>
      <c r="H15" s="1"/>
    </row>
    <row r="16" spans="2:8" x14ac:dyDescent="0.25">
      <c r="B16" s="10">
        <v>44774</v>
      </c>
      <c r="C16" s="1"/>
      <c r="D16" s="1"/>
      <c r="E16" s="1"/>
      <c r="F16" s="1"/>
      <c r="G16" s="1">
        <f t="shared" si="2"/>
        <v>936</v>
      </c>
      <c r="H16" s="1"/>
    </row>
    <row r="17" spans="2:8" x14ac:dyDescent="0.25">
      <c r="B17" s="10">
        <v>44805</v>
      </c>
      <c r="C17" s="1"/>
      <c r="D17" s="1"/>
      <c r="E17" s="1"/>
      <c r="F17" s="1"/>
      <c r="G17" s="1">
        <f t="shared" si="2"/>
        <v>936</v>
      </c>
      <c r="H17" s="1"/>
    </row>
    <row r="18" spans="2:8" x14ac:dyDescent="0.25">
      <c r="B18" s="10">
        <v>44835</v>
      </c>
      <c r="C18" s="1"/>
      <c r="D18" s="1"/>
      <c r="E18" s="1"/>
      <c r="F18" s="1"/>
      <c r="G18" s="1">
        <f t="shared" si="2"/>
        <v>936</v>
      </c>
      <c r="H18" s="1"/>
    </row>
    <row r="19" spans="2:8" x14ac:dyDescent="0.25">
      <c r="B19" s="10">
        <v>44866</v>
      </c>
      <c r="C19" s="1"/>
      <c r="D19" s="1"/>
      <c r="E19" s="1"/>
      <c r="F19" s="1"/>
      <c r="G19" s="1">
        <f t="shared" si="2"/>
        <v>936</v>
      </c>
      <c r="H19" s="1"/>
    </row>
    <row r="20" spans="2:8" x14ac:dyDescent="0.25">
      <c r="B20" s="10">
        <v>44896</v>
      </c>
      <c r="C20" s="1"/>
      <c r="D20" s="1"/>
      <c r="E20" s="1"/>
      <c r="F20" s="1"/>
      <c r="G20" s="1">
        <f t="shared" si="2"/>
        <v>936</v>
      </c>
      <c r="H20" s="1"/>
    </row>
    <row r="21" spans="2:8" x14ac:dyDescent="0.25">
      <c r="B21" s="10">
        <v>44927</v>
      </c>
      <c r="C21" s="1"/>
      <c r="D21" s="1"/>
      <c r="E21" s="1"/>
      <c r="F21" s="1"/>
      <c r="G21" s="1">
        <f t="shared" si="2"/>
        <v>936</v>
      </c>
      <c r="H21" s="1"/>
    </row>
    <row r="22" spans="2:8" x14ac:dyDescent="0.25">
      <c r="B22" s="10">
        <v>44958</v>
      </c>
      <c r="C22" s="1"/>
      <c r="D22" s="1"/>
      <c r="E22" s="1"/>
      <c r="F22" s="1"/>
      <c r="G22" s="1">
        <f t="shared" si="2"/>
        <v>936</v>
      </c>
      <c r="H22" s="1"/>
    </row>
    <row r="23" spans="2:8" x14ac:dyDescent="0.25">
      <c r="B23" s="10">
        <v>44986</v>
      </c>
      <c r="C23" s="1"/>
      <c r="D23" s="1"/>
      <c r="E23" s="1"/>
      <c r="F23" s="1"/>
      <c r="G23" s="1">
        <f t="shared" si="2"/>
        <v>936</v>
      </c>
      <c r="H23" s="1"/>
    </row>
    <row r="24" spans="2:8" x14ac:dyDescent="0.25">
      <c r="B24" s="1"/>
      <c r="C24" s="1">
        <f>SUM(C9:C23)</f>
        <v>1464876</v>
      </c>
      <c r="D24" s="1">
        <f t="shared" ref="D24:F24" si="3">SUM(D9:D23)</f>
        <v>1463940</v>
      </c>
      <c r="E24" s="1">
        <f t="shared" si="3"/>
        <v>1463940</v>
      </c>
      <c r="F24" s="1">
        <f t="shared" si="3"/>
        <v>936</v>
      </c>
      <c r="G24" s="1"/>
      <c r="H24" s="1"/>
    </row>
  </sheetData>
  <mergeCells count="1">
    <mergeCell ref="B6:H6"/>
  </mergeCells>
  <hyperlinks>
    <hyperlink ref="G5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23"/>
  <sheetViews>
    <sheetView topLeftCell="J3" workbookViewId="0">
      <selection activeCell="J8" sqref="J8"/>
    </sheetView>
  </sheetViews>
  <sheetFormatPr defaultRowHeight="15" x14ac:dyDescent="0.25"/>
  <cols>
    <col min="2" max="2" width="17.42578125" customWidth="1"/>
    <col min="3" max="3" width="29" bestFit="1" customWidth="1"/>
    <col min="4" max="4" width="22.42578125" customWidth="1"/>
    <col min="5" max="5" width="15.85546875" customWidth="1"/>
    <col min="6" max="6" width="15.7109375" customWidth="1"/>
    <col min="7" max="7" width="11.42578125" customWidth="1"/>
    <col min="8" max="8" width="9.7109375" bestFit="1" customWidth="1"/>
    <col min="9" max="10" width="13.5703125" bestFit="1" customWidth="1"/>
    <col min="11" max="11" width="11.140625" customWidth="1"/>
    <col min="12" max="13" width="10.42578125" customWidth="1"/>
    <col min="14" max="14" width="10.5703125" customWidth="1"/>
    <col min="15" max="15" width="17" customWidth="1"/>
    <col min="16" max="16" width="18" customWidth="1"/>
    <col min="17" max="17" width="15.5703125" customWidth="1"/>
    <col min="18" max="18" width="12.85546875" customWidth="1"/>
  </cols>
  <sheetData>
    <row r="5" spans="2:18" x14ac:dyDescent="0.25">
      <c r="B5" s="15" t="s">
        <v>14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18" x14ac:dyDescent="0.25">
      <c r="B6" s="16" t="s">
        <v>18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1"/>
      <c r="P6" s="11"/>
    </row>
    <row r="7" spans="2:18" ht="60" x14ac:dyDescent="0.25">
      <c r="B7" s="2" t="s">
        <v>0</v>
      </c>
      <c r="C7" s="2" t="s">
        <v>1</v>
      </c>
      <c r="D7" s="7" t="s">
        <v>29</v>
      </c>
      <c r="E7" s="7" t="s">
        <v>25</v>
      </c>
      <c r="F7" s="2" t="s">
        <v>11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  <c r="L7" s="2" t="s">
        <v>7</v>
      </c>
      <c r="M7" s="2" t="s">
        <v>13</v>
      </c>
      <c r="N7" s="2" t="s">
        <v>8</v>
      </c>
      <c r="O7" s="8" t="s">
        <v>17</v>
      </c>
      <c r="P7" s="8" t="s">
        <v>19</v>
      </c>
      <c r="Q7" s="8" t="s">
        <v>23</v>
      </c>
      <c r="R7" s="8" t="s">
        <v>24</v>
      </c>
    </row>
    <row r="8" spans="2:18" x14ac:dyDescent="0.25">
      <c r="B8" s="1"/>
      <c r="C8" s="1"/>
      <c r="D8" s="1"/>
      <c r="E8" s="1"/>
      <c r="F8" s="1"/>
      <c r="G8" s="9">
        <v>44562</v>
      </c>
      <c r="H8" s="1"/>
      <c r="I8" s="1">
        <v>10000</v>
      </c>
      <c r="J8" s="1">
        <f>I8*18%</f>
        <v>1800</v>
      </c>
      <c r="K8" s="3"/>
      <c r="L8" s="3"/>
      <c r="M8" s="3"/>
      <c r="N8" s="3">
        <f>SUM(I8:M8)</f>
        <v>11800</v>
      </c>
      <c r="O8" s="10">
        <v>44562</v>
      </c>
      <c r="P8" s="10">
        <v>44562</v>
      </c>
      <c r="Q8" s="1"/>
      <c r="R8" s="1"/>
    </row>
    <row r="9" spans="2:18" x14ac:dyDescent="0.25">
      <c r="B9" s="1"/>
      <c r="C9" s="1"/>
      <c r="D9" s="1"/>
      <c r="E9" s="1"/>
      <c r="F9" s="1"/>
      <c r="G9" s="9">
        <v>44562</v>
      </c>
      <c r="H9" s="1"/>
      <c r="I9" s="1">
        <v>2000000</v>
      </c>
      <c r="J9" s="1">
        <f t="shared" ref="J9:J14" si="0">I9*18%</f>
        <v>360000</v>
      </c>
      <c r="K9" s="3"/>
      <c r="L9" s="3"/>
      <c r="M9" s="3"/>
      <c r="N9" s="3">
        <f t="shared" ref="N9:N21" si="1">SUM(I9:M9)</f>
        <v>2360000</v>
      </c>
      <c r="O9" s="10">
        <v>44562</v>
      </c>
      <c r="P9" s="10">
        <v>44562</v>
      </c>
      <c r="Q9" s="1"/>
      <c r="R9" s="1"/>
    </row>
    <row r="10" spans="2:18" x14ac:dyDescent="0.25">
      <c r="B10" s="1"/>
      <c r="C10" s="1"/>
      <c r="D10" s="1"/>
      <c r="E10" s="1"/>
      <c r="F10" s="1"/>
      <c r="G10" s="9">
        <v>44562</v>
      </c>
      <c r="H10" s="1"/>
      <c r="I10" s="1">
        <v>50000</v>
      </c>
      <c r="J10" s="1">
        <f t="shared" si="0"/>
        <v>9000</v>
      </c>
      <c r="K10" s="3"/>
      <c r="L10" s="3"/>
      <c r="M10" s="3"/>
      <c r="N10" s="3">
        <f t="shared" si="1"/>
        <v>59000</v>
      </c>
      <c r="O10" s="10">
        <v>44562</v>
      </c>
      <c r="P10" s="10">
        <v>44562</v>
      </c>
      <c r="Q10" s="1"/>
      <c r="R10" s="1"/>
    </row>
    <row r="11" spans="2:18" x14ac:dyDescent="0.25">
      <c r="B11" s="1"/>
      <c r="C11" s="1"/>
      <c r="D11" s="1"/>
      <c r="E11" s="1"/>
      <c r="F11" s="1"/>
      <c r="G11" s="9">
        <v>44562</v>
      </c>
      <c r="H11" s="1"/>
      <c r="I11" s="1">
        <v>6000000</v>
      </c>
      <c r="J11" s="1">
        <f t="shared" si="0"/>
        <v>1080000</v>
      </c>
      <c r="K11" s="4"/>
      <c r="L11" s="3"/>
      <c r="M11" s="3"/>
      <c r="N11" s="3">
        <f t="shared" si="1"/>
        <v>7080000</v>
      </c>
      <c r="O11" s="10">
        <v>44593</v>
      </c>
      <c r="P11" s="10">
        <v>44593</v>
      </c>
      <c r="Q11" s="1"/>
      <c r="R11" s="1"/>
    </row>
    <row r="12" spans="2:18" x14ac:dyDescent="0.25">
      <c r="B12" s="1"/>
      <c r="C12" s="1"/>
      <c r="D12" s="1"/>
      <c r="E12" s="1"/>
      <c r="F12" s="1"/>
      <c r="G12" s="9">
        <v>44562</v>
      </c>
      <c r="H12" s="1"/>
      <c r="I12" s="1">
        <v>5500</v>
      </c>
      <c r="J12" s="1">
        <f t="shared" si="0"/>
        <v>990</v>
      </c>
      <c r="K12" s="5"/>
      <c r="L12" s="3"/>
      <c r="M12" s="3"/>
      <c r="N12" s="3">
        <f t="shared" si="1"/>
        <v>6490</v>
      </c>
      <c r="O12" s="10">
        <v>44621</v>
      </c>
      <c r="P12" s="10">
        <v>44621</v>
      </c>
      <c r="Q12" s="1"/>
      <c r="R12" s="1"/>
    </row>
    <row r="13" spans="2:18" x14ac:dyDescent="0.25">
      <c r="B13" s="1"/>
      <c r="C13" s="1"/>
      <c r="D13" s="1"/>
      <c r="E13" s="1"/>
      <c r="F13" s="1"/>
      <c r="G13" s="9">
        <v>44562</v>
      </c>
      <c r="H13" s="1"/>
      <c r="I13" s="1">
        <v>67500</v>
      </c>
      <c r="J13" s="1">
        <f t="shared" si="0"/>
        <v>12150</v>
      </c>
      <c r="K13" s="1"/>
      <c r="L13" s="3"/>
      <c r="M13" s="3"/>
      <c r="N13" s="3">
        <f t="shared" si="1"/>
        <v>79650</v>
      </c>
      <c r="O13" s="10">
        <v>44621</v>
      </c>
      <c r="P13" s="10">
        <v>44621</v>
      </c>
      <c r="Q13" s="1"/>
      <c r="R13" s="1"/>
    </row>
    <row r="14" spans="2:18" x14ac:dyDescent="0.25">
      <c r="B14" s="1"/>
      <c r="C14" s="1"/>
      <c r="D14" s="1"/>
      <c r="E14" s="1"/>
      <c r="F14" s="1"/>
      <c r="G14" s="9">
        <v>44562</v>
      </c>
      <c r="H14" s="1"/>
      <c r="I14" s="1">
        <v>5200</v>
      </c>
      <c r="J14" s="1">
        <f t="shared" si="0"/>
        <v>936</v>
      </c>
      <c r="K14" s="6"/>
      <c r="L14" s="6"/>
      <c r="M14" s="6"/>
      <c r="N14" s="3">
        <f t="shared" si="1"/>
        <v>6136</v>
      </c>
      <c r="O14" s="1" t="s">
        <v>20</v>
      </c>
      <c r="P14" s="1" t="s">
        <v>20</v>
      </c>
      <c r="Q14" s="1"/>
      <c r="R14" s="1"/>
    </row>
    <row r="15" spans="2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>
        <f t="shared" si="1"/>
        <v>0</v>
      </c>
      <c r="O15" s="1"/>
      <c r="P15" s="1"/>
      <c r="Q15" s="1"/>
      <c r="R15" s="1"/>
    </row>
    <row r="16" spans="2:18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>
        <f t="shared" si="1"/>
        <v>0</v>
      </c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>
        <f t="shared" si="1"/>
        <v>0</v>
      </c>
      <c r="O17" s="1"/>
      <c r="P17" s="1"/>
      <c r="Q17" s="1"/>
      <c r="R17" s="1"/>
    </row>
    <row r="18" spans="2:18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>
        <f t="shared" si="1"/>
        <v>0</v>
      </c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>
        <f t="shared" si="1"/>
        <v>0</v>
      </c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>
        <f t="shared" si="1"/>
        <v>0</v>
      </c>
      <c r="O20" s="1"/>
      <c r="P20" s="1"/>
      <c r="Q20" s="1"/>
      <c r="R20" s="1"/>
    </row>
    <row r="21" spans="2:18" x14ac:dyDescent="0.25">
      <c r="B21" s="1"/>
      <c r="C21" s="1"/>
      <c r="D21" s="1"/>
      <c r="E21" s="1"/>
      <c r="F21" s="1"/>
      <c r="G21" s="1"/>
      <c r="H21" s="1"/>
      <c r="I21" s="1">
        <f>SUM(I8:I20)</f>
        <v>8138200</v>
      </c>
      <c r="J21" s="1">
        <f>SUM(J8:J20)</f>
        <v>1464876</v>
      </c>
      <c r="K21" s="1"/>
      <c r="L21" s="1"/>
      <c r="M21" s="1"/>
      <c r="N21" s="3">
        <f t="shared" si="1"/>
        <v>9603076</v>
      </c>
      <c r="O21" s="1"/>
      <c r="P21" s="1"/>
      <c r="Q21" s="1"/>
      <c r="R21" s="1"/>
    </row>
    <row r="23" spans="2:18" x14ac:dyDescent="0.25">
      <c r="B23" t="s">
        <v>12</v>
      </c>
    </row>
  </sheetData>
  <autoFilter ref="B7:R7"/>
  <mergeCells count="2">
    <mergeCell ref="B5:P5"/>
    <mergeCell ref="B6:N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4"/>
  <sheetViews>
    <sheetView workbookViewId="0">
      <selection activeCell="A10" sqref="A10"/>
    </sheetView>
  </sheetViews>
  <sheetFormatPr defaultRowHeight="15" x14ac:dyDescent="0.25"/>
  <cols>
    <col min="2" max="3" width="18.28515625" customWidth="1"/>
    <col min="4" max="4" width="21.140625" customWidth="1"/>
    <col min="5" max="15" width="18.28515625" customWidth="1"/>
    <col min="16" max="16" width="18.28515625" style="12" customWidth="1"/>
    <col min="17" max="18" width="18.28515625" customWidth="1"/>
  </cols>
  <sheetData>
    <row r="4" spans="2:18" x14ac:dyDescent="0.25">
      <c r="B4" s="17" t="s">
        <v>21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60" x14ac:dyDescent="0.25">
      <c r="B5" s="2" t="s">
        <v>0</v>
      </c>
      <c r="C5" s="2" t="s">
        <v>1</v>
      </c>
      <c r="D5" s="7" t="s">
        <v>10</v>
      </c>
      <c r="E5" s="2" t="s">
        <v>11</v>
      </c>
      <c r="F5" s="7" t="s">
        <v>26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  <c r="L5" s="2" t="s">
        <v>7</v>
      </c>
      <c r="M5" s="2" t="s">
        <v>13</v>
      </c>
      <c r="N5" s="2" t="s">
        <v>8</v>
      </c>
      <c r="O5" s="7" t="s">
        <v>27</v>
      </c>
      <c r="P5" s="8" t="s">
        <v>28</v>
      </c>
      <c r="Q5" s="8" t="s">
        <v>22</v>
      </c>
      <c r="R5" s="8" t="s">
        <v>19</v>
      </c>
    </row>
    <row r="6" spans="2:18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</sheetData>
  <autoFilter ref="B5:R5"/>
  <mergeCells count="1">
    <mergeCell ref="B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Yearly Summary</vt:lpstr>
      <vt:lpstr>ITC_Books (Each Month)</vt:lpstr>
      <vt:lpstr>ITC in 2B not in books_(Year)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</dc:creator>
  <cp:lastModifiedBy>Nikhil</cp:lastModifiedBy>
  <dcterms:created xsi:type="dcterms:W3CDTF">2021-02-04T07:20:32Z</dcterms:created>
  <dcterms:modified xsi:type="dcterms:W3CDTF">2022-01-31T08:03:24Z</dcterms:modified>
</cp:coreProperties>
</file>