
<file path=[Content_Types].xml><?xml version="1.0" encoding="utf-8"?>
<Types xmlns="http://schemas.openxmlformats.org/package/2006/content-types">
  <Default Extension="bin" ContentType="application/vnd.openxmlformats-officedocument.spreadsheetml.printerSettings"/>
  <Override PartName="/xl/pivotTables/pivotTable5.xml" ContentType="application/vnd.openxmlformats-officedocument.spreadsheetml.pivot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4.xml" ContentType="application/vnd.openxmlformats-officedocument.spreadsheetml.pivot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5.xml" ContentType="application/vnd.openxmlformats-officedocument.spreadsheetml.pivotCacheRecords+xml"/>
  <Override PartName="/xl/calcChain.xml" ContentType="application/vnd.openxmlformats-officedocument.spreadsheetml.calcChain+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tabRatio="614"/>
  </bookViews>
  <sheets>
    <sheet name="Summary" sheetId="12" r:id="rId1"/>
    <sheet name="Sales" sheetId="1" r:id="rId2"/>
    <sheet name="Amedment" sheetId="13" r:id="rId3"/>
    <sheet name="RCM" sheetId="14" r:id="rId4"/>
    <sheet name="ITC" sheetId="16" r:id="rId5"/>
    <sheet name="ITC Claimed Next Year" sheetId="18" r:id="rId6"/>
    <sheet name="GST Summary" sheetId="4" r:id="rId7"/>
    <sheet name="Pivot Summary" sheetId="5" r:id="rId8"/>
    <sheet name="GSTR 9" sheetId="7" r:id="rId9"/>
    <sheet name="GSTR 9C" sheetId="17" r:id="rId10"/>
    <sheet name="List" sheetId="10" state="hidden" r:id="rId11"/>
  </sheets>
  <definedNames>
    <definedName name="_xlnm._FilterDatabase" localSheetId="2" hidden="1">Amedment!$B$21:$O$21</definedName>
    <definedName name="_xlnm._FilterDatabase" localSheetId="4" hidden="1">ITC!$B$20:$O$20</definedName>
    <definedName name="_xlnm._FilterDatabase" localSheetId="5" hidden="1">'ITC Claimed Next Year'!$B$20:$O$20</definedName>
    <definedName name="_xlnm._FilterDatabase" localSheetId="3" hidden="1">RCM!$B$19:$O$19</definedName>
    <definedName name="_xlnm._FilterDatabase" localSheetId="1" hidden="1">Sales!$B$21:$O$1022</definedName>
    <definedName name="ABC" localSheetId="3">#REF!</definedName>
    <definedName name="ITC_Transaction_Type">List!$H$4:$H$25</definedName>
    <definedName name="Months">List!$B$4:$B$25</definedName>
    <definedName name="Months_3B">List!$F$4:$F$25</definedName>
    <definedName name="Nature" localSheetId="3">#REF!</definedName>
    <definedName name="Place">List!$E$4:$E$50</definedName>
    <definedName name="_xlnm.Print_Area" localSheetId="2">Amedment!$A$1:$P$522</definedName>
    <definedName name="_xlnm.Print_Area" localSheetId="4">ITC!$A$1:$P$1021</definedName>
    <definedName name="_xlnm.Print_Area" localSheetId="5">'ITC Claimed Next Year'!$A$1:$P$1021</definedName>
    <definedName name="_xlnm.Print_Area" localSheetId="3">RCM!$A$1:$P$121</definedName>
    <definedName name="_xlnm.Print_Area" localSheetId="1">Sales!$A$1:$P$1022</definedName>
    <definedName name="Rate">List!$C$4:$C$10</definedName>
    <definedName name="RCM_List">List!$G$2:$G$25</definedName>
    <definedName name="Transaction">List!$D$4:$D$25</definedName>
    <definedName name="Transaction_Type">List!$D$4:$D$25</definedName>
    <definedName name="XYZ" localSheetId="3">#REF!</definedName>
  </definedNames>
  <calcPr calcId="124519"/>
  <pivotCaches>
    <pivotCache cacheId="0" r:id="rId12"/>
    <pivotCache cacheId="1" r:id="rId13"/>
    <pivotCache cacheId="2" r:id="rId14"/>
    <pivotCache cacheId="3" r:id="rId15"/>
    <pivotCache cacheId="4" r:id="rId16"/>
  </pivotCaches>
</workbook>
</file>

<file path=xl/calcChain.xml><?xml version="1.0" encoding="utf-8"?>
<calcChain xmlns="http://schemas.openxmlformats.org/spreadsheetml/2006/main">
  <c r="P1020" i="18"/>
  <c r="N1020"/>
  <c r="M1020"/>
  <c r="P1019"/>
  <c r="N1019"/>
  <c r="M1019"/>
  <c r="M1018"/>
  <c r="N1018" s="1"/>
  <c r="M1017"/>
  <c r="P1017" s="1"/>
  <c r="P1016"/>
  <c r="N1016"/>
  <c r="M1016"/>
  <c r="P1015"/>
  <c r="N1015"/>
  <c r="M1015"/>
  <c r="M1014"/>
  <c r="N1014" s="1"/>
  <c r="M1013"/>
  <c r="P1013" s="1"/>
  <c r="P1012"/>
  <c r="N1012"/>
  <c r="M1012"/>
  <c r="P1011"/>
  <c r="N1011"/>
  <c r="M1011"/>
  <c r="M1010"/>
  <c r="N1010" s="1"/>
  <c r="M1009"/>
  <c r="P1009" s="1"/>
  <c r="P1008"/>
  <c r="N1008"/>
  <c r="M1008"/>
  <c r="P1007"/>
  <c r="N1007"/>
  <c r="M1007"/>
  <c r="M1006"/>
  <c r="N1006" s="1"/>
  <c r="M1005"/>
  <c r="P1005" s="1"/>
  <c r="P1004"/>
  <c r="N1004"/>
  <c r="M1004"/>
  <c r="P1003"/>
  <c r="N1003"/>
  <c r="M1003"/>
  <c r="M1002"/>
  <c r="N1002" s="1"/>
  <c r="M1001"/>
  <c r="P1001" s="1"/>
  <c r="P1000"/>
  <c r="N1000"/>
  <c r="M1000"/>
  <c r="P999"/>
  <c r="N999"/>
  <c r="M999"/>
  <c r="M998"/>
  <c r="N998" s="1"/>
  <c r="M997"/>
  <c r="P997" s="1"/>
  <c r="P996"/>
  <c r="N996"/>
  <c r="M996"/>
  <c r="P995"/>
  <c r="N995"/>
  <c r="M995"/>
  <c r="M994"/>
  <c r="N994" s="1"/>
  <c r="M993"/>
  <c r="P993" s="1"/>
  <c r="P992"/>
  <c r="N992"/>
  <c r="M992"/>
  <c r="P991"/>
  <c r="N991"/>
  <c r="M991"/>
  <c r="M990"/>
  <c r="N990" s="1"/>
  <c r="M989"/>
  <c r="P989" s="1"/>
  <c r="P988"/>
  <c r="N988"/>
  <c r="M988"/>
  <c r="P987"/>
  <c r="N987"/>
  <c r="M987"/>
  <c r="M986"/>
  <c r="N986" s="1"/>
  <c r="M985"/>
  <c r="P985" s="1"/>
  <c r="P984"/>
  <c r="N984"/>
  <c r="M984"/>
  <c r="P983"/>
  <c r="N983"/>
  <c r="M983"/>
  <c r="M982"/>
  <c r="N982" s="1"/>
  <c r="M981"/>
  <c r="P981" s="1"/>
  <c r="P980"/>
  <c r="N980"/>
  <c r="M980"/>
  <c r="P979"/>
  <c r="N979"/>
  <c r="M979"/>
  <c r="M978"/>
  <c r="N978" s="1"/>
  <c r="M977"/>
  <c r="P977" s="1"/>
  <c r="P976"/>
  <c r="N976"/>
  <c r="M976"/>
  <c r="P975"/>
  <c r="N975"/>
  <c r="M975"/>
  <c r="M974"/>
  <c r="N974" s="1"/>
  <c r="M973"/>
  <c r="P973" s="1"/>
  <c r="P972"/>
  <c r="N972"/>
  <c r="M972"/>
  <c r="P971"/>
  <c r="N971"/>
  <c r="M971"/>
  <c r="M970"/>
  <c r="N970" s="1"/>
  <c r="M969"/>
  <c r="P969" s="1"/>
  <c r="P968"/>
  <c r="N968"/>
  <c r="M968"/>
  <c r="P967"/>
  <c r="N967"/>
  <c r="M967"/>
  <c r="M966"/>
  <c r="N966" s="1"/>
  <c r="M965"/>
  <c r="P965" s="1"/>
  <c r="P964"/>
  <c r="N964"/>
  <c r="M964"/>
  <c r="P963"/>
  <c r="N963"/>
  <c r="M963"/>
  <c r="N962"/>
  <c r="M962"/>
  <c r="P962" s="1"/>
  <c r="M961"/>
  <c r="P961" s="1"/>
  <c r="P960"/>
  <c r="N960"/>
  <c r="M960"/>
  <c r="P959"/>
  <c r="N959"/>
  <c r="M959"/>
  <c r="N958"/>
  <c r="M958"/>
  <c r="P958" s="1"/>
  <c r="M957"/>
  <c r="P957" s="1"/>
  <c r="P956"/>
  <c r="N956"/>
  <c r="M956"/>
  <c r="P955"/>
  <c r="N955"/>
  <c r="M955"/>
  <c r="N954"/>
  <c r="M954"/>
  <c r="P954" s="1"/>
  <c r="M953"/>
  <c r="P953" s="1"/>
  <c r="P952"/>
  <c r="N952"/>
  <c r="M952"/>
  <c r="P951"/>
  <c r="N951"/>
  <c r="M951"/>
  <c r="N950"/>
  <c r="M950"/>
  <c r="P950" s="1"/>
  <c r="M949"/>
  <c r="P949" s="1"/>
  <c r="P948"/>
  <c r="N948"/>
  <c r="M948"/>
  <c r="P947"/>
  <c r="N947"/>
  <c r="M947"/>
  <c r="M946"/>
  <c r="N946" s="1"/>
  <c r="M945"/>
  <c r="P945" s="1"/>
  <c r="P944"/>
  <c r="N944"/>
  <c r="M944"/>
  <c r="P943"/>
  <c r="N943"/>
  <c r="M943"/>
  <c r="N942"/>
  <c r="M942"/>
  <c r="P942" s="1"/>
  <c r="M941"/>
  <c r="P941" s="1"/>
  <c r="P940"/>
  <c r="N940"/>
  <c r="M940"/>
  <c r="P939"/>
  <c r="N939"/>
  <c r="M939"/>
  <c r="N938"/>
  <c r="M938"/>
  <c r="P938" s="1"/>
  <c r="M937"/>
  <c r="P937" s="1"/>
  <c r="P936"/>
  <c r="N936"/>
  <c r="M936"/>
  <c r="P935"/>
  <c r="N935"/>
  <c r="M935"/>
  <c r="N934"/>
  <c r="M934"/>
  <c r="P934" s="1"/>
  <c r="M933"/>
  <c r="P933" s="1"/>
  <c r="P932"/>
  <c r="N932"/>
  <c r="M932"/>
  <c r="P931"/>
  <c r="N931"/>
  <c r="M931"/>
  <c r="N930"/>
  <c r="M930"/>
  <c r="P930" s="1"/>
  <c r="M929"/>
  <c r="P929" s="1"/>
  <c r="P928"/>
  <c r="N928"/>
  <c r="M928"/>
  <c r="P927"/>
  <c r="N927"/>
  <c r="M927"/>
  <c r="N926"/>
  <c r="M926"/>
  <c r="P926" s="1"/>
  <c r="M925"/>
  <c r="P925" s="1"/>
  <c r="P924"/>
  <c r="N924"/>
  <c r="M924"/>
  <c r="P923"/>
  <c r="N923"/>
  <c r="M923"/>
  <c r="N922"/>
  <c r="M922"/>
  <c r="P922" s="1"/>
  <c r="M921"/>
  <c r="P921" s="1"/>
  <c r="P920"/>
  <c r="N920"/>
  <c r="M920"/>
  <c r="P919"/>
  <c r="N919"/>
  <c r="M919"/>
  <c r="N918"/>
  <c r="M918"/>
  <c r="P918" s="1"/>
  <c r="M917"/>
  <c r="P917" s="1"/>
  <c r="P916"/>
  <c r="N916"/>
  <c r="M916"/>
  <c r="P915"/>
  <c r="N915"/>
  <c r="M915"/>
  <c r="N914"/>
  <c r="M914"/>
  <c r="P914" s="1"/>
  <c r="M913"/>
  <c r="P913" s="1"/>
  <c r="P912"/>
  <c r="N912"/>
  <c r="M912"/>
  <c r="P911"/>
  <c r="N911"/>
  <c r="M911"/>
  <c r="N910"/>
  <c r="M910"/>
  <c r="P910" s="1"/>
  <c r="M909"/>
  <c r="P909" s="1"/>
  <c r="P908"/>
  <c r="N908"/>
  <c r="M908"/>
  <c r="P907"/>
  <c r="N907"/>
  <c r="M907"/>
  <c r="N906"/>
  <c r="M906"/>
  <c r="P906" s="1"/>
  <c r="M905"/>
  <c r="P905" s="1"/>
  <c r="P904"/>
  <c r="N904"/>
  <c r="M904"/>
  <c r="P903"/>
  <c r="N903"/>
  <c r="M903"/>
  <c r="N902"/>
  <c r="M902"/>
  <c r="P902" s="1"/>
  <c r="M901"/>
  <c r="P901" s="1"/>
  <c r="P900"/>
  <c r="N900"/>
  <c r="M900"/>
  <c r="P899"/>
  <c r="N899"/>
  <c r="M899"/>
  <c r="N898"/>
  <c r="M898"/>
  <c r="P898" s="1"/>
  <c r="M897"/>
  <c r="P897" s="1"/>
  <c r="P896"/>
  <c r="N896"/>
  <c r="M896"/>
  <c r="P895"/>
  <c r="N895"/>
  <c r="M895"/>
  <c r="N894"/>
  <c r="M894"/>
  <c r="P894" s="1"/>
  <c r="M893"/>
  <c r="P893" s="1"/>
  <c r="P892"/>
  <c r="N892"/>
  <c r="M892"/>
  <c r="P891"/>
  <c r="N891"/>
  <c r="M891"/>
  <c r="N890"/>
  <c r="M890"/>
  <c r="P890" s="1"/>
  <c r="M889"/>
  <c r="P889" s="1"/>
  <c r="P888"/>
  <c r="N888"/>
  <c r="M888"/>
  <c r="P887"/>
  <c r="N887"/>
  <c r="M887"/>
  <c r="M886"/>
  <c r="N886" s="1"/>
  <c r="M885"/>
  <c r="P885" s="1"/>
  <c r="P884"/>
  <c r="N884"/>
  <c r="M884"/>
  <c r="P883"/>
  <c r="N883"/>
  <c r="M883"/>
  <c r="M882"/>
  <c r="N882" s="1"/>
  <c r="M881"/>
  <c r="P881" s="1"/>
  <c r="P880"/>
  <c r="N880"/>
  <c r="M880"/>
  <c r="P879"/>
  <c r="N879"/>
  <c r="M879"/>
  <c r="M878"/>
  <c r="N878" s="1"/>
  <c r="M877"/>
  <c r="P877" s="1"/>
  <c r="P876"/>
  <c r="N876"/>
  <c r="M876"/>
  <c r="P875"/>
  <c r="N875"/>
  <c r="M875"/>
  <c r="M874"/>
  <c r="N874" s="1"/>
  <c r="M873"/>
  <c r="P873" s="1"/>
  <c r="P872"/>
  <c r="N872"/>
  <c r="M872"/>
  <c r="P871"/>
  <c r="N871"/>
  <c r="M871"/>
  <c r="M870"/>
  <c r="N870" s="1"/>
  <c r="M869"/>
  <c r="P869" s="1"/>
  <c r="P868"/>
  <c r="N868"/>
  <c r="M868"/>
  <c r="P867"/>
  <c r="N867"/>
  <c r="M867"/>
  <c r="M866"/>
  <c r="N866" s="1"/>
  <c r="M865"/>
  <c r="P865" s="1"/>
  <c r="P864"/>
  <c r="N864"/>
  <c r="M864"/>
  <c r="P863"/>
  <c r="N863"/>
  <c r="M863"/>
  <c r="M862"/>
  <c r="N862" s="1"/>
  <c r="M861"/>
  <c r="P861" s="1"/>
  <c r="P860"/>
  <c r="N860"/>
  <c r="M860"/>
  <c r="P859"/>
  <c r="N859"/>
  <c r="M859"/>
  <c r="M858"/>
  <c r="N858" s="1"/>
  <c r="M857"/>
  <c r="P857" s="1"/>
  <c r="P856"/>
  <c r="N856"/>
  <c r="M856"/>
  <c r="P855"/>
  <c r="N855"/>
  <c r="M855"/>
  <c r="M854"/>
  <c r="N854" s="1"/>
  <c r="M853"/>
  <c r="P853" s="1"/>
  <c r="P852"/>
  <c r="N852"/>
  <c r="M852"/>
  <c r="P851"/>
  <c r="N851"/>
  <c r="M851"/>
  <c r="N850"/>
  <c r="M850"/>
  <c r="P850" s="1"/>
  <c r="M849"/>
  <c r="P849" s="1"/>
  <c r="P848"/>
  <c r="N848"/>
  <c r="M848"/>
  <c r="P847"/>
  <c r="N847"/>
  <c r="M847"/>
  <c r="N846"/>
  <c r="M846"/>
  <c r="P846" s="1"/>
  <c r="M845"/>
  <c r="P845" s="1"/>
  <c r="P844"/>
  <c r="N844"/>
  <c r="M844"/>
  <c r="P843"/>
  <c r="N843"/>
  <c r="M843"/>
  <c r="N842"/>
  <c r="M842"/>
  <c r="P842" s="1"/>
  <c r="M841"/>
  <c r="P841" s="1"/>
  <c r="P840"/>
  <c r="N840"/>
  <c r="M840"/>
  <c r="P839"/>
  <c r="N839"/>
  <c r="M839"/>
  <c r="N838"/>
  <c r="M838"/>
  <c r="P838" s="1"/>
  <c r="M837"/>
  <c r="P837" s="1"/>
  <c r="P836"/>
  <c r="N836"/>
  <c r="M836"/>
  <c r="P835"/>
  <c r="N835"/>
  <c r="M835"/>
  <c r="N834"/>
  <c r="M834"/>
  <c r="P834" s="1"/>
  <c r="M833"/>
  <c r="P833" s="1"/>
  <c r="P832"/>
  <c r="N832"/>
  <c r="M832"/>
  <c r="P831"/>
  <c r="N831"/>
  <c r="M831"/>
  <c r="M830"/>
  <c r="N830" s="1"/>
  <c r="M829"/>
  <c r="P829" s="1"/>
  <c r="P828"/>
  <c r="N828"/>
  <c r="M828"/>
  <c r="P827"/>
  <c r="N827"/>
  <c r="M827"/>
  <c r="M826"/>
  <c r="N826" s="1"/>
  <c r="M825"/>
  <c r="P825" s="1"/>
  <c r="P824"/>
  <c r="N824"/>
  <c r="M824"/>
  <c r="P823"/>
  <c r="N823"/>
  <c r="M823"/>
  <c r="N822"/>
  <c r="M822"/>
  <c r="P822" s="1"/>
  <c r="M821"/>
  <c r="P821" s="1"/>
  <c r="P820"/>
  <c r="N820"/>
  <c r="M820"/>
  <c r="P819"/>
  <c r="N819"/>
  <c r="M819"/>
  <c r="N818"/>
  <c r="M818"/>
  <c r="P818" s="1"/>
  <c r="M817"/>
  <c r="P817" s="1"/>
  <c r="P816"/>
  <c r="N816"/>
  <c r="M816"/>
  <c r="P815"/>
  <c r="N815"/>
  <c r="M815"/>
  <c r="N814"/>
  <c r="M814"/>
  <c r="P814" s="1"/>
  <c r="M813"/>
  <c r="P813" s="1"/>
  <c r="P812"/>
  <c r="N812"/>
  <c r="M812"/>
  <c r="P811"/>
  <c r="N811"/>
  <c r="M811"/>
  <c r="N810"/>
  <c r="M810"/>
  <c r="P810" s="1"/>
  <c r="M809"/>
  <c r="P809" s="1"/>
  <c r="P808"/>
  <c r="N808"/>
  <c r="M808"/>
  <c r="P807"/>
  <c r="N807"/>
  <c r="M807"/>
  <c r="N806"/>
  <c r="M806"/>
  <c r="P806" s="1"/>
  <c r="M805"/>
  <c r="P805" s="1"/>
  <c r="P804"/>
  <c r="N804"/>
  <c r="M804"/>
  <c r="P803"/>
  <c r="N803"/>
  <c r="M803"/>
  <c r="N802"/>
  <c r="M802"/>
  <c r="P802" s="1"/>
  <c r="M801"/>
  <c r="P801" s="1"/>
  <c r="P800"/>
  <c r="N800"/>
  <c r="M800"/>
  <c r="P799"/>
  <c r="N799"/>
  <c r="M799"/>
  <c r="N798"/>
  <c r="M798"/>
  <c r="P798" s="1"/>
  <c r="M797"/>
  <c r="P797" s="1"/>
  <c r="P796"/>
  <c r="N796"/>
  <c r="M796"/>
  <c r="P795"/>
  <c r="N795"/>
  <c r="M795"/>
  <c r="N794"/>
  <c r="M794"/>
  <c r="P794" s="1"/>
  <c r="M793"/>
  <c r="P793" s="1"/>
  <c r="P792"/>
  <c r="N792"/>
  <c r="M792"/>
  <c r="P791"/>
  <c r="N791"/>
  <c r="M791"/>
  <c r="N790"/>
  <c r="M790"/>
  <c r="P790" s="1"/>
  <c r="M789"/>
  <c r="P789" s="1"/>
  <c r="P788"/>
  <c r="N788"/>
  <c r="M788"/>
  <c r="P787"/>
  <c r="N787"/>
  <c r="M787"/>
  <c r="N786"/>
  <c r="M786"/>
  <c r="P786" s="1"/>
  <c r="M785"/>
  <c r="P785" s="1"/>
  <c r="P784"/>
  <c r="N784"/>
  <c r="M784"/>
  <c r="P783"/>
  <c r="N783"/>
  <c r="M783"/>
  <c r="N782"/>
  <c r="M782"/>
  <c r="P782" s="1"/>
  <c r="M781"/>
  <c r="P781" s="1"/>
  <c r="P780"/>
  <c r="N780"/>
  <c r="M780"/>
  <c r="P779"/>
  <c r="N779"/>
  <c r="M779"/>
  <c r="N778"/>
  <c r="M778"/>
  <c r="P778" s="1"/>
  <c r="M777"/>
  <c r="P777" s="1"/>
  <c r="P776"/>
  <c r="N776"/>
  <c r="M776"/>
  <c r="P775"/>
  <c r="N775"/>
  <c r="M775"/>
  <c r="N774"/>
  <c r="M774"/>
  <c r="P774" s="1"/>
  <c r="M773"/>
  <c r="P773" s="1"/>
  <c r="P772"/>
  <c r="N772"/>
  <c r="M772"/>
  <c r="P771"/>
  <c r="N771"/>
  <c r="M771"/>
  <c r="N770"/>
  <c r="M770"/>
  <c r="P770" s="1"/>
  <c r="M769"/>
  <c r="P769" s="1"/>
  <c r="P768"/>
  <c r="N768"/>
  <c r="M768"/>
  <c r="P767"/>
  <c r="N767"/>
  <c r="M767"/>
  <c r="N766"/>
  <c r="M766"/>
  <c r="P766" s="1"/>
  <c r="M765"/>
  <c r="P765" s="1"/>
  <c r="P764"/>
  <c r="N764"/>
  <c r="M764"/>
  <c r="P763"/>
  <c r="N763"/>
  <c r="M763"/>
  <c r="N762"/>
  <c r="M762"/>
  <c r="P762" s="1"/>
  <c r="M761"/>
  <c r="P761" s="1"/>
  <c r="P760"/>
  <c r="N760"/>
  <c r="M760"/>
  <c r="P759"/>
  <c r="N759"/>
  <c r="M759"/>
  <c r="N758"/>
  <c r="M758"/>
  <c r="P758" s="1"/>
  <c r="M757"/>
  <c r="P757" s="1"/>
  <c r="P756"/>
  <c r="N756"/>
  <c r="M756"/>
  <c r="P755"/>
  <c r="N755"/>
  <c r="M755"/>
  <c r="M754"/>
  <c r="N754" s="1"/>
  <c r="M753"/>
  <c r="P753" s="1"/>
  <c r="P752"/>
  <c r="N752"/>
  <c r="M752"/>
  <c r="P751"/>
  <c r="N751"/>
  <c r="M751"/>
  <c r="M750"/>
  <c r="N750" s="1"/>
  <c r="M749"/>
  <c r="P749" s="1"/>
  <c r="P748"/>
  <c r="N748"/>
  <c r="M748"/>
  <c r="P747"/>
  <c r="N747"/>
  <c r="M747"/>
  <c r="N746"/>
  <c r="M746"/>
  <c r="P746" s="1"/>
  <c r="M745"/>
  <c r="P744"/>
  <c r="N744"/>
  <c r="M744"/>
  <c r="P743"/>
  <c r="N743"/>
  <c r="M743"/>
  <c r="N742"/>
  <c r="M742"/>
  <c r="P742" s="1"/>
  <c r="M741"/>
  <c r="P740"/>
  <c r="N740"/>
  <c r="M740"/>
  <c r="P739"/>
  <c r="N739"/>
  <c r="M739"/>
  <c r="M738"/>
  <c r="P738" s="1"/>
  <c r="M737"/>
  <c r="P736"/>
  <c r="N736"/>
  <c r="M736"/>
  <c r="P735"/>
  <c r="N735"/>
  <c r="M735"/>
  <c r="M734"/>
  <c r="P734" s="1"/>
  <c r="M733"/>
  <c r="P732"/>
  <c r="N732"/>
  <c r="M732"/>
  <c r="P731"/>
  <c r="N731"/>
  <c r="M731"/>
  <c r="N730"/>
  <c r="M730"/>
  <c r="P730" s="1"/>
  <c r="M729"/>
  <c r="P728"/>
  <c r="N728"/>
  <c r="M728"/>
  <c r="P727"/>
  <c r="N727"/>
  <c r="M727"/>
  <c r="N726"/>
  <c r="M726"/>
  <c r="P726" s="1"/>
  <c r="M725"/>
  <c r="P724"/>
  <c r="N724"/>
  <c r="M724"/>
  <c r="P723"/>
  <c r="N723"/>
  <c r="M723"/>
  <c r="M722"/>
  <c r="P722" s="1"/>
  <c r="M721"/>
  <c r="P720"/>
  <c r="N720"/>
  <c r="M720"/>
  <c r="P719"/>
  <c r="N719"/>
  <c r="M719"/>
  <c r="M718"/>
  <c r="P718" s="1"/>
  <c r="M717"/>
  <c r="P716"/>
  <c r="N716"/>
  <c r="M716"/>
  <c r="P715"/>
  <c r="N715"/>
  <c r="M715"/>
  <c r="N714"/>
  <c r="M714"/>
  <c r="P714" s="1"/>
  <c r="M713"/>
  <c r="P712"/>
  <c r="N712"/>
  <c r="M712"/>
  <c r="P711"/>
  <c r="N711"/>
  <c r="M711"/>
  <c r="N710"/>
  <c r="M710"/>
  <c r="P710" s="1"/>
  <c r="M709"/>
  <c r="P708"/>
  <c r="N708"/>
  <c r="M708"/>
  <c r="P707"/>
  <c r="N707"/>
  <c r="M707"/>
  <c r="M706"/>
  <c r="P706" s="1"/>
  <c r="M705"/>
  <c r="P704"/>
  <c r="N704"/>
  <c r="M704"/>
  <c r="P703"/>
  <c r="N703"/>
  <c r="M703"/>
  <c r="M702"/>
  <c r="P702" s="1"/>
  <c r="M701"/>
  <c r="P700"/>
  <c r="N700"/>
  <c r="M700"/>
  <c r="P699"/>
  <c r="N699"/>
  <c r="M699"/>
  <c r="N698"/>
  <c r="M698"/>
  <c r="P698" s="1"/>
  <c r="M697"/>
  <c r="P696"/>
  <c r="N696"/>
  <c r="M696"/>
  <c r="P695"/>
  <c r="N695"/>
  <c r="M695"/>
  <c r="N694"/>
  <c r="M694"/>
  <c r="P694" s="1"/>
  <c r="M693"/>
  <c r="P692"/>
  <c r="N692"/>
  <c r="M692"/>
  <c r="P691"/>
  <c r="N691"/>
  <c r="M691"/>
  <c r="M690"/>
  <c r="P690" s="1"/>
  <c r="M689"/>
  <c r="P688"/>
  <c r="N688"/>
  <c r="M688"/>
  <c r="P687"/>
  <c r="N687"/>
  <c r="M687"/>
  <c r="M686"/>
  <c r="P686" s="1"/>
  <c r="M685"/>
  <c r="P684"/>
  <c r="N684"/>
  <c r="M684"/>
  <c r="P683"/>
  <c r="N683"/>
  <c r="M683"/>
  <c r="N682"/>
  <c r="M682"/>
  <c r="P682" s="1"/>
  <c r="M681"/>
  <c r="P680"/>
  <c r="N680"/>
  <c r="M680"/>
  <c r="P679"/>
  <c r="N679"/>
  <c r="M679"/>
  <c r="N678"/>
  <c r="M678"/>
  <c r="P678" s="1"/>
  <c r="M677"/>
  <c r="P676"/>
  <c r="N676"/>
  <c r="M676"/>
  <c r="P675"/>
  <c r="N675"/>
  <c r="M675"/>
  <c r="M674"/>
  <c r="P674" s="1"/>
  <c r="M673"/>
  <c r="P672"/>
  <c r="N672"/>
  <c r="M672"/>
  <c r="P671"/>
  <c r="N671"/>
  <c r="M671"/>
  <c r="M670"/>
  <c r="P670" s="1"/>
  <c r="M669"/>
  <c r="P668"/>
  <c r="N668"/>
  <c r="M668"/>
  <c r="P667"/>
  <c r="N667"/>
  <c r="M667"/>
  <c r="N666"/>
  <c r="M666"/>
  <c r="P666" s="1"/>
  <c r="M665"/>
  <c r="P664"/>
  <c r="N664"/>
  <c r="M664"/>
  <c r="P663"/>
  <c r="N663"/>
  <c r="M663"/>
  <c r="N662"/>
  <c r="M662"/>
  <c r="P662" s="1"/>
  <c r="M661"/>
  <c r="P660"/>
  <c r="N660"/>
  <c r="M660"/>
  <c r="P659"/>
  <c r="N659"/>
  <c r="M659"/>
  <c r="M658"/>
  <c r="P658" s="1"/>
  <c r="M657"/>
  <c r="P656"/>
  <c r="N656"/>
  <c r="M656"/>
  <c r="P655"/>
  <c r="N655"/>
  <c r="M655"/>
  <c r="M654"/>
  <c r="P654" s="1"/>
  <c r="M653"/>
  <c r="P652"/>
  <c r="N652"/>
  <c r="M652"/>
  <c r="P651"/>
  <c r="N651"/>
  <c r="M651"/>
  <c r="N650"/>
  <c r="M650"/>
  <c r="P650" s="1"/>
  <c r="M649"/>
  <c r="P648"/>
  <c r="N648"/>
  <c r="M648"/>
  <c r="P647"/>
  <c r="N647"/>
  <c r="M647"/>
  <c r="N646"/>
  <c r="M646"/>
  <c r="P646" s="1"/>
  <c r="M645"/>
  <c r="P644"/>
  <c r="N644"/>
  <c r="M644"/>
  <c r="P643"/>
  <c r="N643"/>
  <c r="M643"/>
  <c r="M642"/>
  <c r="P642" s="1"/>
  <c r="M641"/>
  <c r="P640"/>
  <c r="N640"/>
  <c r="M640"/>
  <c r="P639"/>
  <c r="N639"/>
  <c r="M639"/>
  <c r="M638"/>
  <c r="P638" s="1"/>
  <c r="M637"/>
  <c r="P636"/>
  <c r="N636"/>
  <c r="M636"/>
  <c r="P635"/>
  <c r="N635"/>
  <c r="M635"/>
  <c r="N634"/>
  <c r="M634"/>
  <c r="P634" s="1"/>
  <c r="M633"/>
  <c r="P632"/>
  <c r="N632"/>
  <c r="M632"/>
  <c r="P631"/>
  <c r="N631"/>
  <c r="M631"/>
  <c r="N630"/>
  <c r="M630"/>
  <c r="P630" s="1"/>
  <c r="M629"/>
  <c r="P628"/>
  <c r="N628"/>
  <c r="M628"/>
  <c r="P627"/>
  <c r="N627"/>
  <c r="M627"/>
  <c r="M626"/>
  <c r="P626" s="1"/>
  <c r="M625"/>
  <c r="P624"/>
  <c r="N624"/>
  <c r="M624"/>
  <c r="P623"/>
  <c r="N623"/>
  <c r="M623"/>
  <c r="M622"/>
  <c r="P622" s="1"/>
  <c r="M621"/>
  <c r="P620"/>
  <c r="N620"/>
  <c r="M620"/>
  <c r="P619"/>
  <c r="N619"/>
  <c r="M619"/>
  <c r="N618"/>
  <c r="M618"/>
  <c r="P618" s="1"/>
  <c r="M617"/>
  <c r="P616"/>
  <c r="N616"/>
  <c r="M616"/>
  <c r="P615"/>
  <c r="N615"/>
  <c r="M615"/>
  <c r="N614"/>
  <c r="M614"/>
  <c r="P614" s="1"/>
  <c r="M613"/>
  <c r="P612"/>
  <c r="N612"/>
  <c r="M612"/>
  <c r="P611"/>
  <c r="N611"/>
  <c r="M611"/>
  <c r="M610"/>
  <c r="P610" s="1"/>
  <c r="M609"/>
  <c r="P608"/>
  <c r="N608"/>
  <c r="M608"/>
  <c r="P607"/>
  <c r="N607"/>
  <c r="M607"/>
  <c r="M606"/>
  <c r="P606" s="1"/>
  <c r="M605"/>
  <c r="P604"/>
  <c r="N604"/>
  <c r="M604"/>
  <c r="P603"/>
  <c r="N603"/>
  <c r="M603"/>
  <c r="N602"/>
  <c r="M602"/>
  <c r="P602" s="1"/>
  <c r="M601"/>
  <c r="P600"/>
  <c r="N600"/>
  <c r="M600"/>
  <c r="P599"/>
  <c r="N599"/>
  <c r="M599"/>
  <c r="N598"/>
  <c r="M598"/>
  <c r="P598" s="1"/>
  <c r="M597"/>
  <c r="P596"/>
  <c r="N596"/>
  <c r="M596"/>
  <c r="P595"/>
  <c r="N595"/>
  <c r="M595"/>
  <c r="M594"/>
  <c r="P594" s="1"/>
  <c r="M593"/>
  <c r="P592"/>
  <c r="N592"/>
  <c r="M592"/>
  <c r="P591"/>
  <c r="N591"/>
  <c r="M591"/>
  <c r="M590"/>
  <c r="P590" s="1"/>
  <c r="M589"/>
  <c r="P588"/>
  <c r="N588"/>
  <c r="M588"/>
  <c r="P587"/>
  <c r="N587"/>
  <c r="M587"/>
  <c r="N586"/>
  <c r="M586"/>
  <c r="P586" s="1"/>
  <c r="M585"/>
  <c r="P584"/>
  <c r="N584"/>
  <c r="M584"/>
  <c r="P583"/>
  <c r="N583"/>
  <c r="M583"/>
  <c r="N582"/>
  <c r="M582"/>
  <c r="P582" s="1"/>
  <c r="M581"/>
  <c r="P580"/>
  <c r="N580"/>
  <c r="M580"/>
  <c r="P579"/>
  <c r="N579"/>
  <c r="M579"/>
  <c r="M578"/>
  <c r="P578" s="1"/>
  <c r="P577"/>
  <c r="M577"/>
  <c r="N577" s="1"/>
  <c r="P576"/>
  <c r="N576"/>
  <c r="M576"/>
  <c r="P575"/>
  <c r="M575"/>
  <c r="N575" s="1"/>
  <c r="N574"/>
  <c r="M574"/>
  <c r="P574" s="1"/>
  <c r="M573"/>
  <c r="N573" s="1"/>
  <c r="P572"/>
  <c r="N572"/>
  <c r="M572"/>
  <c r="N571"/>
  <c r="M571"/>
  <c r="P571" s="1"/>
  <c r="M570"/>
  <c r="P570" s="1"/>
  <c r="P569"/>
  <c r="M569"/>
  <c r="N569" s="1"/>
  <c r="P568"/>
  <c r="N568"/>
  <c r="M568"/>
  <c r="P567"/>
  <c r="M567"/>
  <c r="N567" s="1"/>
  <c r="N566"/>
  <c r="M566"/>
  <c r="P566" s="1"/>
  <c r="M565"/>
  <c r="N565" s="1"/>
  <c r="P564"/>
  <c r="N564"/>
  <c r="M564"/>
  <c r="N563"/>
  <c r="M563"/>
  <c r="P563" s="1"/>
  <c r="M562"/>
  <c r="P562" s="1"/>
  <c r="P561"/>
  <c r="M561"/>
  <c r="N561" s="1"/>
  <c r="P560"/>
  <c r="N560"/>
  <c r="M560"/>
  <c r="P559"/>
  <c r="M559"/>
  <c r="N559" s="1"/>
  <c r="N558"/>
  <c r="M558"/>
  <c r="P558" s="1"/>
  <c r="M557"/>
  <c r="N557" s="1"/>
  <c r="P556"/>
  <c r="N556"/>
  <c r="M556"/>
  <c r="N555"/>
  <c r="M555"/>
  <c r="P555" s="1"/>
  <c r="M554"/>
  <c r="P554" s="1"/>
  <c r="P553"/>
  <c r="M553"/>
  <c r="N553" s="1"/>
  <c r="P552"/>
  <c r="N552"/>
  <c r="M552"/>
  <c r="P551"/>
  <c r="M551"/>
  <c r="N551" s="1"/>
  <c r="N550"/>
  <c r="M550"/>
  <c r="P550" s="1"/>
  <c r="M549"/>
  <c r="N549" s="1"/>
  <c r="P548"/>
  <c r="N548"/>
  <c r="M548"/>
  <c r="N547"/>
  <c r="M547"/>
  <c r="P547" s="1"/>
  <c r="M546"/>
  <c r="P546" s="1"/>
  <c r="P545"/>
  <c r="M545"/>
  <c r="N545" s="1"/>
  <c r="P544"/>
  <c r="N544"/>
  <c r="M544"/>
  <c r="P543"/>
  <c r="M543"/>
  <c r="N543" s="1"/>
  <c r="N542"/>
  <c r="M542"/>
  <c r="P542" s="1"/>
  <c r="M541"/>
  <c r="N541" s="1"/>
  <c r="P540"/>
  <c r="N540"/>
  <c r="M540"/>
  <c r="N539"/>
  <c r="M539"/>
  <c r="P539" s="1"/>
  <c r="M538"/>
  <c r="P538" s="1"/>
  <c r="P537"/>
  <c r="M537"/>
  <c r="N537" s="1"/>
  <c r="P536"/>
  <c r="N536"/>
  <c r="M536"/>
  <c r="P535"/>
  <c r="M535"/>
  <c r="N535" s="1"/>
  <c r="N534"/>
  <c r="M534"/>
  <c r="P534" s="1"/>
  <c r="M533"/>
  <c r="N533" s="1"/>
  <c r="P532"/>
  <c r="N532"/>
  <c r="M532"/>
  <c r="N531"/>
  <c r="M531"/>
  <c r="P531" s="1"/>
  <c r="M530"/>
  <c r="P530" s="1"/>
  <c r="P529"/>
  <c r="M529"/>
  <c r="N529" s="1"/>
  <c r="P528"/>
  <c r="N528"/>
  <c r="M528"/>
  <c r="P527"/>
  <c r="M527"/>
  <c r="N527" s="1"/>
  <c r="N526"/>
  <c r="M526"/>
  <c r="P526" s="1"/>
  <c r="M525"/>
  <c r="N525" s="1"/>
  <c r="P524"/>
  <c r="N524"/>
  <c r="M524"/>
  <c r="N523"/>
  <c r="M523"/>
  <c r="P523" s="1"/>
  <c r="M522"/>
  <c r="P522" s="1"/>
  <c r="P521"/>
  <c r="M521"/>
  <c r="N521" s="1"/>
  <c r="P520"/>
  <c r="N520"/>
  <c r="M520"/>
  <c r="P519"/>
  <c r="M519"/>
  <c r="N519" s="1"/>
  <c r="N518"/>
  <c r="M518"/>
  <c r="P518" s="1"/>
  <c r="M517"/>
  <c r="N517" s="1"/>
  <c r="P516"/>
  <c r="N516"/>
  <c r="M516"/>
  <c r="N515"/>
  <c r="M515"/>
  <c r="P515" s="1"/>
  <c r="M514"/>
  <c r="P514" s="1"/>
  <c r="P513"/>
  <c r="N513"/>
  <c r="M513"/>
  <c r="N512"/>
  <c r="M512"/>
  <c r="P512" s="1"/>
  <c r="M511"/>
  <c r="N511" s="1"/>
  <c r="P510"/>
  <c r="M510"/>
  <c r="N510" s="1"/>
  <c r="P509"/>
  <c r="N509"/>
  <c r="M509"/>
  <c r="N508"/>
  <c r="M508"/>
  <c r="P508" s="1"/>
  <c r="M507"/>
  <c r="N507" s="1"/>
  <c r="P506"/>
  <c r="M506"/>
  <c r="N506" s="1"/>
  <c r="P505"/>
  <c r="N505"/>
  <c r="M505"/>
  <c r="N504"/>
  <c r="M504"/>
  <c r="P504" s="1"/>
  <c r="M503"/>
  <c r="N503" s="1"/>
  <c r="P502"/>
  <c r="M502"/>
  <c r="N502" s="1"/>
  <c r="P501"/>
  <c r="N501"/>
  <c r="M501"/>
  <c r="N500"/>
  <c r="M500"/>
  <c r="P500" s="1"/>
  <c r="M499"/>
  <c r="N499" s="1"/>
  <c r="P498"/>
  <c r="M498"/>
  <c r="N498" s="1"/>
  <c r="P497"/>
  <c r="N497"/>
  <c r="M497"/>
  <c r="N496"/>
  <c r="M496"/>
  <c r="P496" s="1"/>
  <c r="M495"/>
  <c r="N495" s="1"/>
  <c r="P494"/>
  <c r="M494"/>
  <c r="N494" s="1"/>
  <c r="P493"/>
  <c r="N493"/>
  <c r="M493"/>
  <c r="N492"/>
  <c r="M492"/>
  <c r="P492" s="1"/>
  <c r="M491"/>
  <c r="N491" s="1"/>
  <c r="P490"/>
  <c r="M490"/>
  <c r="N490" s="1"/>
  <c r="P489"/>
  <c r="N489"/>
  <c r="M489"/>
  <c r="N488"/>
  <c r="M488"/>
  <c r="P488" s="1"/>
  <c r="M487"/>
  <c r="N487" s="1"/>
  <c r="P486"/>
  <c r="M486"/>
  <c r="N486" s="1"/>
  <c r="P485"/>
  <c r="N485"/>
  <c r="M485"/>
  <c r="N484"/>
  <c r="M484"/>
  <c r="P484" s="1"/>
  <c r="M483"/>
  <c r="N483" s="1"/>
  <c r="P482"/>
  <c r="M482"/>
  <c r="N482" s="1"/>
  <c r="P481"/>
  <c r="N481"/>
  <c r="M481"/>
  <c r="N480"/>
  <c r="M480"/>
  <c r="P480" s="1"/>
  <c r="M479"/>
  <c r="N479" s="1"/>
  <c r="P478"/>
  <c r="M478"/>
  <c r="N478" s="1"/>
  <c r="P477"/>
  <c r="N477"/>
  <c r="M477"/>
  <c r="N476"/>
  <c r="M476"/>
  <c r="P476" s="1"/>
  <c r="M475"/>
  <c r="N475" s="1"/>
  <c r="P474"/>
  <c r="M474"/>
  <c r="N474" s="1"/>
  <c r="P473"/>
  <c r="N473"/>
  <c r="M473"/>
  <c r="N472"/>
  <c r="M472"/>
  <c r="P472" s="1"/>
  <c r="M471"/>
  <c r="N471" s="1"/>
  <c r="P470"/>
  <c r="M470"/>
  <c r="N470" s="1"/>
  <c r="P469"/>
  <c r="N469"/>
  <c r="M469"/>
  <c r="N468"/>
  <c r="M468"/>
  <c r="P468" s="1"/>
  <c r="M467"/>
  <c r="N467" s="1"/>
  <c r="P466"/>
  <c r="M466"/>
  <c r="N466" s="1"/>
  <c r="P465"/>
  <c r="N465"/>
  <c r="M465"/>
  <c r="N464"/>
  <c r="M464"/>
  <c r="P464" s="1"/>
  <c r="M463"/>
  <c r="N463" s="1"/>
  <c r="P462"/>
  <c r="M462"/>
  <c r="N462" s="1"/>
  <c r="P461"/>
  <c r="N461"/>
  <c r="M461"/>
  <c r="N460"/>
  <c r="M460"/>
  <c r="P460" s="1"/>
  <c r="M459"/>
  <c r="N459" s="1"/>
  <c r="P458"/>
  <c r="M458"/>
  <c r="N458" s="1"/>
  <c r="P457"/>
  <c r="N457"/>
  <c r="M457"/>
  <c r="N456"/>
  <c r="M456"/>
  <c r="P456" s="1"/>
  <c r="M455"/>
  <c r="N455" s="1"/>
  <c r="P454"/>
  <c r="M454"/>
  <c r="N454" s="1"/>
  <c r="P453"/>
  <c r="N453"/>
  <c r="M453"/>
  <c r="N452"/>
  <c r="M452"/>
  <c r="P452" s="1"/>
  <c r="M451"/>
  <c r="N451" s="1"/>
  <c r="P450"/>
  <c r="M450"/>
  <c r="N450" s="1"/>
  <c r="P449"/>
  <c r="N449"/>
  <c r="M449"/>
  <c r="N448"/>
  <c r="M448"/>
  <c r="P448" s="1"/>
  <c r="M447"/>
  <c r="N447" s="1"/>
  <c r="P446"/>
  <c r="M446"/>
  <c r="N446" s="1"/>
  <c r="P445"/>
  <c r="N445"/>
  <c r="M445"/>
  <c r="N444"/>
  <c r="M444"/>
  <c r="P444" s="1"/>
  <c r="M443"/>
  <c r="N443" s="1"/>
  <c r="P442"/>
  <c r="M442"/>
  <c r="N442" s="1"/>
  <c r="P441"/>
  <c r="N441"/>
  <c r="M441"/>
  <c r="N440"/>
  <c r="M440"/>
  <c r="P440" s="1"/>
  <c r="M439"/>
  <c r="N439" s="1"/>
  <c r="P438"/>
  <c r="M438"/>
  <c r="N438" s="1"/>
  <c r="P437"/>
  <c r="N437"/>
  <c r="M437"/>
  <c r="N436"/>
  <c r="M436"/>
  <c r="P436" s="1"/>
  <c r="M435"/>
  <c r="N435" s="1"/>
  <c r="P434"/>
  <c r="M434"/>
  <c r="N434" s="1"/>
  <c r="P433"/>
  <c r="N433"/>
  <c r="M433"/>
  <c r="N432"/>
  <c r="M432"/>
  <c r="P432" s="1"/>
  <c r="M431"/>
  <c r="N431" s="1"/>
  <c r="P430"/>
  <c r="M430"/>
  <c r="N430" s="1"/>
  <c r="P429"/>
  <c r="N429"/>
  <c r="M429"/>
  <c r="N428"/>
  <c r="M428"/>
  <c r="P428" s="1"/>
  <c r="M427"/>
  <c r="N427" s="1"/>
  <c r="P426"/>
  <c r="M426"/>
  <c r="N426" s="1"/>
  <c r="P425"/>
  <c r="N425"/>
  <c r="M425"/>
  <c r="N424"/>
  <c r="M424"/>
  <c r="P424" s="1"/>
  <c r="M423"/>
  <c r="N423" s="1"/>
  <c r="P422"/>
  <c r="M422"/>
  <c r="N422" s="1"/>
  <c r="P421"/>
  <c r="N421"/>
  <c r="M421"/>
  <c r="N420"/>
  <c r="M420"/>
  <c r="P420" s="1"/>
  <c r="M419"/>
  <c r="N419" s="1"/>
  <c r="P418"/>
  <c r="M418"/>
  <c r="N418" s="1"/>
  <c r="P417"/>
  <c r="N417"/>
  <c r="M417"/>
  <c r="N416"/>
  <c r="M416"/>
  <c r="P416" s="1"/>
  <c r="M415"/>
  <c r="N415" s="1"/>
  <c r="P414"/>
  <c r="M414"/>
  <c r="N414" s="1"/>
  <c r="P413"/>
  <c r="N413"/>
  <c r="M413"/>
  <c r="N412"/>
  <c r="M412"/>
  <c r="P412" s="1"/>
  <c r="M411"/>
  <c r="N411" s="1"/>
  <c r="P410"/>
  <c r="M410"/>
  <c r="N410" s="1"/>
  <c r="P409"/>
  <c r="N409"/>
  <c r="M409"/>
  <c r="N408"/>
  <c r="M408"/>
  <c r="P408" s="1"/>
  <c r="M407"/>
  <c r="N407" s="1"/>
  <c r="P406"/>
  <c r="M406"/>
  <c r="N406" s="1"/>
  <c r="P405"/>
  <c r="N405"/>
  <c r="M405"/>
  <c r="N404"/>
  <c r="M404"/>
  <c r="P404" s="1"/>
  <c r="M403"/>
  <c r="N403" s="1"/>
  <c r="P402"/>
  <c r="M402"/>
  <c r="N402" s="1"/>
  <c r="P401"/>
  <c r="N401"/>
  <c r="M401"/>
  <c r="N400"/>
  <c r="M400"/>
  <c r="P400" s="1"/>
  <c r="M399"/>
  <c r="N399" s="1"/>
  <c r="P398"/>
  <c r="M398"/>
  <c r="N398" s="1"/>
  <c r="P397"/>
  <c r="N397"/>
  <c r="M397"/>
  <c r="N396"/>
  <c r="M396"/>
  <c r="P396" s="1"/>
  <c r="M395"/>
  <c r="N395" s="1"/>
  <c r="P394"/>
  <c r="M394"/>
  <c r="N394" s="1"/>
  <c r="P393"/>
  <c r="N393"/>
  <c r="M393"/>
  <c r="N392"/>
  <c r="M392"/>
  <c r="P392" s="1"/>
  <c r="M391"/>
  <c r="N391" s="1"/>
  <c r="P390"/>
  <c r="M390"/>
  <c r="N390" s="1"/>
  <c r="P389"/>
  <c r="N389"/>
  <c r="M389"/>
  <c r="N388"/>
  <c r="M388"/>
  <c r="P388" s="1"/>
  <c r="M387"/>
  <c r="N387" s="1"/>
  <c r="P386"/>
  <c r="M386"/>
  <c r="N386" s="1"/>
  <c r="P385"/>
  <c r="N385"/>
  <c r="M385"/>
  <c r="N384"/>
  <c r="M384"/>
  <c r="P384" s="1"/>
  <c r="M383"/>
  <c r="N383" s="1"/>
  <c r="P382"/>
  <c r="M382"/>
  <c r="N382" s="1"/>
  <c r="P381"/>
  <c r="N381"/>
  <c r="M381"/>
  <c r="N380"/>
  <c r="M380"/>
  <c r="P380" s="1"/>
  <c r="M379"/>
  <c r="N379" s="1"/>
  <c r="P378"/>
  <c r="M378"/>
  <c r="N378" s="1"/>
  <c r="P377"/>
  <c r="N377"/>
  <c r="M377"/>
  <c r="N376"/>
  <c r="M376"/>
  <c r="P376" s="1"/>
  <c r="M375"/>
  <c r="N375" s="1"/>
  <c r="P374"/>
  <c r="M374"/>
  <c r="N374" s="1"/>
  <c r="P373"/>
  <c r="N373"/>
  <c r="M373"/>
  <c r="N372"/>
  <c r="M372"/>
  <c r="P372" s="1"/>
  <c r="M371"/>
  <c r="N371" s="1"/>
  <c r="P370"/>
  <c r="M370"/>
  <c r="N370" s="1"/>
  <c r="P369"/>
  <c r="N369"/>
  <c r="M369"/>
  <c r="N368"/>
  <c r="M368"/>
  <c r="P368" s="1"/>
  <c r="M367"/>
  <c r="N367" s="1"/>
  <c r="P366"/>
  <c r="M366"/>
  <c r="N366" s="1"/>
  <c r="P365"/>
  <c r="N365"/>
  <c r="M365"/>
  <c r="N364"/>
  <c r="M364"/>
  <c r="P364" s="1"/>
  <c r="M363"/>
  <c r="N363" s="1"/>
  <c r="P362"/>
  <c r="M362"/>
  <c r="N362" s="1"/>
  <c r="P361"/>
  <c r="N361"/>
  <c r="M361"/>
  <c r="N360"/>
  <c r="M360"/>
  <c r="P360" s="1"/>
  <c r="M359"/>
  <c r="N359" s="1"/>
  <c r="P358"/>
  <c r="M358"/>
  <c r="N358" s="1"/>
  <c r="P357"/>
  <c r="N357"/>
  <c r="M357"/>
  <c r="N356"/>
  <c r="M356"/>
  <c r="P356" s="1"/>
  <c r="M355"/>
  <c r="N355" s="1"/>
  <c r="P354"/>
  <c r="M354"/>
  <c r="N354" s="1"/>
  <c r="P353"/>
  <c r="N353"/>
  <c r="M353"/>
  <c r="N352"/>
  <c r="M352"/>
  <c r="P352" s="1"/>
  <c r="M351"/>
  <c r="N351" s="1"/>
  <c r="P350"/>
  <c r="M350"/>
  <c r="N350" s="1"/>
  <c r="P349"/>
  <c r="N349"/>
  <c r="M349"/>
  <c r="N348"/>
  <c r="M348"/>
  <c r="P348" s="1"/>
  <c r="M347"/>
  <c r="N347" s="1"/>
  <c r="P346"/>
  <c r="M346"/>
  <c r="N346" s="1"/>
  <c r="P345"/>
  <c r="N345"/>
  <c r="M345"/>
  <c r="N344"/>
  <c r="M344"/>
  <c r="P344" s="1"/>
  <c r="M343"/>
  <c r="N343" s="1"/>
  <c r="P342"/>
  <c r="M342"/>
  <c r="N342" s="1"/>
  <c r="P341"/>
  <c r="N341"/>
  <c r="M341"/>
  <c r="N340"/>
  <c r="M340"/>
  <c r="P340" s="1"/>
  <c r="M339"/>
  <c r="N339" s="1"/>
  <c r="P338"/>
  <c r="M338"/>
  <c r="N338" s="1"/>
  <c r="P337"/>
  <c r="N337"/>
  <c r="M337"/>
  <c r="N336"/>
  <c r="M336"/>
  <c r="P336" s="1"/>
  <c r="M335"/>
  <c r="N335" s="1"/>
  <c r="P334"/>
  <c r="M334"/>
  <c r="N334" s="1"/>
  <c r="P333"/>
  <c r="N333"/>
  <c r="M333"/>
  <c r="N332"/>
  <c r="M332"/>
  <c r="P332" s="1"/>
  <c r="M331"/>
  <c r="N331" s="1"/>
  <c r="P330"/>
  <c r="M330"/>
  <c r="N330" s="1"/>
  <c r="P329"/>
  <c r="N329"/>
  <c r="M329"/>
  <c r="N328"/>
  <c r="M328"/>
  <c r="P328" s="1"/>
  <c r="M327"/>
  <c r="N327" s="1"/>
  <c r="P326"/>
  <c r="M326"/>
  <c r="N326" s="1"/>
  <c r="P325"/>
  <c r="N325"/>
  <c r="M325"/>
  <c r="N324"/>
  <c r="M324"/>
  <c r="P324" s="1"/>
  <c r="M323"/>
  <c r="N323" s="1"/>
  <c r="P322"/>
  <c r="M322"/>
  <c r="N322" s="1"/>
  <c r="P321"/>
  <c r="N321"/>
  <c r="M321"/>
  <c r="N320"/>
  <c r="M320"/>
  <c r="P320" s="1"/>
  <c r="M319"/>
  <c r="N319" s="1"/>
  <c r="P318"/>
  <c r="M318"/>
  <c r="N318" s="1"/>
  <c r="P317"/>
  <c r="N317"/>
  <c r="M317"/>
  <c r="N316"/>
  <c r="M316"/>
  <c r="P316" s="1"/>
  <c r="M315"/>
  <c r="N315" s="1"/>
  <c r="P314"/>
  <c r="M314"/>
  <c r="N314" s="1"/>
  <c r="P313"/>
  <c r="N313"/>
  <c r="M313"/>
  <c r="N312"/>
  <c r="M312"/>
  <c r="P312" s="1"/>
  <c r="M311"/>
  <c r="N311" s="1"/>
  <c r="P310"/>
  <c r="M310"/>
  <c r="N310" s="1"/>
  <c r="P309"/>
  <c r="N309"/>
  <c r="M309"/>
  <c r="N308"/>
  <c r="M308"/>
  <c r="P308" s="1"/>
  <c r="M307"/>
  <c r="N307" s="1"/>
  <c r="P306"/>
  <c r="M306"/>
  <c r="N306" s="1"/>
  <c r="P305"/>
  <c r="N305"/>
  <c r="M305"/>
  <c r="N304"/>
  <c r="M304"/>
  <c r="P304" s="1"/>
  <c r="M303"/>
  <c r="N303" s="1"/>
  <c r="P302"/>
  <c r="M302"/>
  <c r="N302" s="1"/>
  <c r="P301"/>
  <c r="N301"/>
  <c r="M301"/>
  <c r="N300"/>
  <c r="M300"/>
  <c r="P300" s="1"/>
  <c r="M299"/>
  <c r="N299" s="1"/>
  <c r="P298"/>
  <c r="M298"/>
  <c r="N298" s="1"/>
  <c r="P297"/>
  <c r="N297"/>
  <c r="M297"/>
  <c r="N296"/>
  <c r="M296"/>
  <c r="P296" s="1"/>
  <c r="M295"/>
  <c r="N295" s="1"/>
  <c r="P294"/>
  <c r="M294"/>
  <c r="N294" s="1"/>
  <c r="P293"/>
  <c r="N293"/>
  <c r="M293"/>
  <c r="N292"/>
  <c r="M292"/>
  <c r="P292" s="1"/>
  <c r="M291"/>
  <c r="N291" s="1"/>
  <c r="P290"/>
  <c r="M290"/>
  <c r="N290" s="1"/>
  <c r="P289"/>
  <c r="N289"/>
  <c r="M289"/>
  <c r="N288"/>
  <c r="M288"/>
  <c r="P288" s="1"/>
  <c r="M287"/>
  <c r="N287" s="1"/>
  <c r="P286"/>
  <c r="M286"/>
  <c r="N286" s="1"/>
  <c r="P285"/>
  <c r="N285"/>
  <c r="M285"/>
  <c r="N284"/>
  <c r="M284"/>
  <c r="P284" s="1"/>
  <c r="M283"/>
  <c r="N283" s="1"/>
  <c r="P282"/>
  <c r="M282"/>
  <c r="N282" s="1"/>
  <c r="P281"/>
  <c r="N281"/>
  <c r="M281"/>
  <c r="N280"/>
  <c r="M280"/>
  <c r="P280" s="1"/>
  <c r="M279"/>
  <c r="N279" s="1"/>
  <c r="P278"/>
  <c r="M278"/>
  <c r="N278" s="1"/>
  <c r="P277"/>
  <c r="N277"/>
  <c r="M277"/>
  <c r="N276"/>
  <c r="M276"/>
  <c r="P276" s="1"/>
  <c r="M275"/>
  <c r="N275" s="1"/>
  <c r="P274"/>
  <c r="M274"/>
  <c r="N274" s="1"/>
  <c r="P273"/>
  <c r="N273"/>
  <c r="M273"/>
  <c r="N272"/>
  <c r="M272"/>
  <c r="P272" s="1"/>
  <c r="M271"/>
  <c r="N271" s="1"/>
  <c r="P270"/>
  <c r="M270"/>
  <c r="N270" s="1"/>
  <c r="P269"/>
  <c r="N269"/>
  <c r="M269"/>
  <c r="N268"/>
  <c r="M268"/>
  <c r="P268" s="1"/>
  <c r="M267"/>
  <c r="N267" s="1"/>
  <c r="P266"/>
  <c r="M266"/>
  <c r="N266" s="1"/>
  <c r="P265"/>
  <c r="N265"/>
  <c r="M265"/>
  <c r="N264"/>
  <c r="M264"/>
  <c r="P264" s="1"/>
  <c r="M263"/>
  <c r="N263" s="1"/>
  <c r="P262"/>
  <c r="M262"/>
  <c r="N262" s="1"/>
  <c r="P261"/>
  <c r="N261"/>
  <c r="M261"/>
  <c r="N260"/>
  <c r="M260"/>
  <c r="P260" s="1"/>
  <c r="M259"/>
  <c r="N259" s="1"/>
  <c r="P258"/>
  <c r="M258"/>
  <c r="N258" s="1"/>
  <c r="P257"/>
  <c r="N257"/>
  <c r="M257"/>
  <c r="N256"/>
  <c r="M256"/>
  <c r="P256" s="1"/>
  <c r="M255"/>
  <c r="N255" s="1"/>
  <c r="P254"/>
  <c r="M254"/>
  <c r="N254" s="1"/>
  <c r="P253"/>
  <c r="N253"/>
  <c r="M253"/>
  <c r="N252"/>
  <c r="M252"/>
  <c r="P252" s="1"/>
  <c r="M251"/>
  <c r="N251" s="1"/>
  <c r="P250"/>
  <c r="M250"/>
  <c r="N250" s="1"/>
  <c r="P249"/>
  <c r="N249"/>
  <c r="M249"/>
  <c r="N248"/>
  <c r="M248"/>
  <c r="P248" s="1"/>
  <c r="M247"/>
  <c r="N247" s="1"/>
  <c r="P246"/>
  <c r="M246"/>
  <c r="N246" s="1"/>
  <c r="P245"/>
  <c r="N245"/>
  <c r="M245"/>
  <c r="N244"/>
  <c r="M244"/>
  <c r="P244" s="1"/>
  <c r="M243"/>
  <c r="N243" s="1"/>
  <c r="P242"/>
  <c r="M242"/>
  <c r="N242" s="1"/>
  <c r="P241"/>
  <c r="N241"/>
  <c r="M241"/>
  <c r="N240"/>
  <c r="M240"/>
  <c r="P240" s="1"/>
  <c r="M239"/>
  <c r="N239" s="1"/>
  <c r="P238"/>
  <c r="M238"/>
  <c r="N238" s="1"/>
  <c r="P237"/>
  <c r="N237"/>
  <c r="M237"/>
  <c r="N236"/>
  <c r="M236"/>
  <c r="P236" s="1"/>
  <c r="M235"/>
  <c r="N235" s="1"/>
  <c r="P234"/>
  <c r="M234"/>
  <c r="N234" s="1"/>
  <c r="P233"/>
  <c r="N233"/>
  <c r="M233"/>
  <c r="N232"/>
  <c r="M232"/>
  <c r="P232" s="1"/>
  <c r="M231"/>
  <c r="N231" s="1"/>
  <c r="P230"/>
  <c r="M230"/>
  <c r="N230" s="1"/>
  <c r="P229"/>
  <c r="N229"/>
  <c r="M229"/>
  <c r="N228"/>
  <c r="M228"/>
  <c r="P228" s="1"/>
  <c r="M227"/>
  <c r="N227" s="1"/>
  <c r="P226"/>
  <c r="M226"/>
  <c r="N226" s="1"/>
  <c r="P225"/>
  <c r="N225"/>
  <c r="M225"/>
  <c r="N224"/>
  <c r="M224"/>
  <c r="P224" s="1"/>
  <c r="M223"/>
  <c r="N223" s="1"/>
  <c r="P222"/>
  <c r="M222"/>
  <c r="N222" s="1"/>
  <c r="P221"/>
  <c r="N221"/>
  <c r="M221"/>
  <c r="N220"/>
  <c r="M220"/>
  <c r="P220" s="1"/>
  <c r="M219"/>
  <c r="N219" s="1"/>
  <c r="P218"/>
  <c r="M218"/>
  <c r="N218" s="1"/>
  <c r="P217"/>
  <c r="N217"/>
  <c r="M217"/>
  <c r="N216"/>
  <c r="M216"/>
  <c r="P216" s="1"/>
  <c r="M215"/>
  <c r="N215" s="1"/>
  <c r="P214"/>
  <c r="M214"/>
  <c r="N214" s="1"/>
  <c r="P213"/>
  <c r="N213"/>
  <c r="M213"/>
  <c r="N212"/>
  <c r="M212"/>
  <c r="P212" s="1"/>
  <c r="M211"/>
  <c r="N211" s="1"/>
  <c r="P210"/>
  <c r="M210"/>
  <c r="N210" s="1"/>
  <c r="P209"/>
  <c r="N209"/>
  <c r="M209"/>
  <c r="N208"/>
  <c r="M208"/>
  <c r="P208" s="1"/>
  <c r="M207"/>
  <c r="N207" s="1"/>
  <c r="P206"/>
  <c r="M206"/>
  <c r="N206" s="1"/>
  <c r="P205"/>
  <c r="N205"/>
  <c r="M205"/>
  <c r="N204"/>
  <c r="M204"/>
  <c r="P204" s="1"/>
  <c r="M203"/>
  <c r="N203" s="1"/>
  <c r="P202"/>
  <c r="M202"/>
  <c r="N202" s="1"/>
  <c r="P201"/>
  <c r="N201"/>
  <c r="M201"/>
  <c r="N200"/>
  <c r="M200"/>
  <c r="P200" s="1"/>
  <c r="M199"/>
  <c r="N199" s="1"/>
  <c r="P198"/>
  <c r="M198"/>
  <c r="N198" s="1"/>
  <c r="P197"/>
  <c r="N197"/>
  <c r="M197"/>
  <c r="N196"/>
  <c r="M196"/>
  <c r="P196" s="1"/>
  <c r="M195"/>
  <c r="N195" s="1"/>
  <c r="P194"/>
  <c r="M194"/>
  <c r="N194" s="1"/>
  <c r="P193"/>
  <c r="N193"/>
  <c r="M193"/>
  <c r="N192"/>
  <c r="M192"/>
  <c r="P192" s="1"/>
  <c r="M191"/>
  <c r="N191" s="1"/>
  <c r="P190"/>
  <c r="M190"/>
  <c r="N190" s="1"/>
  <c r="P189"/>
  <c r="N189"/>
  <c r="M189"/>
  <c r="N188"/>
  <c r="M188"/>
  <c r="P188" s="1"/>
  <c r="M187"/>
  <c r="N187" s="1"/>
  <c r="P186"/>
  <c r="M186"/>
  <c r="N186" s="1"/>
  <c r="P185"/>
  <c r="N185"/>
  <c r="M185"/>
  <c r="N184"/>
  <c r="M184"/>
  <c r="P184" s="1"/>
  <c r="M183"/>
  <c r="N183" s="1"/>
  <c r="P182"/>
  <c r="M182"/>
  <c r="N182" s="1"/>
  <c r="P181"/>
  <c r="N181"/>
  <c r="M181"/>
  <c r="N180"/>
  <c r="M180"/>
  <c r="P180" s="1"/>
  <c r="M179"/>
  <c r="N179" s="1"/>
  <c r="P178"/>
  <c r="M178"/>
  <c r="N178" s="1"/>
  <c r="P177"/>
  <c r="N177"/>
  <c r="M177"/>
  <c r="N176"/>
  <c r="M176"/>
  <c r="P176" s="1"/>
  <c r="M175"/>
  <c r="N175" s="1"/>
  <c r="P174"/>
  <c r="M174"/>
  <c r="N174" s="1"/>
  <c r="P173"/>
  <c r="N173"/>
  <c r="M173"/>
  <c r="N172"/>
  <c r="M172"/>
  <c r="P172" s="1"/>
  <c r="M171"/>
  <c r="N171" s="1"/>
  <c r="P170"/>
  <c r="M170"/>
  <c r="N170" s="1"/>
  <c r="P169"/>
  <c r="N169"/>
  <c r="M169"/>
  <c r="N168"/>
  <c r="M168"/>
  <c r="P168" s="1"/>
  <c r="M167"/>
  <c r="N167" s="1"/>
  <c r="P166"/>
  <c r="M166"/>
  <c r="N166" s="1"/>
  <c r="P165"/>
  <c r="N165"/>
  <c r="M165"/>
  <c r="N164"/>
  <c r="M164"/>
  <c r="P164" s="1"/>
  <c r="M163"/>
  <c r="N163" s="1"/>
  <c r="P162"/>
  <c r="M162"/>
  <c r="N162" s="1"/>
  <c r="P161"/>
  <c r="N161"/>
  <c r="M161"/>
  <c r="N160"/>
  <c r="M160"/>
  <c r="P160" s="1"/>
  <c r="M159"/>
  <c r="N159" s="1"/>
  <c r="P158"/>
  <c r="M158"/>
  <c r="N158" s="1"/>
  <c r="P157"/>
  <c r="N157"/>
  <c r="M157"/>
  <c r="N156"/>
  <c r="M156"/>
  <c r="P156" s="1"/>
  <c r="M155"/>
  <c r="N155" s="1"/>
  <c r="P154"/>
  <c r="M154"/>
  <c r="N154" s="1"/>
  <c r="P153"/>
  <c r="N153"/>
  <c r="M153"/>
  <c r="N152"/>
  <c r="M152"/>
  <c r="P152" s="1"/>
  <c r="M151"/>
  <c r="N151" s="1"/>
  <c r="P150"/>
  <c r="M150"/>
  <c r="N150" s="1"/>
  <c r="P149"/>
  <c r="N149"/>
  <c r="M149"/>
  <c r="N148"/>
  <c r="M148"/>
  <c r="P148" s="1"/>
  <c r="M147"/>
  <c r="N147" s="1"/>
  <c r="P146"/>
  <c r="M146"/>
  <c r="N146" s="1"/>
  <c r="P145"/>
  <c r="N145"/>
  <c r="M145"/>
  <c r="N144"/>
  <c r="M144"/>
  <c r="P144" s="1"/>
  <c r="M143"/>
  <c r="N143" s="1"/>
  <c r="P142"/>
  <c r="M142"/>
  <c r="N142" s="1"/>
  <c r="P141"/>
  <c r="N141"/>
  <c r="M141"/>
  <c r="N140"/>
  <c r="M140"/>
  <c r="P140" s="1"/>
  <c r="M139"/>
  <c r="N139" s="1"/>
  <c r="P138"/>
  <c r="M138"/>
  <c r="N138" s="1"/>
  <c r="P137"/>
  <c r="N137"/>
  <c r="M137"/>
  <c r="N136"/>
  <c r="M136"/>
  <c r="P136" s="1"/>
  <c r="M135"/>
  <c r="N135" s="1"/>
  <c r="P134"/>
  <c r="M134"/>
  <c r="N134" s="1"/>
  <c r="P133"/>
  <c r="N133"/>
  <c r="M133"/>
  <c r="N132"/>
  <c r="M132"/>
  <c r="P132" s="1"/>
  <c r="M131"/>
  <c r="N131" s="1"/>
  <c r="P130"/>
  <c r="M130"/>
  <c r="N130" s="1"/>
  <c r="P129"/>
  <c r="N129"/>
  <c r="M129"/>
  <c r="N128"/>
  <c r="M128"/>
  <c r="P128" s="1"/>
  <c r="M127"/>
  <c r="N127" s="1"/>
  <c r="P126"/>
  <c r="M126"/>
  <c r="N126" s="1"/>
  <c r="P125"/>
  <c r="N125"/>
  <c r="M125"/>
  <c r="N124"/>
  <c r="M124"/>
  <c r="P124" s="1"/>
  <c r="M123"/>
  <c r="N123" s="1"/>
  <c r="P122"/>
  <c r="M122"/>
  <c r="N122" s="1"/>
  <c r="P121"/>
  <c r="N121"/>
  <c r="M121"/>
  <c r="N120"/>
  <c r="M120"/>
  <c r="P120" s="1"/>
  <c r="M119"/>
  <c r="N119" s="1"/>
  <c r="P118"/>
  <c r="M118"/>
  <c r="N118" s="1"/>
  <c r="P117"/>
  <c r="N117"/>
  <c r="M117"/>
  <c r="N116"/>
  <c r="M116"/>
  <c r="P116" s="1"/>
  <c r="M115"/>
  <c r="N115" s="1"/>
  <c r="P114"/>
  <c r="M114"/>
  <c r="N114" s="1"/>
  <c r="P113"/>
  <c r="N113"/>
  <c r="M113"/>
  <c r="N112"/>
  <c r="M112"/>
  <c r="P112" s="1"/>
  <c r="M111"/>
  <c r="N111" s="1"/>
  <c r="P110"/>
  <c r="M110"/>
  <c r="N110" s="1"/>
  <c r="P109"/>
  <c r="N109"/>
  <c r="M109"/>
  <c r="N108"/>
  <c r="M108"/>
  <c r="P108" s="1"/>
  <c r="M107"/>
  <c r="N107" s="1"/>
  <c r="P106"/>
  <c r="M106"/>
  <c r="N106" s="1"/>
  <c r="P105"/>
  <c r="N105"/>
  <c r="M105"/>
  <c r="N104"/>
  <c r="M104"/>
  <c r="P104" s="1"/>
  <c r="M103"/>
  <c r="N103" s="1"/>
  <c r="P102"/>
  <c r="M102"/>
  <c r="N102" s="1"/>
  <c r="P101"/>
  <c r="N101"/>
  <c r="M101"/>
  <c r="N100"/>
  <c r="M100"/>
  <c r="P100" s="1"/>
  <c r="M99"/>
  <c r="N99" s="1"/>
  <c r="P98"/>
  <c r="M98"/>
  <c r="N98" s="1"/>
  <c r="P97"/>
  <c r="N97"/>
  <c r="M97"/>
  <c r="N96"/>
  <c r="M96"/>
  <c r="P96" s="1"/>
  <c r="M95"/>
  <c r="N95" s="1"/>
  <c r="P94"/>
  <c r="M94"/>
  <c r="N94" s="1"/>
  <c r="P93"/>
  <c r="N93"/>
  <c r="M93"/>
  <c r="N92"/>
  <c r="M92"/>
  <c r="P92" s="1"/>
  <c r="M91"/>
  <c r="N91" s="1"/>
  <c r="P90"/>
  <c r="M90"/>
  <c r="N90" s="1"/>
  <c r="P89"/>
  <c r="N89"/>
  <c r="M89"/>
  <c r="N88"/>
  <c r="M88"/>
  <c r="P88" s="1"/>
  <c r="M87"/>
  <c r="N87" s="1"/>
  <c r="P86"/>
  <c r="M86"/>
  <c r="N86" s="1"/>
  <c r="P85"/>
  <c r="N85"/>
  <c r="M85"/>
  <c r="N84"/>
  <c r="M84"/>
  <c r="P84" s="1"/>
  <c r="M83"/>
  <c r="N83" s="1"/>
  <c r="P82"/>
  <c r="M82"/>
  <c r="N82" s="1"/>
  <c r="P81"/>
  <c r="N81"/>
  <c r="M81"/>
  <c r="N80"/>
  <c r="M80"/>
  <c r="P80" s="1"/>
  <c r="M79"/>
  <c r="N79" s="1"/>
  <c r="P78"/>
  <c r="M78"/>
  <c r="N78" s="1"/>
  <c r="P77"/>
  <c r="N77"/>
  <c r="M77"/>
  <c r="N76"/>
  <c r="M76"/>
  <c r="P76" s="1"/>
  <c r="M75"/>
  <c r="N75" s="1"/>
  <c r="P74"/>
  <c r="M74"/>
  <c r="N74" s="1"/>
  <c r="P73"/>
  <c r="N73"/>
  <c r="M73"/>
  <c r="N72"/>
  <c r="M72"/>
  <c r="P72" s="1"/>
  <c r="M71"/>
  <c r="N71" s="1"/>
  <c r="P70"/>
  <c r="M70"/>
  <c r="N70" s="1"/>
  <c r="P69"/>
  <c r="N69"/>
  <c r="M69"/>
  <c r="N68"/>
  <c r="M68"/>
  <c r="P68" s="1"/>
  <c r="M67"/>
  <c r="N67" s="1"/>
  <c r="P66"/>
  <c r="M66"/>
  <c r="N66" s="1"/>
  <c r="P65"/>
  <c r="N65"/>
  <c r="M65"/>
  <c r="N64"/>
  <c r="M64"/>
  <c r="P64" s="1"/>
  <c r="M63"/>
  <c r="P62"/>
  <c r="M62"/>
  <c r="N62" s="1"/>
  <c r="P61"/>
  <c r="N61"/>
  <c r="M61"/>
  <c r="N60"/>
  <c r="M60"/>
  <c r="P60" s="1"/>
  <c r="M59"/>
  <c r="P58"/>
  <c r="M58"/>
  <c r="N58" s="1"/>
  <c r="P57"/>
  <c r="N57"/>
  <c r="M57"/>
  <c r="N56"/>
  <c r="M56"/>
  <c r="P56" s="1"/>
  <c r="M55"/>
  <c r="P54"/>
  <c r="M54"/>
  <c r="N54" s="1"/>
  <c r="P53"/>
  <c r="N53"/>
  <c r="M53"/>
  <c r="N52"/>
  <c r="M52"/>
  <c r="P52" s="1"/>
  <c r="M51"/>
  <c r="P50"/>
  <c r="M50"/>
  <c r="N50" s="1"/>
  <c r="P49"/>
  <c r="N49"/>
  <c r="M49"/>
  <c r="N48"/>
  <c r="M48"/>
  <c r="P48" s="1"/>
  <c r="M47"/>
  <c r="P46"/>
  <c r="M46"/>
  <c r="N46" s="1"/>
  <c r="P45"/>
  <c r="N45"/>
  <c r="M45"/>
  <c r="M44"/>
  <c r="P44" s="1"/>
  <c r="M43"/>
  <c r="P42"/>
  <c r="M42"/>
  <c r="N42" s="1"/>
  <c r="P41"/>
  <c r="N41"/>
  <c r="M41"/>
  <c r="M40"/>
  <c r="P40" s="1"/>
  <c r="M39"/>
  <c r="M38"/>
  <c r="N38" s="1"/>
  <c r="P37"/>
  <c r="N37"/>
  <c r="M37"/>
  <c r="M36"/>
  <c r="P36" s="1"/>
  <c r="N35"/>
  <c r="M35"/>
  <c r="P35" s="1"/>
  <c r="M34"/>
  <c r="N34" s="1"/>
  <c r="P33"/>
  <c r="M33"/>
  <c r="N33" s="1"/>
  <c r="M32"/>
  <c r="P32" s="1"/>
  <c r="M31"/>
  <c r="P31" s="1"/>
  <c r="P30"/>
  <c r="M30"/>
  <c r="N30" s="1"/>
  <c r="M29"/>
  <c r="N29" s="1"/>
  <c r="M28"/>
  <c r="P28" s="1"/>
  <c r="M27"/>
  <c r="P27" s="1"/>
  <c r="M26"/>
  <c r="P26" s="1"/>
  <c r="P25"/>
  <c r="N25"/>
  <c r="M25"/>
  <c r="M24"/>
  <c r="N24" s="1"/>
  <c r="M23"/>
  <c r="P23" s="1"/>
  <c r="M22"/>
  <c r="N22" s="1"/>
  <c r="M21"/>
  <c r="N21" s="1"/>
  <c r="L15"/>
  <c r="K15"/>
  <c r="J15"/>
  <c r="G15"/>
  <c r="F15"/>
  <c r="E15"/>
  <c r="D15"/>
  <c r="C15"/>
  <c r="N14"/>
  <c r="M14"/>
  <c r="L14"/>
  <c r="K14"/>
  <c r="J14"/>
  <c r="F14"/>
  <c r="E14"/>
  <c r="D14"/>
  <c r="C14"/>
  <c r="N13"/>
  <c r="M13"/>
  <c r="L13"/>
  <c r="K13"/>
  <c r="J13"/>
  <c r="G13"/>
  <c r="F13"/>
  <c r="E13"/>
  <c r="D13"/>
  <c r="C13"/>
  <c r="N12"/>
  <c r="M12"/>
  <c r="L12"/>
  <c r="K12"/>
  <c r="J12"/>
  <c r="G12"/>
  <c r="F12"/>
  <c r="E12"/>
  <c r="D12"/>
  <c r="D17" s="1"/>
  <c r="D1021" s="1"/>
  <c r="C12"/>
  <c r="C17" s="1"/>
  <c r="C1021" s="1"/>
  <c r="N11"/>
  <c r="M11"/>
  <c r="L11"/>
  <c r="K11"/>
  <c r="J11"/>
  <c r="N10"/>
  <c r="M10"/>
  <c r="L10"/>
  <c r="K10"/>
  <c r="J10"/>
  <c r="N9"/>
  <c r="M9"/>
  <c r="L9"/>
  <c r="K9"/>
  <c r="J9"/>
  <c r="N8"/>
  <c r="M8"/>
  <c r="L8"/>
  <c r="K8"/>
  <c r="J8"/>
  <c r="J17" s="1"/>
  <c r="J1021" s="1"/>
  <c r="B3"/>
  <c r="B2"/>
  <c r="B3" i="4"/>
  <c r="G15" i="16"/>
  <c r="F15"/>
  <c r="E15"/>
  <c r="D15"/>
  <c r="C15"/>
  <c r="E14"/>
  <c r="D14"/>
  <c r="C14"/>
  <c r="G13"/>
  <c r="F13"/>
  <c r="E13"/>
  <c r="D13"/>
  <c r="C13"/>
  <c r="C12"/>
  <c r="G16" i="1"/>
  <c r="F16"/>
  <c r="E16"/>
  <c r="D16"/>
  <c r="C16"/>
  <c r="C15"/>
  <c r="G14"/>
  <c r="F14"/>
  <c r="E14"/>
  <c r="D14"/>
  <c r="C14"/>
  <c r="C13"/>
  <c r="G12"/>
  <c r="F12"/>
  <c r="E12"/>
  <c r="D12"/>
  <c r="C12"/>
  <c r="G14" i="14"/>
  <c r="F14"/>
  <c r="E14"/>
  <c r="D14"/>
  <c r="C14"/>
  <c r="G13"/>
  <c r="F13"/>
  <c r="E13"/>
  <c r="D13"/>
  <c r="C13"/>
  <c r="G12"/>
  <c r="F12"/>
  <c r="E12"/>
  <c r="D12"/>
  <c r="C12"/>
  <c r="N14"/>
  <c r="M14"/>
  <c r="L14"/>
  <c r="K14"/>
  <c r="J14"/>
  <c r="N13"/>
  <c r="M13"/>
  <c r="L13"/>
  <c r="K13"/>
  <c r="J13"/>
  <c r="N12"/>
  <c r="M12"/>
  <c r="L12"/>
  <c r="K12"/>
  <c r="J12"/>
  <c r="N11"/>
  <c r="M11"/>
  <c r="L11"/>
  <c r="K11"/>
  <c r="J11"/>
  <c r="N10"/>
  <c r="M10"/>
  <c r="L10"/>
  <c r="K10"/>
  <c r="J10"/>
  <c r="N9"/>
  <c r="M9"/>
  <c r="L9"/>
  <c r="K9"/>
  <c r="J9"/>
  <c r="N8"/>
  <c r="M8"/>
  <c r="L8"/>
  <c r="K8"/>
  <c r="J8"/>
  <c r="N7"/>
  <c r="M7"/>
  <c r="L7"/>
  <c r="K7"/>
  <c r="J7"/>
  <c r="N6"/>
  <c r="M6"/>
  <c r="L6"/>
  <c r="K6"/>
  <c r="J6"/>
  <c r="L15" i="16"/>
  <c r="K15"/>
  <c r="J15"/>
  <c r="N14"/>
  <c r="M14"/>
  <c r="L14"/>
  <c r="K14"/>
  <c r="J14"/>
  <c r="N13"/>
  <c r="M13"/>
  <c r="L13"/>
  <c r="K13"/>
  <c r="J13"/>
  <c r="N12"/>
  <c r="M12"/>
  <c r="L12"/>
  <c r="K12"/>
  <c r="J12"/>
  <c r="N11"/>
  <c r="M11"/>
  <c r="L11"/>
  <c r="K11"/>
  <c r="J11"/>
  <c r="N10"/>
  <c r="M10"/>
  <c r="L10"/>
  <c r="K10"/>
  <c r="J10"/>
  <c r="J9"/>
  <c r="N8"/>
  <c r="M8"/>
  <c r="L8"/>
  <c r="K8"/>
  <c r="J8"/>
  <c r="E12"/>
  <c r="D12"/>
  <c r="N16" i="1"/>
  <c r="M16"/>
  <c r="L16"/>
  <c r="K16"/>
  <c r="J16"/>
  <c r="N15"/>
  <c r="M15"/>
  <c r="L15"/>
  <c r="K15"/>
  <c r="J15"/>
  <c r="N14"/>
  <c r="M14"/>
  <c r="L14"/>
  <c r="K14"/>
  <c r="J14"/>
  <c r="N13"/>
  <c r="M13"/>
  <c r="L13"/>
  <c r="K13"/>
  <c r="J13"/>
  <c r="N12"/>
  <c r="M12"/>
  <c r="L12"/>
  <c r="K12"/>
  <c r="J12"/>
  <c r="N11"/>
  <c r="M11"/>
  <c r="L11"/>
  <c r="K11"/>
  <c r="J11"/>
  <c r="N10"/>
  <c r="M10"/>
  <c r="L10"/>
  <c r="K10"/>
  <c r="J10"/>
  <c r="N9"/>
  <c r="M9"/>
  <c r="L9"/>
  <c r="K9"/>
  <c r="J9"/>
  <c r="N8"/>
  <c r="M8"/>
  <c r="L8"/>
  <c r="K8"/>
  <c r="J8"/>
  <c r="J7"/>
  <c r="N6"/>
  <c r="M6"/>
  <c r="L6"/>
  <c r="K6"/>
  <c r="J6"/>
  <c r="N32" i="18" l="1"/>
  <c r="F17"/>
  <c r="F1021" s="1"/>
  <c r="P21"/>
  <c r="N23"/>
  <c r="N28"/>
  <c r="P38"/>
  <c r="L17"/>
  <c r="L1021" s="1"/>
  <c r="E17"/>
  <c r="E1021" s="1"/>
  <c r="P24"/>
  <c r="P29"/>
  <c r="N31"/>
  <c r="P34"/>
  <c r="N36"/>
  <c r="K17"/>
  <c r="K1021" s="1"/>
  <c r="P22"/>
  <c r="N27"/>
  <c r="N40"/>
  <c r="N44"/>
  <c r="N26"/>
  <c r="M15"/>
  <c r="M17" s="1"/>
  <c r="M1021" s="1"/>
  <c r="N39"/>
  <c r="P39"/>
  <c r="N43"/>
  <c r="P43"/>
  <c r="N47"/>
  <c r="P47"/>
  <c r="N51"/>
  <c r="P51"/>
  <c r="N55"/>
  <c r="P55"/>
  <c r="N59"/>
  <c r="P59"/>
  <c r="N63"/>
  <c r="P63"/>
  <c r="P585"/>
  <c r="N585"/>
  <c r="P601"/>
  <c r="N601"/>
  <c r="P617"/>
  <c r="N617"/>
  <c r="P633"/>
  <c r="N633"/>
  <c r="P649"/>
  <c r="N649"/>
  <c r="P665"/>
  <c r="N665"/>
  <c r="P681"/>
  <c r="N681"/>
  <c r="P697"/>
  <c r="N697"/>
  <c r="P713"/>
  <c r="N713"/>
  <c r="P729"/>
  <c r="N729"/>
  <c r="P745"/>
  <c r="N745"/>
  <c r="P67"/>
  <c r="P71"/>
  <c r="P75"/>
  <c r="P79"/>
  <c r="P83"/>
  <c r="P87"/>
  <c r="P91"/>
  <c r="P95"/>
  <c r="P99"/>
  <c r="P103"/>
  <c r="P107"/>
  <c r="P111"/>
  <c r="P115"/>
  <c r="P119"/>
  <c r="P123"/>
  <c r="P127"/>
  <c r="P131"/>
  <c r="P135"/>
  <c r="P139"/>
  <c r="P143"/>
  <c r="P147"/>
  <c r="P151"/>
  <c r="P155"/>
  <c r="P159"/>
  <c r="P163"/>
  <c r="P167"/>
  <c r="P171"/>
  <c r="P175"/>
  <c r="P179"/>
  <c r="P183"/>
  <c r="P187"/>
  <c r="P191"/>
  <c r="P195"/>
  <c r="P199"/>
  <c r="P203"/>
  <c r="P207"/>
  <c r="P211"/>
  <c r="P215"/>
  <c r="P219"/>
  <c r="P223"/>
  <c r="P227"/>
  <c r="P231"/>
  <c r="P235"/>
  <c r="P239"/>
  <c r="P243"/>
  <c r="P247"/>
  <c r="P251"/>
  <c r="P255"/>
  <c r="P259"/>
  <c r="P263"/>
  <c r="P267"/>
  <c r="P271"/>
  <c r="P275"/>
  <c r="P279"/>
  <c r="P283"/>
  <c r="P287"/>
  <c r="P291"/>
  <c r="P295"/>
  <c r="P299"/>
  <c r="P303"/>
  <c r="P307"/>
  <c r="P311"/>
  <c r="P315"/>
  <c r="P319"/>
  <c r="P323"/>
  <c r="P327"/>
  <c r="P331"/>
  <c r="P335"/>
  <c r="P339"/>
  <c r="P343"/>
  <c r="P347"/>
  <c r="P351"/>
  <c r="P355"/>
  <c r="P359"/>
  <c r="P363"/>
  <c r="P367"/>
  <c r="P371"/>
  <c r="P375"/>
  <c r="P379"/>
  <c r="P383"/>
  <c r="P387"/>
  <c r="P391"/>
  <c r="P395"/>
  <c r="P399"/>
  <c r="P403"/>
  <c r="P407"/>
  <c r="P411"/>
  <c r="P415"/>
  <c r="P419"/>
  <c r="P423"/>
  <c r="P427"/>
  <c r="P431"/>
  <c r="P435"/>
  <c r="P439"/>
  <c r="P443"/>
  <c r="P447"/>
  <c r="P451"/>
  <c r="P455"/>
  <c r="P459"/>
  <c r="P463"/>
  <c r="P467"/>
  <c r="P471"/>
  <c r="P475"/>
  <c r="P479"/>
  <c r="P483"/>
  <c r="P487"/>
  <c r="P491"/>
  <c r="P495"/>
  <c r="P499"/>
  <c r="P503"/>
  <c r="P507"/>
  <c r="P511"/>
  <c r="N514"/>
  <c r="P517"/>
  <c r="N522"/>
  <c r="P525"/>
  <c r="N530"/>
  <c r="P533"/>
  <c r="N538"/>
  <c r="P541"/>
  <c r="N546"/>
  <c r="P549"/>
  <c r="N554"/>
  <c r="P557"/>
  <c r="N562"/>
  <c r="P565"/>
  <c r="N570"/>
  <c r="P573"/>
  <c r="N578"/>
  <c r="N594"/>
  <c r="N610"/>
  <c r="N626"/>
  <c r="N642"/>
  <c r="N658"/>
  <c r="N674"/>
  <c r="N690"/>
  <c r="N706"/>
  <c r="N722"/>
  <c r="N738"/>
  <c r="P581"/>
  <c r="N581"/>
  <c r="P597"/>
  <c r="N597"/>
  <c r="P613"/>
  <c r="N613"/>
  <c r="P629"/>
  <c r="N629"/>
  <c r="P645"/>
  <c r="N645"/>
  <c r="P661"/>
  <c r="N661"/>
  <c r="P677"/>
  <c r="N677"/>
  <c r="P693"/>
  <c r="N693"/>
  <c r="P709"/>
  <c r="N709"/>
  <c r="P725"/>
  <c r="N725"/>
  <c r="P741"/>
  <c r="N741"/>
  <c r="N590"/>
  <c r="N606"/>
  <c r="N622"/>
  <c r="N638"/>
  <c r="N654"/>
  <c r="N670"/>
  <c r="N686"/>
  <c r="N702"/>
  <c r="N718"/>
  <c r="N734"/>
  <c r="P593"/>
  <c r="N593"/>
  <c r="P609"/>
  <c r="N609"/>
  <c r="P625"/>
  <c r="N625"/>
  <c r="P641"/>
  <c r="N641"/>
  <c r="P657"/>
  <c r="N657"/>
  <c r="P673"/>
  <c r="N673"/>
  <c r="P689"/>
  <c r="N689"/>
  <c r="P705"/>
  <c r="N705"/>
  <c r="P721"/>
  <c r="N721"/>
  <c r="P737"/>
  <c r="N737"/>
  <c r="P589"/>
  <c r="N589"/>
  <c r="P605"/>
  <c r="N605"/>
  <c r="P621"/>
  <c r="N621"/>
  <c r="P637"/>
  <c r="N637"/>
  <c r="P653"/>
  <c r="N653"/>
  <c r="P669"/>
  <c r="N669"/>
  <c r="P685"/>
  <c r="N685"/>
  <c r="P701"/>
  <c r="N701"/>
  <c r="P717"/>
  <c r="N717"/>
  <c r="P733"/>
  <c r="N733"/>
  <c r="N749"/>
  <c r="P750"/>
  <c r="N753"/>
  <c r="P754"/>
  <c r="N757"/>
  <c r="N761"/>
  <c r="N765"/>
  <c r="N769"/>
  <c r="N773"/>
  <c r="N777"/>
  <c r="N781"/>
  <c r="N785"/>
  <c r="N789"/>
  <c r="N793"/>
  <c r="N797"/>
  <c r="N801"/>
  <c r="N805"/>
  <c r="N809"/>
  <c r="N813"/>
  <c r="N817"/>
  <c r="N821"/>
  <c r="N825"/>
  <c r="P826"/>
  <c r="N829"/>
  <c r="P830"/>
  <c r="N833"/>
  <c r="N837"/>
  <c r="N841"/>
  <c r="N845"/>
  <c r="N849"/>
  <c r="N853"/>
  <c r="P854"/>
  <c r="N857"/>
  <c r="P858"/>
  <c r="N861"/>
  <c r="P862"/>
  <c r="N865"/>
  <c r="P866"/>
  <c r="N869"/>
  <c r="P870"/>
  <c r="N873"/>
  <c r="P874"/>
  <c r="N877"/>
  <c r="P878"/>
  <c r="N881"/>
  <c r="P882"/>
  <c r="N885"/>
  <c r="P886"/>
  <c r="N889"/>
  <c r="N893"/>
  <c r="N897"/>
  <c r="N901"/>
  <c r="N905"/>
  <c r="N909"/>
  <c r="N913"/>
  <c r="N917"/>
  <c r="N921"/>
  <c r="N925"/>
  <c r="N929"/>
  <c r="N933"/>
  <c r="N937"/>
  <c r="N941"/>
  <c r="N945"/>
  <c r="P946"/>
  <c r="N949"/>
  <c r="N953"/>
  <c r="N957"/>
  <c r="N961"/>
  <c r="N965"/>
  <c r="P966"/>
  <c r="N969"/>
  <c r="P970"/>
  <c r="N973"/>
  <c r="P974"/>
  <c r="N977"/>
  <c r="P978"/>
  <c r="N981"/>
  <c r="P982"/>
  <c r="N985"/>
  <c r="P986"/>
  <c r="N989"/>
  <c r="P990"/>
  <c r="N993"/>
  <c r="P994"/>
  <c r="N997"/>
  <c r="P998"/>
  <c r="N1001"/>
  <c r="P1002"/>
  <c r="N1005"/>
  <c r="P1006"/>
  <c r="N1009"/>
  <c r="P1010"/>
  <c r="N1013"/>
  <c r="P1014"/>
  <c r="N1017"/>
  <c r="P1018"/>
  <c r="L9" i="16"/>
  <c r="K9"/>
  <c r="G114" i="17"/>
  <c r="I114" s="1"/>
  <c r="E114"/>
  <c r="G113"/>
  <c r="I113" s="1"/>
  <c r="E113"/>
  <c r="G112"/>
  <c r="I112" s="1"/>
  <c r="E112"/>
  <c r="G111"/>
  <c r="I111" s="1"/>
  <c r="E111"/>
  <c r="G110"/>
  <c r="I110" s="1"/>
  <c r="E110"/>
  <c r="G109"/>
  <c r="I109" s="1"/>
  <c r="E109"/>
  <c r="G107"/>
  <c r="I107" s="1"/>
  <c r="E107"/>
  <c r="G108"/>
  <c r="I108" s="1"/>
  <c r="E108"/>
  <c r="G106"/>
  <c r="I106" s="1"/>
  <c r="E106"/>
  <c r="G105"/>
  <c r="I105" s="1"/>
  <c r="E105"/>
  <c r="G104"/>
  <c r="I104" s="1"/>
  <c r="E104"/>
  <c r="G103"/>
  <c r="I103" s="1"/>
  <c r="E103"/>
  <c r="G102"/>
  <c r="I102" s="1"/>
  <c r="E102"/>
  <c r="G101"/>
  <c r="I101" s="1"/>
  <c r="E101"/>
  <c r="I116"/>
  <c r="I115"/>
  <c r="G100"/>
  <c r="I100" s="1"/>
  <c r="E100"/>
  <c r="I92"/>
  <c r="J66"/>
  <c r="J68" s="1"/>
  <c r="I29"/>
  <c r="I37" s="1"/>
  <c r="I41" s="1"/>
  <c r="C7"/>
  <c r="C8" s="1"/>
  <c r="C6"/>
  <c r="C5"/>
  <c r="D6" i="7"/>
  <c r="D7" s="1"/>
  <c r="D5"/>
  <c r="D4"/>
  <c r="G14" i="18" l="1"/>
  <c r="G17" s="1"/>
  <c r="G1021" s="1"/>
  <c r="N15"/>
  <c r="N17" s="1"/>
  <c r="N1021" s="1"/>
  <c r="I117" i="17"/>
  <c r="K51" i="4"/>
  <c r="J51"/>
  <c r="I51"/>
  <c r="H51"/>
  <c r="K50"/>
  <c r="J50"/>
  <c r="I50"/>
  <c r="H50"/>
  <c r="K49"/>
  <c r="J49"/>
  <c r="I49"/>
  <c r="H49"/>
  <c r="K48"/>
  <c r="J48"/>
  <c r="I48"/>
  <c r="H48"/>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H35"/>
  <c r="H34"/>
  <c r="J78"/>
  <c r="O78" s="1"/>
  <c r="I78"/>
  <c r="N78" s="1"/>
  <c r="H78"/>
  <c r="M78" s="1"/>
  <c r="J77"/>
  <c r="O77" s="1"/>
  <c r="I77"/>
  <c r="N77" s="1"/>
  <c r="H77"/>
  <c r="J76"/>
  <c r="O76" s="1"/>
  <c r="I76"/>
  <c r="N76" s="1"/>
  <c r="H76"/>
  <c r="M76" s="1"/>
  <c r="K75"/>
  <c r="J75"/>
  <c r="I75"/>
  <c r="N75" s="1"/>
  <c r="H75"/>
  <c r="M75" s="1"/>
  <c r="K74"/>
  <c r="J74"/>
  <c r="O74" s="1"/>
  <c r="I74"/>
  <c r="N74" s="1"/>
  <c r="H74"/>
  <c r="M74" s="1"/>
  <c r="K73"/>
  <c r="J73"/>
  <c r="O73" s="1"/>
  <c r="I73"/>
  <c r="N73" s="1"/>
  <c r="H73"/>
  <c r="M73" s="1"/>
  <c r="K72"/>
  <c r="J72"/>
  <c r="O72" s="1"/>
  <c r="I72"/>
  <c r="N72" s="1"/>
  <c r="H72"/>
  <c r="M72" s="1"/>
  <c r="K71"/>
  <c r="J71"/>
  <c r="O71" s="1"/>
  <c r="I71"/>
  <c r="N71" s="1"/>
  <c r="H71"/>
  <c r="M71" s="1"/>
  <c r="K70"/>
  <c r="J70"/>
  <c r="O70" s="1"/>
  <c r="I70"/>
  <c r="N70" s="1"/>
  <c r="H70"/>
  <c r="M70" s="1"/>
  <c r="K69"/>
  <c r="J69"/>
  <c r="O69" s="1"/>
  <c r="I69"/>
  <c r="N69" s="1"/>
  <c r="H69"/>
  <c r="M69" s="1"/>
  <c r="J68"/>
  <c r="O68" s="1"/>
  <c r="I68"/>
  <c r="N68" s="1"/>
  <c r="H68"/>
  <c r="M68" s="1"/>
  <c r="K67"/>
  <c r="J67"/>
  <c r="O67" s="1"/>
  <c r="I67"/>
  <c r="N67" s="1"/>
  <c r="H67"/>
  <c r="M67" s="1"/>
  <c r="K66"/>
  <c r="J66"/>
  <c r="O66" s="1"/>
  <c r="I66"/>
  <c r="N66" s="1"/>
  <c r="H66"/>
  <c r="M66" s="1"/>
  <c r="J65"/>
  <c r="O65" s="1"/>
  <c r="I65"/>
  <c r="N65" s="1"/>
  <c r="H65"/>
  <c r="M65" s="1"/>
  <c r="K64"/>
  <c r="J64"/>
  <c r="O64" s="1"/>
  <c r="I64"/>
  <c r="N64" s="1"/>
  <c r="H64"/>
  <c r="M64" s="1"/>
  <c r="J63"/>
  <c r="O63" s="1"/>
  <c r="I63"/>
  <c r="N63" s="1"/>
  <c r="H63"/>
  <c r="M63" s="1"/>
  <c r="J62"/>
  <c r="O62" s="1"/>
  <c r="I62"/>
  <c r="N62" s="1"/>
  <c r="H62"/>
  <c r="M62" s="1"/>
  <c r="J61"/>
  <c r="O61" s="1"/>
  <c r="I61"/>
  <c r="N61" s="1"/>
  <c r="H61"/>
  <c r="M61" s="1"/>
  <c r="K25"/>
  <c r="J25"/>
  <c r="I25"/>
  <c r="H25"/>
  <c r="K24"/>
  <c r="J24"/>
  <c r="I24"/>
  <c r="H24"/>
  <c r="K23"/>
  <c r="J23"/>
  <c r="I23"/>
  <c r="H23"/>
  <c r="K22"/>
  <c r="J22"/>
  <c r="I22"/>
  <c r="H22"/>
  <c r="K21"/>
  <c r="J21"/>
  <c r="I21"/>
  <c r="H21"/>
  <c r="K20"/>
  <c r="J20"/>
  <c r="I20"/>
  <c r="H20"/>
  <c r="H19"/>
  <c r="K18"/>
  <c r="J18"/>
  <c r="I18"/>
  <c r="H18"/>
  <c r="K17"/>
  <c r="J17"/>
  <c r="I17"/>
  <c r="H17"/>
  <c r="K16"/>
  <c r="J16"/>
  <c r="I16"/>
  <c r="H16"/>
  <c r="H15"/>
  <c r="K14"/>
  <c r="J14"/>
  <c r="I14"/>
  <c r="H14"/>
  <c r="H13"/>
  <c r="K12"/>
  <c r="J12"/>
  <c r="I12"/>
  <c r="H12"/>
  <c r="K11"/>
  <c r="J11"/>
  <c r="I11"/>
  <c r="H11"/>
  <c r="K10"/>
  <c r="J10"/>
  <c r="I10"/>
  <c r="H10"/>
  <c r="K9"/>
  <c r="J9"/>
  <c r="I9"/>
  <c r="H9"/>
  <c r="K8"/>
  <c r="J8"/>
  <c r="I8"/>
  <c r="H8"/>
  <c r="F78"/>
  <c r="M77"/>
  <c r="F77"/>
  <c r="F76"/>
  <c r="O75"/>
  <c r="F75"/>
  <c r="F74"/>
  <c r="F73"/>
  <c r="F72"/>
  <c r="F71"/>
  <c r="F70"/>
  <c r="F69"/>
  <c r="F68"/>
  <c r="F67"/>
  <c r="F66"/>
  <c r="F65"/>
  <c r="F64"/>
  <c r="F63"/>
  <c r="F62"/>
  <c r="F61"/>
  <c r="B56"/>
  <c r="B29"/>
  <c r="P73" l="1"/>
  <c r="P64"/>
  <c r="P71"/>
  <c r="P67"/>
  <c r="P69"/>
  <c r="P66"/>
  <c r="P72"/>
  <c r="P74"/>
  <c r="P70"/>
  <c r="P75"/>
  <c r="M1020" i="16"/>
  <c r="P1020" s="1"/>
  <c r="M1019"/>
  <c r="P1019" s="1"/>
  <c r="M1018"/>
  <c r="P1018" s="1"/>
  <c r="M1017"/>
  <c r="P1017" s="1"/>
  <c r="M1016"/>
  <c r="P1016" s="1"/>
  <c r="M1015"/>
  <c r="P1015" s="1"/>
  <c r="M1014"/>
  <c r="P1014" s="1"/>
  <c r="M1013"/>
  <c r="P1013" s="1"/>
  <c r="M1012"/>
  <c r="P1012" s="1"/>
  <c r="M1011"/>
  <c r="P1011" s="1"/>
  <c r="M1010"/>
  <c r="P1010" s="1"/>
  <c r="M1009"/>
  <c r="P1009" s="1"/>
  <c r="M1008"/>
  <c r="P1008" s="1"/>
  <c r="M1007"/>
  <c r="P1007" s="1"/>
  <c r="M1006"/>
  <c r="P1006" s="1"/>
  <c r="M1005"/>
  <c r="P1005" s="1"/>
  <c r="M1004"/>
  <c r="P1004" s="1"/>
  <c r="M1003"/>
  <c r="P1003" s="1"/>
  <c r="M1002"/>
  <c r="P1002" s="1"/>
  <c r="M1001"/>
  <c r="P1001" s="1"/>
  <c r="M1000"/>
  <c r="P1000" s="1"/>
  <c r="M999"/>
  <c r="P999" s="1"/>
  <c r="M998"/>
  <c r="P998" s="1"/>
  <c r="M997"/>
  <c r="P997" s="1"/>
  <c r="M996"/>
  <c r="P996" s="1"/>
  <c r="M995"/>
  <c r="P995" s="1"/>
  <c r="M994"/>
  <c r="P994" s="1"/>
  <c r="M993"/>
  <c r="P993" s="1"/>
  <c r="M992"/>
  <c r="P992" s="1"/>
  <c r="M991"/>
  <c r="P991" s="1"/>
  <c r="M990"/>
  <c r="P990" s="1"/>
  <c r="M989"/>
  <c r="P989" s="1"/>
  <c r="M988"/>
  <c r="P988" s="1"/>
  <c r="M987"/>
  <c r="P987" s="1"/>
  <c r="M986"/>
  <c r="P986" s="1"/>
  <c r="M985"/>
  <c r="P985" s="1"/>
  <c r="M984"/>
  <c r="P984" s="1"/>
  <c r="M983"/>
  <c r="P983" s="1"/>
  <c r="M982"/>
  <c r="P982" s="1"/>
  <c r="M981"/>
  <c r="P981" s="1"/>
  <c r="M980"/>
  <c r="P980" s="1"/>
  <c r="M979"/>
  <c r="P979" s="1"/>
  <c r="M978"/>
  <c r="P978" s="1"/>
  <c r="M977"/>
  <c r="P977" s="1"/>
  <c r="M976"/>
  <c r="P976" s="1"/>
  <c r="M975"/>
  <c r="P975" s="1"/>
  <c r="M974"/>
  <c r="P974" s="1"/>
  <c r="M973"/>
  <c r="P973" s="1"/>
  <c r="M972"/>
  <c r="P972" s="1"/>
  <c r="M971"/>
  <c r="P971" s="1"/>
  <c r="M970"/>
  <c r="P970" s="1"/>
  <c r="M969"/>
  <c r="P969" s="1"/>
  <c r="M968"/>
  <c r="P968" s="1"/>
  <c r="M967"/>
  <c r="P967" s="1"/>
  <c r="M966"/>
  <c r="P966" s="1"/>
  <c r="M965"/>
  <c r="P965" s="1"/>
  <c r="M964"/>
  <c r="P964" s="1"/>
  <c r="M963"/>
  <c r="P963" s="1"/>
  <c r="M962"/>
  <c r="P962" s="1"/>
  <c r="M961"/>
  <c r="P961" s="1"/>
  <c r="M960"/>
  <c r="P960" s="1"/>
  <c r="M959"/>
  <c r="P959" s="1"/>
  <c r="M958"/>
  <c r="P958" s="1"/>
  <c r="M957"/>
  <c r="P957" s="1"/>
  <c r="M956"/>
  <c r="P956" s="1"/>
  <c r="M955"/>
  <c r="P955" s="1"/>
  <c r="M954"/>
  <c r="P954" s="1"/>
  <c r="M953"/>
  <c r="P953" s="1"/>
  <c r="M952"/>
  <c r="P952" s="1"/>
  <c r="M951"/>
  <c r="P951" s="1"/>
  <c r="M950"/>
  <c r="P950" s="1"/>
  <c r="M949"/>
  <c r="P949" s="1"/>
  <c r="M948"/>
  <c r="P948" s="1"/>
  <c r="M947"/>
  <c r="P947" s="1"/>
  <c r="M946"/>
  <c r="P946" s="1"/>
  <c r="M945"/>
  <c r="P945" s="1"/>
  <c r="M944"/>
  <c r="P944" s="1"/>
  <c r="M943"/>
  <c r="P943" s="1"/>
  <c r="M942"/>
  <c r="P942" s="1"/>
  <c r="M941"/>
  <c r="P941" s="1"/>
  <c r="M940"/>
  <c r="P940" s="1"/>
  <c r="M939"/>
  <c r="P939" s="1"/>
  <c r="M938"/>
  <c r="P938" s="1"/>
  <c r="M937"/>
  <c r="P937" s="1"/>
  <c r="M936"/>
  <c r="P936" s="1"/>
  <c r="M935"/>
  <c r="P935" s="1"/>
  <c r="M934"/>
  <c r="P934" s="1"/>
  <c r="M933"/>
  <c r="P933" s="1"/>
  <c r="M932"/>
  <c r="P932" s="1"/>
  <c r="M931"/>
  <c r="P931" s="1"/>
  <c r="M930"/>
  <c r="P930" s="1"/>
  <c r="M929"/>
  <c r="P929" s="1"/>
  <c r="M928"/>
  <c r="P928" s="1"/>
  <c r="M927"/>
  <c r="P927" s="1"/>
  <c r="M926"/>
  <c r="P926" s="1"/>
  <c r="M925"/>
  <c r="P925" s="1"/>
  <c r="M924"/>
  <c r="P924" s="1"/>
  <c r="M923"/>
  <c r="P923" s="1"/>
  <c r="M922"/>
  <c r="P922" s="1"/>
  <c r="M921"/>
  <c r="P921" s="1"/>
  <c r="M920"/>
  <c r="P920" s="1"/>
  <c r="M919"/>
  <c r="P919" s="1"/>
  <c r="M918"/>
  <c r="P918" s="1"/>
  <c r="M917"/>
  <c r="P917" s="1"/>
  <c r="M916"/>
  <c r="P916" s="1"/>
  <c r="M915"/>
  <c r="P915" s="1"/>
  <c r="M914"/>
  <c r="P914" s="1"/>
  <c r="M913"/>
  <c r="P913" s="1"/>
  <c r="M912"/>
  <c r="P912" s="1"/>
  <c r="M911"/>
  <c r="P911" s="1"/>
  <c r="M910"/>
  <c r="P910" s="1"/>
  <c r="M909"/>
  <c r="P909" s="1"/>
  <c r="M908"/>
  <c r="P908" s="1"/>
  <c r="M907"/>
  <c r="P907" s="1"/>
  <c r="M906"/>
  <c r="P906" s="1"/>
  <c r="M905"/>
  <c r="P905" s="1"/>
  <c r="M904"/>
  <c r="P904" s="1"/>
  <c r="M903"/>
  <c r="P903" s="1"/>
  <c r="M902"/>
  <c r="P902" s="1"/>
  <c r="M901"/>
  <c r="P901" s="1"/>
  <c r="M900"/>
  <c r="P900" s="1"/>
  <c r="M899"/>
  <c r="P899" s="1"/>
  <c r="M898"/>
  <c r="P898" s="1"/>
  <c r="M897"/>
  <c r="P897" s="1"/>
  <c r="M896"/>
  <c r="P896" s="1"/>
  <c r="M895"/>
  <c r="P895" s="1"/>
  <c r="M894"/>
  <c r="P894" s="1"/>
  <c r="M893"/>
  <c r="P893" s="1"/>
  <c r="M892"/>
  <c r="P892" s="1"/>
  <c r="M891"/>
  <c r="P891" s="1"/>
  <c r="M890"/>
  <c r="P890" s="1"/>
  <c r="M889"/>
  <c r="P889" s="1"/>
  <c r="M888"/>
  <c r="P888" s="1"/>
  <c r="M887"/>
  <c r="P887" s="1"/>
  <c r="M886"/>
  <c r="P886" s="1"/>
  <c r="M885"/>
  <c r="P885" s="1"/>
  <c r="M884"/>
  <c r="P884" s="1"/>
  <c r="M883"/>
  <c r="P883" s="1"/>
  <c r="M882"/>
  <c r="P882" s="1"/>
  <c r="M881"/>
  <c r="P881" s="1"/>
  <c r="M880"/>
  <c r="P880" s="1"/>
  <c r="M879"/>
  <c r="P879" s="1"/>
  <c r="M878"/>
  <c r="P878" s="1"/>
  <c r="M877"/>
  <c r="P877" s="1"/>
  <c r="M876"/>
  <c r="P876" s="1"/>
  <c r="M875"/>
  <c r="P875" s="1"/>
  <c r="M874"/>
  <c r="P874" s="1"/>
  <c r="M873"/>
  <c r="P873" s="1"/>
  <c r="M872"/>
  <c r="P872" s="1"/>
  <c r="M871"/>
  <c r="P871" s="1"/>
  <c r="M870"/>
  <c r="P870" s="1"/>
  <c r="M869"/>
  <c r="P869" s="1"/>
  <c r="M868"/>
  <c r="P868" s="1"/>
  <c r="M867"/>
  <c r="P867" s="1"/>
  <c r="M866"/>
  <c r="P866" s="1"/>
  <c r="M865"/>
  <c r="P865" s="1"/>
  <c r="M864"/>
  <c r="P864" s="1"/>
  <c r="M863"/>
  <c r="P863" s="1"/>
  <c r="M862"/>
  <c r="P862" s="1"/>
  <c r="M861"/>
  <c r="P861" s="1"/>
  <c r="M860"/>
  <c r="P860" s="1"/>
  <c r="M859"/>
  <c r="P859" s="1"/>
  <c r="M858"/>
  <c r="P858" s="1"/>
  <c r="M857"/>
  <c r="P857" s="1"/>
  <c r="M856"/>
  <c r="P856" s="1"/>
  <c r="M855"/>
  <c r="P855" s="1"/>
  <c r="M854"/>
  <c r="P854" s="1"/>
  <c r="M853"/>
  <c r="P853" s="1"/>
  <c r="M852"/>
  <c r="P852" s="1"/>
  <c r="M851"/>
  <c r="P851" s="1"/>
  <c r="M850"/>
  <c r="P850" s="1"/>
  <c r="M849"/>
  <c r="P849" s="1"/>
  <c r="M848"/>
  <c r="P848" s="1"/>
  <c r="M847"/>
  <c r="P847" s="1"/>
  <c r="M846"/>
  <c r="P846" s="1"/>
  <c r="M845"/>
  <c r="P845" s="1"/>
  <c r="M844"/>
  <c r="P844" s="1"/>
  <c r="M843"/>
  <c r="P843" s="1"/>
  <c r="M842"/>
  <c r="P842" s="1"/>
  <c r="M841"/>
  <c r="P841" s="1"/>
  <c r="M840"/>
  <c r="P840" s="1"/>
  <c r="M839"/>
  <c r="P839" s="1"/>
  <c r="M838"/>
  <c r="P838" s="1"/>
  <c r="M837"/>
  <c r="P837" s="1"/>
  <c r="M836"/>
  <c r="P836" s="1"/>
  <c r="M835"/>
  <c r="P835" s="1"/>
  <c r="M834"/>
  <c r="P834" s="1"/>
  <c r="M833"/>
  <c r="P833" s="1"/>
  <c r="M832"/>
  <c r="P832" s="1"/>
  <c r="M831"/>
  <c r="P831" s="1"/>
  <c r="M830"/>
  <c r="P830" s="1"/>
  <c r="M829"/>
  <c r="P829" s="1"/>
  <c r="M828"/>
  <c r="P828" s="1"/>
  <c r="M827"/>
  <c r="P827" s="1"/>
  <c r="M826"/>
  <c r="P826" s="1"/>
  <c r="M825"/>
  <c r="P825" s="1"/>
  <c r="M824"/>
  <c r="P824" s="1"/>
  <c r="M823"/>
  <c r="P823" s="1"/>
  <c r="M822"/>
  <c r="P822" s="1"/>
  <c r="M821"/>
  <c r="P821" s="1"/>
  <c r="M820"/>
  <c r="P820" s="1"/>
  <c r="M819"/>
  <c r="P819" s="1"/>
  <c r="M818"/>
  <c r="P818" s="1"/>
  <c r="M817"/>
  <c r="P817" s="1"/>
  <c r="M816"/>
  <c r="P816" s="1"/>
  <c r="M815"/>
  <c r="P815" s="1"/>
  <c r="M814"/>
  <c r="P814" s="1"/>
  <c r="M813"/>
  <c r="P813" s="1"/>
  <c r="M812"/>
  <c r="P812" s="1"/>
  <c r="M811"/>
  <c r="P811" s="1"/>
  <c r="M810"/>
  <c r="P810" s="1"/>
  <c r="M809"/>
  <c r="P809" s="1"/>
  <c r="M808"/>
  <c r="P808" s="1"/>
  <c r="M807"/>
  <c r="P807" s="1"/>
  <c r="M806"/>
  <c r="P806" s="1"/>
  <c r="M805"/>
  <c r="P805" s="1"/>
  <c r="M804"/>
  <c r="P804" s="1"/>
  <c r="M803"/>
  <c r="P803" s="1"/>
  <c r="M802"/>
  <c r="P802" s="1"/>
  <c r="M801"/>
  <c r="P801" s="1"/>
  <c r="M800"/>
  <c r="P800" s="1"/>
  <c r="M799"/>
  <c r="P799" s="1"/>
  <c r="M798"/>
  <c r="P798" s="1"/>
  <c r="M797"/>
  <c r="P797" s="1"/>
  <c r="M796"/>
  <c r="P796" s="1"/>
  <c r="M795"/>
  <c r="P795" s="1"/>
  <c r="M794"/>
  <c r="P794" s="1"/>
  <c r="M793"/>
  <c r="P793" s="1"/>
  <c r="M792"/>
  <c r="P792" s="1"/>
  <c r="M791"/>
  <c r="P791" s="1"/>
  <c r="M790"/>
  <c r="P790" s="1"/>
  <c r="M789"/>
  <c r="P789" s="1"/>
  <c r="M788"/>
  <c r="P788" s="1"/>
  <c r="M787"/>
  <c r="P787" s="1"/>
  <c r="M786"/>
  <c r="P786" s="1"/>
  <c r="M785"/>
  <c r="P785" s="1"/>
  <c r="M784"/>
  <c r="P784" s="1"/>
  <c r="M783"/>
  <c r="P783" s="1"/>
  <c r="M782"/>
  <c r="P782" s="1"/>
  <c r="M781"/>
  <c r="P781" s="1"/>
  <c r="M780"/>
  <c r="P780" s="1"/>
  <c r="M779"/>
  <c r="P779" s="1"/>
  <c r="M778"/>
  <c r="P778" s="1"/>
  <c r="M777"/>
  <c r="P777" s="1"/>
  <c r="M776"/>
  <c r="P776" s="1"/>
  <c r="M775"/>
  <c r="P775" s="1"/>
  <c r="M774"/>
  <c r="P774" s="1"/>
  <c r="M773"/>
  <c r="P773" s="1"/>
  <c r="M772"/>
  <c r="P772" s="1"/>
  <c r="M771"/>
  <c r="P771" s="1"/>
  <c r="M770"/>
  <c r="P770" s="1"/>
  <c r="M769"/>
  <c r="P769" s="1"/>
  <c r="M768"/>
  <c r="P768" s="1"/>
  <c r="M767"/>
  <c r="P767" s="1"/>
  <c r="M766"/>
  <c r="P766" s="1"/>
  <c r="M765"/>
  <c r="P765" s="1"/>
  <c r="M764"/>
  <c r="P764" s="1"/>
  <c r="M763"/>
  <c r="P763" s="1"/>
  <c r="M762"/>
  <c r="P762" s="1"/>
  <c r="M761"/>
  <c r="P761" s="1"/>
  <c r="M760"/>
  <c r="P760" s="1"/>
  <c r="M759"/>
  <c r="P759" s="1"/>
  <c r="M758"/>
  <c r="P758" s="1"/>
  <c r="M757"/>
  <c r="P757" s="1"/>
  <c r="M756"/>
  <c r="P756" s="1"/>
  <c r="M755"/>
  <c r="P755" s="1"/>
  <c r="M754"/>
  <c r="P754" s="1"/>
  <c r="M753"/>
  <c r="P753" s="1"/>
  <c r="M752"/>
  <c r="P752" s="1"/>
  <c r="M751"/>
  <c r="P751" s="1"/>
  <c r="M750"/>
  <c r="P750" s="1"/>
  <c r="M749"/>
  <c r="P749" s="1"/>
  <c r="M748"/>
  <c r="P748" s="1"/>
  <c r="M747"/>
  <c r="P747" s="1"/>
  <c r="M746"/>
  <c r="P746" s="1"/>
  <c r="M745"/>
  <c r="P745" s="1"/>
  <c r="M744"/>
  <c r="P744" s="1"/>
  <c r="M743"/>
  <c r="P743" s="1"/>
  <c r="M742"/>
  <c r="P742" s="1"/>
  <c r="M741"/>
  <c r="P741" s="1"/>
  <c r="M740"/>
  <c r="P740" s="1"/>
  <c r="M739"/>
  <c r="P739" s="1"/>
  <c r="M738"/>
  <c r="P738" s="1"/>
  <c r="M737"/>
  <c r="P737" s="1"/>
  <c r="M736"/>
  <c r="P736" s="1"/>
  <c r="M735"/>
  <c r="P735" s="1"/>
  <c r="M734"/>
  <c r="P734" s="1"/>
  <c r="M733"/>
  <c r="P733" s="1"/>
  <c r="M732"/>
  <c r="P732" s="1"/>
  <c r="M731"/>
  <c r="P731" s="1"/>
  <c r="M730"/>
  <c r="P730" s="1"/>
  <c r="M729"/>
  <c r="P729" s="1"/>
  <c r="M728"/>
  <c r="P728" s="1"/>
  <c r="M727"/>
  <c r="P727" s="1"/>
  <c r="M726"/>
  <c r="P726" s="1"/>
  <c r="M725"/>
  <c r="P725" s="1"/>
  <c r="M724"/>
  <c r="P724" s="1"/>
  <c r="M723"/>
  <c r="P723" s="1"/>
  <c r="M722"/>
  <c r="P722" s="1"/>
  <c r="M721"/>
  <c r="P721" s="1"/>
  <c r="M720"/>
  <c r="P720" s="1"/>
  <c r="M719"/>
  <c r="P719" s="1"/>
  <c r="M718"/>
  <c r="P718" s="1"/>
  <c r="M717"/>
  <c r="P717" s="1"/>
  <c r="M716"/>
  <c r="P716" s="1"/>
  <c r="M715"/>
  <c r="P715" s="1"/>
  <c r="M714"/>
  <c r="P714" s="1"/>
  <c r="M713"/>
  <c r="P713" s="1"/>
  <c r="M712"/>
  <c r="P712" s="1"/>
  <c r="M711"/>
  <c r="P711" s="1"/>
  <c r="M710"/>
  <c r="P710" s="1"/>
  <c r="M709"/>
  <c r="P709" s="1"/>
  <c r="M708"/>
  <c r="P708" s="1"/>
  <c r="M707"/>
  <c r="P707" s="1"/>
  <c r="M706"/>
  <c r="P706" s="1"/>
  <c r="M705"/>
  <c r="P705" s="1"/>
  <c r="M704"/>
  <c r="P704" s="1"/>
  <c r="M703"/>
  <c r="P703" s="1"/>
  <c r="M702"/>
  <c r="P702" s="1"/>
  <c r="M701"/>
  <c r="P701" s="1"/>
  <c r="M700"/>
  <c r="P700" s="1"/>
  <c r="M699"/>
  <c r="P699" s="1"/>
  <c r="M698"/>
  <c r="P698" s="1"/>
  <c r="M697"/>
  <c r="P697" s="1"/>
  <c r="M696"/>
  <c r="P696" s="1"/>
  <c r="M695"/>
  <c r="P695" s="1"/>
  <c r="M694"/>
  <c r="P694" s="1"/>
  <c r="M693"/>
  <c r="P693" s="1"/>
  <c r="M692"/>
  <c r="P692" s="1"/>
  <c r="M691"/>
  <c r="P691" s="1"/>
  <c r="M690"/>
  <c r="P690" s="1"/>
  <c r="M689"/>
  <c r="P689" s="1"/>
  <c r="M688"/>
  <c r="P688" s="1"/>
  <c r="M687"/>
  <c r="P687" s="1"/>
  <c r="M686"/>
  <c r="P686" s="1"/>
  <c r="M685"/>
  <c r="P685" s="1"/>
  <c r="M684"/>
  <c r="P684" s="1"/>
  <c r="M683"/>
  <c r="P683" s="1"/>
  <c r="M682"/>
  <c r="P682" s="1"/>
  <c r="M681"/>
  <c r="P681" s="1"/>
  <c r="M680"/>
  <c r="P680" s="1"/>
  <c r="M679"/>
  <c r="P679" s="1"/>
  <c r="M678"/>
  <c r="P678" s="1"/>
  <c r="M677"/>
  <c r="P677" s="1"/>
  <c r="M676"/>
  <c r="P676" s="1"/>
  <c r="M675"/>
  <c r="P675" s="1"/>
  <c r="M674"/>
  <c r="P674" s="1"/>
  <c r="M673"/>
  <c r="P673" s="1"/>
  <c r="M672"/>
  <c r="P672" s="1"/>
  <c r="M671"/>
  <c r="P671" s="1"/>
  <c r="M670"/>
  <c r="P670" s="1"/>
  <c r="M669"/>
  <c r="P669" s="1"/>
  <c r="M668"/>
  <c r="P668" s="1"/>
  <c r="M667"/>
  <c r="P667" s="1"/>
  <c r="M666"/>
  <c r="P666" s="1"/>
  <c r="M665"/>
  <c r="P665" s="1"/>
  <c r="M664"/>
  <c r="P664" s="1"/>
  <c r="M663"/>
  <c r="P663" s="1"/>
  <c r="M662"/>
  <c r="P662" s="1"/>
  <c r="M661"/>
  <c r="P661" s="1"/>
  <c r="M660"/>
  <c r="P660" s="1"/>
  <c r="M659"/>
  <c r="P659" s="1"/>
  <c r="M658"/>
  <c r="P658" s="1"/>
  <c r="M657"/>
  <c r="P657" s="1"/>
  <c r="M656"/>
  <c r="P656" s="1"/>
  <c r="M655"/>
  <c r="P655" s="1"/>
  <c r="M654"/>
  <c r="P654" s="1"/>
  <c r="M653"/>
  <c r="P653" s="1"/>
  <c r="M652"/>
  <c r="P652" s="1"/>
  <c r="M651"/>
  <c r="P651" s="1"/>
  <c r="M650"/>
  <c r="P650" s="1"/>
  <c r="M649"/>
  <c r="P649" s="1"/>
  <c r="M648"/>
  <c r="P648" s="1"/>
  <c r="M647"/>
  <c r="P647" s="1"/>
  <c r="M646"/>
  <c r="P646" s="1"/>
  <c r="M645"/>
  <c r="P645" s="1"/>
  <c r="M644"/>
  <c r="P644" s="1"/>
  <c r="M643"/>
  <c r="P643" s="1"/>
  <c r="M642"/>
  <c r="P642" s="1"/>
  <c r="M641"/>
  <c r="P641" s="1"/>
  <c r="M640"/>
  <c r="P640" s="1"/>
  <c r="M639"/>
  <c r="P639" s="1"/>
  <c r="M638"/>
  <c r="P638" s="1"/>
  <c r="M637"/>
  <c r="P637" s="1"/>
  <c r="M636"/>
  <c r="P636" s="1"/>
  <c r="M635"/>
  <c r="P635" s="1"/>
  <c r="M634"/>
  <c r="P634" s="1"/>
  <c r="M633"/>
  <c r="P633" s="1"/>
  <c r="M632"/>
  <c r="P632" s="1"/>
  <c r="M631"/>
  <c r="P631" s="1"/>
  <c r="M630"/>
  <c r="P630" s="1"/>
  <c r="M629"/>
  <c r="P629" s="1"/>
  <c r="M628"/>
  <c r="P628" s="1"/>
  <c r="M627"/>
  <c r="P627" s="1"/>
  <c r="M626"/>
  <c r="P626" s="1"/>
  <c r="M625"/>
  <c r="P625" s="1"/>
  <c r="M624"/>
  <c r="P624" s="1"/>
  <c r="M623"/>
  <c r="P623" s="1"/>
  <c r="M622"/>
  <c r="P622" s="1"/>
  <c r="M621"/>
  <c r="P621" s="1"/>
  <c r="M620"/>
  <c r="P620" s="1"/>
  <c r="M619"/>
  <c r="P619" s="1"/>
  <c r="M618"/>
  <c r="P618" s="1"/>
  <c r="M617"/>
  <c r="P617" s="1"/>
  <c r="M616"/>
  <c r="P616" s="1"/>
  <c r="M615"/>
  <c r="P615" s="1"/>
  <c r="M614"/>
  <c r="P614" s="1"/>
  <c r="M613"/>
  <c r="P613" s="1"/>
  <c r="M612"/>
  <c r="P612" s="1"/>
  <c r="M611"/>
  <c r="P611" s="1"/>
  <c r="M610"/>
  <c r="P610" s="1"/>
  <c r="M609"/>
  <c r="P609" s="1"/>
  <c r="M608"/>
  <c r="P608" s="1"/>
  <c r="M607"/>
  <c r="P607" s="1"/>
  <c r="M606"/>
  <c r="P606" s="1"/>
  <c r="M605"/>
  <c r="P605" s="1"/>
  <c r="M604"/>
  <c r="P604" s="1"/>
  <c r="M603"/>
  <c r="P603" s="1"/>
  <c r="M602"/>
  <c r="P602" s="1"/>
  <c r="M601"/>
  <c r="P601" s="1"/>
  <c r="M600"/>
  <c r="P600" s="1"/>
  <c r="M599"/>
  <c r="P599" s="1"/>
  <c r="M598"/>
  <c r="P598" s="1"/>
  <c r="M597"/>
  <c r="P597" s="1"/>
  <c r="M596"/>
  <c r="P596" s="1"/>
  <c r="M595"/>
  <c r="P595" s="1"/>
  <c r="M594"/>
  <c r="P594" s="1"/>
  <c r="M593"/>
  <c r="P593" s="1"/>
  <c r="M592"/>
  <c r="P592" s="1"/>
  <c r="M591"/>
  <c r="P591" s="1"/>
  <c r="M590"/>
  <c r="P590" s="1"/>
  <c r="M589"/>
  <c r="P589" s="1"/>
  <c r="M588"/>
  <c r="P588" s="1"/>
  <c r="M587"/>
  <c r="P587" s="1"/>
  <c r="M586"/>
  <c r="P586" s="1"/>
  <c r="M585"/>
  <c r="P585" s="1"/>
  <c r="M584"/>
  <c r="P584" s="1"/>
  <c r="M583"/>
  <c r="P583" s="1"/>
  <c r="M582"/>
  <c r="P582" s="1"/>
  <c r="M581"/>
  <c r="P581" s="1"/>
  <c r="M580"/>
  <c r="P580" s="1"/>
  <c r="M579"/>
  <c r="P579" s="1"/>
  <c r="M578"/>
  <c r="P578" s="1"/>
  <c r="M577"/>
  <c r="P577" s="1"/>
  <c r="M576"/>
  <c r="P576" s="1"/>
  <c r="M575"/>
  <c r="P575" s="1"/>
  <c r="M574"/>
  <c r="P574" s="1"/>
  <c r="M573"/>
  <c r="P573" s="1"/>
  <c r="M572"/>
  <c r="P572" s="1"/>
  <c r="M571"/>
  <c r="P571" s="1"/>
  <c r="M570"/>
  <c r="P570" s="1"/>
  <c r="M569"/>
  <c r="P569" s="1"/>
  <c r="M568"/>
  <c r="P568" s="1"/>
  <c r="M567"/>
  <c r="P567" s="1"/>
  <c r="M566"/>
  <c r="P566" s="1"/>
  <c r="M565"/>
  <c r="P565" s="1"/>
  <c r="M564"/>
  <c r="P564" s="1"/>
  <c r="M563"/>
  <c r="P563" s="1"/>
  <c r="M562"/>
  <c r="P562" s="1"/>
  <c r="M561"/>
  <c r="P561" s="1"/>
  <c r="M560"/>
  <c r="P560" s="1"/>
  <c r="M559"/>
  <c r="P559" s="1"/>
  <c r="M558"/>
  <c r="P558" s="1"/>
  <c r="M557"/>
  <c r="P557" s="1"/>
  <c r="M556"/>
  <c r="P556" s="1"/>
  <c r="M555"/>
  <c r="P555" s="1"/>
  <c r="M554"/>
  <c r="P554" s="1"/>
  <c r="M553"/>
  <c r="P553" s="1"/>
  <c r="M552"/>
  <c r="P552" s="1"/>
  <c r="M551"/>
  <c r="P551" s="1"/>
  <c r="M550"/>
  <c r="P550" s="1"/>
  <c r="M549"/>
  <c r="P549" s="1"/>
  <c r="M548"/>
  <c r="P548" s="1"/>
  <c r="M547"/>
  <c r="P547" s="1"/>
  <c r="M546"/>
  <c r="P546" s="1"/>
  <c r="M545"/>
  <c r="P545" s="1"/>
  <c r="M544"/>
  <c r="P544" s="1"/>
  <c r="M543"/>
  <c r="P543" s="1"/>
  <c r="M542"/>
  <c r="P542" s="1"/>
  <c r="M541"/>
  <c r="P541" s="1"/>
  <c r="M540"/>
  <c r="P540" s="1"/>
  <c r="M539"/>
  <c r="P539" s="1"/>
  <c r="M538"/>
  <c r="P538" s="1"/>
  <c r="M537"/>
  <c r="P537" s="1"/>
  <c r="M536"/>
  <c r="P536" s="1"/>
  <c r="M535"/>
  <c r="P535" s="1"/>
  <c r="M534"/>
  <c r="P534" s="1"/>
  <c r="M533"/>
  <c r="P533" s="1"/>
  <c r="M532"/>
  <c r="P532" s="1"/>
  <c r="M531"/>
  <c r="P531" s="1"/>
  <c r="M530"/>
  <c r="P530" s="1"/>
  <c r="M529"/>
  <c r="P529" s="1"/>
  <c r="M528"/>
  <c r="P528" s="1"/>
  <c r="M527"/>
  <c r="P527" s="1"/>
  <c r="M526"/>
  <c r="P526" s="1"/>
  <c r="M525"/>
  <c r="P525" s="1"/>
  <c r="M524"/>
  <c r="P524" s="1"/>
  <c r="M523"/>
  <c r="P523" s="1"/>
  <c r="M522"/>
  <c r="P522" s="1"/>
  <c r="M521"/>
  <c r="P521" s="1"/>
  <c r="M520"/>
  <c r="P520" s="1"/>
  <c r="M519"/>
  <c r="P519" s="1"/>
  <c r="M518"/>
  <c r="P518" s="1"/>
  <c r="M517"/>
  <c r="P517" s="1"/>
  <c r="M516"/>
  <c r="P516" s="1"/>
  <c r="M515"/>
  <c r="P515" s="1"/>
  <c r="M514"/>
  <c r="P514" s="1"/>
  <c r="M513"/>
  <c r="P513" s="1"/>
  <c r="M512"/>
  <c r="P512" s="1"/>
  <c r="M511"/>
  <c r="P511" s="1"/>
  <c r="M510"/>
  <c r="P510" s="1"/>
  <c r="M509"/>
  <c r="P509" s="1"/>
  <c r="M508"/>
  <c r="P508" s="1"/>
  <c r="M507"/>
  <c r="P507" s="1"/>
  <c r="M506"/>
  <c r="P506" s="1"/>
  <c r="M505"/>
  <c r="P505" s="1"/>
  <c r="M504"/>
  <c r="P504" s="1"/>
  <c r="M503"/>
  <c r="P503" s="1"/>
  <c r="M502"/>
  <c r="P502" s="1"/>
  <c r="M501"/>
  <c r="P501" s="1"/>
  <c r="M500"/>
  <c r="P500" s="1"/>
  <c r="M499"/>
  <c r="P499" s="1"/>
  <c r="M498"/>
  <c r="P498" s="1"/>
  <c r="M497"/>
  <c r="P497" s="1"/>
  <c r="M496"/>
  <c r="P496" s="1"/>
  <c r="M495"/>
  <c r="P495" s="1"/>
  <c r="M494"/>
  <c r="P494" s="1"/>
  <c r="M493"/>
  <c r="P493" s="1"/>
  <c r="M492"/>
  <c r="P492" s="1"/>
  <c r="M491"/>
  <c r="P491" s="1"/>
  <c r="M490"/>
  <c r="P490" s="1"/>
  <c r="M489"/>
  <c r="P489" s="1"/>
  <c r="M488"/>
  <c r="P488" s="1"/>
  <c r="M487"/>
  <c r="P487" s="1"/>
  <c r="M486"/>
  <c r="P486" s="1"/>
  <c r="M485"/>
  <c r="P485" s="1"/>
  <c r="M484"/>
  <c r="P484" s="1"/>
  <c r="M483"/>
  <c r="P483" s="1"/>
  <c r="M482"/>
  <c r="P482" s="1"/>
  <c r="M481"/>
  <c r="P481" s="1"/>
  <c r="M480"/>
  <c r="P480" s="1"/>
  <c r="M479"/>
  <c r="P479" s="1"/>
  <c r="M478"/>
  <c r="P478" s="1"/>
  <c r="M477"/>
  <c r="P477" s="1"/>
  <c r="M476"/>
  <c r="P476" s="1"/>
  <c r="M475"/>
  <c r="P475" s="1"/>
  <c r="M474"/>
  <c r="P474" s="1"/>
  <c r="M473"/>
  <c r="P473" s="1"/>
  <c r="M472"/>
  <c r="P472" s="1"/>
  <c r="M471"/>
  <c r="P471" s="1"/>
  <c r="M470"/>
  <c r="P470" s="1"/>
  <c r="M469"/>
  <c r="P469" s="1"/>
  <c r="M468"/>
  <c r="P468" s="1"/>
  <c r="M467"/>
  <c r="P467" s="1"/>
  <c r="M466"/>
  <c r="P466" s="1"/>
  <c r="M465"/>
  <c r="P465" s="1"/>
  <c r="M464"/>
  <c r="P464" s="1"/>
  <c r="M463"/>
  <c r="P463" s="1"/>
  <c r="M462"/>
  <c r="P462" s="1"/>
  <c r="M461"/>
  <c r="P461" s="1"/>
  <c r="M460"/>
  <c r="P460" s="1"/>
  <c r="M459"/>
  <c r="P459" s="1"/>
  <c r="M458"/>
  <c r="P458" s="1"/>
  <c r="M457"/>
  <c r="P457" s="1"/>
  <c r="M456"/>
  <c r="P456" s="1"/>
  <c r="M455"/>
  <c r="P455" s="1"/>
  <c r="M454"/>
  <c r="P454" s="1"/>
  <c r="M453"/>
  <c r="P453" s="1"/>
  <c r="M452"/>
  <c r="P452" s="1"/>
  <c r="M451"/>
  <c r="P451" s="1"/>
  <c r="M450"/>
  <c r="P450" s="1"/>
  <c r="M449"/>
  <c r="P449" s="1"/>
  <c r="M448"/>
  <c r="P448" s="1"/>
  <c r="M447"/>
  <c r="P447" s="1"/>
  <c r="M446"/>
  <c r="P446" s="1"/>
  <c r="M445"/>
  <c r="P445" s="1"/>
  <c r="M444"/>
  <c r="P444" s="1"/>
  <c r="M443"/>
  <c r="P443" s="1"/>
  <c r="M442"/>
  <c r="P442" s="1"/>
  <c r="M441"/>
  <c r="P441" s="1"/>
  <c r="M440"/>
  <c r="P440" s="1"/>
  <c r="M439"/>
  <c r="P439" s="1"/>
  <c r="M438"/>
  <c r="P438" s="1"/>
  <c r="M437"/>
  <c r="P437" s="1"/>
  <c r="M436"/>
  <c r="P436" s="1"/>
  <c r="M435"/>
  <c r="P435" s="1"/>
  <c r="M434"/>
  <c r="P434" s="1"/>
  <c r="M433"/>
  <c r="P433" s="1"/>
  <c r="M432"/>
  <c r="P432" s="1"/>
  <c r="M431"/>
  <c r="P431" s="1"/>
  <c r="M430"/>
  <c r="P430" s="1"/>
  <c r="M429"/>
  <c r="P429" s="1"/>
  <c r="M428"/>
  <c r="P428" s="1"/>
  <c r="M427"/>
  <c r="P427" s="1"/>
  <c r="M426"/>
  <c r="P426" s="1"/>
  <c r="M425"/>
  <c r="P425" s="1"/>
  <c r="M424"/>
  <c r="P424" s="1"/>
  <c r="M423"/>
  <c r="P423" s="1"/>
  <c r="M422"/>
  <c r="P422" s="1"/>
  <c r="M421"/>
  <c r="P421" s="1"/>
  <c r="M420"/>
  <c r="P420" s="1"/>
  <c r="M419"/>
  <c r="P419" s="1"/>
  <c r="M418"/>
  <c r="P418" s="1"/>
  <c r="M417"/>
  <c r="P417" s="1"/>
  <c r="M416"/>
  <c r="P416" s="1"/>
  <c r="M415"/>
  <c r="P415" s="1"/>
  <c r="M414"/>
  <c r="P414" s="1"/>
  <c r="M413"/>
  <c r="P413" s="1"/>
  <c r="M412"/>
  <c r="P412" s="1"/>
  <c r="M411"/>
  <c r="P411" s="1"/>
  <c r="M410"/>
  <c r="P410" s="1"/>
  <c r="M409"/>
  <c r="P409" s="1"/>
  <c r="M408"/>
  <c r="P408" s="1"/>
  <c r="M407"/>
  <c r="P407" s="1"/>
  <c r="M406"/>
  <c r="P406" s="1"/>
  <c r="M405"/>
  <c r="P405" s="1"/>
  <c r="M404"/>
  <c r="P404" s="1"/>
  <c r="M403"/>
  <c r="P403" s="1"/>
  <c r="M402"/>
  <c r="P402" s="1"/>
  <c r="M401"/>
  <c r="P401" s="1"/>
  <c r="M400"/>
  <c r="P400" s="1"/>
  <c r="M399"/>
  <c r="P399" s="1"/>
  <c r="M398"/>
  <c r="P398" s="1"/>
  <c r="M397"/>
  <c r="P397" s="1"/>
  <c r="M396"/>
  <c r="P396" s="1"/>
  <c r="M395"/>
  <c r="P395" s="1"/>
  <c r="M394"/>
  <c r="P394" s="1"/>
  <c r="M393"/>
  <c r="P393" s="1"/>
  <c r="M392"/>
  <c r="P392" s="1"/>
  <c r="M391"/>
  <c r="P391" s="1"/>
  <c r="M390"/>
  <c r="P390" s="1"/>
  <c r="M389"/>
  <c r="P389" s="1"/>
  <c r="M388"/>
  <c r="P388" s="1"/>
  <c r="M387"/>
  <c r="P387" s="1"/>
  <c r="M386"/>
  <c r="P386" s="1"/>
  <c r="M385"/>
  <c r="P385" s="1"/>
  <c r="M384"/>
  <c r="P384" s="1"/>
  <c r="M383"/>
  <c r="P383" s="1"/>
  <c r="M382"/>
  <c r="P382" s="1"/>
  <c r="M381"/>
  <c r="P381" s="1"/>
  <c r="M380"/>
  <c r="P380" s="1"/>
  <c r="M379"/>
  <c r="P379" s="1"/>
  <c r="M378"/>
  <c r="P378" s="1"/>
  <c r="M377"/>
  <c r="P377" s="1"/>
  <c r="M376"/>
  <c r="P376" s="1"/>
  <c r="M375"/>
  <c r="P375" s="1"/>
  <c r="M374"/>
  <c r="P374" s="1"/>
  <c r="M373"/>
  <c r="P373" s="1"/>
  <c r="M372"/>
  <c r="P372" s="1"/>
  <c r="M371"/>
  <c r="P371" s="1"/>
  <c r="M370"/>
  <c r="P370" s="1"/>
  <c r="M369"/>
  <c r="P369" s="1"/>
  <c r="M368"/>
  <c r="P368" s="1"/>
  <c r="M367"/>
  <c r="P367" s="1"/>
  <c r="M366"/>
  <c r="P366" s="1"/>
  <c r="M365"/>
  <c r="P365" s="1"/>
  <c r="M364"/>
  <c r="P364" s="1"/>
  <c r="M363"/>
  <c r="P363" s="1"/>
  <c r="M362"/>
  <c r="P362" s="1"/>
  <c r="M361"/>
  <c r="P361" s="1"/>
  <c r="M360"/>
  <c r="P360" s="1"/>
  <c r="M359"/>
  <c r="P359" s="1"/>
  <c r="M358"/>
  <c r="P358" s="1"/>
  <c r="M357"/>
  <c r="P357" s="1"/>
  <c r="M356"/>
  <c r="P356" s="1"/>
  <c r="M355"/>
  <c r="P355" s="1"/>
  <c r="M354"/>
  <c r="P354" s="1"/>
  <c r="M353"/>
  <c r="P353" s="1"/>
  <c r="M352"/>
  <c r="P352" s="1"/>
  <c r="M351"/>
  <c r="P351" s="1"/>
  <c r="M350"/>
  <c r="P350" s="1"/>
  <c r="M349"/>
  <c r="P349" s="1"/>
  <c r="M348"/>
  <c r="P348" s="1"/>
  <c r="M347"/>
  <c r="P347" s="1"/>
  <c r="M346"/>
  <c r="P346" s="1"/>
  <c r="M345"/>
  <c r="P345" s="1"/>
  <c r="M344"/>
  <c r="P344" s="1"/>
  <c r="M343"/>
  <c r="P343" s="1"/>
  <c r="M342"/>
  <c r="P342" s="1"/>
  <c r="M341"/>
  <c r="P341" s="1"/>
  <c r="M340"/>
  <c r="P340" s="1"/>
  <c r="M339"/>
  <c r="P339" s="1"/>
  <c r="M338"/>
  <c r="P338" s="1"/>
  <c r="M337"/>
  <c r="P337" s="1"/>
  <c r="M336"/>
  <c r="P336" s="1"/>
  <c r="M335"/>
  <c r="P335" s="1"/>
  <c r="M334"/>
  <c r="P334" s="1"/>
  <c r="M333"/>
  <c r="P333" s="1"/>
  <c r="M332"/>
  <c r="P332" s="1"/>
  <c r="M331"/>
  <c r="P331" s="1"/>
  <c r="M330"/>
  <c r="P330" s="1"/>
  <c r="M329"/>
  <c r="P329" s="1"/>
  <c r="M328"/>
  <c r="P328" s="1"/>
  <c r="M327"/>
  <c r="P327" s="1"/>
  <c r="M326"/>
  <c r="P326" s="1"/>
  <c r="M325"/>
  <c r="P325" s="1"/>
  <c r="M324"/>
  <c r="P324" s="1"/>
  <c r="M323"/>
  <c r="P323" s="1"/>
  <c r="M322"/>
  <c r="P322" s="1"/>
  <c r="M321"/>
  <c r="P321" s="1"/>
  <c r="M320"/>
  <c r="P320" s="1"/>
  <c r="M319"/>
  <c r="P319" s="1"/>
  <c r="M318"/>
  <c r="P318" s="1"/>
  <c r="M317"/>
  <c r="P317" s="1"/>
  <c r="M316"/>
  <c r="P316" s="1"/>
  <c r="M315"/>
  <c r="P315" s="1"/>
  <c r="M314"/>
  <c r="P314" s="1"/>
  <c r="M313"/>
  <c r="P313" s="1"/>
  <c r="M312"/>
  <c r="P312" s="1"/>
  <c r="M311"/>
  <c r="P311" s="1"/>
  <c r="M310"/>
  <c r="P310" s="1"/>
  <c r="M309"/>
  <c r="P309" s="1"/>
  <c r="M308"/>
  <c r="P308" s="1"/>
  <c r="M307"/>
  <c r="P307" s="1"/>
  <c r="M306"/>
  <c r="P306" s="1"/>
  <c r="M305"/>
  <c r="P305" s="1"/>
  <c r="M304"/>
  <c r="P304" s="1"/>
  <c r="M303"/>
  <c r="P303" s="1"/>
  <c r="M302"/>
  <c r="P302" s="1"/>
  <c r="M301"/>
  <c r="P301" s="1"/>
  <c r="M300"/>
  <c r="P300" s="1"/>
  <c r="M299"/>
  <c r="P299" s="1"/>
  <c r="M298"/>
  <c r="P298" s="1"/>
  <c r="M297"/>
  <c r="P297" s="1"/>
  <c r="M296"/>
  <c r="P296" s="1"/>
  <c r="M295"/>
  <c r="P295" s="1"/>
  <c r="M294"/>
  <c r="P294" s="1"/>
  <c r="M293"/>
  <c r="P293" s="1"/>
  <c r="M292"/>
  <c r="P292" s="1"/>
  <c r="M291"/>
  <c r="P291" s="1"/>
  <c r="M290"/>
  <c r="P290" s="1"/>
  <c r="M289"/>
  <c r="P289" s="1"/>
  <c r="M288"/>
  <c r="P288" s="1"/>
  <c r="M287"/>
  <c r="P287" s="1"/>
  <c r="M286"/>
  <c r="P286" s="1"/>
  <c r="M285"/>
  <c r="P285" s="1"/>
  <c r="M284"/>
  <c r="P284" s="1"/>
  <c r="M283"/>
  <c r="P283" s="1"/>
  <c r="M282"/>
  <c r="P282" s="1"/>
  <c r="M281"/>
  <c r="P281" s="1"/>
  <c r="M280"/>
  <c r="P280" s="1"/>
  <c r="M279"/>
  <c r="P279" s="1"/>
  <c r="M278"/>
  <c r="P278" s="1"/>
  <c r="M277"/>
  <c r="P277" s="1"/>
  <c r="M276"/>
  <c r="P276" s="1"/>
  <c r="M275"/>
  <c r="P275" s="1"/>
  <c r="M274"/>
  <c r="P274" s="1"/>
  <c r="M273"/>
  <c r="P273" s="1"/>
  <c r="M272"/>
  <c r="P272" s="1"/>
  <c r="M271"/>
  <c r="P271" s="1"/>
  <c r="M270"/>
  <c r="P270" s="1"/>
  <c r="M269"/>
  <c r="P269" s="1"/>
  <c r="M268"/>
  <c r="P268" s="1"/>
  <c r="M267"/>
  <c r="P267" s="1"/>
  <c r="M266"/>
  <c r="P266" s="1"/>
  <c r="M265"/>
  <c r="P265" s="1"/>
  <c r="M264"/>
  <c r="P264" s="1"/>
  <c r="M263"/>
  <c r="P263" s="1"/>
  <c r="M262"/>
  <c r="P262" s="1"/>
  <c r="M261"/>
  <c r="P261" s="1"/>
  <c r="M260"/>
  <c r="P260" s="1"/>
  <c r="M259"/>
  <c r="P259" s="1"/>
  <c r="M258"/>
  <c r="P258" s="1"/>
  <c r="M257"/>
  <c r="P257" s="1"/>
  <c r="M256"/>
  <c r="P256" s="1"/>
  <c r="M255"/>
  <c r="P255" s="1"/>
  <c r="M254"/>
  <c r="P254" s="1"/>
  <c r="M253"/>
  <c r="P253" s="1"/>
  <c r="M252"/>
  <c r="P252" s="1"/>
  <c r="M251"/>
  <c r="P251" s="1"/>
  <c r="M250"/>
  <c r="P250" s="1"/>
  <c r="M249"/>
  <c r="P249" s="1"/>
  <c r="M248"/>
  <c r="P248" s="1"/>
  <c r="M247"/>
  <c r="P247" s="1"/>
  <c r="M246"/>
  <c r="P246" s="1"/>
  <c r="M245"/>
  <c r="P245" s="1"/>
  <c r="M244"/>
  <c r="P244" s="1"/>
  <c r="M243"/>
  <c r="P243" s="1"/>
  <c r="M242"/>
  <c r="P242" s="1"/>
  <c r="M241"/>
  <c r="P241" s="1"/>
  <c r="M240"/>
  <c r="P240" s="1"/>
  <c r="M239"/>
  <c r="P239" s="1"/>
  <c r="M238"/>
  <c r="P238" s="1"/>
  <c r="M237"/>
  <c r="P237" s="1"/>
  <c r="M236"/>
  <c r="P236" s="1"/>
  <c r="M235"/>
  <c r="P235" s="1"/>
  <c r="M234"/>
  <c r="P234" s="1"/>
  <c r="M233"/>
  <c r="P233" s="1"/>
  <c r="M232"/>
  <c r="P232" s="1"/>
  <c r="M231"/>
  <c r="P231" s="1"/>
  <c r="M230"/>
  <c r="P230" s="1"/>
  <c r="M229"/>
  <c r="P229" s="1"/>
  <c r="M228"/>
  <c r="P228" s="1"/>
  <c r="M227"/>
  <c r="P227" s="1"/>
  <c r="M226"/>
  <c r="P226" s="1"/>
  <c r="M225"/>
  <c r="P225" s="1"/>
  <c r="M224"/>
  <c r="P224" s="1"/>
  <c r="M223"/>
  <c r="P223" s="1"/>
  <c r="M222"/>
  <c r="P222" s="1"/>
  <c r="M221"/>
  <c r="P221" s="1"/>
  <c r="M220"/>
  <c r="P220" s="1"/>
  <c r="M219"/>
  <c r="P219" s="1"/>
  <c r="M218"/>
  <c r="P218" s="1"/>
  <c r="M217"/>
  <c r="P217" s="1"/>
  <c r="M216"/>
  <c r="P216" s="1"/>
  <c r="M215"/>
  <c r="P215" s="1"/>
  <c r="M214"/>
  <c r="P214" s="1"/>
  <c r="M213"/>
  <c r="P213" s="1"/>
  <c r="M212"/>
  <c r="P212" s="1"/>
  <c r="M211"/>
  <c r="P211" s="1"/>
  <c r="M210"/>
  <c r="P210" s="1"/>
  <c r="M209"/>
  <c r="P209" s="1"/>
  <c r="M208"/>
  <c r="P208" s="1"/>
  <c r="M207"/>
  <c r="P207" s="1"/>
  <c r="M206"/>
  <c r="P206" s="1"/>
  <c r="M205"/>
  <c r="P205" s="1"/>
  <c r="M204"/>
  <c r="P204" s="1"/>
  <c r="M203"/>
  <c r="P203" s="1"/>
  <c r="M202"/>
  <c r="P202" s="1"/>
  <c r="M201"/>
  <c r="P201" s="1"/>
  <c r="M200"/>
  <c r="P200" s="1"/>
  <c r="M199"/>
  <c r="P199" s="1"/>
  <c r="M198"/>
  <c r="P198" s="1"/>
  <c r="M197"/>
  <c r="P197" s="1"/>
  <c r="M196"/>
  <c r="P196" s="1"/>
  <c r="M195"/>
  <c r="P195" s="1"/>
  <c r="M194"/>
  <c r="P194" s="1"/>
  <c r="M193"/>
  <c r="P193" s="1"/>
  <c r="M192"/>
  <c r="P192" s="1"/>
  <c r="M191"/>
  <c r="P191" s="1"/>
  <c r="M190"/>
  <c r="P190" s="1"/>
  <c r="M189"/>
  <c r="P189" s="1"/>
  <c r="M188"/>
  <c r="P188" s="1"/>
  <c r="M187"/>
  <c r="P187" s="1"/>
  <c r="M186"/>
  <c r="P186" s="1"/>
  <c r="M185"/>
  <c r="P185" s="1"/>
  <c r="M184"/>
  <c r="P184" s="1"/>
  <c r="M183"/>
  <c r="P183" s="1"/>
  <c r="M182"/>
  <c r="P182" s="1"/>
  <c r="M181"/>
  <c r="P181" s="1"/>
  <c r="M180"/>
  <c r="P180" s="1"/>
  <c r="M179"/>
  <c r="P179" s="1"/>
  <c r="M178"/>
  <c r="P178" s="1"/>
  <c r="M177"/>
  <c r="P177" s="1"/>
  <c r="M176"/>
  <c r="P176" s="1"/>
  <c r="M175"/>
  <c r="P175" s="1"/>
  <c r="M174"/>
  <c r="P174" s="1"/>
  <c r="M173"/>
  <c r="P173" s="1"/>
  <c r="M172"/>
  <c r="P172" s="1"/>
  <c r="M171"/>
  <c r="P171" s="1"/>
  <c r="M170"/>
  <c r="P170" s="1"/>
  <c r="M169"/>
  <c r="P169" s="1"/>
  <c r="M168"/>
  <c r="P168" s="1"/>
  <c r="M167"/>
  <c r="P167" s="1"/>
  <c r="M166"/>
  <c r="P166" s="1"/>
  <c r="M165"/>
  <c r="P165" s="1"/>
  <c r="M164"/>
  <c r="P164" s="1"/>
  <c r="M163"/>
  <c r="P163" s="1"/>
  <c r="M162"/>
  <c r="P162" s="1"/>
  <c r="M161"/>
  <c r="P161" s="1"/>
  <c r="M160"/>
  <c r="P160" s="1"/>
  <c r="M159"/>
  <c r="P159" s="1"/>
  <c r="M158"/>
  <c r="P158" s="1"/>
  <c r="M157"/>
  <c r="P157" s="1"/>
  <c r="M156"/>
  <c r="P156" s="1"/>
  <c r="M155"/>
  <c r="P155" s="1"/>
  <c r="M154"/>
  <c r="P154" s="1"/>
  <c r="M153"/>
  <c r="P153" s="1"/>
  <c r="M152"/>
  <c r="P152" s="1"/>
  <c r="M151"/>
  <c r="P151" s="1"/>
  <c r="M150"/>
  <c r="P150" s="1"/>
  <c r="M149"/>
  <c r="P149" s="1"/>
  <c r="M148"/>
  <c r="P148" s="1"/>
  <c r="M147"/>
  <c r="P147" s="1"/>
  <c r="M146"/>
  <c r="P146" s="1"/>
  <c r="M145"/>
  <c r="P145" s="1"/>
  <c r="M144"/>
  <c r="P144" s="1"/>
  <c r="M143"/>
  <c r="P143" s="1"/>
  <c r="M142"/>
  <c r="P142" s="1"/>
  <c r="M141"/>
  <c r="P141" s="1"/>
  <c r="M140"/>
  <c r="P140" s="1"/>
  <c r="M139"/>
  <c r="P139" s="1"/>
  <c r="M138"/>
  <c r="P138" s="1"/>
  <c r="M137"/>
  <c r="P137" s="1"/>
  <c r="M136"/>
  <c r="P136" s="1"/>
  <c r="M135"/>
  <c r="P135" s="1"/>
  <c r="M134"/>
  <c r="P134" s="1"/>
  <c r="M133"/>
  <c r="P133" s="1"/>
  <c r="M132"/>
  <c r="P132" s="1"/>
  <c r="M131"/>
  <c r="P131" s="1"/>
  <c r="M130"/>
  <c r="P130" s="1"/>
  <c r="M129"/>
  <c r="P129" s="1"/>
  <c r="M128"/>
  <c r="P128" s="1"/>
  <c r="M127"/>
  <c r="P127" s="1"/>
  <c r="M126"/>
  <c r="P126" s="1"/>
  <c r="M125"/>
  <c r="P125" s="1"/>
  <c r="M124"/>
  <c r="P124" s="1"/>
  <c r="M123"/>
  <c r="P123" s="1"/>
  <c r="M122"/>
  <c r="P122" s="1"/>
  <c r="M121"/>
  <c r="P121" s="1"/>
  <c r="M120"/>
  <c r="P120" s="1"/>
  <c r="M119"/>
  <c r="P119" s="1"/>
  <c r="M118"/>
  <c r="P118" s="1"/>
  <c r="M117"/>
  <c r="P117" s="1"/>
  <c r="M116"/>
  <c r="P116" s="1"/>
  <c r="M115"/>
  <c r="P115" s="1"/>
  <c r="M114"/>
  <c r="P114" s="1"/>
  <c r="M113"/>
  <c r="P113" s="1"/>
  <c r="M112"/>
  <c r="P112" s="1"/>
  <c r="M111"/>
  <c r="P111" s="1"/>
  <c r="M110"/>
  <c r="P110" s="1"/>
  <c r="M109"/>
  <c r="P109" s="1"/>
  <c r="M108"/>
  <c r="P108" s="1"/>
  <c r="M107"/>
  <c r="P107" s="1"/>
  <c r="M106"/>
  <c r="P106" s="1"/>
  <c r="M105"/>
  <c r="P105" s="1"/>
  <c r="M104"/>
  <c r="P104" s="1"/>
  <c r="M103"/>
  <c r="P103" s="1"/>
  <c r="M102"/>
  <c r="P102" s="1"/>
  <c r="M101"/>
  <c r="P101" s="1"/>
  <c r="M100"/>
  <c r="P100" s="1"/>
  <c r="M99"/>
  <c r="P99" s="1"/>
  <c r="M98"/>
  <c r="P98" s="1"/>
  <c r="M97"/>
  <c r="P97" s="1"/>
  <c r="M96"/>
  <c r="P96" s="1"/>
  <c r="M95"/>
  <c r="P95" s="1"/>
  <c r="M94"/>
  <c r="P94" s="1"/>
  <c r="M93"/>
  <c r="P93" s="1"/>
  <c r="M92"/>
  <c r="P92" s="1"/>
  <c r="M91"/>
  <c r="P91" s="1"/>
  <c r="M90"/>
  <c r="P90" s="1"/>
  <c r="M89"/>
  <c r="P89" s="1"/>
  <c r="M88"/>
  <c r="P88" s="1"/>
  <c r="M87"/>
  <c r="P87" s="1"/>
  <c r="M86"/>
  <c r="P86" s="1"/>
  <c r="M85"/>
  <c r="P85" s="1"/>
  <c r="M84"/>
  <c r="P84" s="1"/>
  <c r="M83"/>
  <c r="P83" s="1"/>
  <c r="M82"/>
  <c r="P82" s="1"/>
  <c r="M81"/>
  <c r="P81" s="1"/>
  <c r="M80"/>
  <c r="P80" s="1"/>
  <c r="M79"/>
  <c r="P79" s="1"/>
  <c r="M78"/>
  <c r="P78" s="1"/>
  <c r="M77"/>
  <c r="P77" s="1"/>
  <c r="M76"/>
  <c r="P76" s="1"/>
  <c r="M75"/>
  <c r="P75" s="1"/>
  <c r="M74"/>
  <c r="P74" s="1"/>
  <c r="M73"/>
  <c r="P73" s="1"/>
  <c r="M72"/>
  <c r="P72" s="1"/>
  <c r="M71"/>
  <c r="P71" s="1"/>
  <c r="M70"/>
  <c r="P70" s="1"/>
  <c r="M69"/>
  <c r="P69" s="1"/>
  <c r="M68"/>
  <c r="P68" s="1"/>
  <c r="M67"/>
  <c r="P67" s="1"/>
  <c r="M66"/>
  <c r="P66" s="1"/>
  <c r="M65"/>
  <c r="P65" s="1"/>
  <c r="M64"/>
  <c r="P64" s="1"/>
  <c r="M63"/>
  <c r="P63" s="1"/>
  <c r="M62"/>
  <c r="P62" s="1"/>
  <c r="M61"/>
  <c r="P61" s="1"/>
  <c r="M60"/>
  <c r="P60" s="1"/>
  <c r="M59"/>
  <c r="P59" s="1"/>
  <c r="M58"/>
  <c r="P58" s="1"/>
  <c r="M57"/>
  <c r="P57" s="1"/>
  <c r="M56"/>
  <c r="P56" s="1"/>
  <c r="M55"/>
  <c r="P55" s="1"/>
  <c r="M54"/>
  <c r="P54" s="1"/>
  <c r="M53"/>
  <c r="P53" s="1"/>
  <c r="M52"/>
  <c r="P52" s="1"/>
  <c r="M51"/>
  <c r="P51" s="1"/>
  <c r="M50"/>
  <c r="P50" s="1"/>
  <c r="M49"/>
  <c r="P49" s="1"/>
  <c r="M48"/>
  <c r="P48" s="1"/>
  <c r="M47"/>
  <c r="P47" s="1"/>
  <c r="M46"/>
  <c r="P46" s="1"/>
  <c r="M45"/>
  <c r="P45" s="1"/>
  <c r="M44"/>
  <c r="P44" s="1"/>
  <c r="M43"/>
  <c r="P43" s="1"/>
  <c r="M42"/>
  <c r="P42" s="1"/>
  <c r="M41"/>
  <c r="P41" s="1"/>
  <c r="M40"/>
  <c r="P40" s="1"/>
  <c r="M39"/>
  <c r="P39" s="1"/>
  <c r="M38"/>
  <c r="P38" s="1"/>
  <c r="M37"/>
  <c r="P37" s="1"/>
  <c r="M36"/>
  <c r="P36" s="1"/>
  <c r="M35"/>
  <c r="P35" s="1"/>
  <c r="M34"/>
  <c r="M33"/>
  <c r="P33" s="1"/>
  <c r="M32"/>
  <c r="P32" s="1"/>
  <c r="M31"/>
  <c r="P31" s="1"/>
  <c r="M30"/>
  <c r="P30" s="1"/>
  <c r="M29"/>
  <c r="P29" s="1"/>
  <c r="M28"/>
  <c r="P28" s="1"/>
  <c r="M27"/>
  <c r="P27" s="1"/>
  <c r="M26"/>
  <c r="M25"/>
  <c r="M24"/>
  <c r="K76" i="4" s="1"/>
  <c r="P76" s="1"/>
  <c r="M23" i="16"/>
  <c r="K63" i="4" s="1"/>
  <c r="P63" s="1"/>
  <c r="M22" i="16"/>
  <c r="K62" i="4" s="1"/>
  <c r="P62" s="1"/>
  <c r="M21" i="16"/>
  <c r="K65" i="4" l="1"/>
  <c r="P65" s="1"/>
  <c r="P34" i="16"/>
  <c r="M15"/>
  <c r="K78" i="4"/>
  <c r="P78" s="1"/>
  <c r="K68"/>
  <c r="P68" s="1"/>
  <c r="M9" i="16"/>
  <c r="J51" i="7" s="1"/>
  <c r="K77" i="4"/>
  <c r="P77" s="1"/>
  <c r="F14" i="16"/>
  <c r="K61" i="4"/>
  <c r="P61" s="1"/>
  <c r="F12" i="16"/>
  <c r="P26"/>
  <c r="P22"/>
  <c r="P23"/>
  <c r="P25"/>
  <c r="P24"/>
  <c r="P21"/>
  <c r="N938"/>
  <c r="N936"/>
  <c r="N934"/>
  <c r="N932"/>
  <c r="N930"/>
  <c r="N928"/>
  <c r="N926"/>
  <c r="N924"/>
  <c r="N922"/>
  <c r="N920"/>
  <c r="N918"/>
  <c r="N916"/>
  <c r="N914"/>
  <c r="N912"/>
  <c r="N910"/>
  <c r="N908"/>
  <c r="N906"/>
  <c r="N904"/>
  <c r="N902"/>
  <c r="N900"/>
  <c r="N898"/>
  <c r="N896"/>
  <c r="N894"/>
  <c r="N892"/>
  <c r="N890"/>
  <c r="N888"/>
  <c r="N886"/>
  <c r="N884"/>
  <c r="N882"/>
  <c r="N880"/>
  <c r="N878"/>
  <c r="N876"/>
  <c r="N874"/>
  <c r="N872"/>
  <c r="N870"/>
  <c r="N868"/>
  <c r="N866"/>
  <c r="N864"/>
  <c r="N862"/>
  <c r="N860"/>
  <c r="N858"/>
  <c r="N856"/>
  <c r="N854"/>
  <c r="N852"/>
  <c r="N850"/>
  <c r="N848"/>
  <c r="N846"/>
  <c r="N844"/>
  <c r="N842"/>
  <c r="N840"/>
  <c r="N838"/>
  <c r="N836"/>
  <c r="N834"/>
  <c r="N832"/>
  <c r="N830"/>
  <c r="N809"/>
  <c r="N637"/>
  <c r="N621"/>
  <c r="N606"/>
  <c r="H58" i="7"/>
  <c r="H51"/>
  <c r="H49"/>
  <c r="H60"/>
  <c r="J54"/>
  <c r="I54"/>
  <c r="H54"/>
  <c r="J50"/>
  <c r="I50"/>
  <c r="H50"/>
  <c r="B3" i="16"/>
  <c r="B2"/>
  <c r="B55" i="4" s="1"/>
  <c r="I49" i="7" l="1"/>
  <c r="I51"/>
  <c r="C17" i="16"/>
  <c r="C1021" s="1"/>
  <c r="J17"/>
  <c r="J1021" s="1"/>
  <c r="E17"/>
  <c r="E1021" s="1"/>
  <c r="N503"/>
  <c r="N505"/>
  <c r="N511"/>
  <c r="N513"/>
  <c r="N519"/>
  <c r="N521"/>
  <c r="N529"/>
  <c r="N534"/>
  <c r="N538"/>
  <c r="N542"/>
  <c r="N554"/>
  <c r="N558"/>
  <c r="N566"/>
  <c r="N570"/>
  <c r="N574"/>
  <c r="N21"/>
  <c r="N23"/>
  <c r="N25"/>
  <c r="N27"/>
  <c r="N29"/>
  <c r="N31"/>
  <c r="N33"/>
  <c r="N35"/>
  <c r="N37"/>
  <c r="N39"/>
  <c r="N41"/>
  <c r="N43"/>
  <c r="N45"/>
  <c r="N47"/>
  <c r="N49"/>
  <c r="N650"/>
  <c r="N654"/>
  <c r="N662"/>
  <c r="N666"/>
  <c r="N670"/>
  <c r="N682"/>
  <c r="N686"/>
  <c r="N694"/>
  <c r="N698"/>
  <c r="N702"/>
  <c r="N766"/>
  <c r="N774"/>
  <c r="N798"/>
  <c r="N806"/>
  <c r="N22"/>
  <c r="N24"/>
  <c r="N26"/>
  <c r="N28"/>
  <c r="N30"/>
  <c r="N32"/>
  <c r="N34"/>
  <c r="N36"/>
  <c r="N38"/>
  <c r="N40"/>
  <c r="N42"/>
  <c r="N44"/>
  <c r="N46"/>
  <c r="N48"/>
  <c r="N50"/>
  <c r="N52"/>
  <c r="N54"/>
  <c r="N56"/>
  <c r="N58"/>
  <c r="N60"/>
  <c r="N62"/>
  <c r="N64"/>
  <c r="N66"/>
  <c r="N68"/>
  <c r="N92"/>
  <c r="N94"/>
  <c r="N98"/>
  <c r="N100"/>
  <c r="N102"/>
  <c r="N108"/>
  <c r="N110"/>
  <c r="N114"/>
  <c r="N116"/>
  <c r="N118"/>
  <c r="N124"/>
  <c r="N126"/>
  <c r="N130"/>
  <c r="N132"/>
  <c r="N134"/>
  <c r="N140"/>
  <c r="N142"/>
  <c r="N705"/>
  <c r="N707"/>
  <c r="N711"/>
  <c r="N713"/>
  <c r="N715"/>
  <c r="N721"/>
  <c r="N731"/>
  <c r="N733"/>
  <c r="N735"/>
  <c r="N743"/>
  <c r="N589"/>
  <c r="N605"/>
  <c r="N518"/>
  <c r="N557"/>
  <c r="N573"/>
  <c r="N618"/>
  <c r="N622"/>
  <c r="N630"/>
  <c r="N634"/>
  <c r="N685"/>
  <c r="N701"/>
  <c r="N718"/>
  <c r="N734"/>
  <c r="N742"/>
  <c r="N829"/>
  <c r="N831"/>
  <c r="N833"/>
  <c r="N835"/>
  <c r="N837"/>
  <c r="N839"/>
  <c r="N841"/>
  <c r="N843"/>
  <c r="N845"/>
  <c r="N847"/>
  <c r="N849"/>
  <c r="N851"/>
  <c r="N853"/>
  <c r="N855"/>
  <c r="N857"/>
  <c r="N859"/>
  <c r="N861"/>
  <c r="N863"/>
  <c r="N865"/>
  <c r="N867"/>
  <c r="N869"/>
  <c r="N871"/>
  <c r="N873"/>
  <c r="N875"/>
  <c r="N877"/>
  <c r="N879"/>
  <c r="N881"/>
  <c r="N883"/>
  <c r="N885"/>
  <c r="N887"/>
  <c r="N889"/>
  <c r="N891"/>
  <c r="N893"/>
  <c r="N895"/>
  <c r="N897"/>
  <c r="N899"/>
  <c r="N901"/>
  <c r="N903"/>
  <c r="N905"/>
  <c r="N907"/>
  <c r="N909"/>
  <c r="N911"/>
  <c r="N913"/>
  <c r="N915"/>
  <c r="N917"/>
  <c r="N919"/>
  <c r="N921"/>
  <c r="N923"/>
  <c r="N925"/>
  <c r="N927"/>
  <c r="N929"/>
  <c r="N931"/>
  <c r="N933"/>
  <c r="N935"/>
  <c r="N937"/>
  <c r="N939"/>
  <c r="N941"/>
  <c r="N943"/>
  <c r="N945"/>
  <c r="N947"/>
  <c r="N949"/>
  <c r="N951"/>
  <c r="N953"/>
  <c r="N955"/>
  <c r="N957"/>
  <c r="N959"/>
  <c r="N961"/>
  <c r="N963"/>
  <c r="N965"/>
  <c r="N967"/>
  <c r="N969"/>
  <c r="N971"/>
  <c r="N973"/>
  <c r="N975"/>
  <c r="N977"/>
  <c r="N979"/>
  <c r="N981"/>
  <c r="N983"/>
  <c r="N985"/>
  <c r="N51"/>
  <c r="N53"/>
  <c r="N55"/>
  <c r="N57"/>
  <c r="N59"/>
  <c r="N61"/>
  <c r="N63"/>
  <c r="N65"/>
  <c r="N67"/>
  <c r="N69"/>
  <c r="N71"/>
  <c r="N73"/>
  <c r="N75"/>
  <c r="N77"/>
  <c r="N79"/>
  <c r="N81"/>
  <c r="N83"/>
  <c r="N85"/>
  <c r="N87"/>
  <c r="N89"/>
  <c r="N91"/>
  <c r="N99"/>
  <c r="N107"/>
  <c r="N115"/>
  <c r="N119"/>
  <c r="N123"/>
  <c r="N131"/>
  <c r="N139"/>
  <c r="N141"/>
  <c r="N143"/>
  <c r="N145"/>
  <c r="N147"/>
  <c r="N149"/>
  <c r="N502"/>
  <c r="N541"/>
  <c r="N586"/>
  <c r="N590"/>
  <c r="N598"/>
  <c r="N602"/>
  <c r="N653"/>
  <c r="N669"/>
  <c r="N710"/>
  <c r="N714"/>
  <c r="N765"/>
  <c r="N767"/>
  <c r="N775"/>
  <c r="N777"/>
  <c r="N793"/>
  <c r="N797"/>
  <c r="N799"/>
  <c r="N801"/>
  <c r="N807"/>
  <c r="N638"/>
  <c r="K17"/>
  <c r="N129"/>
  <c r="N137"/>
  <c r="N156"/>
  <c r="N164"/>
  <c r="N172"/>
  <c r="N180"/>
  <c r="N188"/>
  <c r="N196"/>
  <c r="N204"/>
  <c r="N212"/>
  <c r="N244"/>
  <c r="N252"/>
  <c r="N321"/>
  <c r="N337"/>
  <c r="N353"/>
  <c r="N369"/>
  <c r="N509"/>
  <c r="N510"/>
  <c r="N514"/>
  <c r="N516"/>
  <c r="N525"/>
  <c r="N526"/>
  <c r="N530"/>
  <c r="N549"/>
  <c r="N550"/>
  <c r="N562"/>
  <c r="N581"/>
  <c r="N582"/>
  <c r="N594"/>
  <c r="N613"/>
  <c r="N614"/>
  <c r="N626"/>
  <c r="N645"/>
  <c r="N646"/>
  <c r="N658"/>
  <c r="N677"/>
  <c r="N678"/>
  <c r="N690"/>
  <c r="N723"/>
  <c r="N727"/>
  <c r="N729"/>
  <c r="N750"/>
  <c r="N758"/>
  <c r="N759"/>
  <c r="N781"/>
  <c r="N783"/>
  <c r="N785"/>
  <c r="N791"/>
  <c r="N814"/>
  <c r="N822"/>
  <c r="N825"/>
  <c r="D17"/>
  <c r="D1021" s="1"/>
  <c r="N152"/>
  <c r="N160"/>
  <c r="N168"/>
  <c r="N176"/>
  <c r="N184"/>
  <c r="N192"/>
  <c r="N200"/>
  <c r="N216"/>
  <c r="N248"/>
  <c r="N313"/>
  <c r="N329"/>
  <c r="N345"/>
  <c r="N361"/>
  <c r="N377"/>
  <c r="N501"/>
  <c r="N506"/>
  <c r="N508"/>
  <c r="N517"/>
  <c r="N522"/>
  <c r="N533"/>
  <c r="N546"/>
  <c r="N565"/>
  <c r="N578"/>
  <c r="N597"/>
  <c r="N610"/>
  <c r="N629"/>
  <c r="N642"/>
  <c r="N661"/>
  <c r="N674"/>
  <c r="N693"/>
  <c r="N717"/>
  <c r="N726"/>
  <c r="N730"/>
  <c r="N749"/>
  <c r="N751"/>
  <c r="N782"/>
  <c r="N790"/>
  <c r="N813"/>
  <c r="N815"/>
  <c r="N817"/>
  <c r="N823"/>
  <c r="N95"/>
  <c r="N104"/>
  <c r="N111"/>
  <c r="N120"/>
  <c r="N125"/>
  <c r="N127"/>
  <c r="N136"/>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5"/>
  <c r="N323"/>
  <c r="N331"/>
  <c r="N339"/>
  <c r="N347"/>
  <c r="N355"/>
  <c r="N363"/>
  <c r="N371"/>
  <c r="N379"/>
  <c r="N387"/>
  <c r="N395"/>
  <c r="N403"/>
  <c r="N411"/>
  <c r="N419"/>
  <c r="N427"/>
  <c r="N435"/>
  <c r="N443"/>
  <c r="N451"/>
  <c r="N459"/>
  <c r="N467"/>
  <c r="N475"/>
  <c r="N483"/>
  <c r="N498"/>
  <c r="N940"/>
  <c r="N942"/>
  <c r="N944"/>
  <c r="N946"/>
  <c r="N948"/>
  <c r="N950"/>
  <c r="N952"/>
  <c r="N954"/>
  <c r="N986"/>
  <c r="N990"/>
  <c r="N994"/>
  <c r="N998"/>
  <c r="N1002"/>
  <c r="N1006"/>
  <c r="N1010"/>
  <c r="N1014"/>
  <c r="N1018"/>
  <c r="N208"/>
  <c r="N220"/>
  <c r="N224"/>
  <c r="N228"/>
  <c r="N232"/>
  <c r="N236"/>
  <c r="N240"/>
  <c r="N256"/>
  <c r="N260"/>
  <c r="N264"/>
  <c r="N268"/>
  <c r="N272"/>
  <c r="N276"/>
  <c r="N280"/>
  <c r="N284"/>
  <c r="N288"/>
  <c r="N292"/>
  <c r="N296"/>
  <c r="N300"/>
  <c r="N304"/>
  <c r="N385"/>
  <c r="N393"/>
  <c r="N401"/>
  <c r="N409"/>
  <c r="N417"/>
  <c r="N425"/>
  <c r="N433"/>
  <c r="N441"/>
  <c r="N449"/>
  <c r="N457"/>
  <c r="N465"/>
  <c r="N473"/>
  <c r="N481"/>
  <c r="N487"/>
  <c r="N491"/>
  <c r="N495"/>
  <c r="N499"/>
  <c r="N524"/>
  <c r="N527"/>
  <c r="N532"/>
  <c r="N535"/>
  <c r="N540"/>
  <c r="N543"/>
  <c r="N548"/>
  <c r="N551"/>
  <c r="N556"/>
  <c r="N559"/>
  <c r="N564"/>
  <c r="N567"/>
  <c r="N572"/>
  <c r="N575"/>
  <c r="N580"/>
  <c r="N583"/>
  <c r="N588"/>
  <c r="N591"/>
  <c r="N596"/>
  <c r="N599"/>
  <c r="N604"/>
  <c r="N607"/>
  <c r="N612"/>
  <c r="N615"/>
  <c r="N620"/>
  <c r="N623"/>
  <c r="N628"/>
  <c r="N631"/>
  <c r="N636"/>
  <c r="N639"/>
  <c r="N644"/>
  <c r="N647"/>
  <c r="N652"/>
  <c r="N655"/>
  <c r="N660"/>
  <c r="N663"/>
  <c r="N668"/>
  <c r="N671"/>
  <c r="N676"/>
  <c r="N679"/>
  <c r="N684"/>
  <c r="N687"/>
  <c r="N692"/>
  <c r="N695"/>
  <c r="N737"/>
  <c r="N739"/>
  <c r="N753"/>
  <c r="N755"/>
  <c r="N769"/>
  <c r="N771"/>
  <c r="N778"/>
  <c r="N787"/>
  <c r="N794"/>
  <c r="N803"/>
  <c r="N810"/>
  <c r="N819"/>
  <c r="N826"/>
  <c r="N987"/>
  <c r="N991"/>
  <c r="N995"/>
  <c r="N999"/>
  <c r="N1003"/>
  <c r="N1007"/>
  <c r="N1011"/>
  <c r="N1015"/>
  <c r="N1019"/>
  <c r="N96"/>
  <c r="N103"/>
  <c r="N106"/>
  <c r="N112"/>
  <c r="N122"/>
  <c r="N128"/>
  <c r="N133"/>
  <c r="N135"/>
  <c r="N138"/>
  <c r="N153"/>
  <c r="N157"/>
  <c r="N161"/>
  <c r="N165"/>
  <c r="N169"/>
  <c r="N173"/>
  <c r="N177"/>
  <c r="N181"/>
  <c r="N185"/>
  <c r="N189"/>
  <c r="N193"/>
  <c r="N197"/>
  <c r="N201"/>
  <c r="N205"/>
  <c r="N209"/>
  <c r="N213"/>
  <c r="N217"/>
  <c r="N221"/>
  <c r="N225"/>
  <c r="N229"/>
  <c r="N233"/>
  <c r="N237"/>
  <c r="N241"/>
  <c r="N245"/>
  <c r="N249"/>
  <c r="N253"/>
  <c r="N257"/>
  <c r="N261"/>
  <c r="N265"/>
  <c r="N269"/>
  <c r="N273"/>
  <c r="N277"/>
  <c r="N281"/>
  <c r="N285"/>
  <c r="N289"/>
  <c r="N293"/>
  <c r="N297"/>
  <c r="N301"/>
  <c r="N305"/>
  <c r="N311"/>
  <c r="N319"/>
  <c r="N327"/>
  <c r="N335"/>
  <c r="N343"/>
  <c r="N351"/>
  <c r="N359"/>
  <c r="N367"/>
  <c r="N375"/>
  <c r="N383"/>
  <c r="N391"/>
  <c r="N399"/>
  <c r="N407"/>
  <c r="N415"/>
  <c r="N423"/>
  <c r="N431"/>
  <c r="N439"/>
  <c r="N447"/>
  <c r="N455"/>
  <c r="N463"/>
  <c r="N471"/>
  <c r="N479"/>
  <c r="N488"/>
  <c r="N492"/>
  <c r="N496"/>
  <c r="N500"/>
  <c r="N988"/>
  <c r="N992"/>
  <c r="N996"/>
  <c r="N1000"/>
  <c r="N1004"/>
  <c r="N1008"/>
  <c r="N1012"/>
  <c r="N1016"/>
  <c r="N1020"/>
  <c r="N144"/>
  <c r="N146"/>
  <c r="N148"/>
  <c r="N150"/>
  <c r="N154"/>
  <c r="N158"/>
  <c r="N162"/>
  <c r="N166"/>
  <c r="N170"/>
  <c r="N174"/>
  <c r="N178"/>
  <c r="N182"/>
  <c r="N186"/>
  <c r="N190"/>
  <c r="N194"/>
  <c r="N198"/>
  <c r="N202"/>
  <c r="N206"/>
  <c r="N210"/>
  <c r="N214"/>
  <c r="N218"/>
  <c r="N222"/>
  <c r="N226"/>
  <c r="N230"/>
  <c r="N234"/>
  <c r="N238"/>
  <c r="N242"/>
  <c r="N246"/>
  <c r="N250"/>
  <c r="N254"/>
  <c r="N258"/>
  <c r="N262"/>
  <c r="N266"/>
  <c r="N270"/>
  <c r="N274"/>
  <c r="N278"/>
  <c r="N282"/>
  <c r="N286"/>
  <c r="N290"/>
  <c r="N294"/>
  <c r="N298"/>
  <c r="N302"/>
  <c r="N306"/>
  <c r="N309"/>
  <c r="N317"/>
  <c r="N325"/>
  <c r="N333"/>
  <c r="N341"/>
  <c r="N349"/>
  <c r="N357"/>
  <c r="N365"/>
  <c r="N373"/>
  <c r="N381"/>
  <c r="N389"/>
  <c r="N397"/>
  <c r="N405"/>
  <c r="N413"/>
  <c r="N421"/>
  <c r="N429"/>
  <c r="N437"/>
  <c r="N445"/>
  <c r="N453"/>
  <c r="N461"/>
  <c r="N469"/>
  <c r="N485"/>
  <c r="N489"/>
  <c r="N497"/>
  <c r="N504"/>
  <c r="N507"/>
  <c r="N512"/>
  <c r="N515"/>
  <c r="N520"/>
  <c r="N523"/>
  <c r="N528"/>
  <c r="N531"/>
  <c r="N536"/>
  <c r="N537"/>
  <c r="N539"/>
  <c r="N544"/>
  <c r="N545"/>
  <c r="N547"/>
  <c r="N552"/>
  <c r="N553"/>
  <c r="N555"/>
  <c r="N560"/>
  <c r="N561"/>
  <c r="N563"/>
  <c r="N568"/>
  <c r="N569"/>
  <c r="N571"/>
  <c r="N576"/>
  <c r="N577"/>
  <c r="N579"/>
  <c r="N584"/>
  <c r="N585"/>
  <c r="N587"/>
  <c r="N592"/>
  <c r="N593"/>
  <c r="N595"/>
  <c r="N600"/>
  <c r="N601"/>
  <c r="N603"/>
  <c r="N608"/>
  <c r="N609"/>
  <c r="N611"/>
  <c r="N616"/>
  <c r="N617"/>
  <c r="N619"/>
  <c r="N624"/>
  <c r="N625"/>
  <c r="N627"/>
  <c r="N632"/>
  <c r="N633"/>
  <c r="N635"/>
  <c r="N640"/>
  <c r="N641"/>
  <c r="N643"/>
  <c r="N648"/>
  <c r="N649"/>
  <c r="N651"/>
  <c r="N656"/>
  <c r="N657"/>
  <c r="N659"/>
  <c r="N664"/>
  <c r="N665"/>
  <c r="N667"/>
  <c r="N672"/>
  <c r="N673"/>
  <c r="N675"/>
  <c r="N680"/>
  <c r="N681"/>
  <c r="N683"/>
  <c r="N688"/>
  <c r="N689"/>
  <c r="N691"/>
  <c r="N696"/>
  <c r="N697"/>
  <c r="N699"/>
  <c r="N703"/>
  <c r="N706"/>
  <c r="N709"/>
  <c r="N719"/>
  <c r="N722"/>
  <c r="N725"/>
  <c r="N741"/>
  <c r="N745"/>
  <c r="N747"/>
  <c r="N757"/>
  <c r="N761"/>
  <c r="N763"/>
  <c r="N773"/>
  <c r="N779"/>
  <c r="N786"/>
  <c r="N789"/>
  <c r="N795"/>
  <c r="N802"/>
  <c r="N805"/>
  <c r="N811"/>
  <c r="N818"/>
  <c r="N821"/>
  <c r="N827"/>
  <c r="N989"/>
  <c r="N993"/>
  <c r="N997"/>
  <c r="N1001"/>
  <c r="N1005"/>
  <c r="N1009"/>
  <c r="N1013"/>
  <c r="N1017"/>
  <c r="F17"/>
  <c r="N70"/>
  <c r="N72"/>
  <c r="N74"/>
  <c r="N76"/>
  <c r="N78"/>
  <c r="N80"/>
  <c r="N82"/>
  <c r="N84"/>
  <c r="N86"/>
  <c r="N88"/>
  <c r="N90"/>
  <c r="N93"/>
  <c r="N97"/>
  <c r="N101"/>
  <c r="N105"/>
  <c r="N109"/>
  <c r="N113"/>
  <c r="N117"/>
  <c r="N121"/>
  <c r="N310"/>
  <c r="N314"/>
  <c r="N318"/>
  <c r="N322"/>
  <c r="N326"/>
  <c r="N330"/>
  <c r="N334"/>
  <c r="N338"/>
  <c r="N342"/>
  <c r="N346"/>
  <c r="N350"/>
  <c r="N354"/>
  <c r="N358"/>
  <c r="N362"/>
  <c r="N366"/>
  <c r="N370"/>
  <c r="N374"/>
  <c r="N378"/>
  <c r="N382"/>
  <c r="N386"/>
  <c r="N390"/>
  <c r="N394"/>
  <c r="N398"/>
  <c r="N402"/>
  <c r="N406"/>
  <c r="N410"/>
  <c r="N414"/>
  <c r="N418"/>
  <c r="N422"/>
  <c r="N426"/>
  <c r="N430"/>
  <c r="N434"/>
  <c r="N438"/>
  <c r="N442"/>
  <c r="N446"/>
  <c r="N450"/>
  <c r="N454"/>
  <c r="N458"/>
  <c r="N462"/>
  <c r="N466"/>
  <c r="N470"/>
  <c r="N474"/>
  <c r="N478"/>
  <c r="N482"/>
  <c r="N486"/>
  <c r="N490"/>
  <c r="N494"/>
  <c r="N308"/>
  <c r="N312"/>
  <c r="N316"/>
  <c r="N320"/>
  <c r="N324"/>
  <c r="N328"/>
  <c r="N332"/>
  <c r="N336"/>
  <c r="N340"/>
  <c r="N344"/>
  <c r="N348"/>
  <c r="N352"/>
  <c r="N356"/>
  <c r="N360"/>
  <c r="N364"/>
  <c r="N368"/>
  <c r="N372"/>
  <c r="N376"/>
  <c r="N380"/>
  <c r="N384"/>
  <c r="N388"/>
  <c r="N392"/>
  <c r="N396"/>
  <c r="N400"/>
  <c r="N404"/>
  <c r="N408"/>
  <c r="N412"/>
  <c r="N416"/>
  <c r="N420"/>
  <c r="N424"/>
  <c r="N428"/>
  <c r="N432"/>
  <c r="N436"/>
  <c r="N440"/>
  <c r="N444"/>
  <c r="N448"/>
  <c r="N452"/>
  <c r="N456"/>
  <c r="N460"/>
  <c r="N464"/>
  <c r="N468"/>
  <c r="N472"/>
  <c r="N476"/>
  <c r="N480"/>
  <c r="N484"/>
  <c r="N477"/>
  <c r="N493"/>
  <c r="N780"/>
  <c r="N796"/>
  <c r="N812"/>
  <c r="N700"/>
  <c r="N704"/>
  <c r="N708"/>
  <c r="N712"/>
  <c r="N716"/>
  <c r="N720"/>
  <c r="N724"/>
  <c r="N728"/>
  <c r="N732"/>
  <c r="N740"/>
  <c r="N748"/>
  <c r="N756"/>
  <c r="N764"/>
  <c r="N776"/>
  <c r="N792"/>
  <c r="N808"/>
  <c r="N824"/>
  <c r="N772"/>
  <c r="N788"/>
  <c r="N804"/>
  <c r="N820"/>
  <c r="N736"/>
  <c r="N744"/>
  <c r="N752"/>
  <c r="N760"/>
  <c r="N768"/>
  <c r="N784"/>
  <c r="N800"/>
  <c r="N816"/>
  <c r="N738"/>
  <c r="N746"/>
  <c r="N754"/>
  <c r="N762"/>
  <c r="N770"/>
  <c r="N956"/>
  <c r="N958"/>
  <c r="N960"/>
  <c r="N962"/>
  <c r="N964"/>
  <c r="N966"/>
  <c r="N968"/>
  <c r="N970"/>
  <c r="N972"/>
  <c r="N974"/>
  <c r="N976"/>
  <c r="N978"/>
  <c r="N980"/>
  <c r="N982"/>
  <c r="N984"/>
  <c r="N828"/>
  <c r="N15" l="1"/>
  <c r="G14"/>
  <c r="G12"/>
  <c r="N9"/>
  <c r="K1021"/>
  <c r="H48" i="7"/>
  <c r="L17" i="16"/>
  <c r="F1021"/>
  <c r="L120" i="14"/>
  <c r="M120" s="1"/>
  <c r="K120"/>
  <c r="L119"/>
  <c r="M119" s="1"/>
  <c r="K119"/>
  <c r="L118"/>
  <c r="M118" s="1"/>
  <c r="K118"/>
  <c r="L117"/>
  <c r="M117" s="1"/>
  <c r="K117"/>
  <c r="L116"/>
  <c r="M116" s="1"/>
  <c r="K116"/>
  <c r="L115"/>
  <c r="M115" s="1"/>
  <c r="K115"/>
  <c r="L114"/>
  <c r="M114" s="1"/>
  <c r="K114"/>
  <c r="L113"/>
  <c r="M113" s="1"/>
  <c r="K113"/>
  <c r="L112"/>
  <c r="M112" s="1"/>
  <c r="K112"/>
  <c r="N112" s="1"/>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N101" s="1"/>
  <c r="L100"/>
  <c r="M100" s="1"/>
  <c r="K100"/>
  <c r="L99"/>
  <c r="M99" s="1"/>
  <c r="K99"/>
  <c r="L98"/>
  <c r="M98" s="1"/>
  <c r="K98"/>
  <c r="L97"/>
  <c r="M97" s="1"/>
  <c r="K97"/>
  <c r="N97" s="1"/>
  <c r="L96"/>
  <c r="M96" s="1"/>
  <c r="K96"/>
  <c r="N96" s="1"/>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K23"/>
  <c r="L22"/>
  <c r="K22"/>
  <c r="I47" i="4" s="1"/>
  <c r="L21" i="14"/>
  <c r="K21"/>
  <c r="I35" i="4" s="1"/>
  <c r="L20" i="14"/>
  <c r="K20"/>
  <c r="E56" i="17"/>
  <c r="H54"/>
  <c r="G54"/>
  <c r="I54"/>
  <c r="E54"/>
  <c r="G52"/>
  <c r="E52"/>
  <c r="B3" i="14"/>
  <c r="B2"/>
  <c r="B28" i="4" s="1"/>
  <c r="J522" i="13"/>
  <c r="N1050"/>
  <c r="N1049"/>
  <c r="N1048"/>
  <c r="N1047"/>
  <c r="N1046"/>
  <c r="N1045"/>
  <c r="N1044"/>
  <c r="N1043"/>
  <c r="N1042"/>
  <c r="N1041"/>
  <c r="N1040"/>
  <c r="N1039"/>
  <c r="N1038"/>
  <c r="N1037"/>
  <c r="N1036"/>
  <c r="N1035"/>
  <c r="N1034"/>
  <c r="N1033"/>
  <c r="N1032"/>
  <c r="N1031"/>
  <c r="N1030"/>
  <c r="N1029"/>
  <c r="N1028"/>
  <c r="N1027"/>
  <c r="N1026"/>
  <c r="N1025"/>
  <c r="N1024"/>
  <c r="N1023"/>
  <c r="N1022"/>
  <c r="N1021"/>
  <c r="N1020"/>
  <c r="N1019"/>
  <c r="N1018"/>
  <c r="N1017"/>
  <c r="N1016"/>
  <c r="N1015"/>
  <c r="N1014"/>
  <c r="N1013"/>
  <c r="N1012"/>
  <c r="N1011"/>
  <c r="N1010"/>
  <c r="N1009"/>
  <c r="N1008"/>
  <c r="N1007"/>
  <c r="N1006"/>
  <c r="N1005"/>
  <c r="N1004"/>
  <c r="N1003"/>
  <c r="N1002"/>
  <c r="N1001"/>
  <c r="N1000"/>
  <c r="N999"/>
  <c r="N998"/>
  <c r="N997"/>
  <c r="N996"/>
  <c r="N995"/>
  <c r="N994"/>
  <c r="N993"/>
  <c r="N992"/>
  <c r="N991"/>
  <c r="N990"/>
  <c r="N989"/>
  <c r="N988"/>
  <c r="N987"/>
  <c r="N986"/>
  <c r="N985"/>
  <c r="N984"/>
  <c r="N983"/>
  <c r="N982"/>
  <c r="N981"/>
  <c r="N980"/>
  <c r="N979"/>
  <c r="N978"/>
  <c r="N977"/>
  <c r="N976"/>
  <c r="N975"/>
  <c r="N974"/>
  <c r="N973"/>
  <c r="N972"/>
  <c r="N971"/>
  <c r="N970"/>
  <c r="N969"/>
  <c r="N968"/>
  <c r="N967"/>
  <c r="N966"/>
  <c r="N965"/>
  <c r="N964"/>
  <c r="N963"/>
  <c r="N962"/>
  <c r="N961"/>
  <c r="N960"/>
  <c r="N959"/>
  <c r="N958"/>
  <c r="N957"/>
  <c r="N956"/>
  <c r="N955"/>
  <c r="N954"/>
  <c r="N953"/>
  <c r="N952"/>
  <c r="N951"/>
  <c r="N950"/>
  <c r="N949"/>
  <c r="N948"/>
  <c r="N947"/>
  <c r="N946"/>
  <c r="N945"/>
  <c r="N944"/>
  <c r="N943"/>
  <c r="N942"/>
  <c r="N941"/>
  <c r="N940"/>
  <c r="N939"/>
  <c r="N938"/>
  <c r="N937"/>
  <c r="N936"/>
  <c r="N935"/>
  <c r="N934"/>
  <c r="N933"/>
  <c r="N932"/>
  <c r="N931"/>
  <c r="N930"/>
  <c r="N929"/>
  <c r="N928"/>
  <c r="N927"/>
  <c r="N926"/>
  <c r="N925"/>
  <c r="N924"/>
  <c r="N923"/>
  <c r="N922"/>
  <c r="N921"/>
  <c r="N920"/>
  <c r="N919"/>
  <c r="N918"/>
  <c r="N917"/>
  <c r="N916"/>
  <c r="N915"/>
  <c r="N914"/>
  <c r="N913"/>
  <c r="N912"/>
  <c r="N911"/>
  <c r="N910"/>
  <c r="N909"/>
  <c r="N908"/>
  <c r="N907"/>
  <c r="N906"/>
  <c r="N905"/>
  <c r="N904"/>
  <c r="N903"/>
  <c r="N902"/>
  <c r="N901"/>
  <c r="N900"/>
  <c r="N899"/>
  <c r="N898"/>
  <c r="N897"/>
  <c r="N896"/>
  <c r="N895"/>
  <c r="N894"/>
  <c r="N893"/>
  <c r="N892"/>
  <c r="N891"/>
  <c r="N890"/>
  <c r="N889"/>
  <c r="N888"/>
  <c r="N887"/>
  <c r="N886"/>
  <c r="N885"/>
  <c r="N884"/>
  <c r="N883"/>
  <c r="N882"/>
  <c r="N881"/>
  <c r="N880"/>
  <c r="N879"/>
  <c r="N878"/>
  <c r="N877"/>
  <c r="N876"/>
  <c r="N875"/>
  <c r="N874"/>
  <c r="N873"/>
  <c r="N872"/>
  <c r="N871"/>
  <c r="N870"/>
  <c r="N869"/>
  <c r="N868"/>
  <c r="N867"/>
  <c r="N866"/>
  <c r="N865"/>
  <c r="N864"/>
  <c r="N863"/>
  <c r="N862"/>
  <c r="N861"/>
  <c r="N860"/>
  <c r="N859"/>
  <c r="N858"/>
  <c r="N857"/>
  <c r="N856"/>
  <c r="N855"/>
  <c r="N854"/>
  <c r="N853"/>
  <c r="N852"/>
  <c r="N851"/>
  <c r="N850"/>
  <c r="N849"/>
  <c r="N848"/>
  <c r="N847"/>
  <c r="N846"/>
  <c r="N845"/>
  <c r="N844"/>
  <c r="N843"/>
  <c r="N842"/>
  <c r="N841"/>
  <c r="N840"/>
  <c r="N839"/>
  <c r="N838"/>
  <c r="N837"/>
  <c r="N836"/>
  <c r="N835"/>
  <c r="N834"/>
  <c r="N833"/>
  <c r="N832"/>
  <c r="N831"/>
  <c r="N830"/>
  <c r="N829"/>
  <c r="N828"/>
  <c r="N827"/>
  <c r="N826"/>
  <c r="N825"/>
  <c r="N824"/>
  <c r="N823"/>
  <c r="N822"/>
  <c r="N821"/>
  <c r="N820"/>
  <c r="N819"/>
  <c r="N818"/>
  <c r="N817"/>
  <c r="N816"/>
  <c r="N815"/>
  <c r="N814"/>
  <c r="N813"/>
  <c r="N812"/>
  <c r="N811"/>
  <c r="N810"/>
  <c r="N809"/>
  <c r="N808"/>
  <c r="N807"/>
  <c r="N806"/>
  <c r="N805"/>
  <c r="N804"/>
  <c r="N803"/>
  <c r="N802"/>
  <c r="N801"/>
  <c r="N800"/>
  <c r="N799"/>
  <c r="N798"/>
  <c r="N797"/>
  <c r="N796"/>
  <c r="N795"/>
  <c r="N794"/>
  <c r="N793"/>
  <c r="N792"/>
  <c r="N791"/>
  <c r="N790"/>
  <c r="N789"/>
  <c r="N788"/>
  <c r="N787"/>
  <c r="N786"/>
  <c r="N785"/>
  <c r="N784"/>
  <c r="N783"/>
  <c r="N782"/>
  <c r="N781"/>
  <c r="N780"/>
  <c r="N779"/>
  <c r="N778"/>
  <c r="N777"/>
  <c r="N776"/>
  <c r="N775"/>
  <c r="N774"/>
  <c r="N773"/>
  <c r="N772"/>
  <c r="N771"/>
  <c r="N770"/>
  <c r="N769"/>
  <c r="N768"/>
  <c r="N767"/>
  <c r="N766"/>
  <c r="N765"/>
  <c r="N764"/>
  <c r="N763"/>
  <c r="N762"/>
  <c r="N761"/>
  <c r="N760"/>
  <c r="N759"/>
  <c r="N758"/>
  <c r="N757"/>
  <c r="N756"/>
  <c r="N755"/>
  <c r="N754"/>
  <c r="N753"/>
  <c r="N752"/>
  <c r="N751"/>
  <c r="N750"/>
  <c r="N749"/>
  <c r="N748"/>
  <c r="N747"/>
  <c r="N746"/>
  <c r="N745"/>
  <c r="N744"/>
  <c r="N743"/>
  <c r="N742"/>
  <c r="N741"/>
  <c r="N740"/>
  <c r="N739"/>
  <c r="N738"/>
  <c r="N737"/>
  <c r="N736"/>
  <c r="N735"/>
  <c r="N734"/>
  <c r="N733"/>
  <c r="N732"/>
  <c r="N731"/>
  <c r="N730"/>
  <c r="N729"/>
  <c r="N728"/>
  <c r="N727"/>
  <c r="N726"/>
  <c r="N725"/>
  <c r="N724"/>
  <c r="N723"/>
  <c r="N722"/>
  <c r="N721"/>
  <c r="N720"/>
  <c r="N719"/>
  <c r="N718"/>
  <c r="N717"/>
  <c r="N716"/>
  <c r="N715"/>
  <c r="N714"/>
  <c r="N713"/>
  <c r="N712"/>
  <c r="N711"/>
  <c r="N710"/>
  <c r="N709"/>
  <c r="N708"/>
  <c r="N707"/>
  <c r="N706"/>
  <c r="N705"/>
  <c r="N704"/>
  <c r="N703"/>
  <c r="N702"/>
  <c r="N701"/>
  <c r="N700"/>
  <c r="N699"/>
  <c r="N698"/>
  <c r="N697"/>
  <c r="N696"/>
  <c r="N695"/>
  <c r="N694"/>
  <c r="N693"/>
  <c r="N692"/>
  <c r="N691"/>
  <c r="N690"/>
  <c r="N689"/>
  <c r="N688"/>
  <c r="N687"/>
  <c r="N686"/>
  <c r="N685"/>
  <c r="N684"/>
  <c r="N683"/>
  <c r="N682"/>
  <c r="N681"/>
  <c r="N680"/>
  <c r="N679"/>
  <c r="N678"/>
  <c r="N677"/>
  <c r="N676"/>
  <c r="N675"/>
  <c r="N674"/>
  <c r="N673"/>
  <c r="N672"/>
  <c r="N671"/>
  <c r="N670"/>
  <c r="N669"/>
  <c r="N668"/>
  <c r="N667"/>
  <c r="N666"/>
  <c r="N665"/>
  <c r="N664"/>
  <c r="N663"/>
  <c r="N662"/>
  <c r="N661"/>
  <c r="N660"/>
  <c r="N659"/>
  <c r="N658"/>
  <c r="N657"/>
  <c r="N656"/>
  <c r="N655"/>
  <c r="N654"/>
  <c r="N653"/>
  <c r="N652"/>
  <c r="N651"/>
  <c r="N650"/>
  <c r="N649"/>
  <c r="N648"/>
  <c r="N647"/>
  <c r="N646"/>
  <c r="N645"/>
  <c r="N644"/>
  <c r="N643"/>
  <c r="N642"/>
  <c r="N641"/>
  <c r="N640"/>
  <c r="N639"/>
  <c r="N638"/>
  <c r="N637"/>
  <c r="N636"/>
  <c r="N635"/>
  <c r="N634"/>
  <c r="N633"/>
  <c r="N632"/>
  <c r="N631"/>
  <c r="N630"/>
  <c r="N629"/>
  <c r="N628"/>
  <c r="N627"/>
  <c r="N626"/>
  <c r="N625"/>
  <c r="N624"/>
  <c r="N623"/>
  <c r="N622"/>
  <c r="N621"/>
  <c r="N620"/>
  <c r="N619"/>
  <c r="N618"/>
  <c r="N617"/>
  <c r="N616"/>
  <c r="N615"/>
  <c r="N614"/>
  <c r="N613"/>
  <c r="N612"/>
  <c r="N611"/>
  <c r="N610"/>
  <c r="N609"/>
  <c r="N608"/>
  <c r="N607"/>
  <c r="N606"/>
  <c r="N605"/>
  <c r="N604"/>
  <c r="N603"/>
  <c r="N602"/>
  <c r="N601"/>
  <c r="N600"/>
  <c r="N599"/>
  <c r="N598"/>
  <c r="N597"/>
  <c r="N596"/>
  <c r="N595"/>
  <c r="N594"/>
  <c r="N593"/>
  <c r="N592"/>
  <c r="N591"/>
  <c r="N590"/>
  <c r="N589"/>
  <c r="N588"/>
  <c r="N587"/>
  <c r="N586"/>
  <c r="N585"/>
  <c r="N584"/>
  <c r="N583"/>
  <c r="N582"/>
  <c r="N581"/>
  <c r="N580"/>
  <c r="N579"/>
  <c r="N578"/>
  <c r="N577"/>
  <c r="N576"/>
  <c r="N575"/>
  <c r="N574"/>
  <c r="N573"/>
  <c r="N572"/>
  <c r="N571"/>
  <c r="N570"/>
  <c r="N569"/>
  <c r="N568"/>
  <c r="N567"/>
  <c r="N566"/>
  <c r="N565"/>
  <c r="N564"/>
  <c r="N563"/>
  <c r="N562"/>
  <c r="N561"/>
  <c r="N560"/>
  <c r="N559"/>
  <c r="N558"/>
  <c r="N557"/>
  <c r="N556"/>
  <c r="N554"/>
  <c r="M1050"/>
  <c r="L1050"/>
  <c r="K1050"/>
  <c r="J1050"/>
  <c r="I1050"/>
  <c r="H1050"/>
  <c r="G1050"/>
  <c r="F1050"/>
  <c r="E1050"/>
  <c r="D1050"/>
  <c r="C1050"/>
  <c r="B1050"/>
  <c r="M1049"/>
  <c r="L1049"/>
  <c r="K1049"/>
  <c r="J1049"/>
  <c r="I1049"/>
  <c r="H1049"/>
  <c r="G1049"/>
  <c r="F1049"/>
  <c r="E1049"/>
  <c r="D1049"/>
  <c r="C1049"/>
  <c r="B1049"/>
  <c r="M1048"/>
  <c r="L1048"/>
  <c r="K1048"/>
  <c r="J1048"/>
  <c r="I1048"/>
  <c r="H1048"/>
  <c r="G1048"/>
  <c r="F1048"/>
  <c r="E1048"/>
  <c r="D1048"/>
  <c r="C1048"/>
  <c r="B1048"/>
  <c r="M1047"/>
  <c r="L1047"/>
  <c r="K1047"/>
  <c r="J1047"/>
  <c r="I1047"/>
  <c r="H1047"/>
  <c r="G1047"/>
  <c r="F1047"/>
  <c r="E1047"/>
  <c r="D1047"/>
  <c r="C1047"/>
  <c r="B1047"/>
  <c r="M1046"/>
  <c r="L1046"/>
  <c r="K1046"/>
  <c r="J1046"/>
  <c r="I1046"/>
  <c r="H1046"/>
  <c r="G1046"/>
  <c r="F1046"/>
  <c r="E1046"/>
  <c r="D1046"/>
  <c r="C1046"/>
  <c r="B1046"/>
  <c r="M1045"/>
  <c r="L1045"/>
  <c r="K1045"/>
  <c r="J1045"/>
  <c r="I1045"/>
  <c r="H1045"/>
  <c r="G1045"/>
  <c r="F1045"/>
  <c r="E1045"/>
  <c r="D1045"/>
  <c r="C1045"/>
  <c r="B1045"/>
  <c r="M1044"/>
  <c r="L1044"/>
  <c r="K1044"/>
  <c r="J1044"/>
  <c r="I1044"/>
  <c r="H1044"/>
  <c r="G1044"/>
  <c r="F1044"/>
  <c r="E1044"/>
  <c r="D1044"/>
  <c r="C1044"/>
  <c r="B1044"/>
  <c r="M1043"/>
  <c r="L1043"/>
  <c r="K1043"/>
  <c r="J1043"/>
  <c r="I1043"/>
  <c r="H1043"/>
  <c r="G1043"/>
  <c r="F1043"/>
  <c r="E1043"/>
  <c r="D1043"/>
  <c r="C1043"/>
  <c r="B1043"/>
  <c r="M1042"/>
  <c r="L1042"/>
  <c r="K1042"/>
  <c r="J1042"/>
  <c r="I1042"/>
  <c r="H1042"/>
  <c r="G1042"/>
  <c r="F1042"/>
  <c r="E1042"/>
  <c r="D1042"/>
  <c r="C1042"/>
  <c r="B1042"/>
  <c r="M1041"/>
  <c r="L1041"/>
  <c r="K1041"/>
  <c r="J1041"/>
  <c r="I1041"/>
  <c r="H1041"/>
  <c r="G1041"/>
  <c r="F1041"/>
  <c r="E1041"/>
  <c r="D1041"/>
  <c r="C1041"/>
  <c r="B1041"/>
  <c r="M1040"/>
  <c r="L1040"/>
  <c r="K1040"/>
  <c r="J1040"/>
  <c r="I1040"/>
  <c r="H1040"/>
  <c r="G1040"/>
  <c r="F1040"/>
  <c r="E1040"/>
  <c r="D1040"/>
  <c r="C1040"/>
  <c r="B1040"/>
  <c r="M1039"/>
  <c r="L1039"/>
  <c r="K1039"/>
  <c r="J1039"/>
  <c r="I1039"/>
  <c r="H1039"/>
  <c r="G1039"/>
  <c r="F1039"/>
  <c r="E1039"/>
  <c r="D1039"/>
  <c r="C1039"/>
  <c r="B1039"/>
  <c r="M1038"/>
  <c r="L1038"/>
  <c r="K1038"/>
  <c r="J1038"/>
  <c r="I1038"/>
  <c r="H1038"/>
  <c r="G1038"/>
  <c r="F1038"/>
  <c r="E1038"/>
  <c r="D1038"/>
  <c r="C1038"/>
  <c r="B1038"/>
  <c r="M1037"/>
  <c r="L1037"/>
  <c r="K1037"/>
  <c r="J1037"/>
  <c r="I1037"/>
  <c r="H1037"/>
  <c r="G1037"/>
  <c r="F1037"/>
  <c r="E1037"/>
  <c r="D1037"/>
  <c r="C1037"/>
  <c r="B1037"/>
  <c r="M1036"/>
  <c r="L1036"/>
  <c r="K1036"/>
  <c r="J1036"/>
  <c r="I1036"/>
  <c r="H1036"/>
  <c r="G1036"/>
  <c r="F1036"/>
  <c r="E1036"/>
  <c r="D1036"/>
  <c r="C1036"/>
  <c r="B1036"/>
  <c r="M1035"/>
  <c r="L1035"/>
  <c r="K1035"/>
  <c r="J1035"/>
  <c r="I1035"/>
  <c r="H1035"/>
  <c r="G1035"/>
  <c r="F1035"/>
  <c r="E1035"/>
  <c r="D1035"/>
  <c r="C1035"/>
  <c r="B1035"/>
  <c r="M1034"/>
  <c r="L1034"/>
  <c r="K1034"/>
  <c r="J1034"/>
  <c r="I1034"/>
  <c r="H1034"/>
  <c r="G1034"/>
  <c r="F1034"/>
  <c r="E1034"/>
  <c r="D1034"/>
  <c r="C1034"/>
  <c r="B1034"/>
  <c r="M1033"/>
  <c r="L1033"/>
  <c r="K1033"/>
  <c r="J1033"/>
  <c r="I1033"/>
  <c r="H1033"/>
  <c r="G1033"/>
  <c r="F1033"/>
  <c r="E1033"/>
  <c r="D1033"/>
  <c r="C1033"/>
  <c r="B1033"/>
  <c r="M1032"/>
  <c r="L1032"/>
  <c r="K1032"/>
  <c r="J1032"/>
  <c r="I1032"/>
  <c r="H1032"/>
  <c r="G1032"/>
  <c r="F1032"/>
  <c r="E1032"/>
  <c r="D1032"/>
  <c r="C1032"/>
  <c r="B1032"/>
  <c r="M1031"/>
  <c r="L1031"/>
  <c r="K1031"/>
  <c r="J1031"/>
  <c r="I1031"/>
  <c r="H1031"/>
  <c r="G1031"/>
  <c r="F1031"/>
  <c r="E1031"/>
  <c r="D1031"/>
  <c r="C1031"/>
  <c r="B1031"/>
  <c r="M1030"/>
  <c r="L1030"/>
  <c r="K1030"/>
  <c r="J1030"/>
  <c r="I1030"/>
  <c r="H1030"/>
  <c r="G1030"/>
  <c r="F1030"/>
  <c r="E1030"/>
  <c r="D1030"/>
  <c r="C1030"/>
  <c r="B1030"/>
  <c r="M1029"/>
  <c r="L1029"/>
  <c r="K1029"/>
  <c r="J1029"/>
  <c r="I1029"/>
  <c r="H1029"/>
  <c r="G1029"/>
  <c r="F1029"/>
  <c r="E1029"/>
  <c r="D1029"/>
  <c r="C1029"/>
  <c r="B1029"/>
  <c r="M1028"/>
  <c r="L1028"/>
  <c r="K1028"/>
  <c r="J1028"/>
  <c r="I1028"/>
  <c r="H1028"/>
  <c r="G1028"/>
  <c r="F1028"/>
  <c r="E1028"/>
  <c r="D1028"/>
  <c r="C1028"/>
  <c r="B1028"/>
  <c r="M1027"/>
  <c r="L1027"/>
  <c r="K1027"/>
  <c r="J1027"/>
  <c r="I1027"/>
  <c r="H1027"/>
  <c r="G1027"/>
  <c r="F1027"/>
  <c r="E1027"/>
  <c r="D1027"/>
  <c r="C1027"/>
  <c r="B1027"/>
  <c r="M1026"/>
  <c r="L1026"/>
  <c r="K1026"/>
  <c r="J1026"/>
  <c r="I1026"/>
  <c r="H1026"/>
  <c r="G1026"/>
  <c r="F1026"/>
  <c r="E1026"/>
  <c r="D1026"/>
  <c r="C1026"/>
  <c r="B1026"/>
  <c r="M1025"/>
  <c r="L1025"/>
  <c r="K1025"/>
  <c r="J1025"/>
  <c r="I1025"/>
  <c r="H1025"/>
  <c r="G1025"/>
  <c r="F1025"/>
  <c r="E1025"/>
  <c r="D1025"/>
  <c r="C1025"/>
  <c r="B1025"/>
  <c r="M1024"/>
  <c r="L1024"/>
  <c r="K1024"/>
  <c r="J1024"/>
  <c r="I1024"/>
  <c r="H1024"/>
  <c r="G1024"/>
  <c r="F1024"/>
  <c r="E1024"/>
  <c r="D1024"/>
  <c r="C1024"/>
  <c r="B1024"/>
  <c r="M1023"/>
  <c r="L1023"/>
  <c r="K1023"/>
  <c r="J1023"/>
  <c r="I1023"/>
  <c r="H1023"/>
  <c r="G1023"/>
  <c r="F1023"/>
  <c r="E1023"/>
  <c r="D1023"/>
  <c r="C1023"/>
  <c r="B1023"/>
  <c r="M1022"/>
  <c r="L1022"/>
  <c r="K1022"/>
  <c r="J1022"/>
  <c r="I1022"/>
  <c r="H1022"/>
  <c r="G1022"/>
  <c r="F1022"/>
  <c r="E1022"/>
  <c r="D1022"/>
  <c r="C1022"/>
  <c r="B1022"/>
  <c r="M1021"/>
  <c r="L1021"/>
  <c r="K1021"/>
  <c r="J1021"/>
  <c r="I1021"/>
  <c r="H1021"/>
  <c r="G1021"/>
  <c r="F1021"/>
  <c r="E1021"/>
  <c r="D1021"/>
  <c r="C1021"/>
  <c r="B1021"/>
  <c r="M1020"/>
  <c r="L1020"/>
  <c r="K1020"/>
  <c r="J1020"/>
  <c r="I1020"/>
  <c r="H1020"/>
  <c r="G1020"/>
  <c r="F1020"/>
  <c r="E1020"/>
  <c r="D1020"/>
  <c r="C1020"/>
  <c r="B1020"/>
  <c r="M1019"/>
  <c r="L1019"/>
  <c r="K1019"/>
  <c r="J1019"/>
  <c r="I1019"/>
  <c r="H1019"/>
  <c r="G1019"/>
  <c r="F1019"/>
  <c r="E1019"/>
  <c r="D1019"/>
  <c r="C1019"/>
  <c r="B1019"/>
  <c r="M1018"/>
  <c r="L1018"/>
  <c r="K1018"/>
  <c r="J1018"/>
  <c r="I1018"/>
  <c r="H1018"/>
  <c r="G1018"/>
  <c r="F1018"/>
  <c r="E1018"/>
  <c r="D1018"/>
  <c r="C1018"/>
  <c r="B1018"/>
  <c r="M1017"/>
  <c r="L1017"/>
  <c r="K1017"/>
  <c r="J1017"/>
  <c r="I1017"/>
  <c r="H1017"/>
  <c r="G1017"/>
  <c r="F1017"/>
  <c r="E1017"/>
  <c r="D1017"/>
  <c r="C1017"/>
  <c r="B1017"/>
  <c r="M1016"/>
  <c r="L1016"/>
  <c r="K1016"/>
  <c r="J1016"/>
  <c r="I1016"/>
  <c r="H1016"/>
  <c r="G1016"/>
  <c r="F1016"/>
  <c r="E1016"/>
  <c r="D1016"/>
  <c r="C1016"/>
  <c r="B1016"/>
  <c r="M1015"/>
  <c r="L1015"/>
  <c r="K1015"/>
  <c r="J1015"/>
  <c r="I1015"/>
  <c r="H1015"/>
  <c r="G1015"/>
  <c r="F1015"/>
  <c r="E1015"/>
  <c r="D1015"/>
  <c r="C1015"/>
  <c r="B1015"/>
  <c r="M1014"/>
  <c r="L1014"/>
  <c r="K1014"/>
  <c r="J1014"/>
  <c r="I1014"/>
  <c r="H1014"/>
  <c r="G1014"/>
  <c r="F1014"/>
  <c r="E1014"/>
  <c r="D1014"/>
  <c r="C1014"/>
  <c r="B1014"/>
  <c r="M1013"/>
  <c r="L1013"/>
  <c r="K1013"/>
  <c r="J1013"/>
  <c r="I1013"/>
  <c r="H1013"/>
  <c r="G1013"/>
  <c r="F1013"/>
  <c r="E1013"/>
  <c r="D1013"/>
  <c r="C1013"/>
  <c r="B1013"/>
  <c r="M1012"/>
  <c r="L1012"/>
  <c r="K1012"/>
  <c r="J1012"/>
  <c r="I1012"/>
  <c r="H1012"/>
  <c r="G1012"/>
  <c r="F1012"/>
  <c r="E1012"/>
  <c r="D1012"/>
  <c r="C1012"/>
  <c r="B1012"/>
  <c r="M1011"/>
  <c r="L1011"/>
  <c r="K1011"/>
  <c r="J1011"/>
  <c r="I1011"/>
  <c r="H1011"/>
  <c r="G1011"/>
  <c r="F1011"/>
  <c r="E1011"/>
  <c r="D1011"/>
  <c r="C1011"/>
  <c r="B1011"/>
  <c r="M1010"/>
  <c r="L1010"/>
  <c r="K1010"/>
  <c r="J1010"/>
  <c r="I1010"/>
  <c r="H1010"/>
  <c r="G1010"/>
  <c r="F1010"/>
  <c r="E1010"/>
  <c r="D1010"/>
  <c r="C1010"/>
  <c r="B1010"/>
  <c r="M1009"/>
  <c r="L1009"/>
  <c r="K1009"/>
  <c r="J1009"/>
  <c r="I1009"/>
  <c r="H1009"/>
  <c r="G1009"/>
  <c r="F1009"/>
  <c r="E1009"/>
  <c r="D1009"/>
  <c r="C1009"/>
  <c r="B1009"/>
  <c r="M1008"/>
  <c r="L1008"/>
  <c r="K1008"/>
  <c r="J1008"/>
  <c r="I1008"/>
  <c r="H1008"/>
  <c r="G1008"/>
  <c r="F1008"/>
  <c r="E1008"/>
  <c r="D1008"/>
  <c r="C1008"/>
  <c r="B1008"/>
  <c r="M1007"/>
  <c r="L1007"/>
  <c r="K1007"/>
  <c r="J1007"/>
  <c r="I1007"/>
  <c r="H1007"/>
  <c r="G1007"/>
  <c r="F1007"/>
  <c r="E1007"/>
  <c r="D1007"/>
  <c r="C1007"/>
  <c r="B1007"/>
  <c r="M1006"/>
  <c r="L1006"/>
  <c r="K1006"/>
  <c r="J1006"/>
  <c r="I1006"/>
  <c r="H1006"/>
  <c r="G1006"/>
  <c r="F1006"/>
  <c r="E1006"/>
  <c r="D1006"/>
  <c r="C1006"/>
  <c r="B1006"/>
  <c r="M1005"/>
  <c r="L1005"/>
  <c r="K1005"/>
  <c r="J1005"/>
  <c r="I1005"/>
  <c r="H1005"/>
  <c r="G1005"/>
  <c r="F1005"/>
  <c r="E1005"/>
  <c r="D1005"/>
  <c r="C1005"/>
  <c r="B1005"/>
  <c r="M1004"/>
  <c r="L1004"/>
  <c r="K1004"/>
  <c r="J1004"/>
  <c r="I1004"/>
  <c r="H1004"/>
  <c r="G1004"/>
  <c r="F1004"/>
  <c r="E1004"/>
  <c r="D1004"/>
  <c r="C1004"/>
  <c r="B1004"/>
  <c r="M1003"/>
  <c r="L1003"/>
  <c r="K1003"/>
  <c r="J1003"/>
  <c r="I1003"/>
  <c r="H1003"/>
  <c r="G1003"/>
  <c r="F1003"/>
  <c r="E1003"/>
  <c r="D1003"/>
  <c r="C1003"/>
  <c r="B1003"/>
  <c r="M1002"/>
  <c r="L1002"/>
  <c r="K1002"/>
  <c r="J1002"/>
  <c r="I1002"/>
  <c r="H1002"/>
  <c r="G1002"/>
  <c r="F1002"/>
  <c r="E1002"/>
  <c r="D1002"/>
  <c r="C1002"/>
  <c r="B1002"/>
  <c r="M1001"/>
  <c r="L1001"/>
  <c r="K1001"/>
  <c r="J1001"/>
  <c r="I1001"/>
  <c r="H1001"/>
  <c r="G1001"/>
  <c r="F1001"/>
  <c r="E1001"/>
  <c r="D1001"/>
  <c r="C1001"/>
  <c r="B1001"/>
  <c r="M1000"/>
  <c r="L1000"/>
  <c r="K1000"/>
  <c r="J1000"/>
  <c r="I1000"/>
  <c r="H1000"/>
  <c r="G1000"/>
  <c r="F1000"/>
  <c r="E1000"/>
  <c r="D1000"/>
  <c r="C1000"/>
  <c r="B1000"/>
  <c r="M999"/>
  <c r="L999"/>
  <c r="K999"/>
  <c r="J999"/>
  <c r="I999"/>
  <c r="H999"/>
  <c r="G999"/>
  <c r="F999"/>
  <c r="E999"/>
  <c r="D999"/>
  <c r="C999"/>
  <c r="B999"/>
  <c r="M998"/>
  <c r="L998"/>
  <c r="K998"/>
  <c r="J998"/>
  <c r="I998"/>
  <c r="H998"/>
  <c r="G998"/>
  <c r="F998"/>
  <c r="E998"/>
  <c r="D998"/>
  <c r="C998"/>
  <c r="B998"/>
  <c r="M997"/>
  <c r="L997"/>
  <c r="K997"/>
  <c r="J997"/>
  <c r="I997"/>
  <c r="H997"/>
  <c r="G997"/>
  <c r="F997"/>
  <c r="E997"/>
  <c r="D997"/>
  <c r="C997"/>
  <c r="B997"/>
  <c r="M996"/>
  <c r="L996"/>
  <c r="K996"/>
  <c r="J996"/>
  <c r="I996"/>
  <c r="H996"/>
  <c r="G996"/>
  <c r="F996"/>
  <c r="E996"/>
  <c r="D996"/>
  <c r="C996"/>
  <c r="B996"/>
  <c r="M995"/>
  <c r="L995"/>
  <c r="K995"/>
  <c r="J995"/>
  <c r="I995"/>
  <c r="H995"/>
  <c r="G995"/>
  <c r="F995"/>
  <c r="E995"/>
  <c r="D995"/>
  <c r="C995"/>
  <c r="B995"/>
  <c r="M994"/>
  <c r="L994"/>
  <c r="K994"/>
  <c r="J994"/>
  <c r="I994"/>
  <c r="H994"/>
  <c r="G994"/>
  <c r="F994"/>
  <c r="E994"/>
  <c r="D994"/>
  <c r="C994"/>
  <c r="B994"/>
  <c r="M993"/>
  <c r="L993"/>
  <c r="K993"/>
  <c r="J993"/>
  <c r="I993"/>
  <c r="H993"/>
  <c r="G993"/>
  <c r="F993"/>
  <c r="E993"/>
  <c r="D993"/>
  <c r="C993"/>
  <c r="B993"/>
  <c r="M992"/>
  <c r="L992"/>
  <c r="K992"/>
  <c r="J992"/>
  <c r="I992"/>
  <c r="H992"/>
  <c r="G992"/>
  <c r="F992"/>
  <c r="E992"/>
  <c r="D992"/>
  <c r="C992"/>
  <c r="B992"/>
  <c r="M991"/>
  <c r="L991"/>
  <c r="K991"/>
  <c r="J991"/>
  <c r="I991"/>
  <c r="H991"/>
  <c r="G991"/>
  <c r="F991"/>
  <c r="E991"/>
  <c r="D991"/>
  <c r="C991"/>
  <c r="B991"/>
  <c r="M990"/>
  <c r="L990"/>
  <c r="K990"/>
  <c r="J990"/>
  <c r="I990"/>
  <c r="H990"/>
  <c r="G990"/>
  <c r="F990"/>
  <c r="E990"/>
  <c r="D990"/>
  <c r="C990"/>
  <c r="B990"/>
  <c r="M989"/>
  <c r="L989"/>
  <c r="K989"/>
  <c r="J989"/>
  <c r="I989"/>
  <c r="H989"/>
  <c r="G989"/>
  <c r="F989"/>
  <c r="E989"/>
  <c r="D989"/>
  <c r="C989"/>
  <c r="B989"/>
  <c r="M988"/>
  <c r="L988"/>
  <c r="K988"/>
  <c r="J988"/>
  <c r="I988"/>
  <c r="H988"/>
  <c r="G988"/>
  <c r="F988"/>
  <c r="E988"/>
  <c r="D988"/>
  <c r="C988"/>
  <c r="B988"/>
  <c r="M987"/>
  <c r="L987"/>
  <c r="K987"/>
  <c r="J987"/>
  <c r="I987"/>
  <c r="H987"/>
  <c r="G987"/>
  <c r="F987"/>
  <c r="E987"/>
  <c r="D987"/>
  <c r="C987"/>
  <c r="B987"/>
  <c r="M986"/>
  <c r="L986"/>
  <c r="K986"/>
  <c r="J986"/>
  <c r="I986"/>
  <c r="H986"/>
  <c r="G986"/>
  <c r="F986"/>
  <c r="E986"/>
  <c r="D986"/>
  <c r="C986"/>
  <c r="B986"/>
  <c r="M985"/>
  <c r="L985"/>
  <c r="K985"/>
  <c r="J985"/>
  <c r="I985"/>
  <c r="H985"/>
  <c r="G985"/>
  <c r="F985"/>
  <c r="E985"/>
  <c r="D985"/>
  <c r="C985"/>
  <c r="B985"/>
  <c r="M984"/>
  <c r="L984"/>
  <c r="K984"/>
  <c r="J984"/>
  <c r="I984"/>
  <c r="H984"/>
  <c r="G984"/>
  <c r="F984"/>
  <c r="E984"/>
  <c r="D984"/>
  <c r="C984"/>
  <c r="B984"/>
  <c r="M983"/>
  <c r="L983"/>
  <c r="K983"/>
  <c r="J983"/>
  <c r="I983"/>
  <c r="H983"/>
  <c r="G983"/>
  <c r="F983"/>
  <c r="E983"/>
  <c r="D983"/>
  <c r="C983"/>
  <c r="B983"/>
  <c r="M982"/>
  <c r="L982"/>
  <c r="K982"/>
  <c r="J982"/>
  <c r="I982"/>
  <c r="H982"/>
  <c r="G982"/>
  <c r="F982"/>
  <c r="E982"/>
  <c r="D982"/>
  <c r="C982"/>
  <c r="B982"/>
  <c r="M981"/>
  <c r="L981"/>
  <c r="K981"/>
  <c r="J981"/>
  <c r="I981"/>
  <c r="H981"/>
  <c r="G981"/>
  <c r="F981"/>
  <c r="E981"/>
  <c r="D981"/>
  <c r="C981"/>
  <c r="B981"/>
  <c r="M980"/>
  <c r="L980"/>
  <c r="K980"/>
  <c r="J980"/>
  <c r="I980"/>
  <c r="H980"/>
  <c r="G980"/>
  <c r="F980"/>
  <c r="E980"/>
  <c r="D980"/>
  <c r="C980"/>
  <c r="B980"/>
  <c r="M979"/>
  <c r="L979"/>
  <c r="K979"/>
  <c r="J979"/>
  <c r="I979"/>
  <c r="H979"/>
  <c r="G979"/>
  <c r="F979"/>
  <c r="E979"/>
  <c r="D979"/>
  <c r="C979"/>
  <c r="B979"/>
  <c r="M978"/>
  <c r="L978"/>
  <c r="K978"/>
  <c r="J978"/>
  <c r="I978"/>
  <c r="H978"/>
  <c r="G978"/>
  <c r="F978"/>
  <c r="E978"/>
  <c r="D978"/>
  <c r="C978"/>
  <c r="B978"/>
  <c r="M977"/>
  <c r="L977"/>
  <c r="K977"/>
  <c r="J977"/>
  <c r="I977"/>
  <c r="H977"/>
  <c r="G977"/>
  <c r="F977"/>
  <c r="E977"/>
  <c r="D977"/>
  <c r="C977"/>
  <c r="B977"/>
  <c r="M976"/>
  <c r="L976"/>
  <c r="K976"/>
  <c r="J976"/>
  <c r="I976"/>
  <c r="H976"/>
  <c r="G976"/>
  <c r="F976"/>
  <c r="E976"/>
  <c r="D976"/>
  <c r="C976"/>
  <c r="B976"/>
  <c r="M975"/>
  <c r="L975"/>
  <c r="K975"/>
  <c r="J975"/>
  <c r="I975"/>
  <c r="H975"/>
  <c r="G975"/>
  <c r="F975"/>
  <c r="E975"/>
  <c r="D975"/>
  <c r="C975"/>
  <c r="B975"/>
  <c r="M974"/>
  <c r="L974"/>
  <c r="K974"/>
  <c r="J974"/>
  <c r="I974"/>
  <c r="H974"/>
  <c r="G974"/>
  <c r="F974"/>
  <c r="E974"/>
  <c r="D974"/>
  <c r="C974"/>
  <c r="B974"/>
  <c r="M973"/>
  <c r="L973"/>
  <c r="K973"/>
  <c r="J973"/>
  <c r="I973"/>
  <c r="H973"/>
  <c r="G973"/>
  <c r="F973"/>
  <c r="E973"/>
  <c r="D973"/>
  <c r="C973"/>
  <c r="B973"/>
  <c r="M972"/>
  <c r="L972"/>
  <c r="K972"/>
  <c r="J972"/>
  <c r="I972"/>
  <c r="H972"/>
  <c r="G972"/>
  <c r="F972"/>
  <c r="E972"/>
  <c r="D972"/>
  <c r="C972"/>
  <c r="B972"/>
  <c r="M971"/>
  <c r="L971"/>
  <c r="K971"/>
  <c r="J971"/>
  <c r="I971"/>
  <c r="H971"/>
  <c r="G971"/>
  <c r="F971"/>
  <c r="E971"/>
  <c r="D971"/>
  <c r="C971"/>
  <c r="B971"/>
  <c r="M970"/>
  <c r="L970"/>
  <c r="K970"/>
  <c r="J970"/>
  <c r="I970"/>
  <c r="H970"/>
  <c r="G970"/>
  <c r="F970"/>
  <c r="E970"/>
  <c r="D970"/>
  <c r="C970"/>
  <c r="B970"/>
  <c r="M969"/>
  <c r="L969"/>
  <c r="K969"/>
  <c r="J969"/>
  <c r="I969"/>
  <c r="H969"/>
  <c r="G969"/>
  <c r="F969"/>
  <c r="E969"/>
  <c r="D969"/>
  <c r="C969"/>
  <c r="B969"/>
  <c r="M968"/>
  <c r="L968"/>
  <c r="K968"/>
  <c r="J968"/>
  <c r="I968"/>
  <c r="H968"/>
  <c r="G968"/>
  <c r="F968"/>
  <c r="E968"/>
  <c r="D968"/>
  <c r="C968"/>
  <c r="B968"/>
  <c r="M967"/>
  <c r="L967"/>
  <c r="K967"/>
  <c r="J967"/>
  <c r="I967"/>
  <c r="H967"/>
  <c r="G967"/>
  <c r="F967"/>
  <c r="E967"/>
  <c r="D967"/>
  <c r="C967"/>
  <c r="B967"/>
  <c r="M966"/>
  <c r="L966"/>
  <c r="K966"/>
  <c r="J966"/>
  <c r="I966"/>
  <c r="H966"/>
  <c r="G966"/>
  <c r="F966"/>
  <c r="E966"/>
  <c r="D966"/>
  <c r="C966"/>
  <c r="B966"/>
  <c r="M965"/>
  <c r="L965"/>
  <c r="K965"/>
  <c r="J965"/>
  <c r="I965"/>
  <c r="H965"/>
  <c r="G965"/>
  <c r="F965"/>
  <c r="E965"/>
  <c r="D965"/>
  <c r="C965"/>
  <c r="B965"/>
  <c r="M964"/>
  <c r="L964"/>
  <c r="K964"/>
  <c r="J964"/>
  <c r="I964"/>
  <c r="H964"/>
  <c r="G964"/>
  <c r="F964"/>
  <c r="E964"/>
  <c r="D964"/>
  <c r="C964"/>
  <c r="B964"/>
  <c r="M963"/>
  <c r="L963"/>
  <c r="K963"/>
  <c r="J963"/>
  <c r="I963"/>
  <c r="H963"/>
  <c r="G963"/>
  <c r="F963"/>
  <c r="E963"/>
  <c r="D963"/>
  <c r="C963"/>
  <c r="B963"/>
  <c r="M962"/>
  <c r="L962"/>
  <c r="K962"/>
  <c r="J962"/>
  <c r="I962"/>
  <c r="H962"/>
  <c r="G962"/>
  <c r="F962"/>
  <c r="E962"/>
  <c r="D962"/>
  <c r="C962"/>
  <c r="B962"/>
  <c r="M961"/>
  <c r="L961"/>
  <c r="K961"/>
  <c r="J961"/>
  <c r="I961"/>
  <c r="H961"/>
  <c r="G961"/>
  <c r="F961"/>
  <c r="E961"/>
  <c r="D961"/>
  <c r="C961"/>
  <c r="B961"/>
  <c r="M960"/>
  <c r="L960"/>
  <c r="K960"/>
  <c r="J960"/>
  <c r="I960"/>
  <c r="H960"/>
  <c r="G960"/>
  <c r="F960"/>
  <c r="E960"/>
  <c r="D960"/>
  <c r="C960"/>
  <c r="B960"/>
  <c r="M959"/>
  <c r="L959"/>
  <c r="K959"/>
  <c r="J959"/>
  <c r="I959"/>
  <c r="H959"/>
  <c r="G959"/>
  <c r="F959"/>
  <c r="E959"/>
  <c r="D959"/>
  <c r="C959"/>
  <c r="B959"/>
  <c r="M958"/>
  <c r="L958"/>
  <c r="K958"/>
  <c r="J958"/>
  <c r="I958"/>
  <c r="H958"/>
  <c r="G958"/>
  <c r="F958"/>
  <c r="E958"/>
  <c r="D958"/>
  <c r="C958"/>
  <c r="B958"/>
  <c r="M957"/>
  <c r="L957"/>
  <c r="K957"/>
  <c r="J957"/>
  <c r="I957"/>
  <c r="H957"/>
  <c r="G957"/>
  <c r="F957"/>
  <c r="E957"/>
  <c r="D957"/>
  <c r="C957"/>
  <c r="B957"/>
  <c r="M956"/>
  <c r="L956"/>
  <c r="K956"/>
  <c r="J956"/>
  <c r="I956"/>
  <c r="H956"/>
  <c r="G956"/>
  <c r="F956"/>
  <c r="E956"/>
  <c r="D956"/>
  <c r="C956"/>
  <c r="B956"/>
  <c r="M955"/>
  <c r="L955"/>
  <c r="K955"/>
  <c r="J955"/>
  <c r="I955"/>
  <c r="H955"/>
  <c r="G955"/>
  <c r="F955"/>
  <c r="E955"/>
  <c r="D955"/>
  <c r="C955"/>
  <c r="B955"/>
  <c r="M954"/>
  <c r="L954"/>
  <c r="K954"/>
  <c r="J954"/>
  <c r="I954"/>
  <c r="H954"/>
  <c r="G954"/>
  <c r="F954"/>
  <c r="E954"/>
  <c r="D954"/>
  <c r="C954"/>
  <c r="B954"/>
  <c r="M953"/>
  <c r="L953"/>
  <c r="K953"/>
  <c r="J953"/>
  <c r="I953"/>
  <c r="H953"/>
  <c r="G953"/>
  <c r="F953"/>
  <c r="E953"/>
  <c r="D953"/>
  <c r="C953"/>
  <c r="B953"/>
  <c r="M952"/>
  <c r="L952"/>
  <c r="K952"/>
  <c r="J952"/>
  <c r="I952"/>
  <c r="H952"/>
  <c r="G952"/>
  <c r="F952"/>
  <c r="E952"/>
  <c r="D952"/>
  <c r="C952"/>
  <c r="B952"/>
  <c r="M951"/>
  <c r="L951"/>
  <c r="K951"/>
  <c r="J951"/>
  <c r="I951"/>
  <c r="H951"/>
  <c r="G951"/>
  <c r="F951"/>
  <c r="E951"/>
  <c r="D951"/>
  <c r="C951"/>
  <c r="B951"/>
  <c r="M950"/>
  <c r="L950"/>
  <c r="K950"/>
  <c r="J950"/>
  <c r="I950"/>
  <c r="H950"/>
  <c r="G950"/>
  <c r="F950"/>
  <c r="E950"/>
  <c r="D950"/>
  <c r="C950"/>
  <c r="B950"/>
  <c r="M949"/>
  <c r="L949"/>
  <c r="K949"/>
  <c r="J949"/>
  <c r="I949"/>
  <c r="H949"/>
  <c r="G949"/>
  <c r="F949"/>
  <c r="E949"/>
  <c r="D949"/>
  <c r="C949"/>
  <c r="B949"/>
  <c r="M948"/>
  <c r="L948"/>
  <c r="K948"/>
  <c r="J948"/>
  <c r="I948"/>
  <c r="H948"/>
  <c r="G948"/>
  <c r="F948"/>
  <c r="E948"/>
  <c r="D948"/>
  <c r="C948"/>
  <c r="B948"/>
  <c r="M947"/>
  <c r="L947"/>
  <c r="K947"/>
  <c r="J947"/>
  <c r="I947"/>
  <c r="H947"/>
  <c r="G947"/>
  <c r="F947"/>
  <c r="E947"/>
  <c r="D947"/>
  <c r="C947"/>
  <c r="B947"/>
  <c r="M946"/>
  <c r="L946"/>
  <c r="K946"/>
  <c r="J946"/>
  <c r="I946"/>
  <c r="H946"/>
  <c r="G946"/>
  <c r="F946"/>
  <c r="E946"/>
  <c r="D946"/>
  <c r="C946"/>
  <c r="B946"/>
  <c r="M945"/>
  <c r="L945"/>
  <c r="K945"/>
  <c r="J945"/>
  <c r="I945"/>
  <c r="H945"/>
  <c r="G945"/>
  <c r="F945"/>
  <c r="E945"/>
  <c r="D945"/>
  <c r="C945"/>
  <c r="B945"/>
  <c r="M944"/>
  <c r="L944"/>
  <c r="K944"/>
  <c r="J944"/>
  <c r="I944"/>
  <c r="H944"/>
  <c r="G944"/>
  <c r="F944"/>
  <c r="E944"/>
  <c r="D944"/>
  <c r="C944"/>
  <c r="B944"/>
  <c r="M943"/>
  <c r="L943"/>
  <c r="K943"/>
  <c r="J943"/>
  <c r="I943"/>
  <c r="H943"/>
  <c r="G943"/>
  <c r="F943"/>
  <c r="E943"/>
  <c r="D943"/>
  <c r="C943"/>
  <c r="B943"/>
  <c r="M942"/>
  <c r="L942"/>
  <c r="K942"/>
  <c r="J942"/>
  <c r="I942"/>
  <c r="H942"/>
  <c r="G942"/>
  <c r="F942"/>
  <c r="E942"/>
  <c r="D942"/>
  <c r="C942"/>
  <c r="B942"/>
  <c r="M941"/>
  <c r="L941"/>
  <c r="K941"/>
  <c r="J941"/>
  <c r="I941"/>
  <c r="H941"/>
  <c r="G941"/>
  <c r="F941"/>
  <c r="E941"/>
  <c r="D941"/>
  <c r="C941"/>
  <c r="B941"/>
  <c r="M940"/>
  <c r="L940"/>
  <c r="K940"/>
  <c r="J940"/>
  <c r="I940"/>
  <c r="H940"/>
  <c r="G940"/>
  <c r="F940"/>
  <c r="E940"/>
  <c r="D940"/>
  <c r="C940"/>
  <c r="B940"/>
  <c r="M939"/>
  <c r="L939"/>
  <c r="K939"/>
  <c r="J939"/>
  <c r="I939"/>
  <c r="H939"/>
  <c r="G939"/>
  <c r="F939"/>
  <c r="E939"/>
  <c r="D939"/>
  <c r="C939"/>
  <c r="B939"/>
  <c r="M938"/>
  <c r="L938"/>
  <c r="K938"/>
  <c r="J938"/>
  <c r="I938"/>
  <c r="H938"/>
  <c r="G938"/>
  <c r="F938"/>
  <c r="E938"/>
  <c r="D938"/>
  <c r="C938"/>
  <c r="B938"/>
  <c r="M937"/>
  <c r="L937"/>
  <c r="K937"/>
  <c r="J937"/>
  <c r="I937"/>
  <c r="H937"/>
  <c r="G937"/>
  <c r="F937"/>
  <c r="E937"/>
  <c r="D937"/>
  <c r="C937"/>
  <c r="B937"/>
  <c r="M936"/>
  <c r="L936"/>
  <c r="K936"/>
  <c r="J936"/>
  <c r="I936"/>
  <c r="H936"/>
  <c r="G936"/>
  <c r="F936"/>
  <c r="E936"/>
  <c r="D936"/>
  <c r="C936"/>
  <c r="B936"/>
  <c r="M935"/>
  <c r="L935"/>
  <c r="K935"/>
  <c r="J935"/>
  <c r="I935"/>
  <c r="H935"/>
  <c r="G935"/>
  <c r="F935"/>
  <c r="E935"/>
  <c r="D935"/>
  <c r="C935"/>
  <c r="B935"/>
  <c r="M934"/>
  <c r="L934"/>
  <c r="K934"/>
  <c r="J934"/>
  <c r="I934"/>
  <c r="H934"/>
  <c r="G934"/>
  <c r="F934"/>
  <c r="E934"/>
  <c r="D934"/>
  <c r="C934"/>
  <c r="B934"/>
  <c r="M933"/>
  <c r="L933"/>
  <c r="K933"/>
  <c r="J933"/>
  <c r="I933"/>
  <c r="H933"/>
  <c r="G933"/>
  <c r="F933"/>
  <c r="E933"/>
  <c r="D933"/>
  <c r="C933"/>
  <c r="B933"/>
  <c r="M932"/>
  <c r="L932"/>
  <c r="K932"/>
  <c r="J932"/>
  <c r="I932"/>
  <c r="H932"/>
  <c r="G932"/>
  <c r="F932"/>
  <c r="E932"/>
  <c r="D932"/>
  <c r="C932"/>
  <c r="B932"/>
  <c r="M931"/>
  <c r="L931"/>
  <c r="K931"/>
  <c r="J931"/>
  <c r="I931"/>
  <c r="H931"/>
  <c r="G931"/>
  <c r="F931"/>
  <c r="E931"/>
  <c r="D931"/>
  <c r="C931"/>
  <c r="B931"/>
  <c r="M930"/>
  <c r="L930"/>
  <c r="K930"/>
  <c r="J930"/>
  <c r="I930"/>
  <c r="H930"/>
  <c r="G930"/>
  <c r="F930"/>
  <c r="E930"/>
  <c r="D930"/>
  <c r="C930"/>
  <c r="B930"/>
  <c r="M929"/>
  <c r="L929"/>
  <c r="K929"/>
  <c r="J929"/>
  <c r="I929"/>
  <c r="H929"/>
  <c r="G929"/>
  <c r="F929"/>
  <c r="E929"/>
  <c r="D929"/>
  <c r="C929"/>
  <c r="B929"/>
  <c r="M928"/>
  <c r="L928"/>
  <c r="K928"/>
  <c r="J928"/>
  <c r="I928"/>
  <c r="H928"/>
  <c r="G928"/>
  <c r="F928"/>
  <c r="E928"/>
  <c r="D928"/>
  <c r="C928"/>
  <c r="B928"/>
  <c r="M927"/>
  <c r="L927"/>
  <c r="K927"/>
  <c r="J927"/>
  <c r="I927"/>
  <c r="H927"/>
  <c r="G927"/>
  <c r="F927"/>
  <c r="E927"/>
  <c r="D927"/>
  <c r="C927"/>
  <c r="B927"/>
  <c r="M926"/>
  <c r="L926"/>
  <c r="K926"/>
  <c r="J926"/>
  <c r="I926"/>
  <c r="H926"/>
  <c r="G926"/>
  <c r="F926"/>
  <c r="E926"/>
  <c r="D926"/>
  <c r="C926"/>
  <c r="B926"/>
  <c r="M925"/>
  <c r="L925"/>
  <c r="K925"/>
  <c r="J925"/>
  <c r="I925"/>
  <c r="H925"/>
  <c r="G925"/>
  <c r="F925"/>
  <c r="E925"/>
  <c r="D925"/>
  <c r="C925"/>
  <c r="B925"/>
  <c r="M924"/>
  <c r="L924"/>
  <c r="K924"/>
  <c r="J924"/>
  <c r="I924"/>
  <c r="H924"/>
  <c r="G924"/>
  <c r="F924"/>
  <c r="E924"/>
  <c r="D924"/>
  <c r="C924"/>
  <c r="B924"/>
  <c r="M923"/>
  <c r="L923"/>
  <c r="K923"/>
  <c r="J923"/>
  <c r="I923"/>
  <c r="H923"/>
  <c r="G923"/>
  <c r="F923"/>
  <c r="E923"/>
  <c r="D923"/>
  <c r="C923"/>
  <c r="B923"/>
  <c r="M922"/>
  <c r="L922"/>
  <c r="K922"/>
  <c r="J922"/>
  <c r="I922"/>
  <c r="H922"/>
  <c r="G922"/>
  <c r="F922"/>
  <c r="E922"/>
  <c r="D922"/>
  <c r="C922"/>
  <c r="B922"/>
  <c r="M921"/>
  <c r="L921"/>
  <c r="K921"/>
  <c r="J921"/>
  <c r="I921"/>
  <c r="H921"/>
  <c r="G921"/>
  <c r="F921"/>
  <c r="E921"/>
  <c r="D921"/>
  <c r="C921"/>
  <c r="B921"/>
  <c r="M920"/>
  <c r="L920"/>
  <c r="K920"/>
  <c r="J920"/>
  <c r="I920"/>
  <c r="H920"/>
  <c r="G920"/>
  <c r="F920"/>
  <c r="E920"/>
  <c r="D920"/>
  <c r="C920"/>
  <c r="B920"/>
  <c r="M919"/>
  <c r="L919"/>
  <c r="K919"/>
  <c r="J919"/>
  <c r="I919"/>
  <c r="H919"/>
  <c r="G919"/>
  <c r="F919"/>
  <c r="E919"/>
  <c r="D919"/>
  <c r="C919"/>
  <c r="B919"/>
  <c r="M918"/>
  <c r="L918"/>
  <c r="K918"/>
  <c r="J918"/>
  <c r="I918"/>
  <c r="H918"/>
  <c r="G918"/>
  <c r="F918"/>
  <c r="E918"/>
  <c r="D918"/>
  <c r="C918"/>
  <c r="B918"/>
  <c r="M917"/>
  <c r="L917"/>
  <c r="K917"/>
  <c r="J917"/>
  <c r="I917"/>
  <c r="H917"/>
  <c r="G917"/>
  <c r="F917"/>
  <c r="E917"/>
  <c r="D917"/>
  <c r="C917"/>
  <c r="B917"/>
  <c r="M916"/>
  <c r="L916"/>
  <c r="K916"/>
  <c r="J916"/>
  <c r="I916"/>
  <c r="H916"/>
  <c r="G916"/>
  <c r="F916"/>
  <c r="E916"/>
  <c r="D916"/>
  <c r="C916"/>
  <c r="B916"/>
  <c r="M915"/>
  <c r="L915"/>
  <c r="K915"/>
  <c r="J915"/>
  <c r="I915"/>
  <c r="H915"/>
  <c r="G915"/>
  <c r="F915"/>
  <c r="E915"/>
  <c r="D915"/>
  <c r="C915"/>
  <c r="B915"/>
  <c r="M914"/>
  <c r="L914"/>
  <c r="K914"/>
  <c r="J914"/>
  <c r="I914"/>
  <c r="H914"/>
  <c r="G914"/>
  <c r="F914"/>
  <c r="E914"/>
  <c r="D914"/>
  <c r="C914"/>
  <c r="B914"/>
  <c r="M913"/>
  <c r="L913"/>
  <c r="K913"/>
  <c r="J913"/>
  <c r="I913"/>
  <c r="H913"/>
  <c r="G913"/>
  <c r="F913"/>
  <c r="E913"/>
  <c r="D913"/>
  <c r="C913"/>
  <c r="B913"/>
  <c r="M912"/>
  <c r="L912"/>
  <c r="K912"/>
  <c r="J912"/>
  <c r="I912"/>
  <c r="H912"/>
  <c r="G912"/>
  <c r="F912"/>
  <c r="E912"/>
  <c r="D912"/>
  <c r="C912"/>
  <c r="B912"/>
  <c r="M911"/>
  <c r="L911"/>
  <c r="K911"/>
  <c r="J911"/>
  <c r="I911"/>
  <c r="H911"/>
  <c r="G911"/>
  <c r="F911"/>
  <c r="E911"/>
  <c r="D911"/>
  <c r="C911"/>
  <c r="B911"/>
  <c r="M910"/>
  <c r="L910"/>
  <c r="K910"/>
  <c r="J910"/>
  <c r="I910"/>
  <c r="H910"/>
  <c r="G910"/>
  <c r="F910"/>
  <c r="E910"/>
  <c r="D910"/>
  <c r="C910"/>
  <c r="B910"/>
  <c r="M909"/>
  <c r="L909"/>
  <c r="K909"/>
  <c r="J909"/>
  <c r="I909"/>
  <c r="H909"/>
  <c r="G909"/>
  <c r="F909"/>
  <c r="E909"/>
  <c r="D909"/>
  <c r="C909"/>
  <c r="B909"/>
  <c r="M908"/>
  <c r="L908"/>
  <c r="K908"/>
  <c r="J908"/>
  <c r="I908"/>
  <c r="H908"/>
  <c r="G908"/>
  <c r="F908"/>
  <c r="E908"/>
  <c r="D908"/>
  <c r="C908"/>
  <c r="B908"/>
  <c r="M907"/>
  <c r="L907"/>
  <c r="K907"/>
  <c r="J907"/>
  <c r="I907"/>
  <c r="H907"/>
  <c r="G907"/>
  <c r="F907"/>
  <c r="E907"/>
  <c r="D907"/>
  <c r="C907"/>
  <c r="B907"/>
  <c r="M906"/>
  <c r="L906"/>
  <c r="K906"/>
  <c r="J906"/>
  <c r="I906"/>
  <c r="H906"/>
  <c r="G906"/>
  <c r="F906"/>
  <c r="E906"/>
  <c r="D906"/>
  <c r="C906"/>
  <c r="B906"/>
  <c r="M905"/>
  <c r="L905"/>
  <c r="K905"/>
  <c r="J905"/>
  <c r="I905"/>
  <c r="H905"/>
  <c r="G905"/>
  <c r="F905"/>
  <c r="E905"/>
  <c r="D905"/>
  <c r="C905"/>
  <c r="B905"/>
  <c r="M904"/>
  <c r="L904"/>
  <c r="K904"/>
  <c r="J904"/>
  <c r="I904"/>
  <c r="H904"/>
  <c r="G904"/>
  <c r="F904"/>
  <c r="E904"/>
  <c r="D904"/>
  <c r="C904"/>
  <c r="B904"/>
  <c r="M903"/>
  <c r="L903"/>
  <c r="K903"/>
  <c r="J903"/>
  <c r="I903"/>
  <c r="H903"/>
  <c r="G903"/>
  <c r="F903"/>
  <c r="E903"/>
  <c r="D903"/>
  <c r="C903"/>
  <c r="B903"/>
  <c r="M902"/>
  <c r="L902"/>
  <c r="K902"/>
  <c r="J902"/>
  <c r="I902"/>
  <c r="H902"/>
  <c r="G902"/>
  <c r="F902"/>
  <c r="E902"/>
  <c r="D902"/>
  <c r="C902"/>
  <c r="B902"/>
  <c r="M901"/>
  <c r="L901"/>
  <c r="K901"/>
  <c r="J901"/>
  <c r="I901"/>
  <c r="H901"/>
  <c r="G901"/>
  <c r="F901"/>
  <c r="E901"/>
  <c r="D901"/>
  <c r="C901"/>
  <c r="B901"/>
  <c r="M900"/>
  <c r="L900"/>
  <c r="K900"/>
  <c r="J900"/>
  <c r="I900"/>
  <c r="H900"/>
  <c r="G900"/>
  <c r="F900"/>
  <c r="E900"/>
  <c r="D900"/>
  <c r="C900"/>
  <c r="B900"/>
  <c r="M899"/>
  <c r="L899"/>
  <c r="K899"/>
  <c r="J899"/>
  <c r="I899"/>
  <c r="H899"/>
  <c r="G899"/>
  <c r="F899"/>
  <c r="E899"/>
  <c r="D899"/>
  <c r="C899"/>
  <c r="B899"/>
  <c r="M898"/>
  <c r="L898"/>
  <c r="K898"/>
  <c r="J898"/>
  <c r="I898"/>
  <c r="H898"/>
  <c r="G898"/>
  <c r="F898"/>
  <c r="E898"/>
  <c r="D898"/>
  <c r="C898"/>
  <c r="B898"/>
  <c r="M897"/>
  <c r="L897"/>
  <c r="K897"/>
  <c r="J897"/>
  <c r="I897"/>
  <c r="H897"/>
  <c r="G897"/>
  <c r="F897"/>
  <c r="E897"/>
  <c r="D897"/>
  <c r="C897"/>
  <c r="B897"/>
  <c r="M896"/>
  <c r="L896"/>
  <c r="K896"/>
  <c r="J896"/>
  <c r="I896"/>
  <c r="H896"/>
  <c r="G896"/>
  <c r="F896"/>
  <c r="E896"/>
  <c r="D896"/>
  <c r="C896"/>
  <c r="B896"/>
  <c r="M895"/>
  <c r="L895"/>
  <c r="K895"/>
  <c r="J895"/>
  <c r="I895"/>
  <c r="H895"/>
  <c r="G895"/>
  <c r="F895"/>
  <c r="E895"/>
  <c r="D895"/>
  <c r="C895"/>
  <c r="B895"/>
  <c r="M894"/>
  <c r="L894"/>
  <c r="K894"/>
  <c r="J894"/>
  <c r="I894"/>
  <c r="H894"/>
  <c r="G894"/>
  <c r="F894"/>
  <c r="E894"/>
  <c r="D894"/>
  <c r="C894"/>
  <c r="B894"/>
  <c r="M893"/>
  <c r="L893"/>
  <c r="K893"/>
  <c r="J893"/>
  <c r="I893"/>
  <c r="H893"/>
  <c r="G893"/>
  <c r="F893"/>
  <c r="E893"/>
  <c r="D893"/>
  <c r="C893"/>
  <c r="B893"/>
  <c r="M892"/>
  <c r="L892"/>
  <c r="K892"/>
  <c r="J892"/>
  <c r="I892"/>
  <c r="H892"/>
  <c r="G892"/>
  <c r="F892"/>
  <c r="E892"/>
  <c r="D892"/>
  <c r="C892"/>
  <c r="B892"/>
  <c r="M891"/>
  <c r="L891"/>
  <c r="K891"/>
  <c r="J891"/>
  <c r="I891"/>
  <c r="H891"/>
  <c r="G891"/>
  <c r="F891"/>
  <c r="E891"/>
  <c r="D891"/>
  <c r="C891"/>
  <c r="B891"/>
  <c r="M890"/>
  <c r="L890"/>
  <c r="K890"/>
  <c r="J890"/>
  <c r="I890"/>
  <c r="H890"/>
  <c r="G890"/>
  <c r="F890"/>
  <c r="E890"/>
  <c r="D890"/>
  <c r="C890"/>
  <c r="B890"/>
  <c r="M889"/>
  <c r="L889"/>
  <c r="K889"/>
  <c r="J889"/>
  <c r="I889"/>
  <c r="H889"/>
  <c r="G889"/>
  <c r="F889"/>
  <c r="E889"/>
  <c r="D889"/>
  <c r="C889"/>
  <c r="B889"/>
  <c r="M888"/>
  <c r="L888"/>
  <c r="K888"/>
  <c r="J888"/>
  <c r="I888"/>
  <c r="H888"/>
  <c r="G888"/>
  <c r="F888"/>
  <c r="E888"/>
  <c r="D888"/>
  <c r="C888"/>
  <c r="B888"/>
  <c r="M887"/>
  <c r="L887"/>
  <c r="K887"/>
  <c r="J887"/>
  <c r="I887"/>
  <c r="H887"/>
  <c r="G887"/>
  <c r="F887"/>
  <c r="E887"/>
  <c r="D887"/>
  <c r="C887"/>
  <c r="B887"/>
  <c r="M886"/>
  <c r="L886"/>
  <c r="K886"/>
  <c r="J886"/>
  <c r="I886"/>
  <c r="H886"/>
  <c r="G886"/>
  <c r="F886"/>
  <c r="E886"/>
  <c r="D886"/>
  <c r="C886"/>
  <c r="B886"/>
  <c r="M885"/>
  <c r="L885"/>
  <c r="K885"/>
  <c r="J885"/>
  <c r="I885"/>
  <c r="H885"/>
  <c r="G885"/>
  <c r="F885"/>
  <c r="E885"/>
  <c r="D885"/>
  <c r="C885"/>
  <c r="B885"/>
  <c r="M884"/>
  <c r="L884"/>
  <c r="K884"/>
  <c r="J884"/>
  <c r="I884"/>
  <c r="H884"/>
  <c r="G884"/>
  <c r="F884"/>
  <c r="E884"/>
  <c r="D884"/>
  <c r="C884"/>
  <c r="B884"/>
  <c r="M883"/>
  <c r="L883"/>
  <c r="K883"/>
  <c r="J883"/>
  <c r="I883"/>
  <c r="H883"/>
  <c r="G883"/>
  <c r="F883"/>
  <c r="E883"/>
  <c r="D883"/>
  <c r="C883"/>
  <c r="B883"/>
  <c r="M882"/>
  <c r="L882"/>
  <c r="K882"/>
  <c r="J882"/>
  <c r="I882"/>
  <c r="H882"/>
  <c r="G882"/>
  <c r="F882"/>
  <c r="E882"/>
  <c r="D882"/>
  <c r="C882"/>
  <c r="B882"/>
  <c r="M881"/>
  <c r="L881"/>
  <c r="K881"/>
  <c r="J881"/>
  <c r="I881"/>
  <c r="H881"/>
  <c r="G881"/>
  <c r="F881"/>
  <c r="E881"/>
  <c r="D881"/>
  <c r="C881"/>
  <c r="B881"/>
  <c r="M880"/>
  <c r="L880"/>
  <c r="K880"/>
  <c r="J880"/>
  <c r="I880"/>
  <c r="H880"/>
  <c r="G880"/>
  <c r="F880"/>
  <c r="E880"/>
  <c r="D880"/>
  <c r="C880"/>
  <c r="B880"/>
  <c r="M879"/>
  <c r="L879"/>
  <c r="K879"/>
  <c r="J879"/>
  <c r="I879"/>
  <c r="H879"/>
  <c r="G879"/>
  <c r="F879"/>
  <c r="E879"/>
  <c r="D879"/>
  <c r="C879"/>
  <c r="B879"/>
  <c r="M878"/>
  <c r="L878"/>
  <c r="K878"/>
  <c r="J878"/>
  <c r="I878"/>
  <c r="H878"/>
  <c r="G878"/>
  <c r="F878"/>
  <c r="E878"/>
  <c r="D878"/>
  <c r="C878"/>
  <c r="B878"/>
  <c r="M877"/>
  <c r="L877"/>
  <c r="K877"/>
  <c r="J877"/>
  <c r="I877"/>
  <c r="H877"/>
  <c r="G877"/>
  <c r="F877"/>
  <c r="E877"/>
  <c r="D877"/>
  <c r="C877"/>
  <c r="B877"/>
  <c r="M876"/>
  <c r="L876"/>
  <c r="K876"/>
  <c r="J876"/>
  <c r="I876"/>
  <c r="H876"/>
  <c r="G876"/>
  <c r="F876"/>
  <c r="E876"/>
  <c r="D876"/>
  <c r="C876"/>
  <c r="B876"/>
  <c r="M875"/>
  <c r="L875"/>
  <c r="K875"/>
  <c r="J875"/>
  <c r="I875"/>
  <c r="H875"/>
  <c r="G875"/>
  <c r="F875"/>
  <c r="E875"/>
  <c r="D875"/>
  <c r="C875"/>
  <c r="B875"/>
  <c r="M874"/>
  <c r="L874"/>
  <c r="K874"/>
  <c r="J874"/>
  <c r="I874"/>
  <c r="H874"/>
  <c r="G874"/>
  <c r="F874"/>
  <c r="E874"/>
  <c r="D874"/>
  <c r="C874"/>
  <c r="B874"/>
  <c r="M873"/>
  <c r="L873"/>
  <c r="K873"/>
  <c r="J873"/>
  <c r="I873"/>
  <c r="H873"/>
  <c r="G873"/>
  <c r="F873"/>
  <c r="E873"/>
  <c r="D873"/>
  <c r="C873"/>
  <c r="B873"/>
  <c r="M872"/>
  <c r="L872"/>
  <c r="K872"/>
  <c r="J872"/>
  <c r="I872"/>
  <c r="H872"/>
  <c r="G872"/>
  <c r="F872"/>
  <c r="E872"/>
  <c r="D872"/>
  <c r="C872"/>
  <c r="B872"/>
  <c r="M871"/>
  <c r="L871"/>
  <c r="K871"/>
  <c r="J871"/>
  <c r="I871"/>
  <c r="H871"/>
  <c r="G871"/>
  <c r="F871"/>
  <c r="E871"/>
  <c r="D871"/>
  <c r="C871"/>
  <c r="B871"/>
  <c r="M870"/>
  <c r="L870"/>
  <c r="K870"/>
  <c r="J870"/>
  <c r="I870"/>
  <c r="H870"/>
  <c r="G870"/>
  <c r="F870"/>
  <c r="E870"/>
  <c r="D870"/>
  <c r="C870"/>
  <c r="B870"/>
  <c r="M869"/>
  <c r="L869"/>
  <c r="K869"/>
  <c r="J869"/>
  <c r="I869"/>
  <c r="H869"/>
  <c r="G869"/>
  <c r="F869"/>
  <c r="E869"/>
  <c r="D869"/>
  <c r="C869"/>
  <c r="B869"/>
  <c r="M868"/>
  <c r="L868"/>
  <c r="K868"/>
  <c r="J868"/>
  <c r="I868"/>
  <c r="H868"/>
  <c r="G868"/>
  <c r="F868"/>
  <c r="E868"/>
  <c r="D868"/>
  <c r="C868"/>
  <c r="B868"/>
  <c r="M867"/>
  <c r="L867"/>
  <c r="K867"/>
  <c r="J867"/>
  <c r="I867"/>
  <c r="H867"/>
  <c r="G867"/>
  <c r="F867"/>
  <c r="E867"/>
  <c r="D867"/>
  <c r="C867"/>
  <c r="B867"/>
  <c r="M866"/>
  <c r="L866"/>
  <c r="K866"/>
  <c r="J866"/>
  <c r="I866"/>
  <c r="H866"/>
  <c r="G866"/>
  <c r="F866"/>
  <c r="E866"/>
  <c r="D866"/>
  <c r="C866"/>
  <c r="B866"/>
  <c r="M865"/>
  <c r="L865"/>
  <c r="K865"/>
  <c r="J865"/>
  <c r="I865"/>
  <c r="H865"/>
  <c r="G865"/>
  <c r="F865"/>
  <c r="E865"/>
  <c r="D865"/>
  <c r="C865"/>
  <c r="B865"/>
  <c r="M864"/>
  <c r="L864"/>
  <c r="K864"/>
  <c r="J864"/>
  <c r="I864"/>
  <c r="H864"/>
  <c r="G864"/>
  <c r="F864"/>
  <c r="E864"/>
  <c r="D864"/>
  <c r="C864"/>
  <c r="B864"/>
  <c r="M863"/>
  <c r="L863"/>
  <c r="K863"/>
  <c r="J863"/>
  <c r="I863"/>
  <c r="H863"/>
  <c r="G863"/>
  <c r="F863"/>
  <c r="E863"/>
  <c r="D863"/>
  <c r="C863"/>
  <c r="B863"/>
  <c r="M862"/>
  <c r="L862"/>
  <c r="K862"/>
  <c r="J862"/>
  <c r="I862"/>
  <c r="H862"/>
  <c r="G862"/>
  <c r="F862"/>
  <c r="E862"/>
  <c r="D862"/>
  <c r="C862"/>
  <c r="B862"/>
  <c r="M861"/>
  <c r="L861"/>
  <c r="K861"/>
  <c r="J861"/>
  <c r="I861"/>
  <c r="H861"/>
  <c r="G861"/>
  <c r="F861"/>
  <c r="E861"/>
  <c r="D861"/>
  <c r="C861"/>
  <c r="B861"/>
  <c r="M860"/>
  <c r="L860"/>
  <c r="K860"/>
  <c r="J860"/>
  <c r="I860"/>
  <c r="H860"/>
  <c r="G860"/>
  <c r="F860"/>
  <c r="E860"/>
  <c r="D860"/>
  <c r="C860"/>
  <c r="B860"/>
  <c r="M859"/>
  <c r="L859"/>
  <c r="K859"/>
  <c r="J859"/>
  <c r="I859"/>
  <c r="H859"/>
  <c r="G859"/>
  <c r="F859"/>
  <c r="E859"/>
  <c r="D859"/>
  <c r="C859"/>
  <c r="B859"/>
  <c r="M858"/>
  <c r="L858"/>
  <c r="K858"/>
  <c r="J858"/>
  <c r="I858"/>
  <c r="H858"/>
  <c r="G858"/>
  <c r="F858"/>
  <c r="E858"/>
  <c r="D858"/>
  <c r="C858"/>
  <c r="B858"/>
  <c r="M857"/>
  <c r="L857"/>
  <c r="K857"/>
  <c r="J857"/>
  <c r="I857"/>
  <c r="H857"/>
  <c r="G857"/>
  <c r="F857"/>
  <c r="E857"/>
  <c r="D857"/>
  <c r="C857"/>
  <c r="B857"/>
  <c r="M856"/>
  <c r="L856"/>
  <c r="K856"/>
  <c r="J856"/>
  <c r="I856"/>
  <c r="H856"/>
  <c r="G856"/>
  <c r="F856"/>
  <c r="E856"/>
  <c r="D856"/>
  <c r="C856"/>
  <c r="B856"/>
  <c r="M855"/>
  <c r="L855"/>
  <c r="K855"/>
  <c r="J855"/>
  <c r="I855"/>
  <c r="H855"/>
  <c r="G855"/>
  <c r="F855"/>
  <c r="E855"/>
  <c r="D855"/>
  <c r="C855"/>
  <c r="B855"/>
  <c r="M854"/>
  <c r="L854"/>
  <c r="K854"/>
  <c r="J854"/>
  <c r="I854"/>
  <c r="H854"/>
  <c r="G854"/>
  <c r="F854"/>
  <c r="E854"/>
  <c r="D854"/>
  <c r="C854"/>
  <c r="B854"/>
  <c r="M853"/>
  <c r="L853"/>
  <c r="K853"/>
  <c r="J853"/>
  <c r="I853"/>
  <c r="H853"/>
  <c r="G853"/>
  <c r="F853"/>
  <c r="E853"/>
  <c r="D853"/>
  <c r="C853"/>
  <c r="B853"/>
  <c r="M852"/>
  <c r="L852"/>
  <c r="K852"/>
  <c r="J852"/>
  <c r="I852"/>
  <c r="H852"/>
  <c r="G852"/>
  <c r="F852"/>
  <c r="E852"/>
  <c r="D852"/>
  <c r="C852"/>
  <c r="B852"/>
  <c r="M851"/>
  <c r="L851"/>
  <c r="K851"/>
  <c r="J851"/>
  <c r="I851"/>
  <c r="H851"/>
  <c r="G851"/>
  <c r="F851"/>
  <c r="E851"/>
  <c r="D851"/>
  <c r="C851"/>
  <c r="B851"/>
  <c r="M850"/>
  <c r="L850"/>
  <c r="K850"/>
  <c r="J850"/>
  <c r="I850"/>
  <c r="H850"/>
  <c r="G850"/>
  <c r="F850"/>
  <c r="E850"/>
  <c r="D850"/>
  <c r="C850"/>
  <c r="B850"/>
  <c r="M849"/>
  <c r="L849"/>
  <c r="K849"/>
  <c r="J849"/>
  <c r="I849"/>
  <c r="H849"/>
  <c r="G849"/>
  <c r="F849"/>
  <c r="E849"/>
  <c r="D849"/>
  <c r="C849"/>
  <c r="B849"/>
  <c r="M848"/>
  <c r="L848"/>
  <c r="K848"/>
  <c r="J848"/>
  <c r="I848"/>
  <c r="H848"/>
  <c r="G848"/>
  <c r="F848"/>
  <c r="E848"/>
  <c r="D848"/>
  <c r="C848"/>
  <c r="B848"/>
  <c r="M847"/>
  <c r="L847"/>
  <c r="K847"/>
  <c r="J847"/>
  <c r="I847"/>
  <c r="H847"/>
  <c r="G847"/>
  <c r="F847"/>
  <c r="E847"/>
  <c r="D847"/>
  <c r="C847"/>
  <c r="B847"/>
  <c r="M846"/>
  <c r="L846"/>
  <c r="K846"/>
  <c r="J846"/>
  <c r="I846"/>
  <c r="H846"/>
  <c r="G846"/>
  <c r="F846"/>
  <c r="E846"/>
  <c r="D846"/>
  <c r="C846"/>
  <c r="B846"/>
  <c r="M845"/>
  <c r="L845"/>
  <c r="K845"/>
  <c r="J845"/>
  <c r="I845"/>
  <c r="H845"/>
  <c r="G845"/>
  <c r="F845"/>
  <c r="E845"/>
  <c r="D845"/>
  <c r="C845"/>
  <c r="B845"/>
  <c r="M844"/>
  <c r="L844"/>
  <c r="K844"/>
  <c r="J844"/>
  <c r="I844"/>
  <c r="H844"/>
  <c r="G844"/>
  <c r="F844"/>
  <c r="E844"/>
  <c r="D844"/>
  <c r="C844"/>
  <c r="B844"/>
  <c r="M843"/>
  <c r="L843"/>
  <c r="K843"/>
  <c r="J843"/>
  <c r="I843"/>
  <c r="H843"/>
  <c r="G843"/>
  <c r="F843"/>
  <c r="E843"/>
  <c r="D843"/>
  <c r="C843"/>
  <c r="B843"/>
  <c r="M842"/>
  <c r="L842"/>
  <c r="K842"/>
  <c r="J842"/>
  <c r="I842"/>
  <c r="H842"/>
  <c r="G842"/>
  <c r="F842"/>
  <c r="E842"/>
  <c r="D842"/>
  <c r="C842"/>
  <c r="B842"/>
  <c r="M841"/>
  <c r="L841"/>
  <c r="K841"/>
  <c r="J841"/>
  <c r="I841"/>
  <c r="H841"/>
  <c r="G841"/>
  <c r="F841"/>
  <c r="E841"/>
  <c r="D841"/>
  <c r="C841"/>
  <c r="B841"/>
  <c r="M840"/>
  <c r="L840"/>
  <c r="K840"/>
  <c r="J840"/>
  <c r="I840"/>
  <c r="H840"/>
  <c r="G840"/>
  <c r="F840"/>
  <c r="E840"/>
  <c r="D840"/>
  <c r="C840"/>
  <c r="B840"/>
  <c r="M839"/>
  <c r="L839"/>
  <c r="K839"/>
  <c r="J839"/>
  <c r="I839"/>
  <c r="H839"/>
  <c r="G839"/>
  <c r="F839"/>
  <c r="E839"/>
  <c r="D839"/>
  <c r="C839"/>
  <c r="B839"/>
  <c r="M838"/>
  <c r="L838"/>
  <c r="K838"/>
  <c r="J838"/>
  <c r="I838"/>
  <c r="H838"/>
  <c r="G838"/>
  <c r="F838"/>
  <c r="E838"/>
  <c r="D838"/>
  <c r="C838"/>
  <c r="B838"/>
  <c r="M837"/>
  <c r="L837"/>
  <c r="K837"/>
  <c r="J837"/>
  <c r="I837"/>
  <c r="H837"/>
  <c r="G837"/>
  <c r="F837"/>
  <c r="E837"/>
  <c r="D837"/>
  <c r="C837"/>
  <c r="B837"/>
  <c r="M836"/>
  <c r="L836"/>
  <c r="K836"/>
  <c r="J836"/>
  <c r="I836"/>
  <c r="H836"/>
  <c r="G836"/>
  <c r="F836"/>
  <c r="E836"/>
  <c r="D836"/>
  <c r="C836"/>
  <c r="B836"/>
  <c r="M835"/>
  <c r="L835"/>
  <c r="K835"/>
  <c r="J835"/>
  <c r="I835"/>
  <c r="H835"/>
  <c r="G835"/>
  <c r="F835"/>
  <c r="E835"/>
  <c r="D835"/>
  <c r="C835"/>
  <c r="B835"/>
  <c r="M834"/>
  <c r="L834"/>
  <c r="K834"/>
  <c r="J834"/>
  <c r="I834"/>
  <c r="H834"/>
  <c r="G834"/>
  <c r="F834"/>
  <c r="E834"/>
  <c r="D834"/>
  <c r="C834"/>
  <c r="B834"/>
  <c r="M833"/>
  <c r="L833"/>
  <c r="K833"/>
  <c r="J833"/>
  <c r="I833"/>
  <c r="H833"/>
  <c r="G833"/>
  <c r="F833"/>
  <c r="E833"/>
  <c r="D833"/>
  <c r="C833"/>
  <c r="B833"/>
  <c r="M832"/>
  <c r="L832"/>
  <c r="K832"/>
  <c r="J832"/>
  <c r="I832"/>
  <c r="H832"/>
  <c r="G832"/>
  <c r="F832"/>
  <c r="E832"/>
  <c r="D832"/>
  <c r="C832"/>
  <c r="B832"/>
  <c r="M831"/>
  <c r="L831"/>
  <c r="K831"/>
  <c r="J831"/>
  <c r="I831"/>
  <c r="H831"/>
  <c r="G831"/>
  <c r="F831"/>
  <c r="E831"/>
  <c r="D831"/>
  <c r="C831"/>
  <c r="B831"/>
  <c r="M830"/>
  <c r="L830"/>
  <c r="K830"/>
  <c r="J830"/>
  <c r="I830"/>
  <c r="H830"/>
  <c r="G830"/>
  <c r="F830"/>
  <c r="E830"/>
  <c r="D830"/>
  <c r="C830"/>
  <c r="B830"/>
  <c r="M829"/>
  <c r="L829"/>
  <c r="K829"/>
  <c r="J829"/>
  <c r="I829"/>
  <c r="H829"/>
  <c r="G829"/>
  <c r="F829"/>
  <c r="E829"/>
  <c r="D829"/>
  <c r="C829"/>
  <c r="B829"/>
  <c r="M828"/>
  <c r="L828"/>
  <c r="K828"/>
  <c r="J828"/>
  <c r="I828"/>
  <c r="H828"/>
  <c r="G828"/>
  <c r="F828"/>
  <c r="E828"/>
  <c r="D828"/>
  <c r="C828"/>
  <c r="B828"/>
  <c r="M827"/>
  <c r="L827"/>
  <c r="K827"/>
  <c r="J827"/>
  <c r="I827"/>
  <c r="H827"/>
  <c r="G827"/>
  <c r="F827"/>
  <c r="E827"/>
  <c r="D827"/>
  <c r="C827"/>
  <c r="B827"/>
  <c r="M826"/>
  <c r="L826"/>
  <c r="K826"/>
  <c r="J826"/>
  <c r="I826"/>
  <c r="H826"/>
  <c r="G826"/>
  <c r="F826"/>
  <c r="E826"/>
  <c r="D826"/>
  <c r="C826"/>
  <c r="B826"/>
  <c r="M825"/>
  <c r="L825"/>
  <c r="K825"/>
  <c r="J825"/>
  <c r="I825"/>
  <c r="H825"/>
  <c r="G825"/>
  <c r="F825"/>
  <c r="E825"/>
  <c r="D825"/>
  <c r="C825"/>
  <c r="B825"/>
  <c r="M824"/>
  <c r="L824"/>
  <c r="K824"/>
  <c r="J824"/>
  <c r="I824"/>
  <c r="H824"/>
  <c r="G824"/>
  <c r="F824"/>
  <c r="E824"/>
  <c r="D824"/>
  <c r="C824"/>
  <c r="B824"/>
  <c r="M823"/>
  <c r="L823"/>
  <c r="K823"/>
  <c r="J823"/>
  <c r="I823"/>
  <c r="H823"/>
  <c r="G823"/>
  <c r="F823"/>
  <c r="E823"/>
  <c r="D823"/>
  <c r="C823"/>
  <c r="B823"/>
  <c r="M822"/>
  <c r="L822"/>
  <c r="K822"/>
  <c r="J822"/>
  <c r="I822"/>
  <c r="H822"/>
  <c r="G822"/>
  <c r="F822"/>
  <c r="E822"/>
  <c r="D822"/>
  <c r="C822"/>
  <c r="B822"/>
  <c r="M821"/>
  <c r="L821"/>
  <c r="K821"/>
  <c r="J821"/>
  <c r="I821"/>
  <c r="H821"/>
  <c r="G821"/>
  <c r="F821"/>
  <c r="E821"/>
  <c r="D821"/>
  <c r="C821"/>
  <c r="B821"/>
  <c r="M820"/>
  <c r="L820"/>
  <c r="K820"/>
  <c r="J820"/>
  <c r="I820"/>
  <c r="H820"/>
  <c r="G820"/>
  <c r="F820"/>
  <c r="E820"/>
  <c r="D820"/>
  <c r="C820"/>
  <c r="B820"/>
  <c r="M819"/>
  <c r="L819"/>
  <c r="K819"/>
  <c r="J819"/>
  <c r="I819"/>
  <c r="H819"/>
  <c r="G819"/>
  <c r="F819"/>
  <c r="E819"/>
  <c r="D819"/>
  <c r="C819"/>
  <c r="B819"/>
  <c r="M818"/>
  <c r="L818"/>
  <c r="K818"/>
  <c r="J818"/>
  <c r="I818"/>
  <c r="H818"/>
  <c r="G818"/>
  <c r="F818"/>
  <c r="E818"/>
  <c r="D818"/>
  <c r="C818"/>
  <c r="B818"/>
  <c r="M817"/>
  <c r="L817"/>
  <c r="K817"/>
  <c r="J817"/>
  <c r="I817"/>
  <c r="H817"/>
  <c r="G817"/>
  <c r="F817"/>
  <c r="E817"/>
  <c r="D817"/>
  <c r="C817"/>
  <c r="B817"/>
  <c r="M816"/>
  <c r="L816"/>
  <c r="K816"/>
  <c r="J816"/>
  <c r="I816"/>
  <c r="H816"/>
  <c r="G816"/>
  <c r="F816"/>
  <c r="E816"/>
  <c r="D816"/>
  <c r="C816"/>
  <c r="B816"/>
  <c r="M815"/>
  <c r="L815"/>
  <c r="K815"/>
  <c r="J815"/>
  <c r="I815"/>
  <c r="H815"/>
  <c r="G815"/>
  <c r="F815"/>
  <c r="E815"/>
  <c r="D815"/>
  <c r="C815"/>
  <c r="B815"/>
  <c r="M814"/>
  <c r="L814"/>
  <c r="K814"/>
  <c r="J814"/>
  <c r="I814"/>
  <c r="H814"/>
  <c r="G814"/>
  <c r="F814"/>
  <c r="E814"/>
  <c r="D814"/>
  <c r="C814"/>
  <c r="B814"/>
  <c r="M813"/>
  <c r="L813"/>
  <c r="K813"/>
  <c r="J813"/>
  <c r="I813"/>
  <c r="H813"/>
  <c r="G813"/>
  <c r="F813"/>
  <c r="E813"/>
  <c r="D813"/>
  <c r="C813"/>
  <c r="B813"/>
  <c r="M812"/>
  <c r="L812"/>
  <c r="K812"/>
  <c r="J812"/>
  <c r="I812"/>
  <c r="H812"/>
  <c r="G812"/>
  <c r="F812"/>
  <c r="E812"/>
  <c r="D812"/>
  <c r="C812"/>
  <c r="B812"/>
  <c r="M811"/>
  <c r="L811"/>
  <c r="K811"/>
  <c r="J811"/>
  <c r="I811"/>
  <c r="H811"/>
  <c r="G811"/>
  <c r="F811"/>
  <c r="E811"/>
  <c r="D811"/>
  <c r="C811"/>
  <c r="B811"/>
  <c r="M810"/>
  <c r="L810"/>
  <c r="K810"/>
  <c r="J810"/>
  <c r="I810"/>
  <c r="H810"/>
  <c r="G810"/>
  <c r="F810"/>
  <c r="E810"/>
  <c r="D810"/>
  <c r="C810"/>
  <c r="B810"/>
  <c r="M809"/>
  <c r="L809"/>
  <c r="K809"/>
  <c r="J809"/>
  <c r="I809"/>
  <c r="H809"/>
  <c r="G809"/>
  <c r="F809"/>
  <c r="E809"/>
  <c r="D809"/>
  <c r="C809"/>
  <c r="B809"/>
  <c r="M808"/>
  <c r="L808"/>
  <c r="K808"/>
  <c r="J808"/>
  <c r="I808"/>
  <c r="H808"/>
  <c r="G808"/>
  <c r="F808"/>
  <c r="E808"/>
  <c r="D808"/>
  <c r="C808"/>
  <c r="B808"/>
  <c r="M807"/>
  <c r="L807"/>
  <c r="K807"/>
  <c r="J807"/>
  <c r="I807"/>
  <c r="H807"/>
  <c r="G807"/>
  <c r="F807"/>
  <c r="E807"/>
  <c r="D807"/>
  <c r="C807"/>
  <c r="B807"/>
  <c r="M806"/>
  <c r="L806"/>
  <c r="K806"/>
  <c r="J806"/>
  <c r="I806"/>
  <c r="H806"/>
  <c r="G806"/>
  <c r="F806"/>
  <c r="E806"/>
  <c r="D806"/>
  <c r="C806"/>
  <c r="B806"/>
  <c r="M805"/>
  <c r="L805"/>
  <c r="K805"/>
  <c r="J805"/>
  <c r="I805"/>
  <c r="H805"/>
  <c r="G805"/>
  <c r="F805"/>
  <c r="E805"/>
  <c r="D805"/>
  <c r="C805"/>
  <c r="B805"/>
  <c r="M804"/>
  <c r="L804"/>
  <c r="K804"/>
  <c r="J804"/>
  <c r="I804"/>
  <c r="H804"/>
  <c r="G804"/>
  <c r="F804"/>
  <c r="E804"/>
  <c r="D804"/>
  <c r="C804"/>
  <c r="B804"/>
  <c r="M803"/>
  <c r="L803"/>
  <c r="K803"/>
  <c r="J803"/>
  <c r="I803"/>
  <c r="H803"/>
  <c r="G803"/>
  <c r="F803"/>
  <c r="E803"/>
  <c r="D803"/>
  <c r="C803"/>
  <c r="B803"/>
  <c r="M802"/>
  <c r="L802"/>
  <c r="K802"/>
  <c r="J802"/>
  <c r="I802"/>
  <c r="H802"/>
  <c r="G802"/>
  <c r="F802"/>
  <c r="E802"/>
  <c r="D802"/>
  <c r="C802"/>
  <c r="B802"/>
  <c r="M801"/>
  <c r="L801"/>
  <c r="K801"/>
  <c r="J801"/>
  <c r="I801"/>
  <c r="H801"/>
  <c r="G801"/>
  <c r="F801"/>
  <c r="E801"/>
  <c r="D801"/>
  <c r="C801"/>
  <c r="B801"/>
  <c r="M800"/>
  <c r="L800"/>
  <c r="K800"/>
  <c r="J800"/>
  <c r="I800"/>
  <c r="H800"/>
  <c r="G800"/>
  <c r="F800"/>
  <c r="E800"/>
  <c r="D800"/>
  <c r="C800"/>
  <c r="B800"/>
  <c r="M799"/>
  <c r="L799"/>
  <c r="K799"/>
  <c r="J799"/>
  <c r="I799"/>
  <c r="H799"/>
  <c r="G799"/>
  <c r="F799"/>
  <c r="E799"/>
  <c r="D799"/>
  <c r="C799"/>
  <c r="B799"/>
  <c r="M798"/>
  <c r="L798"/>
  <c r="K798"/>
  <c r="J798"/>
  <c r="I798"/>
  <c r="H798"/>
  <c r="G798"/>
  <c r="F798"/>
  <c r="E798"/>
  <c r="D798"/>
  <c r="C798"/>
  <c r="B798"/>
  <c r="M797"/>
  <c r="L797"/>
  <c r="K797"/>
  <c r="J797"/>
  <c r="I797"/>
  <c r="H797"/>
  <c r="G797"/>
  <c r="F797"/>
  <c r="E797"/>
  <c r="D797"/>
  <c r="C797"/>
  <c r="B797"/>
  <c r="M796"/>
  <c r="L796"/>
  <c r="K796"/>
  <c r="J796"/>
  <c r="I796"/>
  <c r="H796"/>
  <c r="G796"/>
  <c r="F796"/>
  <c r="E796"/>
  <c r="D796"/>
  <c r="C796"/>
  <c r="B796"/>
  <c r="M795"/>
  <c r="L795"/>
  <c r="K795"/>
  <c r="J795"/>
  <c r="I795"/>
  <c r="H795"/>
  <c r="G795"/>
  <c r="F795"/>
  <c r="E795"/>
  <c r="D795"/>
  <c r="C795"/>
  <c r="B795"/>
  <c r="M794"/>
  <c r="L794"/>
  <c r="K794"/>
  <c r="J794"/>
  <c r="I794"/>
  <c r="H794"/>
  <c r="G794"/>
  <c r="F794"/>
  <c r="E794"/>
  <c r="D794"/>
  <c r="C794"/>
  <c r="B794"/>
  <c r="M793"/>
  <c r="L793"/>
  <c r="K793"/>
  <c r="J793"/>
  <c r="I793"/>
  <c r="H793"/>
  <c r="G793"/>
  <c r="F793"/>
  <c r="E793"/>
  <c r="D793"/>
  <c r="C793"/>
  <c r="B793"/>
  <c r="M792"/>
  <c r="L792"/>
  <c r="K792"/>
  <c r="J792"/>
  <c r="I792"/>
  <c r="H792"/>
  <c r="G792"/>
  <c r="F792"/>
  <c r="E792"/>
  <c r="D792"/>
  <c r="C792"/>
  <c r="B792"/>
  <c r="M791"/>
  <c r="L791"/>
  <c r="K791"/>
  <c r="J791"/>
  <c r="I791"/>
  <c r="H791"/>
  <c r="G791"/>
  <c r="F791"/>
  <c r="E791"/>
  <c r="D791"/>
  <c r="C791"/>
  <c r="B791"/>
  <c r="M790"/>
  <c r="L790"/>
  <c r="K790"/>
  <c r="J790"/>
  <c r="I790"/>
  <c r="H790"/>
  <c r="G790"/>
  <c r="F790"/>
  <c r="E790"/>
  <c r="D790"/>
  <c r="C790"/>
  <c r="B790"/>
  <c r="M789"/>
  <c r="L789"/>
  <c r="K789"/>
  <c r="J789"/>
  <c r="I789"/>
  <c r="H789"/>
  <c r="G789"/>
  <c r="F789"/>
  <c r="E789"/>
  <c r="D789"/>
  <c r="C789"/>
  <c r="B789"/>
  <c r="M788"/>
  <c r="L788"/>
  <c r="K788"/>
  <c r="J788"/>
  <c r="I788"/>
  <c r="H788"/>
  <c r="G788"/>
  <c r="F788"/>
  <c r="E788"/>
  <c r="D788"/>
  <c r="C788"/>
  <c r="B788"/>
  <c r="M787"/>
  <c r="L787"/>
  <c r="K787"/>
  <c r="J787"/>
  <c r="I787"/>
  <c r="H787"/>
  <c r="G787"/>
  <c r="F787"/>
  <c r="E787"/>
  <c r="D787"/>
  <c r="C787"/>
  <c r="B787"/>
  <c r="M786"/>
  <c r="L786"/>
  <c r="K786"/>
  <c r="J786"/>
  <c r="I786"/>
  <c r="H786"/>
  <c r="G786"/>
  <c r="F786"/>
  <c r="E786"/>
  <c r="D786"/>
  <c r="C786"/>
  <c r="B786"/>
  <c r="M785"/>
  <c r="L785"/>
  <c r="K785"/>
  <c r="J785"/>
  <c r="I785"/>
  <c r="H785"/>
  <c r="G785"/>
  <c r="F785"/>
  <c r="E785"/>
  <c r="D785"/>
  <c r="C785"/>
  <c r="B785"/>
  <c r="M784"/>
  <c r="L784"/>
  <c r="K784"/>
  <c r="J784"/>
  <c r="I784"/>
  <c r="H784"/>
  <c r="G784"/>
  <c r="F784"/>
  <c r="E784"/>
  <c r="D784"/>
  <c r="C784"/>
  <c r="B784"/>
  <c r="M783"/>
  <c r="L783"/>
  <c r="K783"/>
  <c r="J783"/>
  <c r="I783"/>
  <c r="H783"/>
  <c r="G783"/>
  <c r="F783"/>
  <c r="E783"/>
  <c r="D783"/>
  <c r="C783"/>
  <c r="B783"/>
  <c r="M782"/>
  <c r="L782"/>
  <c r="K782"/>
  <c r="J782"/>
  <c r="I782"/>
  <c r="H782"/>
  <c r="G782"/>
  <c r="F782"/>
  <c r="E782"/>
  <c r="D782"/>
  <c r="C782"/>
  <c r="B782"/>
  <c r="M781"/>
  <c r="L781"/>
  <c r="K781"/>
  <c r="J781"/>
  <c r="I781"/>
  <c r="H781"/>
  <c r="G781"/>
  <c r="F781"/>
  <c r="E781"/>
  <c r="D781"/>
  <c r="C781"/>
  <c r="B781"/>
  <c r="M780"/>
  <c r="L780"/>
  <c r="K780"/>
  <c r="J780"/>
  <c r="I780"/>
  <c r="H780"/>
  <c r="G780"/>
  <c r="F780"/>
  <c r="E780"/>
  <c r="D780"/>
  <c r="C780"/>
  <c r="B780"/>
  <c r="M779"/>
  <c r="L779"/>
  <c r="K779"/>
  <c r="J779"/>
  <c r="I779"/>
  <c r="H779"/>
  <c r="G779"/>
  <c r="F779"/>
  <c r="E779"/>
  <c r="D779"/>
  <c r="C779"/>
  <c r="B779"/>
  <c r="M778"/>
  <c r="L778"/>
  <c r="K778"/>
  <c r="J778"/>
  <c r="I778"/>
  <c r="H778"/>
  <c r="G778"/>
  <c r="F778"/>
  <c r="E778"/>
  <c r="D778"/>
  <c r="C778"/>
  <c r="B778"/>
  <c r="M777"/>
  <c r="L777"/>
  <c r="K777"/>
  <c r="J777"/>
  <c r="I777"/>
  <c r="H777"/>
  <c r="G777"/>
  <c r="F777"/>
  <c r="E777"/>
  <c r="D777"/>
  <c r="C777"/>
  <c r="B777"/>
  <c r="M776"/>
  <c r="L776"/>
  <c r="K776"/>
  <c r="J776"/>
  <c r="I776"/>
  <c r="H776"/>
  <c r="G776"/>
  <c r="F776"/>
  <c r="E776"/>
  <c r="D776"/>
  <c r="C776"/>
  <c r="B776"/>
  <c r="M775"/>
  <c r="L775"/>
  <c r="K775"/>
  <c r="J775"/>
  <c r="I775"/>
  <c r="H775"/>
  <c r="G775"/>
  <c r="F775"/>
  <c r="E775"/>
  <c r="D775"/>
  <c r="C775"/>
  <c r="B775"/>
  <c r="M774"/>
  <c r="L774"/>
  <c r="K774"/>
  <c r="J774"/>
  <c r="I774"/>
  <c r="H774"/>
  <c r="G774"/>
  <c r="F774"/>
  <c r="E774"/>
  <c r="D774"/>
  <c r="C774"/>
  <c r="B774"/>
  <c r="M773"/>
  <c r="L773"/>
  <c r="K773"/>
  <c r="J773"/>
  <c r="I773"/>
  <c r="H773"/>
  <c r="G773"/>
  <c r="F773"/>
  <c r="E773"/>
  <c r="D773"/>
  <c r="C773"/>
  <c r="B773"/>
  <c r="M772"/>
  <c r="L772"/>
  <c r="K772"/>
  <c r="J772"/>
  <c r="I772"/>
  <c r="H772"/>
  <c r="G772"/>
  <c r="F772"/>
  <c r="E772"/>
  <c r="D772"/>
  <c r="C772"/>
  <c r="B772"/>
  <c r="M771"/>
  <c r="L771"/>
  <c r="K771"/>
  <c r="J771"/>
  <c r="I771"/>
  <c r="H771"/>
  <c r="G771"/>
  <c r="F771"/>
  <c r="E771"/>
  <c r="D771"/>
  <c r="C771"/>
  <c r="B771"/>
  <c r="M770"/>
  <c r="L770"/>
  <c r="K770"/>
  <c r="J770"/>
  <c r="I770"/>
  <c r="H770"/>
  <c r="G770"/>
  <c r="F770"/>
  <c r="E770"/>
  <c r="D770"/>
  <c r="C770"/>
  <c r="B770"/>
  <c r="M769"/>
  <c r="L769"/>
  <c r="K769"/>
  <c r="J769"/>
  <c r="I769"/>
  <c r="H769"/>
  <c r="G769"/>
  <c r="F769"/>
  <c r="E769"/>
  <c r="D769"/>
  <c r="C769"/>
  <c r="B769"/>
  <c r="M768"/>
  <c r="L768"/>
  <c r="K768"/>
  <c r="J768"/>
  <c r="I768"/>
  <c r="H768"/>
  <c r="G768"/>
  <c r="F768"/>
  <c r="E768"/>
  <c r="D768"/>
  <c r="C768"/>
  <c r="B768"/>
  <c r="M767"/>
  <c r="L767"/>
  <c r="K767"/>
  <c r="J767"/>
  <c r="I767"/>
  <c r="H767"/>
  <c r="G767"/>
  <c r="F767"/>
  <c r="E767"/>
  <c r="D767"/>
  <c r="C767"/>
  <c r="B767"/>
  <c r="M766"/>
  <c r="L766"/>
  <c r="K766"/>
  <c r="J766"/>
  <c r="I766"/>
  <c r="H766"/>
  <c r="G766"/>
  <c r="F766"/>
  <c r="E766"/>
  <c r="D766"/>
  <c r="C766"/>
  <c r="B766"/>
  <c r="M765"/>
  <c r="L765"/>
  <c r="K765"/>
  <c r="J765"/>
  <c r="I765"/>
  <c r="H765"/>
  <c r="G765"/>
  <c r="F765"/>
  <c r="E765"/>
  <c r="D765"/>
  <c r="C765"/>
  <c r="B765"/>
  <c r="M764"/>
  <c r="L764"/>
  <c r="K764"/>
  <c r="J764"/>
  <c r="I764"/>
  <c r="H764"/>
  <c r="G764"/>
  <c r="F764"/>
  <c r="E764"/>
  <c r="D764"/>
  <c r="C764"/>
  <c r="B764"/>
  <c r="M763"/>
  <c r="L763"/>
  <c r="K763"/>
  <c r="J763"/>
  <c r="I763"/>
  <c r="H763"/>
  <c r="G763"/>
  <c r="F763"/>
  <c r="E763"/>
  <c r="D763"/>
  <c r="C763"/>
  <c r="B763"/>
  <c r="M762"/>
  <c r="L762"/>
  <c r="K762"/>
  <c r="J762"/>
  <c r="I762"/>
  <c r="H762"/>
  <c r="G762"/>
  <c r="F762"/>
  <c r="E762"/>
  <c r="D762"/>
  <c r="C762"/>
  <c r="B762"/>
  <c r="M761"/>
  <c r="L761"/>
  <c r="K761"/>
  <c r="J761"/>
  <c r="I761"/>
  <c r="H761"/>
  <c r="G761"/>
  <c r="F761"/>
  <c r="E761"/>
  <c r="D761"/>
  <c r="C761"/>
  <c r="B761"/>
  <c r="M760"/>
  <c r="L760"/>
  <c r="K760"/>
  <c r="J760"/>
  <c r="I760"/>
  <c r="H760"/>
  <c r="G760"/>
  <c r="F760"/>
  <c r="E760"/>
  <c r="D760"/>
  <c r="C760"/>
  <c r="B760"/>
  <c r="M759"/>
  <c r="L759"/>
  <c r="K759"/>
  <c r="J759"/>
  <c r="I759"/>
  <c r="H759"/>
  <c r="G759"/>
  <c r="F759"/>
  <c r="E759"/>
  <c r="D759"/>
  <c r="C759"/>
  <c r="B759"/>
  <c r="M758"/>
  <c r="L758"/>
  <c r="K758"/>
  <c r="J758"/>
  <c r="I758"/>
  <c r="H758"/>
  <c r="G758"/>
  <c r="F758"/>
  <c r="E758"/>
  <c r="D758"/>
  <c r="C758"/>
  <c r="B758"/>
  <c r="M757"/>
  <c r="L757"/>
  <c r="K757"/>
  <c r="J757"/>
  <c r="I757"/>
  <c r="H757"/>
  <c r="G757"/>
  <c r="F757"/>
  <c r="E757"/>
  <c r="D757"/>
  <c r="C757"/>
  <c r="B757"/>
  <c r="M756"/>
  <c r="L756"/>
  <c r="K756"/>
  <c r="J756"/>
  <c r="I756"/>
  <c r="H756"/>
  <c r="G756"/>
  <c r="F756"/>
  <c r="E756"/>
  <c r="D756"/>
  <c r="C756"/>
  <c r="B756"/>
  <c r="M755"/>
  <c r="L755"/>
  <c r="K755"/>
  <c r="J755"/>
  <c r="I755"/>
  <c r="H755"/>
  <c r="G755"/>
  <c r="F755"/>
  <c r="E755"/>
  <c r="D755"/>
  <c r="C755"/>
  <c r="B755"/>
  <c r="M754"/>
  <c r="L754"/>
  <c r="K754"/>
  <c r="J754"/>
  <c r="I754"/>
  <c r="H754"/>
  <c r="G754"/>
  <c r="F754"/>
  <c r="E754"/>
  <c r="D754"/>
  <c r="C754"/>
  <c r="B754"/>
  <c r="M753"/>
  <c r="L753"/>
  <c r="K753"/>
  <c r="J753"/>
  <c r="I753"/>
  <c r="H753"/>
  <c r="G753"/>
  <c r="F753"/>
  <c r="E753"/>
  <c r="D753"/>
  <c r="C753"/>
  <c r="B753"/>
  <c r="M752"/>
  <c r="L752"/>
  <c r="K752"/>
  <c r="J752"/>
  <c r="I752"/>
  <c r="H752"/>
  <c r="G752"/>
  <c r="F752"/>
  <c r="E752"/>
  <c r="D752"/>
  <c r="C752"/>
  <c r="B752"/>
  <c r="M751"/>
  <c r="L751"/>
  <c r="K751"/>
  <c r="J751"/>
  <c r="I751"/>
  <c r="H751"/>
  <c r="G751"/>
  <c r="F751"/>
  <c r="E751"/>
  <c r="D751"/>
  <c r="C751"/>
  <c r="B751"/>
  <c r="M750"/>
  <c r="L750"/>
  <c r="K750"/>
  <c r="J750"/>
  <c r="I750"/>
  <c r="H750"/>
  <c r="G750"/>
  <c r="F750"/>
  <c r="E750"/>
  <c r="D750"/>
  <c r="C750"/>
  <c r="B750"/>
  <c r="M749"/>
  <c r="L749"/>
  <c r="K749"/>
  <c r="J749"/>
  <c r="I749"/>
  <c r="H749"/>
  <c r="G749"/>
  <c r="F749"/>
  <c r="E749"/>
  <c r="D749"/>
  <c r="C749"/>
  <c r="B749"/>
  <c r="M748"/>
  <c r="L748"/>
  <c r="K748"/>
  <c r="J748"/>
  <c r="I748"/>
  <c r="H748"/>
  <c r="G748"/>
  <c r="F748"/>
  <c r="E748"/>
  <c r="D748"/>
  <c r="C748"/>
  <c r="B748"/>
  <c r="M747"/>
  <c r="L747"/>
  <c r="K747"/>
  <c r="J747"/>
  <c r="I747"/>
  <c r="H747"/>
  <c r="G747"/>
  <c r="F747"/>
  <c r="E747"/>
  <c r="D747"/>
  <c r="C747"/>
  <c r="B747"/>
  <c r="M746"/>
  <c r="L746"/>
  <c r="K746"/>
  <c r="J746"/>
  <c r="I746"/>
  <c r="H746"/>
  <c r="G746"/>
  <c r="F746"/>
  <c r="E746"/>
  <c r="D746"/>
  <c r="C746"/>
  <c r="B746"/>
  <c r="M745"/>
  <c r="L745"/>
  <c r="K745"/>
  <c r="J745"/>
  <c r="I745"/>
  <c r="H745"/>
  <c r="G745"/>
  <c r="F745"/>
  <c r="E745"/>
  <c r="D745"/>
  <c r="C745"/>
  <c r="B745"/>
  <c r="M744"/>
  <c r="L744"/>
  <c r="K744"/>
  <c r="J744"/>
  <c r="I744"/>
  <c r="H744"/>
  <c r="G744"/>
  <c r="F744"/>
  <c r="E744"/>
  <c r="D744"/>
  <c r="C744"/>
  <c r="B744"/>
  <c r="M743"/>
  <c r="L743"/>
  <c r="K743"/>
  <c r="J743"/>
  <c r="I743"/>
  <c r="H743"/>
  <c r="G743"/>
  <c r="F743"/>
  <c r="E743"/>
  <c r="D743"/>
  <c r="C743"/>
  <c r="B743"/>
  <c r="M742"/>
  <c r="L742"/>
  <c r="K742"/>
  <c r="J742"/>
  <c r="I742"/>
  <c r="H742"/>
  <c r="G742"/>
  <c r="F742"/>
  <c r="E742"/>
  <c r="D742"/>
  <c r="C742"/>
  <c r="B742"/>
  <c r="M741"/>
  <c r="L741"/>
  <c r="K741"/>
  <c r="J741"/>
  <c r="I741"/>
  <c r="H741"/>
  <c r="G741"/>
  <c r="F741"/>
  <c r="E741"/>
  <c r="D741"/>
  <c r="C741"/>
  <c r="B741"/>
  <c r="M740"/>
  <c r="L740"/>
  <c r="K740"/>
  <c r="J740"/>
  <c r="I740"/>
  <c r="H740"/>
  <c r="G740"/>
  <c r="F740"/>
  <c r="E740"/>
  <c r="D740"/>
  <c r="C740"/>
  <c r="B740"/>
  <c r="M739"/>
  <c r="L739"/>
  <c r="K739"/>
  <c r="J739"/>
  <c r="I739"/>
  <c r="H739"/>
  <c r="G739"/>
  <c r="F739"/>
  <c r="E739"/>
  <c r="D739"/>
  <c r="C739"/>
  <c r="B739"/>
  <c r="M738"/>
  <c r="L738"/>
  <c r="K738"/>
  <c r="J738"/>
  <c r="I738"/>
  <c r="H738"/>
  <c r="G738"/>
  <c r="F738"/>
  <c r="E738"/>
  <c r="D738"/>
  <c r="C738"/>
  <c r="B738"/>
  <c r="M737"/>
  <c r="L737"/>
  <c r="K737"/>
  <c r="J737"/>
  <c r="I737"/>
  <c r="H737"/>
  <c r="G737"/>
  <c r="F737"/>
  <c r="E737"/>
  <c r="D737"/>
  <c r="C737"/>
  <c r="B737"/>
  <c r="M736"/>
  <c r="L736"/>
  <c r="K736"/>
  <c r="J736"/>
  <c r="I736"/>
  <c r="H736"/>
  <c r="G736"/>
  <c r="F736"/>
  <c r="E736"/>
  <c r="D736"/>
  <c r="C736"/>
  <c r="B736"/>
  <c r="M735"/>
  <c r="L735"/>
  <c r="K735"/>
  <c r="J735"/>
  <c r="I735"/>
  <c r="H735"/>
  <c r="G735"/>
  <c r="F735"/>
  <c r="E735"/>
  <c r="D735"/>
  <c r="C735"/>
  <c r="B735"/>
  <c r="M734"/>
  <c r="L734"/>
  <c r="K734"/>
  <c r="J734"/>
  <c r="I734"/>
  <c r="H734"/>
  <c r="G734"/>
  <c r="F734"/>
  <c r="E734"/>
  <c r="D734"/>
  <c r="C734"/>
  <c r="B734"/>
  <c r="M733"/>
  <c r="L733"/>
  <c r="K733"/>
  <c r="J733"/>
  <c r="I733"/>
  <c r="H733"/>
  <c r="G733"/>
  <c r="F733"/>
  <c r="E733"/>
  <c r="D733"/>
  <c r="C733"/>
  <c r="B733"/>
  <c r="M732"/>
  <c r="L732"/>
  <c r="K732"/>
  <c r="J732"/>
  <c r="I732"/>
  <c r="H732"/>
  <c r="G732"/>
  <c r="F732"/>
  <c r="E732"/>
  <c r="D732"/>
  <c r="C732"/>
  <c r="B732"/>
  <c r="M731"/>
  <c r="L731"/>
  <c r="K731"/>
  <c r="J731"/>
  <c r="I731"/>
  <c r="H731"/>
  <c r="G731"/>
  <c r="F731"/>
  <c r="E731"/>
  <c r="D731"/>
  <c r="C731"/>
  <c r="B731"/>
  <c r="M730"/>
  <c r="L730"/>
  <c r="K730"/>
  <c r="J730"/>
  <c r="I730"/>
  <c r="H730"/>
  <c r="G730"/>
  <c r="F730"/>
  <c r="E730"/>
  <c r="D730"/>
  <c r="C730"/>
  <c r="B730"/>
  <c r="M729"/>
  <c r="L729"/>
  <c r="K729"/>
  <c r="J729"/>
  <c r="I729"/>
  <c r="H729"/>
  <c r="G729"/>
  <c r="F729"/>
  <c r="E729"/>
  <c r="D729"/>
  <c r="C729"/>
  <c r="B729"/>
  <c r="M728"/>
  <c r="L728"/>
  <c r="K728"/>
  <c r="J728"/>
  <c r="I728"/>
  <c r="H728"/>
  <c r="G728"/>
  <c r="F728"/>
  <c r="E728"/>
  <c r="D728"/>
  <c r="C728"/>
  <c r="B728"/>
  <c r="M727"/>
  <c r="L727"/>
  <c r="K727"/>
  <c r="J727"/>
  <c r="I727"/>
  <c r="H727"/>
  <c r="G727"/>
  <c r="F727"/>
  <c r="E727"/>
  <c r="D727"/>
  <c r="C727"/>
  <c r="B727"/>
  <c r="M726"/>
  <c r="L726"/>
  <c r="K726"/>
  <c r="J726"/>
  <c r="I726"/>
  <c r="H726"/>
  <c r="G726"/>
  <c r="F726"/>
  <c r="E726"/>
  <c r="D726"/>
  <c r="C726"/>
  <c r="B726"/>
  <c r="M725"/>
  <c r="L725"/>
  <c r="K725"/>
  <c r="J725"/>
  <c r="I725"/>
  <c r="H725"/>
  <c r="G725"/>
  <c r="F725"/>
  <c r="E725"/>
  <c r="D725"/>
  <c r="C725"/>
  <c r="B725"/>
  <c r="M724"/>
  <c r="L724"/>
  <c r="K724"/>
  <c r="J724"/>
  <c r="I724"/>
  <c r="H724"/>
  <c r="G724"/>
  <c r="F724"/>
  <c r="E724"/>
  <c r="D724"/>
  <c r="C724"/>
  <c r="B724"/>
  <c r="M723"/>
  <c r="L723"/>
  <c r="K723"/>
  <c r="J723"/>
  <c r="I723"/>
  <c r="H723"/>
  <c r="G723"/>
  <c r="F723"/>
  <c r="E723"/>
  <c r="D723"/>
  <c r="C723"/>
  <c r="B723"/>
  <c r="M722"/>
  <c r="L722"/>
  <c r="K722"/>
  <c r="J722"/>
  <c r="I722"/>
  <c r="H722"/>
  <c r="G722"/>
  <c r="F722"/>
  <c r="E722"/>
  <c r="D722"/>
  <c r="C722"/>
  <c r="B722"/>
  <c r="M721"/>
  <c r="L721"/>
  <c r="K721"/>
  <c r="J721"/>
  <c r="I721"/>
  <c r="H721"/>
  <c r="G721"/>
  <c r="F721"/>
  <c r="E721"/>
  <c r="D721"/>
  <c r="C721"/>
  <c r="B721"/>
  <c r="M720"/>
  <c r="L720"/>
  <c r="K720"/>
  <c r="J720"/>
  <c r="I720"/>
  <c r="H720"/>
  <c r="G720"/>
  <c r="F720"/>
  <c r="E720"/>
  <c r="D720"/>
  <c r="C720"/>
  <c r="B720"/>
  <c r="M719"/>
  <c r="L719"/>
  <c r="K719"/>
  <c r="J719"/>
  <c r="I719"/>
  <c r="H719"/>
  <c r="G719"/>
  <c r="F719"/>
  <c r="E719"/>
  <c r="D719"/>
  <c r="C719"/>
  <c r="B719"/>
  <c r="M718"/>
  <c r="L718"/>
  <c r="K718"/>
  <c r="J718"/>
  <c r="I718"/>
  <c r="H718"/>
  <c r="G718"/>
  <c r="F718"/>
  <c r="E718"/>
  <c r="D718"/>
  <c r="C718"/>
  <c r="B718"/>
  <c r="M717"/>
  <c r="L717"/>
  <c r="K717"/>
  <c r="J717"/>
  <c r="I717"/>
  <c r="H717"/>
  <c r="G717"/>
  <c r="F717"/>
  <c r="E717"/>
  <c r="D717"/>
  <c r="C717"/>
  <c r="B717"/>
  <c r="M716"/>
  <c r="L716"/>
  <c r="K716"/>
  <c r="J716"/>
  <c r="I716"/>
  <c r="H716"/>
  <c r="G716"/>
  <c r="F716"/>
  <c r="E716"/>
  <c r="D716"/>
  <c r="C716"/>
  <c r="B716"/>
  <c r="M715"/>
  <c r="L715"/>
  <c r="K715"/>
  <c r="J715"/>
  <c r="I715"/>
  <c r="H715"/>
  <c r="G715"/>
  <c r="F715"/>
  <c r="E715"/>
  <c r="D715"/>
  <c r="C715"/>
  <c r="B715"/>
  <c r="M714"/>
  <c r="L714"/>
  <c r="K714"/>
  <c r="J714"/>
  <c r="I714"/>
  <c r="H714"/>
  <c r="G714"/>
  <c r="F714"/>
  <c r="E714"/>
  <c r="D714"/>
  <c r="C714"/>
  <c r="B714"/>
  <c r="M713"/>
  <c r="L713"/>
  <c r="K713"/>
  <c r="J713"/>
  <c r="I713"/>
  <c r="H713"/>
  <c r="G713"/>
  <c r="F713"/>
  <c r="E713"/>
  <c r="D713"/>
  <c r="C713"/>
  <c r="B713"/>
  <c r="M712"/>
  <c r="L712"/>
  <c r="K712"/>
  <c r="J712"/>
  <c r="I712"/>
  <c r="H712"/>
  <c r="G712"/>
  <c r="F712"/>
  <c r="E712"/>
  <c r="D712"/>
  <c r="C712"/>
  <c r="B712"/>
  <c r="M711"/>
  <c r="L711"/>
  <c r="K711"/>
  <c r="J711"/>
  <c r="I711"/>
  <c r="H711"/>
  <c r="G711"/>
  <c r="F711"/>
  <c r="E711"/>
  <c r="D711"/>
  <c r="C711"/>
  <c r="B711"/>
  <c r="M710"/>
  <c r="L710"/>
  <c r="K710"/>
  <c r="J710"/>
  <c r="I710"/>
  <c r="H710"/>
  <c r="G710"/>
  <c r="F710"/>
  <c r="E710"/>
  <c r="D710"/>
  <c r="C710"/>
  <c r="B710"/>
  <c r="M709"/>
  <c r="L709"/>
  <c r="K709"/>
  <c r="J709"/>
  <c r="I709"/>
  <c r="H709"/>
  <c r="G709"/>
  <c r="F709"/>
  <c r="E709"/>
  <c r="D709"/>
  <c r="C709"/>
  <c r="B709"/>
  <c r="M708"/>
  <c r="L708"/>
  <c r="K708"/>
  <c r="J708"/>
  <c r="I708"/>
  <c r="H708"/>
  <c r="G708"/>
  <c r="F708"/>
  <c r="E708"/>
  <c r="D708"/>
  <c r="C708"/>
  <c r="B708"/>
  <c r="M707"/>
  <c r="L707"/>
  <c r="K707"/>
  <c r="J707"/>
  <c r="I707"/>
  <c r="H707"/>
  <c r="G707"/>
  <c r="F707"/>
  <c r="E707"/>
  <c r="D707"/>
  <c r="C707"/>
  <c r="B707"/>
  <c r="M706"/>
  <c r="L706"/>
  <c r="K706"/>
  <c r="J706"/>
  <c r="I706"/>
  <c r="H706"/>
  <c r="G706"/>
  <c r="F706"/>
  <c r="E706"/>
  <c r="D706"/>
  <c r="C706"/>
  <c r="B706"/>
  <c r="M705"/>
  <c r="L705"/>
  <c r="K705"/>
  <c r="J705"/>
  <c r="I705"/>
  <c r="H705"/>
  <c r="G705"/>
  <c r="F705"/>
  <c r="E705"/>
  <c r="D705"/>
  <c r="C705"/>
  <c r="B705"/>
  <c r="M704"/>
  <c r="L704"/>
  <c r="K704"/>
  <c r="J704"/>
  <c r="I704"/>
  <c r="H704"/>
  <c r="G704"/>
  <c r="F704"/>
  <c r="E704"/>
  <c r="D704"/>
  <c r="C704"/>
  <c r="B704"/>
  <c r="M703"/>
  <c r="L703"/>
  <c r="K703"/>
  <c r="J703"/>
  <c r="I703"/>
  <c r="H703"/>
  <c r="G703"/>
  <c r="F703"/>
  <c r="E703"/>
  <c r="D703"/>
  <c r="C703"/>
  <c r="B703"/>
  <c r="M702"/>
  <c r="L702"/>
  <c r="K702"/>
  <c r="J702"/>
  <c r="I702"/>
  <c r="H702"/>
  <c r="G702"/>
  <c r="F702"/>
  <c r="E702"/>
  <c r="D702"/>
  <c r="C702"/>
  <c r="B702"/>
  <c r="M701"/>
  <c r="L701"/>
  <c r="K701"/>
  <c r="J701"/>
  <c r="I701"/>
  <c r="H701"/>
  <c r="G701"/>
  <c r="F701"/>
  <c r="E701"/>
  <c r="D701"/>
  <c r="C701"/>
  <c r="B701"/>
  <c r="M700"/>
  <c r="L700"/>
  <c r="K700"/>
  <c r="J700"/>
  <c r="I700"/>
  <c r="H700"/>
  <c r="G700"/>
  <c r="F700"/>
  <c r="E700"/>
  <c r="D700"/>
  <c r="C700"/>
  <c r="B700"/>
  <c r="M699"/>
  <c r="L699"/>
  <c r="K699"/>
  <c r="J699"/>
  <c r="I699"/>
  <c r="H699"/>
  <c r="G699"/>
  <c r="F699"/>
  <c r="E699"/>
  <c r="D699"/>
  <c r="C699"/>
  <c r="B699"/>
  <c r="M698"/>
  <c r="L698"/>
  <c r="K698"/>
  <c r="J698"/>
  <c r="I698"/>
  <c r="H698"/>
  <c r="G698"/>
  <c r="F698"/>
  <c r="E698"/>
  <c r="D698"/>
  <c r="C698"/>
  <c r="B698"/>
  <c r="M697"/>
  <c r="L697"/>
  <c r="K697"/>
  <c r="J697"/>
  <c r="I697"/>
  <c r="H697"/>
  <c r="G697"/>
  <c r="F697"/>
  <c r="E697"/>
  <c r="D697"/>
  <c r="C697"/>
  <c r="B697"/>
  <c r="M696"/>
  <c r="L696"/>
  <c r="K696"/>
  <c r="J696"/>
  <c r="I696"/>
  <c r="H696"/>
  <c r="G696"/>
  <c r="F696"/>
  <c r="E696"/>
  <c r="D696"/>
  <c r="C696"/>
  <c r="B696"/>
  <c r="M695"/>
  <c r="L695"/>
  <c r="K695"/>
  <c r="J695"/>
  <c r="I695"/>
  <c r="H695"/>
  <c r="G695"/>
  <c r="F695"/>
  <c r="E695"/>
  <c r="D695"/>
  <c r="C695"/>
  <c r="B695"/>
  <c r="M694"/>
  <c r="L694"/>
  <c r="K694"/>
  <c r="J694"/>
  <c r="I694"/>
  <c r="H694"/>
  <c r="G694"/>
  <c r="F694"/>
  <c r="E694"/>
  <c r="D694"/>
  <c r="C694"/>
  <c r="B694"/>
  <c r="M693"/>
  <c r="L693"/>
  <c r="K693"/>
  <c r="J693"/>
  <c r="I693"/>
  <c r="H693"/>
  <c r="G693"/>
  <c r="F693"/>
  <c r="E693"/>
  <c r="D693"/>
  <c r="C693"/>
  <c r="B693"/>
  <c r="M692"/>
  <c r="L692"/>
  <c r="K692"/>
  <c r="J692"/>
  <c r="I692"/>
  <c r="H692"/>
  <c r="G692"/>
  <c r="F692"/>
  <c r="E692"/>
  <c r="D692"/>
  <c r="C692"/>
  <c r="B692"/>
  <c r="M691"/>
  <c r="L691"/>
  <c r="K691"/>
  <c r="J691"/>
  <c r="I691"/>
  <c r="H691"/>
  <c r="G691"/>
  <c r="F691"/>
  <c r="E691"/>
  <c r="D691"/>
  <c r="C691"/>
  <c r="B691"/>
  <c r="M690"/>
  <c r="L690"/>
  <c r="K690"/>
  <c r="J690"/>
  <c r="I690"/>
  <c r="H690"/>
  <c r="G690"/>
  <c r="F690"/>
  <c r="E690"/>
  <c r="D690"/>
  <c r="C690"/>
  <c r="B690"/>
  <c r="M689"/>
  <c r="L689"/>
  <c r="K689"/>
  <c r="J689"/>
  <c r="I689"/>
  <c r="H689"/>
  <c r="G689"/>
  <c r="F689"/>
  <c r="E689"/>
  <c r="D689"/>
  <c r="C689"/>
  <c r="B689"/>
  <c r="M688"/>
  <c r="L688"/>
  <c r="K688"/>
  <c r="J688"/>
  <c r="I688"/>
  <c r="H688"/>
  <c r="G688"/>
  <c r="F688"/>
  <c r="E688"/>
  <c r="D688"/>
  <c r="C688"/>
  <c r="B688"/>
  <c r="M687"/>
  <c r="L687"/>
  <c r="K687"/>
  <c r="J687"/>
  <c r="I687"/>
  <c r="H687"/>
  <c r="G687"/>
  <c r="F687"/>
  <c r="E687"/>
  <c r="D687"/>
  <c r="C687"/>
  <c r="B687"/>
  <c r="M686"/>
  <c r="L686"/>
  <c r="K686"/>
  <c r="J686"/>
  <c r="I686"/>
  <c r="H686"/>
  <c r="G686"/>
  <c r="F686"/>
  <c r="E686"/>
  <c r="D686"/>
  <c r="C686"/>
  <c r="B686"/>
  <c r="M685"/>
  <c r="L685"/>
  <c r="K685"/>
  <c r="J685"/>
  <c r="I685"/>
  <c r="H685"/>
  <c r="G685"/>
  <c r="F685"/>
  <c r="E685"/>
  <c r="D685"/>
  <c r="C685"/>
  <c r="B685"/>
  <c r="M684"/>
  <c r="L684"/>
  <c r="K684"/>
  <c r="J684"/>
  <c r="I684"/>
  <c r="H684"/>
  <c r="G684"/>
  <c r="F684"/>
  <c r="E684"/>
  <c r="D684"/>
  <c r="C684"/>
  <c r="B684"/>
  <c r="M683"/>
  <c r="L683"/>
  <c r="K683"/>
  <c r="J683"/>
  <c r="I683"/>
  <c r="H683"/>
  <c r="G683"/>
  <c r="F683"/>
  <c r="E683"/>
  <c r="D683"/>
  <c r="C683"/>
  <c r="B683"/>
  <c r="M682"/>
  <c r="L682"/>
  <c r="K682"/>
  <c r="J682"/>
  <c r="I682"/>
  <c r="H682"/>
  <c r="G682"/>
  <c r="F682"/>
  <c r="E682"/>
  <c r="D682"/>
  <c r="C682"/>
  <c r="B682"/>
  <c r="M681"/>
  <c r="L681"/>
  <c r="K681"/>
  <c r="J681"/>
  <c r="I681"/>
  <c r="H681"/>
  <c r="G681"/>
  <c r="F681"/>
  <c r="E681"/>
  <c r="D681"/>
  <c r="C681"/>
  <c r="B681"/>
  <c r="M680"/>
  <c r="L680"/>
  <c r="K680"/>
  <c r="J680"/>
  <c r="I680"/>
  <c r="H680"/>
  <c r="G680"/>
  <c r="F680"/>
  <c r="E680"/>
  <c r="D680"/>
  <c r="C680"/>
  <c r="B680"/>
  <c r="M679"/>
  <c r="L679"/>
  <c r="K679"/>
  <c r="J679"/>
  <c r="I679"/>
  <c r="H679"/>
  <c r="G679"/>
  <c r="F679"/>
  <c r="E679"/>
  <c r="D679"/>
  <c r="C679"/>
  <c r="B679"/>
  <c r="M678"/>
  <c r="L678"/>
  <c r="K678"/>
  <c r="J678"/>
  <c r="I678"/>
  <c r="H678"/>
  <c r="G678"/>
  <c r="F678"/>
  <c r="E678"/>
  <c r="D678"/>
  <c r="C678"/>
  <c r="B678"/>
  <c r="M677"/>
  <c r="L677"/>
  <c r="K677"/>
  <c r="J677"/>
  <c r="I677"/>
  <c r="H677"/>
  <c r="G677"/>
  <c r="F677"/>
  <c r="E677"/>
  <c r="D677"/>
  <c r="C677"/>
  <c r="B677"/>
  <c r="M676"/>
  <c r="L676"/>
  <c r="K676"/>
  <c r="J676"/>
  <c r="I676"/>
  <c r="H676"/>
  <c r="G676"/>
  <c r="F676"/>
  <c r="E676"/>
  <c r="D676"/>
  <c r="C676"/>
  <c r="B676"/>
  <c r="M675"/>
  <c r="L675"/>
  <c r="K675"/>
  <c r="J675"/>
  <c r="I675"/>
  <c r="H675"/>
  <c r="G675"/>
  <c r="F675"/>
  <c r="E675"/>
  <c r="D675"/>
  <c r="C675"/>
  <c r="B675"/>
  <c r="M674"/>
  <c r="L674"/>
  <c r="K674"/>
  <c r="J674"/>
  <c r="I674"/>
  <c r="H674"/>
  <c r="G674"/>
  <c r="F674"/>
  <c r="E674"/>
  <c r="D674"/>
  <c r="C674"/>
  <c r="B674"/>
  <c r="M673"/>
  <c r="L673"/>
  <c r="K673"/>
  <c r="J673"/>
  <c r="I673"/>
  <c r="H673"/>
  <c r="G673"/>
  <c r="F673"/>
  <c r="E673"/>
  <c r="D673"/>
  <c r="C673"/>
  <c r="B673"/>
  <c r="M672"/>
  <c r="L672"/>
  <c r="K672"/>
  <c r="J672"/>
  <c r="I672"/>
  <c r="H672"/>
  <c r="G672"/>
  <c r="F672"/>
  <c r="E672"/>
  <c r="D672"/>
  <c r="C672"/>
  <c r="B672"/>
  <c r="M671"/>
  <c r="L671"/>
  <c r="K671"/>
  <c r="J671"/>
  <c r="I671"/>
  <c r="H671"/>
  <c r="G671"/>
  <c r="F671"/>
  <c r="E671"/>
  <c r="D671"/>
  <c r="C671"/>
  <c r="B671"/>
  <c r="M670"/>
  <c r="L670"/>
  <c r="K670"/>
  <c r="J670"/>
  <c r="I670"/>
  <c r="H670"/>
  <c r="G670"/>
  <c r="F670"/>
  <c r="E670"/>
  <c r="D670"/>
  <c r="C670"/>
  <c r="B670"/>
  <c r="M669"/>
  <c r="L669"/>
  <c r="K669"/>
  <c r="J669"/>
  <c r="I669"/>
  <c r="H669"/>
  <c r="G669"/>
  <c r="F669"/>
  <c r="E669"/>
  <c r="D669"/>
  <c r="C669"/>
  <c r="B669"/>
  <c r="M668"/>
  <c r="L668"/>
  <c r="K668"/>
  <c r="J668"/>
  <c r="I668"/>
  <c r="H668"/>
  <c r="G668"/>
  <c r="F668"/>
  <c r="E668"/>
  <c r="D668"/>
  <c r="C668"/>
  <c r="B668"/>
  <c r="M667"/>
  <c r="L667"/>
  <c r="K667"/>
  <c r="J667"/>
  <c r="I667"/>
  <c r="H667"/>
  <c r="G667"/>
  <c r="F667"/>
  <c r="E667"/>
  <c r="D667"/>
  <c r="C667"/>
  <c r="B667"/>
  <c r="M666"/>
  <c r="L666"/>
  <c r="K666"/>
  <c r="J666"/>
  <c r="I666"/>
  <c r="H666"/>
  <c r="G666"/>
  <c r="F666"/>
  <c r="E666"/>
  <c r="D666"/>
  <c r="C666"/>
  <c r="B666"/>
  <c r="M665"/>
  <c r="L665"/>
  <c r="K665"/>
  <c r="J665"/>
  <c r="I665"/>
  <c r="H665"/>
  <c r="G665"/>
  <c r="F665"/>
  <c r="E665"/>
  <c r="D665"/>
  <c r="C665"/>
  <c r="B665"/>
  <c r="M664"/>
  <c r="L664"/>
  <c r="K664"/>
  <c r="J664"/>
  <c r="I664"/>
  <c r="H664"/>
  <c r="G664"/>
  <c r="F664"/>
  <c r="E664"/>
  <c r="D664"/>
  <c r="C664"/>
  <c r="B664"/>
  <c r="M663"/>
  <c r="L663"/>
  <c r="K663"/>
  <c r="J663"/>
  <c r="I663"/>
  <c r="H663"/>
  <c r="G663"/>
  <c r="F663"/>
  <c r="E663"/>
  <c r="D663"/>
  <c r="C663"/>
  <c r="B663"/>
  <c r="M662"/>
  <c r="L662"/>
  <c r="K662"/>
  <c r="J662"/>
  <c r="I662"/>
  <c r="H662"/>
  <c r="G662"/>
  <c r="F662"/>
  <c r="E662"/>
  <c r="D662"/>
  <c r="C662"/>
  <c r="B662"/>
  <c r="M661"/>
  <c r="L661"/>
  <c r="K661"/>
  <c r="J661"/>
  <c r="I661"/>
  <c r="H661"/>
  <c r="G661"/>
  <c r="F661"/>
  <c r="E661"/>
  <c r="D661"/>
  <c r="C661"/>
  <c r="B661"/>
  <c r="M660"/>
  <c r="L660"/>
  <c r="K660"/>
  <c r="J660"/>
  <c r="I660"/>
  <c r="H660"/>
  <c r="G660"/>
  <c r="F660"/>
  <c r="E660"/>
  <c r="D660"/>
  <c r="C660"/>
  <c r="B660"/>
  <c r="M659"/>
  <c r="L659"/>
  <c r="K659"/>
  <c r="J659"/>
  <c r="I659"/>
  <c r="H659"/>
  <c r="G659"/>
  <c r="F659"/>
  <c r="E659"/>
  <c r="D659"/>
  <c r="C659"/>
  <c r="B659"/>
  <c r="M658"/>
  <c r="L658"/>
  <c r="K658"/>
  <c r="J658"/>
  <c r="I658"/>
  <c r="H658"/>
  <c r="G658"/>
  <c r="F658"/>
  <c r="E658"/>
  <c r="D658"/>
  <c r="C658"/>
  <c r="B658"/>
  <c r="M657"/>
  <c r="L657"/>
  <c r="K657"/>
  <c r="J657"/>
  <c r="I657"/>
  <c r="H657"/>
  <c r="G657"/>
  <c r="F657"/>
  <c r="E657"/>
  <c r="D657"/>
  <c r="C657"/>
  <c r="B657"/>
  <c r="M656"/>
  <c r="L656"/>
  <c r="K656"/>
  <c r="J656"/>
  <c r="I656"/>
  <c r="H656"/>
  <c r="G656"/>
  <c r="F656"/>
  <c r="E656"/>
  <c r="D656"/>
  <c r="C656"/>
  <c r="B656"/>
  <c r="M655"/>
  <c r="L655"/>
  <c r="K655"/>
  <c r="J655"/>
  <c r="I655"/>
  <c r="H655"/>
  <c r="G655"/>
  <c r="F655"/>
  <c r="E655"/>
  <c r="D655"/>
  <c r="C655"/>
  <c r="B655"/>
  <c r="M654"/>
  <c r="L654"/>
  <c r="K654"/>
  <c r="J654"/>
  <c r="I654"/>
  <c r="H654"/>
  <c r="G654"/>
  <c r="F654"/>
  <c r="E654"/>
  <c r="D654"/>
  <c r="C654"/>
  <c r="B654"/>
  <c r="M653"/>
  <c r="L653"/>
  <c r="K653"/>
  <c r="J653"/>
  <c r="I653"/>
  <c r="H653"/>
  <c r="G653"/>
  <c r="F653"/>
  <c r="E653"/>
  <c r="D653"/>
  <c r="C653"/>
  <c r="B653"/>
  <c r="M652"/>
  <c r="L652"/>
  <c r="K652"/>
  <c r="J652"/>
  <c r="I652"/>
  <c r="H652"/>
  <c r="G652"/>
  <c r="F652"/>
  <c r="E652"/>
  <c r="D652"/>
  <c r="C652"/>
  <c r="B652"/>
  <c r="M651"/>
  <c r="L651"/>
  <c r="K651"/>
  <c r="J651"/>
  <c r="I651"/>
  <c r="H651"/>
  <c r="G651"/>
  <c r="F651"/>
  <c r="E651"/>
  <c r="D651"/>
  <c r="C651"/>
  <c r="B651"/>
  <c r="M650"/>
  <c r="L650"/>
  <c r="K650"/>
  <c r="J650"/>
  <c r="I650"/>
  <c r="H650"/>
  <c r="G650"/>
  <c r="F650"/>
  <c r="E650"/>
  <c r="D650"/>
  <c r="C650"/>
  <c r="B650"/>
  <c r="M649"/>
  <c r="L649"/>
  <c r="K649"/>
  <c r="J649"/>
  <c r="I649"/>
  <c r="H649"/>
  <c r="G649"/>
  <c r="F649"/>
  <c r="E649"/>
  <c r="D649"/>
  <c r="C649"/>
  <c r="B649"/>
  <c r="M648"/>
  <c r="L648"/>
  <c r="K648"/>
  <c r="J648"/>
  <c r="I648"/>
  <c r="H648"/>
  <c r="G648"/>
  <c r="F648"/>
  <c r="E648"/>
  <c r="D648"/>
  <c r="C648"/>
  <c r="B648"/>
  <c r="M647"/>
  <c r="L647"/>
  <c r="K647"/>
  <c r="J647"/>
  <c r="I647"/>
  <c r="H647"/>
  <c r="G647"/>
  <c r="F647"/>
  <c r="E647"/>
  <c r="D647"/>
  <c r="C647"/>
  <c r="B647"/>
  <c r="M646"/>
  <c r="L646"/>
  <c r="K646"/>
  <c r="J646"/>
  <c r="I646"/>
  <c r="H646"/>
  <c r="G646"/>
  <c r="F646"/>
  <c r="E646"/>
  <c r="D646"/>
  <c r="C646"/>
  <c r="B646"/>
  <c r="M645"/>
  <c r="L645"/>
  <c r="K645"/>
  <c r="J645"/>
  <c r="I645"/>
  <c r="H645"/>
  <c r="G645"/>
  <c r="F645"/>
  <c r="E645"/>
  <c r="D645"/>
  <c r="C645"/>
  <c r="B645"/>
  <c r="M644"/>
  <c r="L644"/>
  <c r="K644"/>
  <c r="J644"/>
  <c r="I644"/>
  <c r="H644"/>
  <c r="G644"/>
  <c r="F644"/>
  <c r="E644"/>
  <c r="D644"/>
  <c r="C644"/>
  <c r="B644"/>
  <c r="M643"/>
  <c r="L643"/>
  <c r="K643"/>
  <c r="J643"/>
  <c r="I643"/>
  <c r="H643"/>
  <c r="G643"/>
  <c r="F643"/>
  <c r="E643"/>
  <c r="D643"/>
  <c r="C643"/>
  <c r="B643"/>
  <c r="M642"/>
  <c r="L642"/>
  <c r="K642"/>
  <c r="J642"/>
  <c r="I642"/>
  <c r="H642"/>
  <c r="G642"/>
  <c r="F642"/>
  <c r="E642"/>
  <c r="D642"/>
  <c r="C642"/>
  <c r="B642"/>
  <c r="M641"/>
  <c r="L641"/>
  <c r="K641"/>
  <c r="J641"/>
  <c r="I641"/>
  <c r="H641"/>
  <c r="G641"/>
  <c r="F641"/>
  <c r="E641"/>
  <c r="D641"/>
  <c r="C641"/>
  <c r="B641"/>
  <c r="M640"/>
  <c r="L640"/>
  <c r="K640"/>
  <c r="J640"/>
  <c r="I640"/>
  <c r="H640"/>
  <c r="G640"/>
  <c r="F640"/>
  <c r="E640"/>
  <c r="D640"/>
  <c r="C640"/>
  <c r="B640"/>
  <c r="M639"/>
  <c r="L639"/>
  <c r="K639"/>
  <c r="J639"/>
  <c r="I639"/>
  <c r="H639"/>
  <c r="G639"/>
  <c r="F639"/>
  <c r="E639"/>
  <c r="D639"/>
  <c r="C639"/>
  <c r="B639"/>
  <c r="M638"/>
  <c r="L638"/>
  <c r="K638"/>
  <c r="J638"/>
  <c r="I638"/>
  <c r="H638"/>
  <c r="G638"/>
  <c r="F638"/>
  <c r="E638"/>
  <c r="D638"/>
  <c r="C638"/>
  <c r="B638"/>
  <c r="M637"/>
  <c r="L637"/>
  <c r="K637"/>
  <c r="J637"/>
  <c r="I637"/>
  <c r="H637"/>
  <c r="G637"/>
  <c r="F637"/>
  <c r="E637"/>
  <c r="D637"/>
  <c r="C637"/>
  <c r="B637"/>
  <c r="M636"/>
  <c r="L636"/>
  <c r="K636"/>
  <c r="J636"/>
  <c r="I636"/>
  <c r="H636"/>
  <c r="G636"/>
  <c r="F636"/>
  <c r="E636"/>
  <c r="D636"/>
  <c r="C636"/>
  <c r="B636"/>
  <c r="M635"/>
  <c r="L635"/>
  <c r="K635"/>
  <c r="J635"/>
  <c r="I635"/>
  <c r="H635"/>
  <c r="G635"/>
  <c r="F635"/>
  <c r="E635"/>
  <c r="D635"/>
  <c r="C635"/>
  <c r="B635"/>
  <c r="M634"/>
  <c r="L634"/>
  <c r="K634"/>
  <c r="J634"/>
  <c r="I634"/>
  <c r="H634"/>
  <c r="G634"/>
  <c r="F634"/>
  <c r="E634"/>
  <c r="D634"/>
  <c r="C634"/>
  <c r="B634"/>
  <c r="M633"/>
  <c r="L633"/>
  <c r="K633"/>
  <c r="J633"/>
  <c r="I633"/>
  <c r="H633"/>
  <c r="G633"/>
  <c r="F633"/>
  <c r="E633"/>
  <c r="D633"/>
  <c r="C633"/>
  <c r="B633"/>
  <c r="M632"/>
  <c r="L632"/>
  <c r="K632"/>
  <c r="J632"/>
  <c r="I632"/>
  <c r="H632"/>
  <c r="G632"/>
  <c r="F632"/>
  <c r="E632"/>
  <c r="D632"/>
  <c r="C632"/>
  <c r="B632"/>
  <c r="M631"/>
  <c r="L631"/>
  <c r="K631"/>
  <c r="J631"/>
  <c r="I631"/>
  <c r="H631"/>
  <c r="G631"/>
  <c r="F631"/>
  <c r="E631"/>
  <c r="D631"/>
  <c r="C631"/>
  <c r="B631"/>
  <c r="M630"/>
  <c r="L630"/>
  <c r="K630"/>
  <c r="J630"/>
  <c r="I630"/>
  <c r="H630"/>
  <c r="G630"/>
  <c r="F630"/>
  <c r="E630"/>
  <c r="D630"/>
  <c r="C630"/>
  <c r="B630"/>
  <c r="M629"/>
  <c r="L629"/>
  <c r="K629"/>
  <c r="J629"/>
  <c r="I629"/>
  <c r="H629"/>
  <c r="G629"/>
  <c r="F629"/>
  <c r="E629"/>
  <c r="D629"/>
  <c r="C629"/>
  <c r="B629"/>
  <c r="M628"/>
  <c r="L628"/>
  <c r="K628"/>
  <c r="J628"/>
  <c r="I628"/>
  <c r="H628"/>
  <c r="G628"/>
  <c r="F628"/>
  <c r="E628"/>
  <c r="D628"/>
  <c r="C628"/>
  <c r="B628"/>
  <c r="M627"/>
  <c r="L627"/>
  <c r="K627"/>
  <c r="J627"/>
  <c r="I627"/>
  <c r="H627"/>
  <c r="G627"/>
  <c r="F627"/>
  <c r="E627"/>
  <c r="D627"/>
  <c r="C627"/>
  <c r="B627"/>
  <c r="M626"/>
  <c r="L626"/>
  <c r="K626"/>
  <c r="J626"/>
  <c r="I626"/>
  <c r="H626"/>
  <c r="G626"/>
  <c r="F626"/>
  <c r="E626"/>
  <c r="D626"/>
  <c r="C626"/>
  <c r="B626"/>
  <c r="M625"/>
  <c r="L625"/>
  <c r="K625"/>
  <c r="J625"/>
  <c r="I625"/>
  <c r="H625"/>
  <c r="G625"/>
  <c r="F625"/>
  <c r="E625"/>
  <c r="D625"/>
  <c r="C625"/>
  <c r="B625"/>
  <c r="M624"/>
  <c r="L624"/>
  <c r="K624"/>
  <c r="J624"/>
  <c r="I624"/>
  <c r="H624"/>
  <c r="G624"/>
  <c r="F624"/>
  <c r="E624"/>
  <c r="D624"/>
  <c r="C624"/>
  <c r="B624"/>
  <c r="M623"/>
  <c r="L623"/>
  <c r="K623"/>
  <c r="J623"/>
  <c r="I623"/>
  <c r="H623"/>
  <c r="G623"/>
  <c r="F623"/>
  <c r="E623"/>
  <c r="D623"/>
  <c r="C623"/>
  <c r="B623"/>
  <c r="M622"/>
  <c r="L622"/>
  <c r="K622"/>
  <c r="J622"/>
  <c r="I622"/>
  <c r="H622"/>
  <c r="G622"/>
  <c r="F622"/>
  <c r="E622"/>
  <c r="D622"/>
  <c r="C622"/>
  <c r="B622"/>
  <c r="M621"/>
  <c r="L621"/>
  <c r="K621"/>
  <c r="J621"/>
  <c r="I621"/>
  <c r="H621"/>
  <c r="G621"/>
  <c r="F621"/>
  <c r="E621"/>
  <c r="D621"/>
  <c r="C621"/>
  <c r="B621"/>
  <c r="M620"/>
  <c r="L620"/>
  <c r="K620"/>
  <c r="J620"/>
  <c r="I620"/>
  <c r="H620"/>
  <c r="G620"/>
  <c r="F620"/>
  <c r="E620"/>
  <c r="D620"/>
  <c r="C620"/>
  <c r="B620"/>
  <c r="M619"/>
  <c r="L619"/>
  <c r="K619"/>
  <c r="J619"/>
  <c r="I619"/>
  <c r="H619"/>
  <c r="G619"/>
  <c r="F619"/>
  <c r="E619"/>
  <c r="D619"/>
  <c r="C619"/>
  <c r="B619"/>
  <c r="M618"/>
  <c r="L618"/>
  <c r="K618"/>
  <c r="J618"/>
  <c r="I618"/>
  <c r="H618"/>
  <c r="G618"/>
  <c r="F618"/>
  <c r="E618"/>
  <c r="D618"/>
  <c r="C618"/>
  <c r="B618"/>
  <c r="M617"/>
  <c r="L617"/>
  <c r="K617"/>
  <c r="J617"/>
  <c r="I617"/>
  <c r="H617"/>
  <c r="G617"/>
  <c r="F617"/>
  <c r="E617"/>
  <c r="D617"/>
  <c r="C617"/>
  <c r="B617"/>
  <c r="M616"/>
  <c r="L616"/>
  <c r="K616"/>
  <c r="J616"/>
  <c r="I616"/>
  <c r="H616"/>
  <c r="G616"/>
  <c r="F616"/>
  <c r="E616"/>
  <c r="D616"/>
  <c r="C616"/>
  <c r="B616"/>
  <c r="M615"/>
  <c r="L615"/>
  <c r="K615"/>
  <c r="J615"/>
  <c r="I615"/>
  <c r="H615"/>
  <c r="G615"/>
  <c r="F615"/>
  <c r="E615"/>
  <c r="D615"/>
  <c r="C615"/>
  <c r="B615"/>
  <c r="M614"/>
  <c r="L614"/>
  <c r="K614"/>
  <c r="J614"/>
  <c r="I614"/>
  <c r="H614"/>
  <c r="G614"/>
  <c r="F614"/>
  <c r="E614"/>
  <c r="D614"/>
  <c r="C614"/>
  <c r="B614"/>
  <c r="M613"/>
  <c r="L613"/>
  <c r="K613"/>
  <c r="J613"/>
  <c r="I613"/>
  <c r="H613"/>
  <c r="G613"/>
  <c r="F613"/>
  <c r="E613"/>
  <c r="D613"/>
  <c r="C613"/>
  <c r="B613"/>
  <c r="M612"/>
  <c r="L612"/>
  <c r="K612"/>
  <c r="J612"/>
  <c r="I612"/>
  <c r="H612"/>
  <c r="G612"/>
  <c r="F612"/>
  <c r="E612"/>
  <c r="D612"/>
  <c r="C612"/>
  <c r="B612"/>
  <c r="M611"/>
  <c r="L611"/>
  <c r="K611"/>
  <c r="J611"/>
  <c r="I611"/>
  <c r="H611"/>
  <c r="G611"/>
  <c r="F611"/>
  <c r="E611"/>
  <c r="D611"/>
  <c r="C611"/>
  <c r="B611"/>
  <c r="M610"/>
  <c r="L610"/>
  <c r="K610"/>
  <c r="J610"/>
  <c r="I610"/>
  <c r="H610"/>
  <c r="G610"/>
  <c r="F610"/>
  <c r="E610"/>
  <c r="D610"/>
  <c r="C610"/>
  <c r="B610"/>
  <c r="M609"/>
  <c r="L609"/>
  <c r="K609"/>
  <c r="J609"/>
  <c r="I609"/>
  <c r="H609"/>
  <c r="G609"/>
  <c r="F609"/>
  <c r="E609"/>
  <c r="D609"/>
  <c r="C609"/>
  <c r="B609"/>
  <c r="M608"/>
  <c r="L608"/>
  <c r="K608"/>
  <c r="J608"/>
  <c r="I608"/>
  <c r="H608"/>
  <c r="G608"/>
  <c r="F608"/>
  <c r="E608"/>
  <c r="D608"/>
  <c r="C608"/>
  <c r="B608"/>
  <c r="M607"/>
  <c r="L607"/>
  <c r="K607"/>
  <c r="J607"/>
  <c r="I607"/>
  <c r="H607"/>
  <c r="G607"/>
  <c r="F607"/>
  <c r="E607"/>
  <c r="D607"/>
  <c r="C607"/>
  <c r="B607"/>
  <c r="M606"/>
  <c r="L606"/>
  <c r="K606"/>
  <c r="J606"/>
  <c r="I606"/>
  <c r="H606"/>
  <c r="G606"/>
  <c r="F606"/>
  <c r="E606"/>
  <c r="D606"/>
  <c r="C606"/>
  <c r="B606"/>
  <c r="M605"/>
  <c r="L605"/>
  <c r="K605"/>
  <c r="J605"/>
  <c r="I605"/>
  <c r="H605"/>
  <c r="G605"/>
  <c r="F605"/>
  <c r="E605"/>
  <c r="D605"/>
  <c r="C605"/>
  <c r="B605"/>
  <c r="M604"/>
  <c r="L604"/>
  <c r="K604"/>
  <c r="J604"/>
  <c r="I604"/>
  <c r="H604"/>
  <c r="G604"/>
  <c r="F604"/>
  <c r="E604"/>
  <c r="D604"/>
  <c r="C604"/>
  <c r="B604"/>
  <c r="M603"/>
  <c r="L603"/>
  <c r="K603"/>
  <c r="J603"/>
  <c r="I603"/>
  <c r="H603"/>
  <c r="G603"/>
  <c r="F603"/>
  <c r="E603"/>
  <c r="D603"/>
  <c r="C603"/>
  <c r="B603"/>
  <c r="M602"/>
  <c r="L602"/>
  <c r="K602"/>
  <c r="J602"/>
  <c r="I602"/>
  <c r="H602"/>
  <c r="G602"/>
  <c r="F602"/>
  <c r="E602"/>
  <c r="D602"/>
  <c r="C602"/>
  <c r="B602"/>
  <c r="M601"/>
  <c r="L601"/>
  <c r="K601"/>
  <c r="J601"/>
  <c r="I601"/>
  <c r="H601"/>
  <c r="G601"/>
  <c r="F601"/>
  <c r="E601"/>
  <c r="D601"/>
  <c r="C601"/>
  <c r="B601"/>
  <c r="M600"/>
  <c r="L600"/>
  <c r="K600"/>
  <c r="J600"/>
  <c r="I600"/>
  <c r="H600"/>
  <c r="G600"/>
  <c r="F600"/>
  <c r="E600"/>
  <c r="D600"/>
  <c r="C600"/>
  <c r="B600"/>
  <c r="M599"/>
  <c r="L599"/>
  <c r="K599"/>
  <c r="J599"/>
  <c r="I599"/>
  <c r="H599"/>
  <c r="G599"/>
  <c r="F599"/>
  <c r="E599"/>
  <c r="D599"/>
  <c r="C599"/>
  <c r="B599"/>
  <c r="M598"/>
  <c r="L598"/>
  <c r="K598"/>
  <c r="J598"/>
  <c r="I598"/>
  <c r="H598"/>
  <c r="G598"/>
  <c r="F598"/>
  <c r="E598"/>
  <c r="D598"/>
  <c r="C598"/>
  <c r="B598"/>
  <c r="M597"/>
  <c r="L597"/>
  <c r="K597"/>
  <c r="J597"/>
  <c r="I597"/>
  <c r="H597"/>
  <c r="G597"/>
  <c r="F597"/>
  <c r="E597"/>
  <c r="D597"/>
  <c r="C597"/>
  <c r="B597"/>
  <c r="M596"/>
  <c r="L596"/>
  <c r="K596"/>
  <c r="J596"/>
  <c r="I596"/>
  <c r="H596"/>
  <c r="G596"/>
  <c r="F596"/>
  <c r="E596"/>
  <c r="D596"/>
  <c r="C596"/>
  <c r="B596"/>
  <c r="M595"/>
  <c r="L595"/>
  <c r="K595"/>
  <c r="J595"/>
  <c r="I595"/>
  <c r="H595"/>
  <c r="G595"/>
  <c r="F595"/>
  <c r="E595"/>
  <c r="D595"/>
  <c r="C595"/>
  <c r="B595"/>
  <c r="M594"/>
  <c r="L594"/>
  <c r="K594"/>
  <c r="J594"/>
  <c r="I594"/>
  <c r="H594"/>
  <c r="G594"/>
  <c r="F594"/>
  <c r="E594"/>
  <c r="D594"/>
  <c r="C594"/>
  <c r="B594"/>
  <c r="M593"/>
  <c r="L593"/>
  <c r="K593"/>
  <c r="J593"/>
  <c r="I593"/>
  <c r="H593"/>
  <c r="G593"/>
  <c r="F593"/>
  <c r="E593"/>
  <c r="D593"/>
  <c r="C593"/>
  <c r="B593"/>
  <c r="M592"/>
  <c r="L592"/>
  <c r="K592"/>
  <c r="J592"/>
  <c r="I592"/>
  <c r="H592"/>
  <c r="G592"/>
  <c r="F592"/>
  <c r="E592"/>
  <c r="D592"/>
  <c r="C592"/>
  <c r="B592"/>
  <c r="M591"/>
  <c r="L591"/>
  <c r="K591"/>
  <c r="J591"/>
  <c r="I591"/>
  <c r="H591"/>
  <c r="G591"/>
  <c r="F591"/>
  <c r="E591"/>
  <c r="D591"/>
  <c r="C591"/>
  <c r="B591"/>
  <c r="M590"/>
  <c r="L590"/>
  <c r="K590"/>
  <c r="J590"/>
  <c r="I590"/>
  <c r="H590"/>
  <c r="G590"/>
  <c r="F590"/>
  <c r="E590"/>
  <c r="D590"/>
  <c r="C590"/>
  <c r="B590"/>
  <c r="M589"/>
  <c r="L589"/>
  <c r="K589"/>
  <c r="J589"/>
  <c r="I589"/>
  <c r="H589"/>
  <c r="G589"/>
  <c r="F589"/>
  <c r="E589"/>
  <c r="D589"/>
  <c r="C589"/>
  <c r="B589"/>
  <c r="M588"/>
  <c r="L588"/>
  <c r="K588"/>
  <c r="J588"/>
  <c r="I588"/>
  <c r="H588"/>
  <c r="G588"/>
  <c r="F588"/>
  <c r="E588"/>
  <c r="D588"/>
  <c r="C588"/>
  <c r="B588"/>
  <c r="M587"/>
  <c r="L587"/>
  <c r="K587"/>
  <c r="J587"/>
  <c r="I587"/>
  <c r="H587"/>
  <c r="G587"/>
  <c r="F587"/>
  <c r="E587"/>
  <c r="D587"/>
  <c r="C587"/>
  <c r="B587"/>
  <c r="M586"/>
  <c r="L586"/>
  <c r="K586"/>
  <c r="J586"/>
  <c r="I586"/>
  <c r="H586"/>
  <c r="G586"/>
  <c r="F586"/>
  <c r="E586"/>
  <c r="D586"/>
  <c r="C586"/>
  <c r="B586"/>
  <c r="M585"/>
  <c r="L585"/>
  <c r="K585"/>
  <c r="J585"/>
  <c r="I585"/>
  <c r="H585"/>
  <c r="G585"/>
  <c r="F585"/>
  <c r="E585"/>
  <c r="D585"/>
  <c r="C585"/>
  <c r="B585"/>
  <c r="M584"/>
  <c r="L584"/>
  <c r="K584"/>
  <c r="J584"/>
  <c r="I584"/>
  <c r="H584"/>
  <c r="G584"/>
  <c r="F584"/>
  <c r="E584"/>
  <c r="D584"/>
  <c r="C584"/>
  <c r="B584"/>
  <c r="M583"/>
  <c r="L583"/>
  <c r="K583"/>
  <c r="J583"/>
  <c r="I583"/>
  <c r="H583"/>
  <c r="G583"/>
  <c r="F583"/>
  <c r="E583"/>
  <c r="D583"/>
  <c r="C583"/>
  <c r="B583"/>
  <c r="M582"/>
  <c r="L582"/>
  <c r="K582"/>
  <c r="J582"/>
  <c r="I582"/>
  <c r="H582"/>
  <c r="G582"/>
  <c r="F582"/>
  <c r="E582"/>
  <c r="D582"/>
  <c r="C582"/>
  <c r="B582"/>
  <c r="M581"/>
  <c r="L581"/>
  <c r="K581"/>
  <c r="J581"/>
  <c r="I581"/>
  <c r="H581"/>
  <c r="G581"/>
  <c r="F581"/>
  <c r="E581"/>
  <c r="D581"/>
  <c r="C581"/>
  <c r="B581"/>
  <c r="M580"/>
  <c r="L580"/>
  <c r="K580"/>
  <c r="J580"/>
  <c r="I580"/>
  <c r="H580"/>
  <c r="G580"/>
  <c r="F580"/>
  <c r="E580"/>
  <c r="D580"/>
  <c r="C580"/>
  <c r="B580"/>
  <c r="M579"/>
  <c r="L579"/>
  <c r="K579"/>
  <c r="J579"/>
  <c r="I579"/>
  <c r="H579"/>
  <c r="G579"/>
  <c r="F579"/>
  <c r="E579"/>
  <c r="D579"/>
  <c r="C579"/>
  <c r="B579"/>
  <c r="M578"/>
  <c r="L578"/>
  <c r="K578"/>
  <c r="J578"/>
  <c r="I578"/>
  <c r="H578"/>
  <c r="G578"/>
  <c r="F578"/>
  <c r="E578"/>
  <c r="D578"/>
  <c r="C578"/>
  <c r="B578"/>
  <c r="M577"/>
  <c r="L577"/>
  <c r="K577"/>
  <c r="J577"/>
  <c r="I577"/>
  <c r="H577"/>
  <c r="G577"/>
  <c r="F577"/>
  <c r="E577"/>
  <c r="D577"/>
  <c r="C577"/>
  <c r="B577"/>
  <c r="M576"/>
  <c r="L576"/>
  <c r="K576"/>
  <c r="J576"/>
  <c r="I576"/>
  <c r="H576"/>
  <c r="G576"/>
  <c r="F576"/>
  <c r="E576"/>
  <c r="D576"/>
  <c r="C576"/>
  <c r="B576"/>
  <c r="M575"/>
  <c r="L575"/>
  <c r="K575"/>
  <c r="J575"/>
  <c r="I575"/>
  <c r="H575"/>
  <c r="G575"/>
  <c r="F575"/>
  <c r="E575"/>
  <c r="D575"/>
  <c r="C575"/>
  <c r="B575"/>
  <c r="M574"/>
  <c r="L574"/>
  <c r="K574"/>
  <c r="J574"/>
  <c r="I574"/>
  <c r="H574"/>
  <c r="G574"/>
  <c r="F574"/>
  <c r="E574"/>
  <c r="D574"/>
  <c r="C574"/>
  <c r="B574"/>
  <c r="M573"/>
  <c r="L573"/>
  <c r="K573"/>
  <c r="J573"/>
  <c r="I573"/>
  <c r="H573"/>
  <c r="G573"/>
  <c r="F573"/>
  <c r="E573"/>
  <c r="D573"/>
  <c r="C573"/>
  <c r="B573"/>
  <c r="M572"/>
  <c r="L572"/>
  <c r="K572"/>
  <c r="J572"/>
  <c r="I572"/>
  <c r="H572"/>
  <c r="G572"/>
  <c r="F572"/>
  <c r="E572"/>
  <c r="D572"/>
  <c r="C572"/>
  <c r="B572"/>
  <c r="M571"/>
  <c r="L571"/>
  <c r="K571"/>
  <c r="J571"/>
  <c r="I571"/>
  <c r="H571"/>
  <c r="G571"/>
  <c r="F571"/>
  <c r="E571"/>
  <c r="D571"/>
  <c r="C571"/>
  <c r="B571"/>
  <c r="M570"/>
  <c r="L570"/>
  <c r="K570"/>
  <c r="J570"/>
  <c r="I570"/>
  <c r="H570"/>
  <c r="G570"/>
  <c r="F570"/>
  <c r="E570"/>
  <c r="D570"/>
  <c r="C570"/>
  <c r="B570"/>
  <c r="M569"/>
  <c r="L569"/>
  <c r="K569"/>
  <c r="J569"/>
  <c r="I569"/>
  <c r="H569"/>
  <c r="G569"/>
  <c r="F569"/>
  <c r="E569"/>
  <c r="D569"/>
  <c r="C569"/>
  <c r="B569"/>
  <c r="M568"/>
  <c r="L568"/>
  <c r="K568"/>
  <c r="J568"/>
  <c r="I568"/>
  <c r="H568"/>
  <c r="G568"/>
  <c r="F568"/>
  <c r="E568"/>
  <c r="D568"/>
  <c r="C568"/>
  <c r="B568"/>
  <c r="M567"/>
  <c r="L567"/>
  <c r="K567"/>
  <c r="J567"/>
  <c r="I567"/>
  <c r="H567"/>
  <c r="G567"/>
  <c r="F567"/>
  <c r="E567"/>
  <c r="D567"/>
  <c r="C567"/>
  <c r="B567"/>
  <c r="M566"/>
  <c r="L566"/>
  <c r="K566"/>
  <c r="J566"/>
  <c r="I566"/>
  <c r="H566"/>
  <c r="G566"/>
  <c r="F566"/>
  <c r="E566"/>
  <c r="D566"/>
  <c r="C566"/>
  <c r="B566"/>
  <c r="M565"/>
  <c r="L565"/>
  <c r="K565"/>
  <c r="J565"/>
  <c r="I565"/>
  <c r="H565"/>
  <c r="G565"/>
  <c r="F565"/>
  <c r="E565"/>
  <c r="D565"/>
  <c r="C565"/>
  <c r="B565"/>
  <c r="M564"/>
  <c r="L564"/>
  <c r="K564"/>
  <c r="J564"/>
  <c r="I564"/>
  <c r="H564"/>
  <c r="G564"/>
  <c r="F564"/>
  <c r="E564"/>
  <c r="D564"/>
  <c r="C564"/>
  <c r="B564"/>
  <c r="M563"/>
  <c r="L563"/>
  <c r="K563"/>
  <c r="J563"/>
  <c r="I563"/>
  <c r="H563"/>
  <c r="G563"/>
  <c r="F563"/>
  <c r="E563"/>
  <c r="D563"/>
  <c r="C563"/>
  <c r="B563"/>
  <c r="M562"/>
  <c r="L562"/>
  <c r="K562"/>
  <c r="J562"/>
  <c r="I562"/>
  <c r="H562"/>
  <c r="G562"/>
  <c r="F562"/>
  <c r="E562"/>
  <c r="D562"/>
  <c r="C562"/>
  <c r="B562"/>
  <c r="M561"/>
  <c r="L561"/>
  <c r="K561"/>
  <c r="J561"/>
  <c r="I561"/>
  <c r="H561"/>
  <c r="G561"/>
  <c r="F561"/>
  <c r="E561"/>
  <c r="D561"/>
  <c r="C561"/>
  <c r="B561"/>
  <c r="M560"/>
  <c r="L560"/>
  <c r="K560"/>
  <c r="J560"/>
  <c r="I560"/>
  <c r="H560"/>
  <c r="G560"/>
  <c r="F560"/>
  <c r="E560"/>
  <c r="D560"/>
  <c r="C560"/>
  <c r="B560"/>
  <c r="M559"/>
  <c r="L559"/>
  <c r="K559"/>
  <c r="J559"/>
  <c r="I559"/>
  <c r="H559"/>
  <c r="G559"/>
  <c r="F559"/>
  <c r="E559"/>
  <c r="D559"/>
  <c r="C559"/>
  <c r="B559"/>
  <c r="M558"/>
  <c r="L558"/>
  <c r="K558"/>
  <c r="J558"/>
  <c r="I558"/>
  <c r="H558"/>
  <c r="G558"/>
  <c r="F558"/>
  <c r="E558"/>
  <c r="D558"/>
  <c r="C558"/>
  <c r="B558"/>
  <c r="M557"/>
  <c r="L557"/>
  <c r="K557"/>
  <c r="J557"/>
  <c r="I557"/>
  <c r="H557"/>
  <c r="G557"/>
  <c r="F557"/>
  <c r="E557"/>
  <c r="D557"/>
  <c r="C557"/>
  <c r="B557"/>
  <c r="M556"/>
  <c r="L556"/>
  <c r="K556"/>
  <c r="J556"/>
  <c r="I556"/>
  <c r="H556"/>
  <c r="G556"/>
  <c r="F556"/>
  <c r="E556"/>
  <c r="D556"/>
  <c r="C556"/>
  <c r="B556"/>
  <c r="J555"/>
  <c r="I555"/>
  <c r="H555"/>
  <c r="G555"/>
  <c r="F555"/>
  <c r="E555"/>
  <c r="D555"/>
  <c r="C555"/>
  <c r="B555"/>
  <c r="M554"/>
  <c r="L554"/>
  <c r="K554"/>
  <c r="J554"/>
  <c r="I554"/>
  <c r="H554"/>
  <c r="G554"/>
  <c r="F554"/>
  <c r="E554"/>
  <c r="D554"/>
  <c r="C554"/>
  <c r="B554"/>
  <c r="J553"/>
  <c r="I553"/>
  <c r="H553"/>
  <c r="G553"/>
  <c r="F553"/>
  <c r="E553"/>
  <c r="D553"/>
  <c r="C553"/>
  <c r="B553"/>
  <c r="J552"/>
  <c r="I552"/>
  <c r="H552"/>
  <c r="G552"/>
  <c r="F552"/>
  <c r="E552"/>
  <c r="D552"/>
  <c r="C552"/>
  <c r="B552"/>
  <c r="I551"/>
  <c r="H551"/>
  <c r="G551"/>
  <c r="F551"/>
  <c r="E551"/>
  <c r="D551"/>
  <c r="B551"/>
  <c r="C551"/>
  <c r="J551"/>
  <c r="L521"/>
  <c r="M521" s="1"/>
  <c r="K521"/>
  <c r="L520"/>
  <c r="M520" s="1"/>
  <c r="K520"/>
  <c r="M519"/>
  <c r="L519"/>
  <c r="K519"/>
  <c r="L518"/>
  <c r="M518" s="1"/>
  <c r="K518"/>
  <c r="L517"/>
  <c r="M517" s="1"/>
  <c r="K517"/>
  <c r="L516"/>
  <c r="M516" s="1"/>
  <c r="K516"/>
  <c r="M515"/>
  <c r="L515"/>
  <c r="K515"/>
  <c r="M514"/>
  <c r="L514"/>
  <c r="K514"/>
  <c r="L513"/>
  <c r="M513" s="1"/>
  <c r="K513"/>
  <c r="L512"/>
  <c r="M512" s="1"/>
  <c r="K512"/>
  <c r="L511"/>
  <c r="M511" s="1"/>
  <c r="K511"/>
  <c r="L510"/>
  <c r="M510" s="1"/>
  <c r="K510"/>
  <c r="L509"/>
  <c r="M509" s="1"/>
  <c r="K509"/>
  <c r="L508"/>
  <c r="M508" s="1"/>
  <c r="K508"/>
  <c r="M507"/>
  <c r="L507"/>
  <c r="K507"/>
  <c r="M506"/>
  <c r="L506"/>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N446" s="1"/>
  <c r="L445"/>
  <c r="M445" s="1"/>
  <c r="K445"/>
  <c r="L444"/>
  <c r="M444" s="1"/>
  <c r="K444"/>
  <c r="N444" s="1"/>
  <c r="L443"/>
  <c r="M443" s="1"/>
  <c r="K443"/>
  <c r="L442"/>
  <c r="M442" s="1"/>
  <c r="K442"/>
  <c r="N442" s="1"/>
  <c r="L441"/>
  <c r="M441" s="1"/>
  <c r="K441"/>
  <c r="L440"/>
  <c r="M440" s="1"/>
  <c r="K440"/>
  <c r="N440" s="1"/>
  <c r="L439"/>
  <c r="M439" s="1"/>
  <c r="K439"/>
  <c r="L438"/>
  <c r="M438" s="1"/>
  <c r="K438"/>
  <c r="N438" s="1"/>
  <c r="L437"/>
  <c r="M437" s="1"/>
  <c r="K437"/>
  <c r="L436"/>
  <c r="M436" s="1"/>
  <c r="K436"/>
  <c r="N436" s="1"/>
  <c r="L435"/>
  <c r="M435" s="1"/>
  <c r="K435"/>
  <c r="L434"/>
  <c r="M434" s="1"/>
  <c r="K434"/>
  <c r="N434" s="1"/>
  <c r="L433"/>
  <c r="M433" s="1"/>
  <c r="K433"/>
  <c r="L432"/>
  <c r="M432" s="1"/>
  <c r="K432"/>
  <c r="N432" s="1"/>
  <c r="L431"/>
  <c r="M431" s="1"/>
  <c r="K431"/>
  <c r="L430"/>
  <c r="M430" s="1"/>
  <c r="K430"/>
  <c r="N430" s="1"/>
  <c r="L429"/>
  <c r="M429" s="1"/>
  <c r="K429"/>
  <c r="L428"/>
  <c r="M428" s="1"/>
  <c r="K428"/>
  <c r="N428" s="1"/>
  <c r="L427"/>
  <c r="M427" s="1"/>
  <c r="K427"/>
  <c r="L426"/>
  <c r="M426" s="1"/>
  <c r="K426"/>
  <c r="N426" s="1"/>
  <c r="L425"/>
  <c r="M425" s="1"/>
  <c r="K425"/>
  <c r="L424"/>
  <c r="M424" s="1"/>
  <c r="K424"/>
  <c r="N424" s="1"/>
  <c r="L423"/>
  <c r="M423" s="1"/>
  <c r="K423"/>
  <c r="N423" s="1"/>
  <c r="L422"/>
  <c r="M422" s="1"/>
  <c r="K422"/>
  <c r="N422" s="1"/>
  <c r="L421"/>
  <c r="M421" s="1"/>
  <c r="K421"/>
  <c r="N421" s="1"/>
  <c r="L420"/>
  <c r="M420" s="1"/>
  <c r="K420"/>
  <c r="N420" s="1"/>
  <c r="L419"/>
  <c r="M419" s="1"/>
  <c r="K419"/>
  <c r="N419" s="1"/>
  <c r="L418"/>
  <c r="M418" s="1"/>
  <c r="K418"/>
  <c r="N418" s="1"/>
  <c r="L417"/>
  <c r="M417" s="1"/>
  <c r="K417"/>
  <c r="N417" s="1"/>
  <c r="L416"/>
  <c r="M416" s="1"/>
  <c r="K416"/>
  <c r="N416" s="1"/>
  <c r="L415"/>
  <c r="M415" s="1"/>
  <c r="K415"/>
  <c r="N415" s="1"/>
  <c r="L414"/>
  <c r="M414" s="1"/>
  <c r="K414"/>
  <c r="N414" s="1"/>
  <c r="L413"/>
  <c r="M413" s="1"/>
  <c r="K413"/>
  <c r="N413" s="1"/>
  <c r="L412"/>
  <c r="M412" s="1"/>
  <c r="K412"/>
  <c r="N412" s="1"/>
  <c r="L411"/>
  <c r="M411" s="1"/>
  <c r="K411"/>
  <c r="N411" s="1"/>
  <c r="L410"/>
  <c r="M410" s="1"/>
  <c r="K410"/>
  <c r="N410" s="1"/>
  <c r="L409"/>
  <c r="M409" s="1"/>
  <c r="K409"/>
  <c r="N409" s="1"/>
  <c r="L408"/>
  <c r="M408" s="1"/>
  <c r="K408"/>
  <c r="N408" s="1"/>
  <c r="L407"/>
  <c r="M407" s="1"/>
  <c r="K407"/>
  <c r="N407" s="1"/>
  <c r="L406"/>
  <c r="M406" s="1"/>
  <c r="K406"/>
  <c r="N406" s="1"/>
  <c r="L405"/>
  <c r="M405" s="1"/>
  <c r="K405"/>
  <c r="N405" s="1"/>
  <c r="L404"/>
  <c r="M404" s="1"/>
  <c r="K404"/>
  <c r="N404" s="1"/>
  <c r="L403"/>
  <c r="M403" s="1"/>
  <c r="K403"/>
  <c r="N403" s="1"/>
  <c r="L402"/>
  <c r="M402" s="1"/>
  <c r="K402"/>
  <c r="N402" s="1"/>
  <c r="L401"/>
  <c r="M401" s="1"/>
  <c r="K401"/>
  <c r="N401" s="1"/>
  <c r="L400"/>
  <c r="M400" s="1"/>
  <c r="K400"/>
  <c r="N400" s="1"/>
  <c r="L399"/>
  <c r="M399" s="1"/>
  <c r="K399"/>
  <c r="N399" s="1"/>
  <c r="L398"/>
  <c r="M398" s="1"/>
  <c r="K398"/>
  <c r="N398" s="1"/>
  <c r="L397"/>
  <c r="M397" s="1"/>
  <c r="K397"/>
  <c r="N397" s="1"/>
  <c r="L396"/>
  <c r="M396" s="1"/>
  <c r="K396"/>
  <c r="N396" s="1"/>
  <c r="L395"/>
  <c r="M395" s="1"/>
  <c r="K395"/>
  <c r="N395" s="1"/>
  <c r="L394"/>
  <c r="M394" s="1"/>
  <c r="K394"/>
  <c r="N394" s="1"/>
  <c r="L393"/>
  <c r="M393" s="1"/>
  <c r="K393"/>
  <c r="N393" s="1"/>
  <c r="L392"/>
  <c r="M392" s="1"/>
  <c r="K392"/>
  <c r="N392" s="1"/>
  <c r="L391"/>
  <c r="M391" s="1"/>
  <c r="K391"/>
  <c r="N391" s="1"/>
  <c r="L390"/>
  <c r="M390" s="1"/>
  <c r="K390"/>
  <c r="N390" s="1"/>
  <c r="L389"/>
  <c r="M389" s="1"/>
  <c r="K389"/>
  <c r="N389" s="1"/>
  <c r="L388"/>
  <c r="M388" s="1"/>
  <c r="K388"/>
  <c r="N388" s="1"/>
  <c r="L387"/>
  <c r="M387" s="1"/>
  <c r="K387"/>
  <c r="N387" s="1"/>
  <c r="L386"/>
  <c r="M386" s="1"/>
  <c r="K386"/>
  <c r="N386" s="1"/>
  <c r="L385"/>
  <c r="M385" s="1"/>
  <c r="K385"/>
  <c r="N385" s="1"/>
  <c r="L384"/>
  <c r="M384" s="1"/>
  <c r="K384"/>
  <c r="N384" s="1"/>
  <c r="L383"/>
  <c r="M383" s="1"/>
  <c r="K383"/>
  <c r="N383" s="1"/>
  <c r="L382"/>
  <c r="M382" s="1"/>
  <c r="K382"/>
  <c r="N382" s="1"/>
  <c r="L381"/>
  <c r="M381" s="1"/>
  <c r="K381"/>
  <c r="N381" s="1"/>
  <c r="L380"/>
  <c r="M380" s="1"/>
  <c r="K380"/>
  <c r="N380" s="1"/>
  <c r="L379"/>
  <c r="M379" s="1"/>
  <c r="K379"/>
  <c r="N379" s="1"/>
  <c r="L378"/>
  <c r="M378" s="1"/>
  <c r="K378"/>
  <c r="N378" s="1"/>
  <c r="L377"/>
  <c r="M377" s="1"/>
  <c r="K377"/>
  <c r="N377" s="1"/>
  <c r="L376"/>
  <c r="M376" s="1"/>
  <c r="K376"/>
  <c r="N376" s="1"/>
  <c r="L375"/>
  <c r="M375" s="1"/>
  <c r="K375"/>
  <c r="N375" s="1"/>
  <c r="L374"/>
  <c r="M374" s="1"/>
  <c r="K374"/>
  <c r="N374" s="1"/>
  <c r="L373"/>
  <c r="M373" s="1"/>
  <c r="K373"/>
  <c r="N373" s="1"/>
  <c r="L372"/>
  <c r="M372" s="1"/>
  <c r="K372"/>
  <c r="N372" s="1"/>
  <c r="L371"/>
  <c r="M371" s="1"/>
  <c r="K371"/>
  <c r="N371" s="1"/>
  <c r="L370"/>
  <c r="M370" s="1"/>
  <c r="K370"/>
  <c r="N370" s="1"/>
  <c r="L369"/>
  <c r="M369" s="1"/>
  <c r="K369"/>
  <c r="N369" s="1"/>
  <c r="L368"/>
  <c r="M368" s="1"/>
  <c r="K368"/>
  <c r="N368" s="1"/>
  <c r="L367"/>
  <c r="M367" s="1"/>
  <c r="K367"/>
  <c r="N367" s="1"/>
  <c r="L366"/>
  <c r="M366" s="1"/>
  <c r="K366"/>
  <c r="N366" s="1"/>
  <c r="L365"/>
  <c r="M365" s="1"/>
  <c r="K365"/>
  <c r="N365" s="1"/>
  <c r="L364"/>
  <c r="M364" s="1"/>
  <c r="K364"/>
  <c r="N364" s="1"/>
  <c r="L363"/>
  <c r="M363" s="1"/>
  <c r="K363"/>
  <c r="N363" s="1"/>
  <c r="L362"/>
  <c r="M362" s="1"/>
  <c r="K362"/>
  <c r="N362" s="1"/>
  <c r="L361"/>
  <c r="M361" s="1"/>
  <c r="K361"/>
  <c r="N361" s="1"/>
  <c r="L360"/>
  <c r="M360" s="1"/>
  <c r="K360"/>
  <c r="N360" s="1"/>
  <c r="L359"/>
  <c r="M359" s="1"/>
  <c r="K359"/>
  <c r="N359" s="1"/>
  <c r="L358"/>
  <c r="M358" s="1"/>
  <c r="K358"/>
  <c r="N358" s="1"/>
  <c r="L357"/>
  <c r="M357" s="1"/>
  <c r="K357"/>
  <c r="N357" s="1"/>
  <c r="L356"/>
  <c r="M356" s="1"/>
  <c r="K356"/>
  <c r="N356" s="1"/>
  <c r="L355"/>
  <c r="M355" s="1"/>
  <c r="K355"/>
  <c r="N355" s="1"/>
  <c r="L354"/>
  <c r="M354" s="1"/>
  <c r="K354"/>
  <c r="N354" s="1"/>
  <c r="L353"/>
  <c r="M353" s="1"/>
  <c r="K353"/>
  <c r="L352"/>
  <c r="M352" s="1"/>
  <c r="K352"/>
  <c r="N352" s="1"/>
  <c r="L351"/>
  <c r="M351" s="1"/>
  <c r="K351"/>
  <c r="L350"/>
  <c r="M350" s="1"/>
  <c r="K350"/>
  <c r="L349"/>
  <c r="M349" s="1"/>
  <c r="K349"/>
  <c r="L348"/>
  <c r="M348" s="1"/>
  <c r="K348"/>
  <c r="N348" s="1"/>
  <c r="L347"/>
  <c r="M347" s="1"/>
  <c r="K347"/>
  <c r="N347" s="1"/>
  <c r="L346"/>
  <c r="M346" s="1"/>
  <c r="K346"/>
  <c r="N346" s="1"/>
  <c r="L345"/>
  <c r="M345" s="1"/>
  <c r="K345"/>
  <c r="L344"/>
  <c r="M344" s="1"/>
  <c r="K344"/>
  <c r="N344" s="1"/>
  <c r="L343"/>
  <c r="M343" s="1"/>
  <c r="K343"/>
  <c r="L342"/>
  <c r="M342" s="1"/>
  <c r="K342"/>
  <c r="L341"/>
  <c r="M341" s="1"/>
  <c r="K341"/>
  <c r="N340"/>
  <c r="L340"/>
  <c r="M340" s="1"/>
  <c r="K340"/>
  <c r="L339"/>
  <c r="M339" s="1"/>
  <c r="K339"/>
  <c r="N339" s="1"/>
  <c r="L338"/>
  <c r="M338" s="1"/>
  <c r="K338"/>
  <c r="N338" s="1"/>
  <c r="L337"/>
  <c r="M337" s="1"/>
  <c r="K337"/>
  <c r="L336"/>
  <c r="M336" s="1"/>
  <c r="K336"/>
  <c r="N336" s="1"/>
  <c r="L335"/>
  <c r="M335" s="1"/>
  <c r="K335"/>
  <c r="L334"/>
  <c r="M334" s="1"/>
  <c r="K334"/>
  <c r="L333"/>
  <c r="M333" s="1"/>
  <c r="K333"/>
  <c r="L332"/>
  <c r="M332" s="1"/>
  <c r="K332"/>
  <c r="N332" s="1"/>
  <c r="L331"/>
  <c r="M331" s="1"/>
  <c r="K331"/>
  <c r="N331" s="1"/>
  <c r="L330"/>
  <c r="M330" s="1"/>
  <c r="K330"/>
  <c r="N330" s="1"/>
  <c r="L329"/>
  <c r="M329" s="1"/>
  <c r="K329"/>
  <c r="L328"/>
  <c r="M328" s="1"/>
  <c r="K328"/>
  <c r="N328" s="1"/>
  <c r="L327"/>
  <c r="M327" s="1"/>
  <c r="K327"/>
  <c r="L326"/>
  <c r="M326" s="1"/>
  <c r="K326"/>
  <c r="L325"/>
  <c r="M325" s="1"/>
  <c r="K325"/>
  <c r="N324"/>
  <c r="L324"/>
  <c r="M324" s="1"/>
  <c r="K324"/>
  <c r="L323"/>
  <c r="M323" s="1"/>
  <c r="K323"/>
  <c r="N323" s="1"/>
  <c r="L322"/>
  <c r="M322" s="1"/>
  <c r="K322"/>
  <c r="N322" s="1"/>
  <c r="L321"/>
  <c r="M321" s="1"/>
  <c r="K321"/>
  <c r="L320"/>
  <c r="M320" s="1"/>
  <c r="K320"/>
  <c r="N320" s="1"/>
  <c r="L319"/>
  <c r="M319" s="1"/>
  <c r="K319"/>
  <c r="L318"/>
  <c r="M318" s="1"/>
  <c r="K318"/>
  <c r="L317"/>
  <c r="M317" s="1"/>
  <c r="K317"/>
  <c r="L316"/>
  <c r="M316" s="1"/>
  <c r="K316"/>
  <c r="N316" s="1"/>
  <c r="L315"/>
  <c r="M315" s="1"/>
  <c r="K315"/>
  <c r="N315" s="1"/>
  <c r="L314"/>
  <c r="M314" s="1"/>
  <c r="K314"/>
  <c r="N314" s="1"/>
  <c r="L313"/>
  <c r="M313" s="1"/>
  <c r="K313"/>
  <c r="L312"/>
  <c r="M312" s="1"/>
  <c r="K312"/>
  <c r="N312" s="1"/>
  <c r="L311"/>
  <c r="M311" s="1"/>
  <c r="K311"/>
  <c r="L310"/>
  <c r="M310" s="1"/>
  <c r="K310"/>
  <c r="L309"/>
  <c r="M309" s="1"/>
  <c r="K309"/>
  <c r="N308"/>
  <c r="L308"/>
  <c r="M308" s="1"/>
  <c r="K308"/>
  <c r="L307"/>
  <c r="M307" s="1"/>
  <c r="K307"/>
  <c r="N307" s="1"/>
  <c r="L306"/>
  <c r="M306" s="1"/>
  <c r="K306"/>
  <c r="N306" s="1"/>
  <c r="L305"/>
  <c r="M305" s="1"/>
  <c r="K305"/>
  <c r="L304"/>
  <c r="M304" s="1"/>
  <c r="K304"/>
  <c r="N304" s="1"/>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N189" s="1"/>
  <c r="L188"/>
  <c r="M188" s="1"/>
  <c r="K188"/>
  <c r="L187"/>
  <c r="M187" s="1"/>
  <c r="K187"/>
  <c r="N187" s="1"/>
  <c r="L186"/>
  <c r="M186" s="1"/>
  <c r="K186"/>
  <c r="L185"/>
  <c r="M185" s="1"/>
  <c r="K185"/>
  <c r="N185" s="1"/>
  <c r="L184"/>
  <c r="M184" s="1"/>
  <c r="K184"/>
  <c r="L183"/>
  <c r="M183" s="1"/>
  <c r="K183"/>
  <c r="N183" s="1"/>
  <c r="L182"/>
  <c r="M182" s="1"/>
  <c r="K182"/>
  <c r="L181"/>
  <c r="M181" s="1"/>
  <c r="K181"/>
  <c r="N181" s="1"/>
  <c r="L180"/>
  <c r="M180" s="1"/>
  <c r="K180"/>
  <c r="L179"/>
  <c r="M179" s="1"/>
  <c r="K179"/>
  <c r="N179" s="1"/>
  <c r="L178"/>
  <c r="M178" s="1"/>
  <c r="K178"/>
  <c r="L177"/>
  <c r="M177" s="1"/>
  <c r="K177"/>
  <c r="N177" s="1"/>
  <c r="L176"/>
  <c r="M176" s="1"/>
  <c r="K176"/>
  <c r="L175"/>
  <c r="M175" s="1"/>
  <c r="K175"/>
  <c r="N175" s="1"/>
  <c r="L174"/>
  <c r="M174" s="1"/>
  <c r="K174"/>
  <c r="L173"/>
  <c r="M173" s="1"/>
  <c r="K173"/>
  <c r="N173" s="1"/>
  <c r="L172"/>
  <c r="M172" s="1"/>
  <c r="K172"/>
  <c r="L171"/>
  <c r="M171" s="1"/>
  <c r="K171"/>
  <c r="N171" s="1"/>
  <c r="L170"/>
  <c r="M170" s="1"/>
  <c r="K170"/>
  <c r="L169"/>
  <c r="M169" s="1"/>
  <c r="K169"/>
  <c r="N169" s="1"/>
  <c r="L168"/>
  <c r="M168" s="1"/>
  <c r="K168"/>
  <c r="L167"/>
  <c r="M167" s="1"/>
  <c r="K167"/>
  <c r="N167" s="1"/>
  <c r="L166"/>
  <c r="M166" s="1"/>
  <c r="K166"/>
  <c r="L165"/>
  <c r="M165" s="1"/>
  <c r="K165"/>
  <c r="N165" s="1"/>
  <c r="L164"/>
  <c r="M164" s="1"/>
  <c r="K164"/>
  <c r="L163"/>
  <c r="M163" s="1"/>
  <c r="K163"/>
  <c r="N163" s="1"/>
  <c r="L162"/>
  <c r="M162" s="1"/>
  <c r="K162"/>
  <c r="L161"/>
  <c r="M161" s="1"/>
  <c r="K161"/>
  <c r="N161" s="1"/>
  <c r="L160"/>
  <c r="M160" s="1"/>
  <c r="K160"/>
  <c r="L159"/>
  <c r="M159" s="1"/>
  <c r="K159"/>
  <c r="N159" s="1"/>
  <c r="L158"/>
  <c r="M158" s="1"/>
  <c r="K158"/>
  <c r="L157"/>
  <c r="M157" s="1"/>
  <c r="K157"/>
  <c r="N157" s="1"/>
  <c r="L156"/>
  <c r="M156" s="1"/>
  <c r="K156"/>
  <c r="L155"/>
  <c r="M155" s="1"/>
  <c r="K155"/>
  <c r="N155" s="1"/>
  <c r="L154"/>
  <c r="M154" s="1"/>
  <c r="K154"/>
  <c r="L153"/>
  <c r="M153" s="1"/>
  <c r="K153"/>
  <c r="N153" s="1"/>
  <c r="L152"/>
  <c r="M152" s="1"/>
  <c r="K152"/>
  <c r="L151"/>
  <c r="M151" s="1"/>
  <c r="K151"/>
  <c r="N151" s="1"/>
  <c r="L150"/>
  <c r="M150" s="1"/>
  <c r="K150"/>
  <c r="L149"/>
  <c r="M149" s="1"/>
  <c r="K149"/>
  <c r="N149" s="1"/>
  <c r="L148"/>
  <c r="M148" s="1"/>
  <c r="K148"/>
  <c r="L147"/>
  <c r="M147" s="1"/>
  <c r="K147"/>
  <c r="N147" s="1"/>
  <c r="L146"/>
  <c r="M146" s="1"/>
  <c r="K146"/>
  <c r="L145"/>
  <c r="M145" s="1"/>
  <c r="K145"/>
  <c r="N145" s="1"/>
  <c r="L144"/>
  <c r="M144" s="1"/>
  <c r="K144"/>
  <c r="L143"/>
  <c r="M143" s="1"/>
  <c r="K143"/>
  <c r="N143" s="1"/>
  <c r="L142"/>
  <c r="M142" s="1"/>
  <c r="K142"/>
  <c r="L141"/>
  <c r="M141" s="1"/>
  <c r="K141"/>
  <c r="N141" s="1"/>
  <c r="L140"/>
  <c r="M140" s="1"/>
  <c r="K140"/>
  <c r="L139"/>
  <c r="M139" s="1"/>
  <c r="K139"/>
  <c r="N139" s="1"/>
  <c r="L138"/>
  <c r="M138" s="1"/>
  <c r="K138"/>
  <c r="L137"/>
  <c r="M137" s="1"/>
  <c r="K137"/>
  <c r="N137" s="1"/>
  <c r="L136"/>
  <c r="M136" s="1"/>
  <c r="K136"/>
  <c r="L135"/>
  <c r="M135" s="1"/>
  <c r="K135"/>
  <c r="N135" s="1"/>
  <c r="L134"/>
  <c r="M134" s="1"/>
  <c r="K134"/>
  <c r="L133"/>
  <c r="M133" s="1"/>
  <c r="K133"/>
  <c r="N133" s="1"/>
  <c r="L132"/>
  <c r="M132" s="1"/>
  <c r="K132"/>
  <c r="L131"/>
  <c r="M131" s="1"/>
  <c r="K131"/>
  <c r="N131" s="1"/>
  <c r="L130"/>
  <c r="M130" s="1"/>
  <c r="K130"/>
  <c r="L129"/>
  <c r="M129" s="1"/>
  <c r="K129"/>
  <c r="N129" s="1"/>
  <c r="L128"/>
  <c r="M128" s="1"/>
  <c r="K128"/>
  <c r="L127"/>
  <c r="M127" s="1"/>
  <c r="K127"/>
  <c r="N127" s="1"/>
  <c r="L126"/>
  <c r="M126" s="1"/>
  <c r="K126"/>
  <c r="L125"/>
  <c r="M125" s="1"/>
  <c r="K125"/>
  <c r="N125" s="1"/>
  <c r="L124"/>
  <c r="M124" s="1"/>
  <c r="K124"/>
  <c r="L123"/>
  <c r="M123" s="1"/>
  <c r="K123"/>
  <c r="N123" s="1"/>
  <c r="L122"/>
  <c r="M122" s="1"/>
  <c r="K122"/>
  <c r="L121"/>
  <c r="M121" s="1"/>
  <c r="K121"/>
  <c r="N121" s="1"/>
  <c r="L120"/>
  <c r="M120" s="1"/>
  <c r="K120"/>
  <c r="L119"/>
  <c r="M119" s="1"/>
  <c r="K119"/>
  <c r="N119" s="1"/>
  <c r="L118"/>
  <c r="M118" s="1"/>
  <c r="K118"/>
  <c r="L117"/>
  <c r="M117" s="1"/>
  <c r="K117"/>
  <c r="N117" s="1"/>
  <c r="L116"/>
  <c r="M116" s="1"/>
  <c r="K116"/>
  <c r="L115"/>
  <c r="M115" s="1"/>
  <c r="K115"/>
  <c r="N115" s="1"/>
  <c r="L114"/>
  <c r="M114" s="1"/>
  <c r="K114"/>
  <c r="L113"/>
  <c r="M113" s="1"/>
  <c r="K113"/>
  <c r="N113" s="1"/>
  <c r="L112"/>
  <c r="M112" s="1"/>
  <c r="K112"/>
  <c r="L111"/>
  <c r="M111" s="1"/>
  <c r="K111"/>
  <c r="N111" s="1"/>
  <c r="L110"/>
  <c r="M110" s="1"/>
  <c r="K110"/>
  <c r="L109"/>
  <c r="M109" s="1"/>
  <c r="K109"/>
  <c r="N109" s="1"/>
  <c r="L108"/>
  <c r="M108" s="1"/>
  <c r="K108"/>
  <c r="L107"/>
  <c r="M107" s="1"/>
  <c r="K107"/>
  <c r="N107" s="1"/>
  <c r="L106"/>
  <c r="M106" s="1"/>
  <c r="K106"/>
  <c r="L105"/>
  <c r="M105" s="1"/>
  <c r="K105"/>
  <c r="N105" s="1"/>
  <c r="L104"/>
  <c r="M104" s="1"/>
  <c r="K104"/>
  <c r="L103"/>
  <c r="M103" s="1"/>
  <c r="K103"/>
  <c r="N103" s="1"/>
  <c r="L102"/>
  <c r="M102" s="1"/>
  <c r="K102"/>
  <c r="L101"/>
  <c r="M101" s="1"/>
  <c r="K101"/>
  <c r="N101" s="1"/>
  <c r="L100"/>
  <c r="M100" s="1"/>
  <c r="K100"/>
  <c r="L99"/>
  <c r="M99" s="1"/>
  <c r="K99"/>
  <c r="N99" s="1"/>
  <c r="L98"/>
  <c r="M98" s="1"/>
  <c r="K98"/>
  <c r="L97"/>
  <c r="M97" s="1"/>
  <c r="K97"/>
  <c r="N97" s="1"/>
  <c r="L96"/>
  <c r="M96" s="1"/>
  <c r="K96"/>
  <c r="L95"/>
  <c r="M95" s="1"/>
  <c r="K95"/>
  <c r="N95" s="1"/>
  <c r="L94"/>
  <c r="M94" s="1"/>
  <c r="K94"/>
  <c r="L93"/>
  <c r="M93" s="1"/>
  <c r="K93"/>
  <c r="N93" s="1"/>
  <c r="L92"/>
  <c r="M92" s="1"/>
  <c r="K92"/>
  <c r="L91"/>
  <c r="M91" s="1"/>
  <c r="K91"/>
  <c r="N91" s="1"/>
  <c r="L90"/>
  <c r="M90" s="1"/>
  <c r="K90"/>
  <c r="L89"/>
  <c r="M89" s="1"/>
  <c r="K89"/>
  <c r="N89" s="1"/>
  <c r="L88"/>
  <c r="M88" s="1"/>
  <c r="K88"/>
  <c r="L87"/>
  <c r="M87" s="1"/>
  <c r="K87"/>
  <c r="N87" s="1"/>
  <c r="L86"/>
  <c r="M86" s="1"/>
  <c r="K86"/>
  <c r="L85"/>
  <c r="M85" s="1"/>
  <c r="K85"/>
  <c r="N85" s="1"/>
  <c r="L84"/>
  <c r="M84" s="1"/>
  <c r="K84"/>
  <c r="L83"/>
  <c r="M83" s="1"/>
  <c r="K83"/>
  <c r="N83" s="1"/>
  <c r="L82"/>
  <c r="M82" s="1"/>
  <c r="K82"/>
  <c r="L81"/>
  <c r="M81" s="1"/>
  <c r="K81"/>
  <c r="N81" s="1"/>
  <c r="L80"/>
  <c r="M80" s="1"/>
  <c r="K80"/>
  <c r="L79"/>
  <c r="M79" s="1"/>
  <c r="K79"/>
  <c r="N79" s="1"/>
  <c r="L78"/>
  <c r="M78" s="1"/>
  <c r="K78"/>
  <c r="L77"/>
  <c r="M77" s="1"/>
  <c r="K77"/>
  <c r="N77" s="1"/>
  <c r="L76"/>
  <c r="M76" s="1"/>
  <c r="K76"/>
  <c r="L75"/>
  <c r="M75" s="1"/>
  <c r="K75"/>
  <c r="N75" s="1"/>
  <c r="L74"/>
  <c r="M74" s="1"/>
  <c r="K74"/>
  <c r="L73"/>
  <c r="M73" s="1"/>
  <c r="K73"/>
  <c r="N73" s="1"/>
  <c r="L72"/>
  <c r="M72" s="1"/>
  <c r="K72"/>
  <c r="L71"/>
  <c r="M71" s="1"/>
  <c r="K71"/>
  <c r="N71" s="1"/>
  <c r="L70"/>
  <c r="M70" s="1"/>
  <c r="K70"/>
  <c r="L69"/>
  <c r="M69" s="1"/>
  <c r="K69"/>
  <c r="N69" s="1"/>
  <c r="L68"/>
  <c r="M68" s="1"/>
  <c r="K68"/>
  <c r="L67"/>
  <c r="M67" s="1"/>
  <c r="K67"/>
  <c r="N67" s="1"/>
  <c r="L66"/>
  <c r="M66" s="1"/>
  <c r="K66"/>
  <c r="L65"/>
  <c r="M65" s="1"/>
  <c r="K65"/>
  <c r="N65" s="1"/>
  <c r="L64"/>
  <c r="M64" s="1"/>
  <c r="K64"/>
  <c r="L63"/>
  <c r="M63" s="1"/>
  <c r="K63"/>
  <c r="N63" s="1"/>
  <c r="L62"/>
  <c r="M62" s="1"/>
  <c r="K62"/>
  <c r="L61"/>
  <c r="M61" s="1"/>
  <c r="K61"/>
  <c r="N61" s="1"/>
  <c r="L60"/>
  <c r="M60" s="1"/>
  <c r="K60"/>
  <c r="L59"/>
  <c r="M59" s="1"/>
  <c r="K59"/>
  <c r="N59" s="1"/>
  <c r="L58"/>
  <c r="M58" s="1"/>
  <c r="K58"/>
  <c r="L57"/>
  <c r="M57" s="1"/>
  <c r="K57"/>
  <c r="N57" s="1"/>
  <c r="L56"/>
  <c r="M56" s="1"/>
  <c r="K56"/>
  <c r="L55"/>
  <c r="M55" s="1"/>
  <c r="K55"/>
  <c r="N55" s="1"/>
  <c r="L54"/>
  <c r="M54" s="1"/>
  <c r="K54"/>
  <c r="L53"/>
  <c r="M53" s="1"/>
  <c r="K53"/>
  <c r="N53" s="1"/>
  <c r="L52"/>
  <c r="M52" s="1"/>
  <c r="K52"/>
  <c r="L51"/>
  <c r="M51" s="1"/>
  <c r="K51"/>
  <c r="N51" s="1"/>
  <c r="L50"/>
  <c r="M50" s="1"/>
  <c r="K50"/>
  <c r="L49"/>
  <c r="M49" s="1"/>
  <c r="K49"/>
  <c r="N49" s="1"/>
  <c r="L48"/>
  <c r="M48" s="1"/>
  <c r="K48"/>
  <c r="L47"/>
  <c r="M47" s="1"/>
  <c r="K47"/>
  <c r="N47" s="1"/>
  <c r="L46"/>
  <c r="M46" s="1"/>
  <c r="K46"/>
  <c r="L45"/>
  <c r="M45" s="1"/>
  <c r="K45"/>
  <c r="N45" s="1"/>
  <c r="L44"/>
  <c r="M44" s="1"/>
  <c r="K44"/>
  <c r="L43"/>
  <c r="M43" s="1"/>
  <c r="K43"/>
  <c r="N43" s="1"/>
  <c r="L42"/>
  <c r="M42" s="1"/>
  <c r="K42"/>
  <c r="L41"/>
  <c r="M41" s="1"/>
  <c r="K41"/>
  <c r="N41" s="1"/>
  <c r="L40"/>
  <c r="M40" s="1"/>
  <c r="K40"/>
  <c r="L39"/>
  <c r="M39" s="1"/>
  <c r="K39"/>
  <c r="N39" s="1"/>
  <c r="L38"/>
  <c r="M38" s="1"/>
  <c r="K38"/>
  <c r="L37"/>
  <c r="M37" s="1"/>
  <c r="K37"/>
  <c r="N37" s="1"/>
  <c r="L36"/>
  <c r="M36" s="1"/>
  <c r="K36"/>
  <c r="L35"/>
  <c r="M35" s="1"/>
  <c r="K35"/>
  <c r="N35" s="1"/>
  <c r="L34"/>
  <c r="M34" s="1"/>
  <c r="K34"/>
  <c r="L33"/>
  <c r="M33" s="1"/>
  <c r="K33"/>
  <c r="N33" s="1"/>
  <c r="L32"/>
  <c r="M32" s="1"/>
  <c r="K32"/>
  <c r="L31"/>
  <c r="M31" s="1"/>
  <c r="K31"/>
  <c r="N31" s="1"/>
  <c r="L30"/>
  <c r="M30" s="1"/>
  <c r="K30"/>
  <c r="L29"/>
  <c r="M29" s="1"/>
  <c r="K29"/>
  <c r="N29" s="1"/>
  <c r="L28"/>
  <c r="M28" s="1"/>
  <c r="K28"/>
  <c r="L27"/>
  <c r="M27" s="1"/>
  <c r="K27"/>
  <c r="N27" s="1"/>
  <c r="L26"/>
  <c r="M26" s="1"/>
  <c r="K26"/>
  <c r="L25"/>
  <c r="M25" s="1"/>
  <c r="K25"/>
  <c r="N25" s="1"/>
  <c r="L24"/>
  <c r="M24" s="1"/>
  <c r="M553" s="1"/>
  <c r="K24"/>
  <c r="K553" s="1"/>
  <c r="L23"/>
  <c r="M23" s="1"/>
  <c r="K23"/>
  <c r="L22"/>
  <c r="M22" s="1"/>
  <c r="K22"/>
  <c r="B3"/>
  <c r="B2"/>
  <c r="B3" i="1"/>
  <c r="B2"/>
  <c r="L1021"/>
  <c r="M1021" s="1"/>
  <c r="K1021"/>
  <c r="L1020"/>
  <c r="M1020" s="1"/>
  <c r="K1020"/>
  <c r="L1019"/>
  <c r="M1019" s="1"/>
  <c r="K1019"/>
  <c r="L1018"/>
  <c r="M1018" s="1"/>
  <c r="K1018"/>
  <c r="L1017"/>
  <c r="M1017" s="1"/>
  <c r="K1017"/>
  <c r="L1016"/>
  <c r="M1016" s="1"/>
  <c r="K1016"/>
  <c r="L1015"/>
  <c r="M1015" s="1"/>
  <c r="K1015"/>
  <c r="L1014"/>
  <c r="M1014" s="1"/>
  <c r="K1014"/>
  <c r="L1013"/>
  <c r="M1013" s="1"/>
  <c r="K1013"/>
  <c r="L1012"/>
  <c r="M1012" s="1"/>
  <c r="K1012"/>
  <c r="L1011"/>
  <c r="M1011" s="1"/>
  <c r="K1011"/>
  <c r="L1010"/>
  <c r="M1010" s="1"/>
  <c r="K1010"/>
  <c r="L1009"/>
  <c r="M1009" s="1"/>
  <c r="K1009"/>
  <c r="L1008"/>
  <c r="M1008" s="1"/>
  <c r="K1008"/>
  <c r="L1007"/>
  <c r="M1007" s="1"/>
  <c r="K1007"/>
  <c r="L1006"/>
  <c r="M1006" s="1"/>
  <c r="K1006"/>
  <c r="L1005"/>
  <c r="M1005" s="1"/>
  <c r="K1005"/>
  <c r="L1004"/>
  <c r="M1004" s="1"/>
  <c r="K1004"/>
  <c r="L1003"/>
  <c r="M1003" s="1"/>
  <c r="K1003"/>
  <c r="L1002"/>
  <c r="M1002" s="1"/>
  <c r="K1002"/>
  <c r="L1001"/>
  <c r="M1001" s="1"/>
  <c r="K1001"/>
  <c r="L1000"/>
  <c r="M1000" s="1"/>
  <c r="K1000"/>
  <c r="L999"/>
  <c r="M999" s="1"/>
  <c r="K999"/>
  <c r="L998"/>
  <c r="M998" s="1"/>
  <c r="K998"/>
  <c r="L997"/>
  <c r="M997" s="1"/>
  <c r="K997"/>
  <c r="L996"/>
  <c r="M996" s="1"/>
  <c r="K996"/>
  <c r="L995"/>
  <c r="M995" s="1"/>
  <c r="K995"/>
  <c r="L994"/>
  <c r="M994" s="1"/>
  <c r="K994"/>
  <c r="L993"/>
  <c r="M993" s="1"/>
  <c r="K993"/>
  <c r="L992"/>
  <c r="M992" s="1"/>
  <c r="K992"/>
  <c r="L991"/>
  <c r="M991" s="1"/>
  <c r="K991"/>
  <c r="L990"/>
  <c r="M990" s="1"/>
  <c r="K990"/>
  <c r="L989"/>
  <c r="M989" s="1"/>
  <c r="K989"/>
  <c r="L988"/>
  <c r="M988" s="1"/>
  <c r="K988"/>
  <c r="L987"/>
  <c r="M987" s="1"/>
  <c r="K987"/>
  <c r="L986"/>
  <c r="M986" s="1"/>
  <c r="K986"/>
  <c r="L985"/>
  <c r="M985" s="1"/>
  <c r="K985"/>
  <c r="L984"/>
  <c r="M984" s="1"/>
  <c r="K984"/>
  <c r="L983"/>
  <c r="M983" s="1"/>
  <c r="K983"/>
  <c r="L982"/>
  <c r="M982" s="1"/>
  <c r="K982"/>
  <c r="L981"/>
  <c r="M981" s="1"/>
  <c r="K981"/>
  <c r="L980"/>
  <c r="M980" s="1"/>
  <c r="K980"/>
  <c r="L979"/>
  <c r="M979" s="1"/>
  <c r="K979"/>
  <c r="L978"/>
  <c r="M978" s="1"/>
  <c r="K978"/>
  <c r="L977"/>
  <c r="M977" s="1"/>
  <c r="K977"/>
  <c r="L976"/>
  <c r="M976" s="1"/>
  <c r="K976"/>
  <c r="L975"/>
  <c r="M975" s="1"/>
  <c r="K975"/>
  <c r="L974"/>
  <c r="M974" s="1"/>
  <c r="K974"/>
  <c r="L973"/>
  <c r="M973" s="1"/>
  <c r="K973"/>
  <c r="L972"/>
  <c r="M972" s="1"/>
  <c r="K972"/>
  <c r="L971"/>
  <c r="M971" s="1"/>
  <c r="K971"/>
  <c r="L970"/>
  <c r="M970" s="1"/>
  <c r="K970"/>
  <c r="L969"/>
  <c r="M969" s="1"/>
  <c r="K969"/>
  <c r="L968"/>
  <c r="M968" s="1"/>
  <c r="K968"/>
  <c r="L967"/>
  <c r="M967" s="1"/>
  <c r="K967"/>
  <c r="L966"/>
  <c r="M966" s="1"/>
  <c r="K966"/>
  <c r="L965"/>
  <c r="M965" s="1"/>
  <c r="K965"/>
  <c r="L964"/>
  <c r="M964" s="1"/>
  <c r="K964"/>
  <c r="L963"/>
  <c r="M963" s="1"/>
  <c r="K963"/>
  <c r="L962"/>
  <c r="M962" s="1"/>
  <c r="K962"/>
  <c r="L961"/>
  <c r="M961" s="1"/>
  <c r="K961"/>
  <c r="L960"/>
  <c r="M960" s="1"/>
  <c r="K960"/>
  <c r="L959"/>
  <c r="M959" s="1"/>
  <c r="K959"/>
  <c r="L958"/>
  <c r="M958" s="1"/>
  <c r="K958"/>
  <c r="L957"/>
  <c r="M957" s="1"/>
  <c r="K957"/>
  <c r="L956"/>
  <c r="M956" s="1"/>
  <c r="K956"/>
  <c r="L955"/>
  <c r="M955" s="1"/>
  <c r="K955"/>
  <c r="L954"/>
  <c r="M954" s="1"/>
  <c r="K954"/>
  <c r="L953"/>
  <c r="M953" s="1"/>
  <c r="K953"/>
  <c r="L952"/>
  <c r="M952" s="1"/>
  <c r="K952"/>
  <c r="L951"/>
  <c r="M951" s="1"/>
  <c r="K951"/>
  <c r="L950"/>
  <c r="M950" s="1"/>
  <c r="K950"/>
  <c r="L949"/>
  <c r="M949" s="1"/>
  <c r="K949"/>
  <c r="L948"/>
  <c r="M948" s="1"/>
  <c r="K948"/>
  <c r="M947"/>
  <c r="L947"/>
  <c r="K947"/>
  <c r="L946"/>
  <c r="M946" s="1"/>
  <c r="K946"/>
  <c r="L945"/>
  <c r="M945" s="1"/>
  <c r="K945"/>
  <c r="L944"/>
  <c r="M944" s="1"/>
  <c r="K944"/>
  <c r="L943"/>
  <c r="M943" s="1"/>
  <c r="K943"/>
  <c r="L942"/>
  <c r="M942" s="1"/>
  <c r="K942"/>
  <c r="L941"/>
  <c r="M941" s="1"/>
  <c r="K941"/>
  <c r="L940"/>
  <c r="M940" s="1"/>
  <c r="K940"/>
  <c r="L939"/>
  <c r="M939" s="1"/>
  <c r="K939"/>
  <c r="L938"/>
  <c r="M938" s="1"/>
  <c r="K938"/>
  <c r="L937"/>
  <c r="M937" s="1"/>
  <c r="K937"/>
  <c r="L936"/>
  <c r="M936" s="1"/>
  <c r="K936"/>
  <c r="L935"/>
  <c r="M935" s="1"/>
  <c r="K935"/>
  <c r="L934"/>
  <c r="M934" s="1"/>
  <c r="K934"/>
  <c r="L933"/>
  <c r="M933" s="1"/>
  <c r="K933"/>
  <c r="L932"/>
  <c r="M932" s="1"/>
  <c r="K932"/>
  <c r="L931"/>
  <c r="M931" s="1"/>
  <c r="K931"/>
  <c r="L930"/>
  <c r="M930" s="1"/>
  <c r="K930"/>
  <c r="L929"/>
  <c r="M929" s="1"/>
  <c r="K929"/>
  <c r="L928"/>
  <c r="M928" s="1"/>
  <c r="K928"/>
  <c r="L927"/>
  <c r="M927" s="1"/>
  <c r="K927"/>
  <c r="L926"/>
  <c r="M926" s="1"/>
  <c r="K926"/>
  <c r="L925"/>
  <c r="M925" s="1"/>
  <c r="K925"/>
  <c r="L924"/>
  <c r="M924" s="1"/>
  <c r="K924"/>
  <c r="L923"/>
  <c r="M923" s="1"/>
  <c r="K923"/>
  <c r="L922"/>
  <c r="M922" s="1"/>
  <c r="K922"/>
  <c r="L921"/>
  <c r="M921" s="1"/>
  <c r="K921"/>
  <c r="L920"/>
  <c r="M920" s="1"/>
  <c r="K920"/>
  <c r="L919"/>
  <c r="M919" s="1"/>
  <c r="K919"/>
  <c r="L918"/>
  <c r="M918" s="1"/>
  <c r="K918"/>
  <c r="L917"/>
  <c r="M917" s="1"/>
  <c r="K917"/>
  <c r="L916"/>
  <c r="M916" s="1"/>
  <c r="K916"/>
  <c r="L915"/>
  <c r="M915" s="1"/>
  <c r="K915"/>
  <c r="L914"/>
  <c r="M914" s="1"/>
  <c r="K914"/>
  <c r="L913"/>
  <c r="M913" s="1"/>
  <c r="K913"/>
  <c r="L912"/>
  <c r="M912" s="1"/>
  <c r="K912"/>
  <c r="L911"/>
  <c r="M911" s="1"/>
  <c r="K911"/>
  <c r="L910"/>
  <c r="M910" s="1"/>
  <c r="K910"/>
  <c r="L909"/>
  <c r="M909" s="1"/>
  <c r="K909"/>
  <c r="L908"/>
  <c r="M908" s="1"/>
  <c r="K908"/>
  <c r="L907"/>
  <c r="M907" s="1"/>
  <c r="K907"/>
  <c r="L906"/>
  <c r="M906" s="1"/>
  <c r="K906"/>
  <c r="L905"/>
  <c r="M905" s="1"/>
  <c r="K905"/>
  <c r="L904"/>
  <c r="M904" s="1"/>
  <c r="K904"/>
  <c r="L903"/>
  <c r="M903" s="1"/>
  <c r="K903"/>
  <c r="L902"/>
  <c r="M902" s="1"/>
  <c r="K902"/>
  <c r="L901"/>
  <c r="M901" s="1"/>
  <c r="K901"/>
  <c r="L900"/>
  <c r="M900" s="1"/>
  <c r="K900"/>
  <c r="L899"/>
  <c r="M899" s="1"/>
  <c r="K899"/>
  <c r="L898"/>
  <c r="M898" s="1"/>
  <c r="K898"/>
  <c r="L897"/>
  <c r="M897" s="1"/>
  <c r="K897"/>
  <c r="L896"/>
  <c r="M896" s="1"/>
  <c r="K896"/>
  <c r="L895"/>
  <c r="M895" s="1"/>
  <c r="K895"/>
  <c r="L894"/>
  <c r="M894" s="1"/>
  <c r="K894"/>
  <c r="L893"/>
  <c r="M893" s="1"/>
  <c r="K893"/>
  <c r="L892"/>
  <c r="M892" s="1"/>
  <c r="K892"/>
  <c r="L891"/>
  <c r="M891" s="1"/>
  <c r="K891"/>
  <c r="L890"/>
  <c r="M890" s="1"/>
  <c r="K890"/>
  <c r="L889"/>
  <c r="M889" s="1"/>
  <c r="K889"/>
  <c r="L888"/>
  <c r="M888" s="1"/>
  <c r="K888"/>
  <c r="L887"/>
  <c r="M887" s="1"/>
  <c r="K887"/>
  <c r="L886"/>
  <c r="M886" s="1"/>
  <c r="K886"/>
  <c r="L885"/>
  <c r="M885" s="1"/>
  <c r="K885"/>
  <c r="L884"/>
  <c r="M884" s="1"/>
  <c r="K884"/>
  <c r="M883"/>
  <c r="L883"/>
  <c r="K883"/>
  <c r="L882"/>
  <c r="M882" s="1"/>
  <c r="K882"/>
  <c r="L881"/>
  <c r="M881" s="1"/>
  <c r="K881"/>
  <c r="L880"/>
  <c r="M880" s="1"/>
  <c r="K880"/>
  <c r="L879"/>
  <c r="M879" s="1"/>
  <c r="K879"/>
  <c r="L878"/>
  <c r="M878" s="1"/>
  <c r="K878"/>
  <c r="L877"/>
  <c r="M877" s="1"/>
  <c r="K877"/>
  <c r="L876"/>
  <c r="M876" s="1"/>
  <c r="K876"/>
  <c r="L875"/>
  <c r="M875" s="1"/>
  <c r="K875"/>
  <c r="L874"/>
  <c r="M874" s="1"/>
  <c r="K874"/>
  <c r="L873"/>
  <c r="M873" s="1"/>
  <c r="K873"/>
  <c r="L872"/>
  <c r="M872" s="1"/>
  <c r="K872"/>
  <c r="L871"/>
  <c r="M871" s="1"/>
  <c r="K871"/>
  <c r="L870"/>
  <c r="M870" s="1"/>
  <c r="K870"/>
  <c r="L869"/>
  <c r="M869" s="1"/>
  <c r="K869"/>
  <c r="L868"/>
  <c r="M868" s="1"/>
  <c r="K868"/>
  <c r="L867"/>
  <c r="M867" s="1"/>
  <c r="K867"/>
  <c r="L866"/>
  <c r="M866" s="1"/>
  <c r="K866"/>
  <c r="L865"/>
  <c r="M865" s="1"/>
  <c r="K865"/>
  <c r="L864"/>
  <c r="M864" s="1"/>
  <c r="K864"/>
  <c r="L863"/>
  <c r="M863" s="1"/>
  <c r="K863"/>
  <c r="L862"/>
  <c r="M862" s="1"/>
  <c r="K862"/>
  <c r="L861"/>
  <c r="M861" s="1"/>
  <c r="K861"/>
  <c r="L860"/>
  <c r="M860" s="1"/>
  <c r="K860"/>
  <c r="L859"/>
  <c r="M859" s="1"/>
  <c r="K859"/>
  <c r="L858"/>
  <c r="M858" s="1"/>
  <c r="K858"/>
  <c r="L857"/>
  <c r="M857" s="1"/>
  <c r="K857"/>
  <c r="L856"/>
  <c r="M856" s="1"/>
  <c r="K856"/>
  <c r="L855"/>
  <c r="M855" s="1"/>
  <c r="K855"/>
  <c r="L854"/>
  <c r="M854" s="1"/>
  <c r="K854"/>
  <c r="L853"/>
  <c r="M853" s="1"/>
  <c r="K853"/>
  <c r="L852"/>
  <c r="M852" s="1"/>
  <c r="K852"/>
  <c r="L851"/>
  <c r="M851" s="1"/>
  <c r="K851"/>
  <c r="L850"/>
  <c r="M850" s="1"/>
  <c r="K850"/>
  <c r="L849"/>
  <c r="M849" s="1"/>
  <c r="K849"/>
  <c r="L848"/>
  <c r="M848" s="1"/>
  <c r="K848"/>
  <c r="L847"/>
  <c r="M847" s="1"/>
  <c r="K847"/>
  <c r="L846"/>
  <c r="M846" s="1"/>
  <c r="K846"/>
  <c r="L845"/>
  <c r="M845" s="1"/>
  <c r="K845"/>
  <c r="L844"/>
  <c r="M844" s="1"/>
  <c r="K844"/>
  <c r="L843"/>
  <c r="M843" s="1"/>
  <c r="K843"/>
  <c r="L842"/>
  <c r="M842" s="1"/>
  <c r="K842"/>
  <c r="L841"/>
  <c r="M841" s="1"/>
  <c r="K841"/>
  <c r="L840"/>
  <c r="M840" s="1"/>
  <c r="K840"/>
  <c r="M839"/>
  <c r="L839"/>
  <c r="K839"/>
  <c r="L838"/>
  <c r="M838" s="1"/>
  <c r="K838"/>
  <c r="L837"/>
  <c r="M837" s="1"/>
  <c r="K837"/>
  <c r="L836"/>
  <c r="M836" s="1"/>
  <c r="K836"/>
  <c r="L835"/>
  <c r="M835" s="1"/>
  <c r="K835"/>
  <c r="L834"/>
  <c r="M834" s="1"/>
  <c r="K834"/>
  <c r="L833"/>
  <c r="M833" s="1"/>
  <c r="K833"/>
  <c r="L832"/>
  <c r="M832" s="1"/>
  <c r="K832"/>
  <c r="L831"/>
  <c r="M831" s="1"/>
  <c r="K831"/>
  <c r="L830"/>
  <c r="M830" s="1"/>
  <c r="K830"/>
  <c r="L829"/>
  <c r="M829" s="1"/>
  <c r="K829"/>
  <c r="L828"/>
  <c r="M828" s="1"/>
  <c r="K828"/>
  <c r="L827"/>
  <c r="M827" s="1"/>
  <c r="K827"/>
  <c r="L826"/>
  <c r="M826" s="1"/>
  <c r="K826"/>
  <c r="L825"/>
  <c r="M825" s="1"/>
  <c r="K825"/>
  <c r="L824"/>
  <c r="M824" s="1"/>
  <c r="K824"/>
  <c r="L823"/>
  <c r="M823" s="1"/>
  <c r="K823"/>
  <c r="L822"/>
  <c r="M822" s="1"/>
  <c r="K822"/>
  <c r="L821"/>
  <c r="M821" s="1"/>
  <c r="K821"/>
  <c r="L820"/>
  <c r="M820" s="1"/>
  <c r="K820"/>
  <c r="L819"/>
  <c r="M819" s="1"/>
  <c r="K819"/>
  <c r="L818"/>
  <c r="M818" s="1"/>
  <c r="K818"/>
  <c r="L817"/>
  <c r="M817" s="1"/>
  <c r="K817"/>
  <c r="L816"/>
  <c r="M816" s="1"/>
  <c r="K816"/>
  <c r="L815"/>
  <c r="M815" s="1"/>
  <c r="K815"/>
  <c r="L814"/>
  <c r="M814" s="1"/>
  <c r="K814"/>
  <c r="L813"/>
  <c r="M813" s="1"/>
  <c r="K813"/>
  <c r="L812"/>
  <c r="M812" s="1"/>
  <c r="K812"/>
  <c r="L811"/>
  <c r="M811" s="1"/>
  <c r="K811"/>
  <c r="L810"/>
  <c r="M810" s="1"/>
  <c r="K810"/>
  <c r="L809"/>
  <c r="M809" s="1"/>
  <c r="K809"/>
  <c r="L808"/>
  <c r="M808" s="1"/>
  <c r="K808"/>
  <c r="L807"/>
  <c r="M807" s="1"/>
  <c r="K807"/>
  <c r="L806"/>
  <c r="M806" s="1"/>
  <c r="K806"/>
  <c r="L805"/>
  <c r="M805" s="1"/>
  <c r="K805"/>
  <c r="L804"/>
  <c r="M804" s="1"/>
  <c r="K804"/>
  <c r="M803"/>
  <c r="L803"/>
  <c r="K803"/>
  <c r="L802"/>
  <c r="M802" s="1"/>
  <c r="K802"/>
  <c r="L801"/>
  <c r="M801" s="1"/>
  <c r="K801"/>
  <c r="L800"/>
  <c r="M800" s="1"/>
  <c r="K800"/>
  <c r="L799"/>
  <c r="M799" s="1"/>
  <c r="K799"/>
  <c r="L798"/>
  <c r="M798" s="1"/>
  <c r="K798"/>
  <c r="L797"/>
  <c r="M797" s="1"/>
  <c r="K797"/>
  <c r="L796"/>
  <c r="M796" s="1"/>
  <c r="K796"/>
  <c r="L795"/>
  <c r="M795" s="1"/>
  <c r="K795"/>
  <c r="L794"/>
  <c r="M794" s="1"/>
  <c r="K794"/>
  <c r="L793"/>
  <c r="M793" s="1"/>
  <c r="K793"/>
  <c r="L792"/>
  <c r="M792" s="1"/>
  <c r="K792"/>
  <c r="L791"/>
  <c r="M791" s="1"/>
  <c r="K791"/>
  <c r="L790"/>
  <c r="M790" s="1"/>
  <c r="K790"/>
  <c r="L789"/>
  <c r="M789" s="1"/>
  <c r="K789"/>
  <c r="L788"/>
  <c r="M788" s="1"/>
  <c r="K788"/>
  <c r="L787"/>
  <c r="M787" s="1"/>
  <c r="K787"/>
  <c r="L786"/>
  <c r="M786" s="1"/>
  <c r="K786"/>
  <c r="L785"/>
  <c r="M785" s="1"/>
  <c r="K785"/>
  <c r="L784"/>
  <c r="M784" s="1"/>
  <c r="K784"/>
  <c r="L783"/>
  <c r="M783" s="1"/>
  <c r="K783"/>
  <c r="L782"/>
  <c r="M782" s="1"/>
  <c r="K782"/>
  <c r="L781"/>
  <c r="M781" s="1"/>
  <c r="K781"/>
  <c r="L780"/>
  <c r="M780" s="1"/>
  <c r="K780"/>
  <c r="L779"/>
  <c r="M779" s="1"/>
  <c r="K779"/>
  <c r="L778"/>
  <c r="M778" s="1"/>
  <c r="K778"/>
  <c r="L777"/>
  <c r="M777" s="1"/>
  <c r="K777"/>
  <c r="L776"/>
  <c r="M776" s="1"/>
  <c r="K776"/>
  <c r="L775"/>
  <c r="M775" s="1"/>
  <c r="K775"/>
  <c r="L774"/>
  <c r="M774" s="1"/>
  <c r="K774"/>
  <c r="L773"/>
  <c r="M773" s="1"/>
  <c r="K773"/>
  <c r="L772"/>
  <c r="M772" s="1"/>
  <c r="K772"/>
  <c r="L771"/>
  <c r="M771" s="1"/>
  <c r="K771"/>
  <c r="L770"/>
  <c r="M770" s="1"/>
  <c r="K770"/>
  <c r="L769"/>
  <c r="M769" s="1"/>
  <c r="K769"/>
  <c r="L768"/>
  <c r="M768" s="1"/>
  <c r="K768"/>
  <c r="L767"/>
  <c r="M767" s="1"/>
  <c r="K767"/>
  <c r="L766"/>
  <c r="M766" s="1"/>
  <c r="K766"/>
  <c r="L765"/>
  <c r="M765" s="1"/>
  <c r="K765"/>
  <c r="L764"/>
  <c r="M764" s="1"/>
  <c r="K764"/>
  <c r="L763"/>
  <c r="M763" s="1"/>
  <c r="K763"/>
  <c r="L762"/>
  <c r="M762" s="1"/>
  <c r="K762"/>
  <c r="L761"/>
  <c r="M761" s="1"/>
  <c r="K761"/>
  <c r="L760"/>
  <c r="M760" s="1"/>
  <c r="K760"/>
  <c r="L759"/>
  <c r="M759" s="1"/>
  <c r="K759"/>
  <c r="L758"/>
  <c r="M758" s="1"/>
  <c r="K758"/>
  <c r="L757"/>
  <c r="M757" s="1"/>
  <c r="K757"/>
  <c r="L756"/>
  <c r="M756" s="1"/>
  <c r="K756"/>
  <c r="L755"/>
  <c r="M755" s="1"/>
  <c r="K755"/>
  <c r="L754"/>
  <c r="M754" s="1"/>
  <c r="K754"/>
  <c r="L753"/>
  <c r="M753" s="1"/>
  <c r="K753"/>
  <c r="L752"/>
  <c r="M752" s="1"/>
  <c r="K752"/>
  <c r="L751"/>
  <c r="M751" s="1"/>
  <c r="K751"/>
  <c r="L750"/>
  <c r="M750" s="1"/>
  <c r="K750"/>
  <c r="L749"/>
  <c r="M749" s="1"/>
  <c r="K749"/>
  <c r="L748"/>
  <c r="M748" s="1"/>
  <c r="K748"/>
  <c r="L747"/>
  <c r="M747" s="1"/>
  <c r="K747"/>
  <c r="L746"/>
  <c r="M746" s="1"/>
  <c r="K746"/>
  <c r="L745"/>
  <c r="M745" s="1"/>
  <c r="K745"/>
  <c r="L744"/>
  <c r="M744" s="1"/>
  <c r="K744"/>
  <c r="L743"/>
  <c r="M743" s="1"/>
  <c r="K743"/>
  <c r="L742"/>
  <c r="M742" s="1"/>
  <c r="K742"/>
  <c r="L741"/>
  <c r="M741" s="1"/>
  <c r="K741"/>
  <c r="L740"/>
  <c r="M740" s="1"/>
  <c r="K740"/>
  <c r="L739"/>
  <c r="M739" s="1"/>
  <c r="K739"/>
  <c r="L738"/>
  <c r="M738" s="1"/>
  <c r="K738"/>
  <c r="L737"/>
  <c r="M737" s="1"/>
  <c r="K737"/>
  <c r="L736"/>
  <c r="M736" s="1"/>
  <c r="K736"/>
  <c r="L735"/>
  <c r="M735" s="1"/>
  <c r="K735"/>
  <c r="L734"/>
  <c r="M734" s="1"/>
  <c r="K734"/>
  <c r="L733"/>
  <c r="M733" s="1"/>
  <c r="K733"/>
  <c r="L732"/>
  <c r="M732" s="1"/>
  <c r="K732"/>
  <c r="L731"/>
  <c r="M731" s="1"/>
  <c r="K731"/>
  <c r="L730"/>
  <c r="M730" s="1"/>
  <c r="K730"/>
  <c r="L729"/>
  <c r="M729" s="1"/>
  <c r="K729"/>
  <c r="L728"/>
  <c r="M728" s="1"/>
  <c r="K728"/>
  <c r="L727"/>
  <c r="M727" s="1"/>
  <c r="K727"/>
  <c r="L726"/>
  <c r="M726" s="1"/>
  <c r="K726"/>
  <c r="L725"/>
  <c r="M725" s="1"/>
  <c r="K725"/>
  <c r="L724"/>
  <c r="M724" s="1"/>
  <c r="K724"/>
  <c r="L723"/>
  <c r="M723" s="1"/>
  <c r="K723"/>
  <c r="L722"/>
  <c r="M722" s="1"/>
  <c r="K722"/>
  <c r="L721"/>
  <c r="M721" s="1"/>
  <c r="K721"/>
  <c r="L720"/>
  <c r="M720" s="1"/>
  <c r="K720"/>
  <c r="L719"/>
  <c r="M719" s="1"/>
  <c r="K719"/>
  <c r="L718"/>
  <c r="M718" s="1"/>
  <c r="K718"/>
  <c r="L717"/>
  <c r="M717" s="1"/>
  <c r="K717"/>
  <c r="L716"/>
  <c r="M716" s="1"/>
  <c r="K716"/>
  <c r="L715"/>
  <c r="M715" s="1"/>
  <c r="K715"/>
  <c r="L714"/>
  <c r="M714" s="1"/>
  <c r="K714"/>
  <c r="L713"/>
  <c r="M713" s="1"/>
  <c r="K713"/>
  <c r="L712"/>
  <c r="M712" s="1"/>
  <c r="K712"/>
  <c r="L711"/>
  <c r="M711" s="1"/>
  <c r="K711"/>
  <c r="L710"/>
  <c r="M710" s="1"/>
  <c r="K710"/>
  <c r="L709"/>
  <c r="M709" s="1"/>
  <c r="K709"/>
  <c r="L708"/>
  <c r="M708" s="1"/>
  <c r="K708"/>
  <c r="L707"/>
  <c r="M707" s="1"/>
  <c r="K707"/>
  <c r="L706"/>
  <c r="M706" s="1"/>
  <c r="K706"/>
  <c r="L705"/>
  <c r="M705" s="1"/>
  <c r="K705"/>
  <c r="L704"/>
  <c r="M704" s="1"/>
  <c r="K704"/>
  <c r="L703"/>
  <c r="M703" s="1"/>
  <c r="K703"/>
  <c r="L702"/>
  <c r="M702" s="1"/>
  <c r="K702"/>
  <c r="L701"/>
  <c r="M701" s="1"/>
  <c r="K701"/>
  <c r="L700"/>
  <c r="M700" s="1"/>
  <c r="K700"/>
  <c r="L699"/>
  <c r="M699" s="1"/>
  <c r="K699"/>
  <c r="L698"/>
  <c r="M698" s="1"/>
  <c r="K698"/>
  <c r="L697"/>
  <c r="M697" s="1"/>
  <c r="K697"/>
  <c r="L696"/>
  <c r="M696" s="1"/>
  <c r="K696"/>
  <c r="L695"/>
  <c r="M695" s="1"/>
  <c r="K695"/>
  <c r="L694"/>
  <c r="M694" s="1"/>
  <c r="K694"/>
  <c r="L693"/>
  <c r="M693" s="1"/>
  <c r="K693"/>
  <c r="L692"/>
  <c r="M692" s="1"/>
  <c r="K692"/>
  <c r="L691"/>
  <c r="M691" s="1"/>
  <c r="K691"/>
  <c r="L690"/>
  <c r="M690" s="1"/>
  <c r="K690"/>
  <c r="L689"/>
  <c r="M689" s="1"/>
  <c r="K689"/>
  <c r="L688"/>
  <c r="M688" s="1"/>
  <c r="K688"/>
  <c r="L687"/>
  <c r="M687" s="1"/>
  <c r="K687"/>
  <c r="L686"/>
  <c r="M686" s="1"/>
  <c r="K686"/>
  <c r="L685"/>
  <c r="M685" s="1"/>
  <c r="K685"/>
  <c r="L684"/>
  <c r="M684" s="1"/>
  <c r="K684"/>
  <c r="L683"/>
  <c r="M683" s="1"/>
  <c r="K683"/>
  <c r="L682"/>
  <c r="M682" s="1"/>
  <c r="K682"/>
  <c r="N681"/>
  <c r="L681"/>
  <c r="M681" s="1"/>
  <c r="K681"/>
  <c r="L680"/>
  <c r="M680" s="1"/>
  <c r="K680"/>
  <c r="L679"/>
  <c r="M679" s="1"/>
  <c r="K679"/>
  <c r="L678"/>
  <c r="M678" s="1"/>
  <c r="K678"/>
  <c r="N678" s="1"/>
  <c r="L677"/>
  <c r="M677" s="1"/>
  <c r="K677"/>
  <c r="L676"/>
  <c r="M676" s="1"/>
  <c r="K676"/>
  <c r="L675"/>
  <c r="M675" s="1"/>
  <c r="K675"/>
  <c r="L674"/>
  <c r="M674" s="1"/>
  <c r="K674"/>
  <c r="L673"/>
  <c r="M673" s="1"/>
  <c r="K673"/>
  <c r="L672"/>
  <c r="M672" s="1"/>
  <c r="K672"/>
  <c r="L671"/>
  <c r="M671" s="1"/>
  <c r="K671"/>
  <c r="L670"/>
  <c r="M670" s="1"/>
  <c r="K670"/>
  <c r="N670" s="1"/>
  <c r="L669"/>
  <c r="M669" s="1"/>
  <c r="K669"/>
  <c r="L668"/>
  <c r="M668" s="1"/>
  <c r="K668"/>
  <c r="L667"/>
  <c r="M667" s="1"/>
  <c r="K667"/>
  <c r="L666"/>
  <c r="M666" s="1"/>
  <c r="K666"/>
  <c r="L665"/>
  <c r="M665" s="1"/>
  <c r="K665"/>
  <c r="L664"/>
  <c r="M664" s="1"/>
  <c r="K664"/>
  <c r="L663"/>
  <c r="M663" s="1"/>
  <c r="K663"/>
  <c r="L662"/>
  <c r="M662" s="1"/>
  <c r="K662"/>
  <c r="L661"/>
  <c r="M661" s="1"/>
  <c r="K661"/>
  <c r="L660"/>
  <c r="M660" s="1"/>
  <c r="K660"/>
  <c r="L659"/>
  <c r="M659" s="1"/>
  <c r="K659"/>
  <c r="L658"/>
  <c r="M658" s="1"/>
  <c r="K658"/>
  <c r="L657"/>
  <c r="M657" s="1"/>
  <c r="K657"/>
  <c r="L656"/>
  <c r="M656" s="1"/>
  <c r="K656"/>
  <c r="L655"/>
  <c r="M655" s="1"/>
  <c r="K655"/>
  <c r="L654"/>
  <c r="M654" s="1"/>
  <c r="K654"/>
  <c r="L653"/>
  <c r="M653" s="1"/>
  <c r="K653"/>
  <c r="L652"/>
  <c r="M652" s="1"/>
  <c r="K652"/>
  <c r="L651"/>
  <c r="M651" s="1"/>
  <c r="K651"/>
  <c r="L650"/>
  <c r="M650" s="1"/>
  <c r="K650"/>
  <c r="L649"/>
  <c r="M649" s="1"/>
  <c r="K649"/>
  <c r="L648"/>
  <c r="M648" s="1"/>
  <c r="K648"/>
  <c r="L647"/>
  <c r="M647" s="1"/>
  <c r="K647"/>
  <c r="L646"/>
  <c r="M646" s="1"/>
  <c r="K646"/>
  <c r="L645"/>
  <c r="M645" s="1"/>
  <c r="K645"/>
  <c r="L644"/>
  <c r="M644" s="1"/>
  <c r="K644"/>
  <c r="L643"/>
  <c r="M643" s="1"/>
  <c r="K643"/>
  <c r="L642"/>
  <c r="M642" s="1"/>
  <c r="K642"/>
  <c r="L641"/>
  <c r="M641" s="1"/>
  <c r="K641"/>
  <c r="L640"/>
  <c r="M640" s="1"/>
  <c r="K640"/>
  <c r="L639"/>
  <c r="M639" s="1"/>
  <c r="K639"/>
  <c r="L638"/>
  <c r="M638" s="1"/>
  <c r="K638"/>
  <c r="N638" s="1"/>
  <c r="L637"/>
  <c r="M637" s="1"/>
  <c r="K637"/>
  <c r="L636"/>
  <c r="M636" s="1"/>
  <c r="K636"/>
  <c r="L635"/>
  <c r="M635" s="1"/>
  <c r="K635"/>
  <c r="L634"/>
  <c r="M634" s="1"/>
  <c r="K634"/>
  <c r="L633"/>
  <c r="M633" s="1"/>
  <c r="K633"/>
  <c r="L632"/>
  <c r="M632" s="1"/>
  <c r="K632"/>
  <c r="L631"/>
  <c r="M631" s="1"/>
  <c r="K631"/>
  <c r="L630"/>
  <c r="M630" s="1"/>
  <c r="K630"/>
  <c r="N630" s="1"/>
  <c r="L629"/>
  <c r="M629" s="1"/>
  <c r="K629"/>
  <c r="L628"/>
  <c r="M628" s="1"/>
  <c r="K628"/>
  <c r="L627"/>
  <c r="M627" s="1"/>
  <c r="K627"/>
  <c r="L626"/>
  <c r="M626" s="1"/>
  <c r="K626"/>
  <c r="L625"/>
  <c r="M625" s="1"/>
  <c r="K625"/>
  <c r="L624"/>
  <c r="M624" s="1"/>
  <c r="K624"/>
  <c r="L623"/>
  <c r="M623" s="1"/>
  <c r="K623"/>
  <c r="L622"/>
  <c r="M622" s="1"/>
  <c r="K622"/>
  <c r="N622" s="1"/>
  <c r="L621"/>
  <c r="M621" s="1"/>
  <c r="K621"/>
  <c r="L620"/>
  <c r="M620" s="1"/>
  <c r="K620"/>
  <c r="L619"/>
  <c r="M619" s="1"/>
  <c r="K619"/>
  <c r="L618"/>
  <c r="M618" s="1"/>
  <c r="K618"/>
  <c r="L617"/>
  <c r="M617" s="1"/>
  <c r="K617"/>
  <c r="L616"/>
  <c r="M616" s="1"/>
  <c r="K616"/>
  <c r="L615"/>
  <c r="M615" s="1"/>
  <c r="K615"/>
  <c r="L614"/>
  <c r="M614" s="1"/>
  <c r="K614"/>
  <c r="L613"/>
  <c r="M613" s="1"/>
  <c r="K613"/>
  <c r="L612"/>
  <c r="M612" s="1"/>
  <c r="K612"/>
  <c r="L611"/>
  <c r="M611" s="1"/>
  <c r="K611"/>
  <c r="L610"/>
  <c r="M610" s="1"/>
  <c r="K610"/>
  <c r="L609"/>
  <c r="M609" s="1"/>
  <c r="K609"/>
  <c r="L608"/>
  <c r="M608" s="1"/>
  <c r="K608"/>
  <c r="L607"/>
  <c r="M607" s="1"/>
  <c r="K607"/>
  <c r="L606"/>
  <c r="M606" s="1"/>
  <c r="K606"/>
  <c r="L605"/>
  <c r="M605" s="1"/>
  <c r="K605"/>
  <c r="L604"/>
  <c r="M604" s="1"/>
  <c r="K604"/>
  <c r="L603"/>
  <c r="M603" s="1"/>
  <c r="K603"/>
  <c r="L602"/>
  <c r="M602" s="1"/>
  <c r="K602"/>
  <c r="L601"/>
  <c r="M601" s="1"/>
  <c r="K601"/>
  <c r="L600"/>
  <c r="M600" s="1"/>
  <c r="K600"/>
  <c r="L599"/>
  <c r="M599" s="1"/>
  <c r="K599"/>
  <c r="L598"/>
  <c r="M598" s="1"/>
  <c r="K598"/>
  <c r="L597"/>
  <c r="M597" s="1"/>
  <c r="K597"/>
  <c r="L596"/>
  <c r="M596" s="1"/>
  <c r="K596"/>
  <c r="L595"/>
  <c r="M595" s="1"/>
  <c r="K595"/>
  <c r="L594"/>
  <c r="M594" s="1"/>
  <c r="K594"/>
  <c r="L593"/>
  <c r="M593" s="1"/>
  <c r="K593"/>
  <c r="L592"/>
  <c r="M592" s="1"/>
  <c r="K592"/>
  <c r="L591"/>
  <c r="M591" s="1"/>
  <c r="K591"/>
  <c r="L590"/>
  <c r="M590" s="1"/>
  <c r="K590"/>
  <c r="L589"/>
  <c r="M589" s="1"/>
  <c r="K589"/>
  <c r="L588"/>
  <c r="M588" s="1"/>
  <c r="K588"/>
  <c r="L587"/>
  <c r="M587" s="1"/>
  <c r="K587"/>
  <c r="L586"/>
  <c r="M586" s="1"/>
  <c r="K586"/>
  <c r="L585"/>
  <c r="M585" s="1"/>
  <c r="K585"/>
  <c r="L584"/>
  <c r="M584" s="1"/>
  <c r="K584"/>
  <c r="L583"/>
  <c r="M583" s="1"/>
  <c r="K583"/>
  <c r="L582"/>
  <c r="M582" s="1"/>
  <c r="K582"/>
  <c r="L581"/>
  <c r="M581" s="1"/>
  <c r="K581"/>
  <c r="L580"/>
  <c r="M580" s="1"/>
  <c r="K580"/>
  <c r="L579"/>
  <c r="M579" s="1"/>
  <c r="K579"/>
  <c r="L578"/>
  <c r="M578" s="1"/>
  <c r="K578"/>
  <c r="L577"/>
  <c r="M577" s="1"/>
  <c r="K577"/>
  <c r="L576"/>
  <c r="M576" s="1"/>
  <c r="K576"/>
  <c r="L575"/>
  <c r="M575" s="1"/>
  <c r="K575"/>
  <c r="L574"/>
  <c r="M574" s="1"/>
  <c r="K574"/>
  <c r="L573"/>
  <c r="M573" s="1"/>
  <c r="K573"/>
  <c r="L572"/>
  <c r="M572" s="1"/>
  <c r="K572"/>
  <c r="L571"/>
  <c r="M571" s="1"/>
  <c r="K571"/>
  <c r="L570"/>
  <c r="M570" s="1"/>
  <c r="K570"/>
  <c r="L569"/>
  <c r="M569" s="1"/>
  <c r="K569"/>
  <c r="L568"/>
  <c r="M568" s="1"/>
  <c r="K568"/>
  <c r="L567"/>
  <c r="M567" s="1"/>
  <c r="K567"/>
  <c r="L566"/>
  <c r="M566" s="1"/>
  <c r="K566"/>
  <c r="L565"/>
  <c r="M565" s="1"/>
  <c r="K565"/>
  <c r="L564"/>
  <c r="M564" s="1"/>
  <c r="K564"/>
  <c r="L563"/>
  <c r="M563" s="1"/>
  <c r="K563"/>
  <c r="L562"/>
  <c r="M562" s="1"/>
  <c r="K562"/>
  <c r="L561"/>
  <c r="M561" s="1"/>
  <c r="K561"/>
  <c r="L560"/>
  <c r="M560" s="1"/>
  <c r="K560"/>
  <c r="L559"/>
  <c r="M559" s="1"/>
  <c r="K559"/>
  <c r="L558"/>
  <c r="M558" s="1"/>
  <c r="K558"/>
  <c r="L557"/>
  <c r="M557" s="1"/>
  <c r="K557"/>
  <c r="L556"/>
  <c r="M556" s="1"/>
  <c r="K556"/>
  <c r="L555"/>
  <c r="M555" s="1"/>
  <c r="K555"/>
  <c r="L554"/>
  <c r="M554" s="1"/>
  <c r="K554"/>
  <c r="L553"/>
  <c r="M553" s="1"/>
  <c r="K553"/>
  <c r="L552"/>
  <c r="M552" s="1"/>
  <c r="K552"/>
  <c r="L551"/>
  <c r="M551" s="1"/>
  <c r="K551"/>
  <c r="L550"/>
  <c r="M550" s="1"/>
  <c r="K550"/>
  <c r="L549"/>
  <c r="M549" s="1"/>
  <c r="K549"/>
  <c r="L548"/>
  <c r="M548" s="1"/>
  <c r="K548"/>
  <c r="L547"/>
  <c r="M547" s="1"/>
  <c r="K547"/>
  <c r="L546"/>
  <c r="M546" s="1"/>
  <c r="K546"/>
  <c r="L545"/>
  <c r="M545" s="1"/>
  <c r="K545"/>
  <c r="L544"/>
  <c r="M544" s="1"/>
  <c r="K544"/>
  <c r="L543"/>
  <c r="M543" s="1"/>
  <c r="K543"/>
  <c r="L542"/>
  <c r="M542" s="1"/>
  <c r="K542"/>
  <c r="L541"/>
  <c r="M541" s="1"/>
  <c r="K541"/>
  <c r="L540"/>
  <c r="M540" s="1"/>
  <c r="K540"/>
  <c r="L539"/>
  <c r="M539" s="1"/>
  <c r="K539"/>
  <c r="L538"/>
  <c r="M538" s="1"/>
  <c r="K538"/>
  <c r="L537"/>
  <c r="M537" s="1"/>
  <c r="K537"/>
  <c r="L536"/>
  <c r="M536" s="1"/>
  <c r="K536"/>
  <c r="L535"/>
  <c r="M535" s="1"/>
  <c r="K535"/>
  <c r="L534"/>
  <c r="M534" s="1"/>
  <c r="K534"/>
  <c r="L533"/>
  <c r="M533" s="1"/>
  <c r="K533"/>
  <c r="L532"/>
  <c r="M532" s="1"/>
  <c r="K532"/>
  <c r="L531"/>
  <c r="M531" s="1"/>
  <c r="K531"/>
  <c r="L530"/>
  <c r="M530" s="1"/>
  <c r="K530"/>
  <c r="L529"/>
  <c r="M529" s="1"/>
  <c r="K529"/>
  <c r="L528"/>
  <c r="M528" s="1"/>
  <c r="K528"/>
  <c r="L527"/>
  <c r="M527" s="1"/>
  <c r="K527"/>
  <c r="L526"/>
  <c r="M526" s="1"/>
  <c r="K526"/>
  <c r="L525"/>
  <c r="M525" s="1"/>
  <c r="K525"/>
  <c r="L524"/>
  <c r="M524" s="1"/>
  <c r="K524"/>
  <c r="L523"/>
  <c r="M523" s="1"/>
  <c r="K523"/>
  <c r="L522"/>
  <c r="M522" s="1"/>
  <c r="K522"/>
  <c r="L521"/>
  <c r="M521" s="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N483" s="1"/>
  <c r="L482"/>
  <c r="M482" s="1"/>
  <c r="K482"/>
  <c r="L481"/>
  <c r="M481" s="1"/>
  <c r="K481"/>
  <c r="N481" s="1"/>
  <c r="L480"/>
  <c r="M480" s="1"/>
  <c r="K480"/>
  <c r="L479"/>
  <c r="M479" s="1"/>
  <c r="K479"/>
  <c r="N479" s="1"/>
  <c r="L478"/>
  <c r="M478" s="1"/>
  <c r="K478"/>
  <c r="L477"/>
  <c r="M477" s="1"/>
  <c r="K477"/>
  <c r="N477" s="1"/>
  <c r="L476"/>
  <c r="M476" s="1"/>
  <c r="K476"/>
  <c r="L475"/>
  <c r="M475" s="1"/>
  <c r="K475"/>
  <c r="N475" s="1"/>
  <c r="L474"/>
  <c r="M474" s="1"/>
  <c r="K474"/>
  <c r="L473"/>
  <c r="M473" s="1"/>
  <c r="K473"/>
  <c r="N473" s="1"/>
  <c r="L472"/>
  <c r="M472" s="1"/>
  <c r="K472"/>
  <c r="L471"/>
  <c r="M471" s="1"/>
  <c r="K471"/>
  <c r="N471" s="1"/>
  <c r="L470"/>
  <c r="M470" s="1"/>
  <c r="K470"/>
  <c r="L469"/>
  <c r="M469" s="1"/>
  <c r="K469"/>
  <c r="N469" s="1"/>
  <c r="L468"/>
  <c r="M468" s="1"/>
  <c r="K468"/>
  <c r="L467"/>
  <c r="M467" s="1"/>
  <c r="K467"/>
  <c r="N467" s="1"/>
  <c r="L466"/>
  <c r="M466" s="1"/>
  <c r="K466"/>
  <c r="L465"/>
  <c r="M465" s="1"/>
  <c r="K465"/>
  <c r="N465" s="1"/>
  <c r="L464"/>
  <c r="M464" s="1"/>
  <c r="K464"/>
  <c r="L463"/>
  <c r="M463" s="1"/>
  <c r="K463"/>
  <c r="N463" s="1"/>
  <c r="L462"/>
  <c r="M462" s="1"/>
  <c r="K462"/>
  <c r="L461"/>
  <c r="M461" s="1"/>
  <c r="K461"/>
  <c r="N461" s="1"/>
  <c r="L460"/>
  <c r="M460" s="1"/>
  <c r="K460"/>
  <c r="L459"/>
  <c r="M459" s="1"/>
  <c r="K459"/>
  <c r="N459" s="1"/>
  <c r="L458"/>
  <c r="M458" s="1"/>
  <c r="K458"/>
  <c r="L457"/>
  <c r="M457" s="1"/>
  <c r="K457"/>
  <c r="N457" s="1"/>
  <c r="L456"/>
  <c r="M456" s="1"/>
  <c r="K456"/>
  <c r="L455"/>
  <c r="M455" s="1"/>
  <c r="K455"/>
  <c r="N455" s="1"/>
  <c r="L454"/>
  <c r="M454" s="1"/>
  <c r="K454"/>
  <c r="L453"/>
  <c r="M453" s="1"/>
  <c r="K453"/>
  <c r="N453" s="1"/>
  <c r="L452"/>
  <c r="M452" s="1"/>
  <c r="K452"/>
  <c r="L451"/>
  <c r="M451" s="1"/>
  <c r="K451"/>
  <c r="N451" s="1"/>
  <c r="L450"/>
  <c r="M450" s="1"/>
  <c r="K450"/>
  <c r="L449"/>
  <c r="M449" s="1"/>
  <c r="K449"/>
  <c r="N449" s="1"/>
  <c r="L448"/>
  <c r="M448" s="1"/>
  <c r="K448"/>
  <c r="L447"/>
  <c r="M447" s="1"/>
  <c r="K447"/>
  <c r="N447" s="1"/>
  <c r="L446"/>
  <c r="M446" s="1"/>
  <c r="K446"/>
  <c r="L445"/>
  <c r="M445" s="1"/>
  <c r="K445"/>
  <c r="N445" s="1"/>
  <c r="L444"/>
  <c r="M444" s="1"/>
  <c r="K444"/>
  <c r="L443"/>
  <c r="M443" s="1"/>
  <c r="K443"/>
  <c r="N443" s="1"/>
  <c r="L442"/>
  <c r="M442" s="1"/>
  <c r="K442"/>
  <c r="L441"/>
  <c r="M441" s="1"/>
  <c r="K441"/>
  <c r="N441" s="1"/>
  <c r="L440"/>
  <c r="M440" s="1"/>
  <c r="K440"/>
  <c r="L439"/>
  <c r="M439" s="1"/>
  <c r="K439"/>
  <c r="N439" s="1"/>
  <c r="L438"/>
  <c r="M438" s="1"/>
  <c r="K438"/>
  <c r="L437"/>
  <c r="M437" s="1"/>
  <c r="K437"/>
  <c r="N437" s="1"/>
  <c r="L436"/>
  <c r="M436" s="1"/>
  <c r="K436"/>
  <c r="L435"/>
  <c r="M435" s="1"/>
  <c r="K435"/>
  <c r="N435" s="1"/>
  <c r="L434"/>
  <c r="M434" s="1"/>
  <c r="K434"/>
  <c r="L433"/>
  <c r="M433" s="1"/>
  <c r="K433"/>
  <c r="N433" s="1"/>
  <c r="L432"/>
  <c r="M432" s="1"/>
  <c r="K432"/>
  <c r="L431"/>
  <c r="M431" s="1"/>
  <c r="K431"/>
  <c r="N431" s="1"/>
  <c r="L430"/>
  <c r="M430" s="1"/>
  <c r="K430"/>
  <c r="L429"/>
  <c r="M429" s="1"/>
  <c r="K429"/>
  <c r="N429" s="1"/>
  <c r="L428"/>
  <c r="M428" s="1"/>
  <c r="K428"/>
  <c r="L427"/>
  <c r="M427" s="1"/>
  <c r="K427"/>
  <c r="N427" s="1"/>
  <c r="L426"/>
  <c r="M426" s="1"/>
  <c r="K426"/>
  <c r="L425"/>
  <c r="M425" s="1"/>
  <c r="K425"/>
  <c r="N425" s="1"/>
  <c r="L424"/>
  <c r="M424" s="1"/>
  <c r="K424"/>
  <c r="L423"/>
  <c r="M423" s="1"/>
  <c r="K423"/>
  <c r="N423" s="1"/>
  <c r="L422"/>
  <c r="M422" s="1"/>
  <c r="K422"/>
  <c r="L421"/>
  <c r="M421" s="1"/>
  <c r="K421"/>
  <c r="N421" s="1"/>
  <c r="L420"/>
  <c r="M420" s="1"/>
  <c r="K420"/>
  <c r="L419"/>
  <c r="M419" s="1"/>
  <c r="K419"/>
  <c r="N419" s="1"/>
  <c r="L418"/>
  <c r="M418" s="1"/>
  <c r="K418"/>
  <c r="L417"/>
  <c r="M417" s="1"/>
  <c r="K417"/>
  <c r="N417" s="1"/>
  <c r="L416"/>
  <c r="M416" s="1"/>
  <c r="K416"/>
  <c r="L415"/>
  <c r="M415" s="1"/>
  <c r="K415"/>
  <c r="N415" s="1"/>
  <c r="L414"/>
  <c r="M414" s="1"/>
  <c r="K414"/>
  <c r="L413"/>
  <c r="M413" s="1"/>
  <c r="K413"/>
  <c r="N413" s="1"/>
  <c r="L412"/>
  <c r="M412" s="1"/>
  <c r="K412"/>
  <c r="L411"/>
  <c r="M411" s="1"/>
  <c r="K411"/>
  <c r="N411" s="1"/>
  <c r="L410"/>
  <c r="M410" s="1"/>
  <c r="K410"/>
  <c r="L409"/>
  <c r="M409" s="1"/>
  <c r="K409"/>
  <c r="N409" s="1"/>
  <c r="L408"/>
  <c r="M408" s="1"/>
  <c r="K408"/>
  <c r="L407"/>
  <c r="M407" s="1"/>
  <c r="K407"/>
  <c r="N407" s="1"/>
  <c r="L406"/>
  <c r="M406" s="1"/>
  <c r="K406"/>
  <c r="L405"/>
  <c r="M405" s="1"/>
  <c r="K405"/>
  <c r="N405" s="1"/>
  <c r="L404"/>
  <c r="M404" s="1"/>
  <c r="K404"/>
  <c r="N404" s="1"/>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N388" s="1"/>
  <c r="L387"/>
  <c r="M387" s="1"/>
  <c r="K387"/>
  <c r="L386"/>
  <c r="M386" s="1"/>
  <c r="K386"/>
  <c r="L385"/>
  <c r="M385" s="1"/>
  <c r="K385"/>
  <c r="N385" s="1"/>
  <c r="L384"/>
  <c r="M384" s="1"/>
  <c r="K384"/>
  <c r="N384" s="1"/>
  <c r="L383"/>
  <c r="M383" s="1"/>
  <c r="K383"/>
  <c r="L382"/>
  <c r="M382" s="1"/>
  <c r="K382"/>
  <c r="N382" s="1"/>
  <c r="L381"/>
  <c r="M381" s="1"/>
  <c r="K381"/>
  <c r="L380"/>
  <c r="M380" s="1"/>
  <c r="K380"/>
  <c r="N380" s="1"/>
  <c r="L379"/>
  <c r="M379" s="1"/>
  <c r="K379"/>
  <c r="L378"/>
  <c r="M378" s="1"/>
  <c r="K378"/>
  <c r="N378" s="1"/>
  <c r="L377"/>
  <c r="M377" s="1"/>
  <c r="K377"/>
  <c r="L376"/>
  <c r="M376" s="1"/>
  <c r="K376"/>
  <c r="L375"/>
  <c r="M375" s="1"/>
  <c r="K375"/>
  <c r="L374"/>
  <c r="M374" s="1"/>
  <c r="K374"/>
  <c r="L373"/>
  <c r="M373" s="1"/>
  <c r="K373"/>
  <c r="N373" s="1"/>
  <c r="L372"/>
  <c r="M372" s="1"/>
  <c r="K372"/>
  <c r="N372" s="1"/>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N356" s="1"/>
  <c r="L355"/>
  <c r="M355" s="1"/>
  <c r="K355"/>
  <c r="L354"/>
  <c r="M354" s="1"/>
  <c r="K354"/>
  <c r="L353"/>
  <c r="M353" s="1"/>
  <c r="K353"/>
  <c r="N353" s="1"/>
  <c r="L352"/>
  <c r="M352" s="1"/>
  <c r="K352"/>
  <c r="N352" s="1"/>
  <c r="L351"/>
  <c r="M351" s="1"/>
  <c r="K351"/>
  <c r="L350"/>
  <c r="M350" s="1"/>
  <c r="K350"/>
  <c r="N350" s="1"/>
  <c r="L349"/>
  <c r="M349" s="1"/>
  <c r="K349"/>
  <c r="L348"/>
  <c r="M348" s="1"/>
  <c r="K348"/>
  <c r="N348" s="1"/>
  <c r="L347"/>
  <c r="M347" s="1"/>
  <c r="K347"/>
  <c r="L346"/>
  <c r="M346" s="1"/>
  <c r="K346"/>
  <c r="N346" s="1"/>
  <c r="L345"/>
  <c r="M345" s="1"/>
  <c r="K345"/>
  <c r="L344"/>
  <c r="M344" s="1"/>
  <c r="K344"/>
  <c r="L343"/>
  <c r="M343" s="1"/>
  <c r="K343"/>
  <c r="L342"/>
  <c r="M342" s="1"/>
  <c r="K342"/>
  <c r="L341"/>
  <c r="M341" s="1"/>
  <c r="K341"/>
  <c r="N341" s="1"/>
  <c r="L340"/>
  <c r="M340" s="1"/>
  <c r="K340"/>
  <c r="N340" s="1"/>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N324" s="1"/>
  <c r="L323"/>
  <c r="M323" s="1"/>
  <c r="K323"/>
  <c r="L322"/>
  <c r="M322" s="1"/>
  <c r="K322"/>
  <c r="L321"/>
  <c r="M321" s="1"/>
  <c r="K321"/>
  <c r="N321" s="1"/>
  <c r="L320"/>
  <c r="M320" s="1"/>
  <c r="K320"/>
  <c r="N320" s="1"/>
  <c r="L319"/>
  <c r="M319" s="1"/>
  <c r="K319"/>
  <c r="L318"/>
  <c r="M318" s="1"/>
  <c r="K318"/>
  <c r="N318" s="1"/>
  <c r="L317"/>
  <c r="M317" s="1"/>
  <c r="K317"/>
  <c r="L316"/>
  <c r="M316" s="1"/>
  <c r="K316"/>
  <c r="N316" s="1"/>
  <c r="L315"/>
  <c r="M315" s="1"/>
  <c r="K315"/>
  <c r="L314"/>
  <c r="M314" s="1"/>
  <c r="K314"/>
  <c r="N314" s="1"/>
  <c r="L313"/>
  <c r="M313" s="1"/>
  <c r="K313"/>
  <c r="L312"/>
  <c r="M312" s="1"/>
  <c r="K312"/>
  <c r="L311"/>
  <c r="M311" s="1"/>
  <c r="K311"/>
  <c r="L310"/>
  <c r="M310" s="1"/>
  <c r="K310"/>
  <c r="L309"/>
  <c r="M309" s="1"/>
  <c r="K309"/>
  <c r="N309" s="1"/>
  <c r="L308"/>
  <c r="M308" s="1"/>
  <c r="K308"/>
  <c r="N308" s="1"/>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N292" s="1"/>
  <c r="L291"/>
  <c r="M291" s="1"/>
  <c r="K291"/>
  <c r="L290"/>
  <c r="M290" s="1"/>
  <c r="K290"/>
  <c r="L289"/>
  <c r="M289" s="1"/>
  <c r="K289"/>
  <c r="N289" s="1"/>
  <c r="L288"/>
  <c r="M288" s="1"/>
  <c r="K288"/>
  <c r="N288" s="1"/>
  <c r="L287"/>
  <c r="M287" s="1"/>
  <c r="K287"/>
  <c r="L286"/>
  <c r="M286" s="1"/>
  <c r="K286"/>
  <c r="N286" s="1"/>
  <c r="L285"/>
  <c r="M285" s="1"/>
  <c r="K285"/>
  <c r="L284"/>
  <c r="M284" s="1"/>
  <c r="K284"/>
  <c r="N284" s="1"/>
  <c r="L283"/>
  <c r="M283" s="1"/>
  <c r="K283"/>
  <c r="L282"/>
  <c r="M282" s="1"/>
  <c r="K282"/>
  <c r="N282" s="1"/>
  <c r="L281"/>
  <c r="M281" s="1"/>
  <c r="K281"/>
  <c r="L280"/>
  <c r="M280" s="1"/>
  <c r="K280"/>
  <c r="L279"/>
  <c r="M279" s="1"/>
  <c r="K279"/>
  <c r="L278"/>
  <c r="M278" s="1"/>
  <c r="K278"/>
  <c r="L277"/>
  <c r="M277" s="1"/>
  <c r="K277"/>
  <c r="N277" s="1"/>
  <c r="L276"/>
  <c r="M276" s="1"/>
  <c r="K276"/>
  <c r="N276" s="1"/>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N260" s="1"/>
  <c r="L259"/>
  <c r="M259" s="1"/>
  <c r="K259"/>
  <c r="L258"/>
  <c r="M258" s="1"/>
  <c r="K258"/>
  <c r="L257"/>
  <c r="M257" s="1"/>
  <c r="K257"/>
  <c r="N257" s="1"/>
  <c r="L256"/>
  <c r="M256" s="1"/>
  <c r="K256"/>
  <c r="N256" s="1"/>
  <c r="L255"/>
  <c r="M255" s="1"/>
  <c r="K255"/>
  <c r="L254"/>
  <c r="M254" s="1"/>
  <c r="K254"/>
  <c r="N254" s="1"/>
  <c r="L253"/>
  <c r="M253" s="1"/>
  <c r="K253"/>
  <c r="L252"/>
  <c r="M252" s="1"/>
  <c r="K252"/>
  <c r="N252" s="1"/>
  <c r="L251"/>
  <c r="M251" s="1"/>
  <c r="K251"/>
  <c r="L250"/>
  <c r="M250" s="1"/>
  <c r="K250"/>
  <c r="N250" s="1"/>
  <c r="L249"/>
  <c r="M249" s="1"/>
  <c r="K249"/>
  <c r="L248"/>
  <c r="M248" s="1"/>
  <c r="K248"/>
  <c r="L247"/>
  <c r="M247" s="1"/>
  <c r="K247"/>
  <c r="L246"/>
  <c r="M246" s="1"/>
  <c r="K246"/>
  <c r="L245"/>
  <c r="M245" s="1"/>
  <c r="K245"/>
  <c r="N245" s="1"/>
  <c r="L244"/>
  <c r="M244" s="1"/>
  <c r="K244"/>
  <c r="N244" s="1"/>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N228" s="1"/>
  <c r="L227"/>
  <c r="M227" s="1"/>
  <c r="K227"/>
  <c r="L226"/>
  <c r="M226" s="1"/>
  <c r="K226"/>
  <c r="L225"/>
  <c r="M225" s="1"/>
  <c r="K225"/>
  <c r="N225" s="1"/>
  <c r="L224"/>
  <c r="M224" s="1"/>
  <c r="K224"/>
  <c r="N224" s="1"/>
  <c r="L223"/>
  <c r="M223" s="1"/>
  <c r="K223"/>
  <c r="L222"/>
  <c r="M222" s="1"/>
  <c r="K222"/>
  <c r="N222" s="1"/>
  <c r="L221"/>
  <c r="M221" s="1"/>
  <c r="K221"/>
  <c r="L220"/>
  <c r="M220" s="1"/>
  <c r="K220"/>
  <c r="N220" s="1"/>
  <c r="L219"/>
  <c r="M219" s="1"/>
  <c r="K219"/>
  <c r="L218"/>
  <c r="M218" s="1"/>
  <c r="K218"/>
  <c r="N218" s="1"/>
  <c r="L217"/>
  <c r="M217" s="1"/>
  <c r="K217"/>
  <c r="L216"/>
  <c r="M216" s="1"/>
  <c r="K216"/>
  <c r="L215"/>
  <c r="M215" s="1"/>
  <c r="K215"/>
  <c r="L214"/>
  <c r="M214" s="1"/>
  <c r="K214"/>
  <c r="L213"/>
  <c r="M213" s="1"/>
  <c r="K213"/>
  <c r="N213" s="1"/>
  <c r="L212"/>
  <c r="M212" s="1"/>
  <c r="K212"/>
  <c r="N212" s="1"/>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N196" s="1"/>
  <c r="L195"/>
  <c r="M195" s="1"/>
  <c r="K195"/>
  <c r="L194"/>
  <c r="M194" s="1"/>
  <c r="K194"/>
  <c r="L193"/>
  <c r="M193" s="1"/>
  <c r="K193"/>
  <c r="N193" s="1"/>
  <c r="L192"/>
  <c r="M192" s="1"/>
  <c r="K192"/>
  <c r="N192" s="1"/>
  <c r="L191"/>
  <c r="M191" s="1"/>
  <c r="K191"/>
  <c r="L190"/>
  <c r="M190" s="1"/>
  <c r="K190"/>
  <c r="N190" s="1"/>
  <c r="L189"/>
  <c r="M189" s="1"/>
  <c r="K189"/>
  <c r="L188"/>
  <c r="M188" s="1"/>
  <c r="K188"/>
  <c r="N188" s="1"/>
  <c r="L187"/>
  <c r="M187" s="1"/>
  <c r="K187"/>
  <c r="L186"/>
  <c r="M186" s="1"/>
  <c r="K186"/>
  <c r="N186" s="1"/>
  <c r="L185"/>
  <c r="M185" s="1"/>
  <c r="K185"/>
  <c r="L184"/>
  <c r="M184" s="1"/>
  <c r="K184"/>
  <c r="L183"/>
  <c r="M183" s="1"/>
  <c r="K183"/>
  <c r="L182"/>
  <c r="M182" s="1"/>
  <c r="K182"/>
  <c r="L181"/>
  <c r="M181" s="1"/>
  <c r="K181"/>
  <c r="N181" s="1"/>
  <c r="L180"/>
  <c r="M180" s="1"/>
  <c r="K180"/>
  <c r="N180" s="1"/>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N164" s="1"/>
  <c r="L163"/>
  <c r="M163" s="1"/>
  <c r="K163"/>
  <c r="L162"/>
  <c r="M162" s="1"/>
  <c r="K162"/>
  <c r="L161"/>
  <c r="M161" s="1"/>
  <c r="K161"/>
  <c r="N161" s="1"/>
  <c r="L160"/>
  <c r="M160" s="1"/>
  <c r="K160"/>
  <c r="N160" s="1"/>
  <c r="L159"/>
  <c r="M159" s="1"/>
  <c r="K159"/>
  <c r="L158"/>
  <c r="M158" s="1"/>
  <c r="K158"/>
  <c r="N158" s="1"/>
  <c r="L157"/>
  <c r="M157" s="1"/>
  <c r="K157"/>
  <c r="L156"/>
  <c r="M156" s="1"/>
  <c r="K156"/>
  <c r="N156" s="1"/>
  <c r="L155"/>
  <c r="M155" s="1"/>
  <c r="K155"/>
  <c r="L154"/>
  <c r="M154" s="1"/>
  <c r="K154"/>
  <c r="N154" s="1"/>
  <c r="L153"/>
  <c r="M153" s="1"/>
  <c r="K153"/>
  <c r="L152"/>
  <c r="M152" s="1"/>
  <c r="K152"/>
  <c r="L151"/>
  <c r="M151" s="1"/>
  <c r="K151"/>
  <c r="L150"/>
  <c r="M150" s="1"/>
  <c r="K150"/>
  <c r="L149"/>
  <c r="M149" s="1"/>
  <c r="K149"/>
  <c r="N149" s="1"/>
  <c r="L148"/>
  <c r="M148" s="1"/>
  <c r="K148"/>
  <c r="N148" s="1"/>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N132" s="1"/>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M114"/>
  <c r="L114"/>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M98"/>
  <c r="L98"/>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M82"/>
  <c r="L82"/>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M66"/>
  <c r="L66"/>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M50"/>
  <c r="L50"/>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M34"/>
  <c r="L34"/>
  <c r="K34"/>
  <c r="L33"/>
  <c r="M33" s="1"/>
  <c r="K33"/>
  <c r="L32"/>
  <c r="M32" s="1"/>
  <c r="K32"/>
  <c r="L31"/>
  <c r="M31" s="1"/>
  <c r="K31"/>
  <c r="L30"/>
  <c r="M30" s="1"/>
  <c r="K30"/>
  <c r="L29"/>
  <c r="M29" s="1"/>
  <c r="K29"/>
  <c r="L28"/>
  <c r="M28" s="1"/>
  <c r="K28"/>
  <c r="L27"/>
  <c r="M27" s="1"/>
  <c r="K27"/>
  <c r="L26"/>
  <c r="M26" s="1"/>
  <c r="K26"/>
  <c r="L25"/>
  <c r="M25" s="1"/>
  <c r="K25"/>
  <c r="L24"/>
  <c r="K24"/>
  <c r="L23"/>
  <c r="K23"/>
  <c r="I15" i="4" s="1"/>
  <c r="L22" i="1"/>
  <c r="K22"/>
  <c r="L7" l="1"/>
  <c r="E15"/>
  <c r="M24"/>
  <c r="E13"/>
  <c r="J19" i="4"/>
  <c r="D15" i="1"/>
  <c r="K7"/>
  <c r="D13"/>
  <c r="I19" i="4"/>
  <c r="G17" i="16"/>
  <c r="G1021" s="1"/>
  <c r="M16" i="13"/>
  <c r="J11"/>
  <c r="G19" i="7" s="1"/>
  <c r="M8" i="13"/>
  <c r="J7"/>
  <c r="G11" i="7" s="1"/>
  <c r="M13" i="13"/>
  <c r="L10"/>
  <c r="I20" i="7" s="1"/>
  <c r="J8" i="13"/>
  <c r="G13" i="7" s="1"/>
  <c r="J13" i="13"/>
  <c r="G26" i="7" s="1"/>
  <c r="N9" i="13"/>
  <c r="N16"/>
  <c r="K15"/>
  <c r="J12"/>
  <c r="G33" i="7" s="1"/>
  <c r="M9" i="13"/>
  <c r="K8"/>
  <c r="H13" i="7" s="1"/>
  <c r="J6" i="13"/>
  <c r="G12" i="7" s="1"/>
  <c r="K16" i="13"/>
  <c r="L15"/>
  <c r="M14"/>
  <c r="N13"/>
  <c r="L11"/>
  <c r="I19" i="7" s="1"/>
  <c r="J9" i="13"/>
  <c r="G14" i="7" s="1"/>
  <c r="L16" i="13"/>
  <c r="M15"/>
  <c r="N14"/>
  <c r="J14"/>
  <c r="G27" i="7" s="1"/>
  <c r="K13" i="13"/>
  <c r="L12"/>
  <c r="M11"/>
  <c r="J19" i="7" s="1"/>
  <c r="N10" i="13"/>
  <c r="J10"/>
  <c r="G20" i="7" s="1"/>
  <c r="K9" i="13"/>
  <c r="H14" i="7" s="1"/>
  <c r="L8" i="13"/>
  <c r="N15"/>
  <c r="J15"/>
  <c r="G29" i="7" s="1"/>
  <c r="K14" i="13"/>
  <c r="L13"/>
  <c r="M12"/>
  <c r="N11"/>
  <c r="K10"/>
  <c r="H20" i="7" s="1"/>
  <c r="L9" i="13"/>
  <c r="J16"/>
  <c r="G30" i="7" s="1"/>
  <c r="L14" i="13"/>
  <c r="N12"/>
  <c r="K11"/>
  <c r="H19" i="7" s="1"/>
  <c r="N8" i="13"/>
  <c r="K12"/>
  <c r="M10"/>
  <c r="J20" i="7" s="1"/>
  <c r="C12" i="13"/>
  <c r="F14"/>
  <c r="G13"/>
  <c r="C13"/>
  <c r="G14"/>
  <c r="C14"/>
  <c r="D13"/>
  <c r="C15"/>
  <c r="D14"/>
  <c r="E13"/>
  <c r="G51" i="17" s="1"/>
  <c r="C16" i="13"/>
  <c r="E57" i="17" s="1"/>
  <c r="E14" i="13"/>
  <c r="F13"/>
  <c r="M22" i="14"/>
  <c r="J47" i="4"/>
  <c r="M21" i="14"/>
  <c r="J35" i="4"/>
  <c r="I34"/>
  <c r="M20" i="14"/>
  <c r="K34" i="4" s="1"/>
  <c r="J34"/>
  <c r="M23" i="1"/>
  <c r="J15" i="4"/>
  <c r="K552" i="13"/>
  <c r="M22" i="1"/>
  <c r="J13" i="4"/>
  <c r="I13"/>
  <c r="L1021" i="16"/>
  <c r="I48" i="7"/>
  <c r="M17" i="16"/>
  <c r="J49" i="7"/>
  <c r="N721" i="1"/>
  <c r="N27"/>
  <c r="N485"/>
  <c r="N487"/>
  <c r="N489"/>
  <c r="N491"/>
  <c r="N493"/>
  <c r="N495"/>
  <c r="N497"/>
  <c r="N499"/>
  <c r="N501"/>
  <c r="N503"/>
  <c r="N505"/>
  <c r="N507"/>
  <c r="N509"/>
  <c r="N511"/>
  <c r="N513"/>
  <c r="N686"/>
  <c r="N694"/>
  <c r="N698"/>
  <c r="N714"/>
  <c r="M551" i="13"/>
  <c r="N614" i="1"/>
  <c r="N617"/>
  <c r="N697"/>
  <c r="N701"/>
  <c r="N705"/>
  <c r="N709"/>
  <c r="N713"/>
  <c r="N968"/>
  <c r="N970"/>
  <c r="N972"/>
  <c r="N974"/>
  <c r="N976"/>
  <c r="N978"/>
  <c r="N980"/>
  <c r="N982"/>
  <c r="N984"/>
  <c r="N986"/>
  <c r="N988"/>
  <c r="N990"/>
  <c r="K551" i="13"/>
  <c r="N633" i="1"/>
  <c r="N639"/>
  <c r="N641"/>
  <c r="N645"/>
  <c r="N647"/>
  <c r="N649"/>
  <c r="N655"/>
  <c r="N657"/>
  <c r="N661"/>
  <c r="N665"/>
  <c r="N671"/>
  <c r="N722"/>
  <c r="N730"/>
  <c r="L552" i="13"/>
  <c r="N109" i="14"/>
  <c r="N17" i="16"/>
  <c r="N1021" s="1"/>
  <c r="L551" i="13"/>
  <c r="L553"/>
  <c r="M522"/>
  <c r="K522"/>
  <c r="K555"/>
  <c r="L522"/>
  <c r="M555"/>
  <c r="L555"/>
  <c r="I52" i="17"/>
  <c r="H52"/>
  <c r="K16" i="14"/>
  <c r="I56" i="17"/>
  <c r="C16" i="14"/>
  <c r="C121" s="1"/>
  <c r="N48"/>
  <c r="N49"/>
  <c r="N53"/>
  <c r="N61"/>
  <c r="N64"/>
  <c r="N70"/>
  <c r="N72"/>
  <c r="N74"/>
  <c r="N76"/>
  <c r="N78"/>
  <c r="N80"/>
  <c r="N86"/>
  <c r="N88"/>
  <c r="N90"/>
  <c r="N92"/>
  <c r="N94"/>
  <c r="N113"/>
  <c r="N117"/>
  <c r="N65"/>
  <c r="N69"/>
  <c r="N77"/>
  <c r="N102"/>
  <c r="N104"/>
  <c r="N106"/>
  <c r="N108"/>
  <c r="N110"/>
  <c r="N54"/>
  <c r="N56"/>
  <c r="N58"/>
  <c r="N60"/>
  <c r="N62"/>
  <c r="N81"/>
  <c r="N85"/>
  <c r="N93"/>
  <c r="N118"/>
  <c r="N120"/>
  <c r="N50"/>
  <c r="N57"/>
  <c r="N66"/>
  <c r="N73"/>
  <c r="N82"/>
  <c r="N89"/>
  <c r="N98"/>
  <c r="N105"/>
  <c r="N114"/>
  <c r="N52"/>
  <c r="N68"/>
  <c r="N84"/>
  <c r="N100"/>
  <c r="N116"/>
  <c r="J16"/>
  <c r="H56" i="17"/>
  <c r="N21" i="14"/>
  <c r="N22"/>
  <c r="N23"/>
  <c r="N24"/>
  <c r="N25"/>
  <c r="N26"/>
  <c r="N27"/>
  <c r="N28"/>
  <c r="N29"/>
  <c r="N30"/>
  <c r="N31"/>
  <c r="N32"/>
  <c r="N33"/>
  <c r="N34"/>
  <c r="N35"/>
  <c r="N36"/>
  <c r="N37"/>
  <c r="N38"/>
  <c r="N39"/>
  <c r="N40"/>
  <c r="N41"/>
  <c r="N42"/>
  <c r="N43"/>
  <c r="N44"/>
  <c r="N45"/>
  <c r="N46"/>
  <c r="N47"/>
  <c r="N51"/>
  <c r="N55"/>
  <c r="N59"/>
  <c r="N63"/>
  <c r="N67"/>
  <c r="N71"/>
  <c r="N75"/>
  <c r="N79"/>
  <c r="N83"/>
  <c r="N87"/>
  <c r="N91"/>
  <c r="N95"/>
  <c r="N99"/>
  <c r="N103"/>
  <c r="N107"/>
  <c r="N111"/>
  <c r="N115"/>
  <c r="N119"/>
  <c r="N23" i="13"/>
  <c r="N613" i="1"/>
  <c r="N615"/>
  <c r="N646"/>
  <c r="N673"/>
  <c r="N677"/>
  <c r="N679"/>
  <c r="N717"/>
  <c r="N775"/>
  <c r="N791"/>
  <c r="N807"/>
  <c r="N823"/>
  <c r="N839"/>
  <c r="N855"/>
  <c r="N871"/>
  <c r="N887"/>
  <c r="N903"/>
  <c r="N919"/>
  <c r="N935"/>
  <c r="N951"/>
  <c r="N967"/>
  <c r="N969"/>
  <c r="N971"/>
  <c r="N973"/>
  <c r="N975"/>
  <c r="N977"/>
  <c r="N979"/>
  <c r="N981"/>
  <c r="N983"/>
  <c r="N985"/>
  <c r="N987"/>
  <c r="N989"/>
  <c r="N991"/>
  <c r="N993"/>
  <c r="N995"/>
  <c r="N997"/>
  <c r="N999"/>
  <c r="N1001"/>
  <c r="N1003"/>
  <c r="N1005"/>
  <c r="N1007"/>
  <c r="N1009"/>
  <c r="N1011"/>
  <c r="N1013"/>
  <c r="N1015"/>
  <c r="N1017"/>
  <c r="N1019"/>
  <c r="N1021"/>
  <c r="N35"/>
  <c r="N43"/>
  <c r="N51"/>
  <c r="N59"/>
  <c r="N67"/>
  <c r="N75"/>
  <c r="N83"/>
  <c r="N91"/>
  <c r="N99"/>
  <c r="N107"/>
  <c r="N115"/>
  <c r="N123"/>
  <c r="N133"/>
  <c r="N145"/>
  <c r="N170"/>
  <c r="N172"/>
  <c r="N174"/>
  <c r="N176"/>
  <c r="N197"/>
  <c r="N209"/>
  <c r="N234"/>
  <c r="N236"/>
  <c r="N238"/>
  <c r="N240"/>
  <c r="N261"/>
  <c r="N273"/>
  <c r="N298"/>
  <c r="N300"/>
  <c r="N302"/>
  <c r="N304"/>
  <c r="N325"/>
  <c r="N337"/>
  <c r="N362"/>
  <c r="N364"/>
  <c r="N366"/>
  <c r="N368"/>
  <c r="N389"/>
  <c r="N401"/>
  <c r="N663"/>
  <c r="N729"/>
  <c r="N767"/>
  <c r="N783"/>
  <c r="N799"/>
  <c r="N815"/>
  <c r="N831"/>
  <c r="N847"/>
  <c r="N863"/>
  <c r="N879"/>
  <c r="N895"/>
  <c r="N911"/>
  <c r="N927"/>
  <c r="N943"/>
  <c r="N959"/>
  <c r="N31"/>
  <c r="N39"/>
  <c r="N47"/>
  <c r="N55"/>
  <c r="N63"/>
  <c r="N71"/>
  <c r="N79"/>
  <c r="N87"/>
  <c r="N95"/>
  <c r="N103"/>
  <c r="N111"/>
  <c r="N119"/>
  <c r="N127"/>
  <c r="N138"/>
  <c r="N140"/>
  <c r="N142"/>
  <c r="N144"/>
  <c r="N165"/>
  <c r="N177"/>
  <c r="N202"/>
  <c r="N204"/>
  <c r="N206"/>
  <c r="N208"/>
  <c r="N229"/>
  <c r="N241"/>
  <c r="N266"/>
  <c r="N268"/>
  <c r="N270"/>
  <c r="N272"/>
  <c r="N293"/>
  <c r="N305"/>
  <c r="N330"/>
  <c r="N332"/>
  <c r="N334"/>
  <c r="N336"/>
  <c r="N357"/>
  <c r="N369"/>
  <c r="N394"/>
  <c r="N396"/>
  <c r="N398"/>
  <c r="N400"/>
  <c r="N623"/>
  <c r="N625"/>
  <c r="N629"/>
  <c r="N631"/>
  <c r="N654"/>
  <c r="N662"/>
  <c r="N687"/>
  <c r="N689"/>
  <c r="N693"/>
  <c r="N695"/>
  <c r="N706"/>
  <c r="N725"/>
  <c r="N311" i="13"/>
  <c r="N318"/>
  <c r="N327"/>
  <c r="N334"/>
  <c r="N343"/>
  <c r="N350"/>
  <c r="N191"/>
  <c r="N193"/>
  <c r="N195"/>
  <c r="N197"/>
  <c r="N199"/>
  <c r="N201"/>
  <c r="N203"/>
  <c r="N205"/>
  <c r="N207"/>
  <c r="N209"/>
  <c r="N211"/>
  <c r="N213"/>
  <c r="N215"/>
  <c r="N217"/>
  <c r="N219"/>
  <c r="N221"/>
  <c r="N223"/>
  <c r="N225"/>
  <c r="N227"/>
  <c r="N229"/>
  <c r="N231"/>
  <c r="N233"/>
  <c r="N235"/>
  <c r="N237"/>
  <c r="N239"/>
  <c r="N241"/>
  <c r="N243"/>
  <c r="N245"/>
  <c r="N247"/>
  <c r="N249"/>
  <c r="N251"/>
  <c r="N253"/>
  <c r="N255"/>
  <c r="N257"/>
  <c r="N259"/>
  <c r="N303"/>
  <c r="N310"/>
  <c r="N319"/>
  <c r="N326"/>
  <c r="N335"/>
  <c r="N342"/>
  <c r="N351"/>
  <c r="N448"/>
  <c r="N450"/>
  <c r="N452"/>
  <c r="N454"/>
  <c r="N456"/>
  <c r="N458"/>
  <c r="N460"/>
  <c r="N462"/>
  <c r="N464"/>
  <c r="N466"/>
  <c r="N468"/>
  <c r="N470"/>
  <c r="N472"/>
  <c r="N474"/>
  <c r="N476"/>
  <c r="N478"/>
  <c r="N480"/>
  <c r="N482"/>
  <c r="N484"/>
  <c r="N486"/>
  <c r="N488"/>
  <c r="N490"/>
  <c r="N492"/>
  <c r="N494"/>
  <c r="N496"/>
  <c r="N498"/>
  <c r="N500"/>
  <c r="N502"/>
  <c r="N504"/>
  <c r="N509"/>
  <c r="N512"/>
  <c r="N517"/>
  <c r="N520"/>
  <c r="N261"/>
  <c r="N263"/>
  <c r="N265"/>
  <c r="N267"/>
  <c r="N269"/>
  <c r="N271"/>
  <c r="N273"/>
  <c r="N275"/>
  <c r="N22"/>
  <c r="N24"/>
  <c r="N553" s="1"/>
  <c r="N26"/>
  <c r="N555" s="1"/>
  <c r="N28"/>
  <c r="N30"/>
  <c r="N32"/>
  <c r="N34"/>
  <c r="N36"/>
  <c r="N38"/>
  <c r="N40"/>
  <c r="N42"/>
  <c r="N44"/>
  <c r="N46"/>
  <c r="N48"/>
  <c r="N50"/>
  <c r="N52"/>
  <c r="N54"/>
  <c r="N56"/>
  <c r="N58"/>
  <c r="N60"/>
  <c r="N62"/>
  <c r="N64"/>
  <c r="N66"/>
  <c r="N68"/>
  <c r="N70"/>
  <c r="N72"/>
  <c r="N74"/>
  <c r="N76"/>
  <c r="N78"/>
  <c r="N80"/>
  <c r="N82"/>
  <c r="N84"/>
  <c r="N86"/>
  <c r="N88"/>
  <c r="N90"/>
  <c r="N92"/>
  <c r="N94"/>
  <c r="N96"/>
  <c r="N98"/>
  <c r="N100"/>
  <c r="N102"/>
  <c r="N104"/>
  <c r="N106"/>
  <c r="N108"/>
  <c r="N110"/>
  <c r="N112"/>
  <c r="N114"/>
  <c r="N116"/>
  <c r="N118"/>
  <c r="N120"/>
  <c r="N122"/>
  <c r="N124"/>
  <c r="N126"/>
  <c r="N128"/>
  <c r="N130"/>
  <c r="N132"/>
  <c r="N134"/>
  <c r="N136"/>
  <c r="N138"/>
  <c r="N140"/>
  <c r="N142"/>
  <c r="N144"/>
  <c r="N146"/>
  <c r="N148"/>
  <c r="N150"/>
  <c r="N152"/>
  <c r="N154"/>
  <c r="N156"/>
  <c r="N158"/>
  <c r="N160"/>
  <c r="N162"/>
  <c r="N164"/>
  <c r="N166"/>
  <c r="N168"/>
  <c r="N170"/>
  <c r="N172"/>
  <c r="N174"/>
  <c r="N176"/>
  <c r="N178"/>
  <c r="N180"/>
  <c r="N182"/>
  <c r="N184"/>
  <c r="N186"/>
  <c r="N188"/>
  <c r="N190"/>
  <c r="N192"/>
  <c r="N194"/>
  <c r="N196"/>
  <c r="N198"/>
  <c r="N200"/>
  <c r="N202"/>
  <c r="N204"/>
  <c r="N206"/>
  <c r="N208"/>
  <c r="N210"/>
  <c r="N212"/>
  <c r="N214"/>
  <c r="N216"/>
  <c r="N218"/>
  <c r="N220"/>
  <c r="N222"/>
  <c r="N224"/>
  <c r="N226"/>
  <c r="N228"/>
  <c r="N230"/>
  <c r="N232"/>
  <c r="N234"/>
  <c r="N236"/>
  <c r="N238"/>
  <c r="N240"/>
  <c r="N242"/>
  <c r="N244"/>
  <c r="N246"/>
  <c r="N248"/>
  <c r="N250"/>
  <c r="N252"/>
  <c r="N254"/>
  <c r="N256"/>
  <c r="N258"/>
  <c r="N260"/>
  <c r="N262"/>
  <c r="N264"/>
  <c r="N266"/>
  <c r="N268"/>
  <c r="N270"/>
  <c r="N272"/>
  <c r="N274"/>
  <c r="N276"/>
  <c r="N277"/>
  <c r="N278"/>
  <c r="N279"/>
  <c r="N280"/>
  <c r="N281"/>
  <c r="N282"/>
  <c r="N283"/>
  <c r="N284"/>
  <c r="N285"/>
  <c r="N286"/>
  <c r="N287"/>
  <c r="N288"/>
  <c r="N289"/>
  <c r="N290"/>
  <c r="N291"/>
  <c r="N292"/>
  <c r="N293"/>
  <c r="N294"/>
  <c r="N295"/>
  <c r="N296"/>
  <c r="N297"/>
  <c r="N298"/>
  <c r="N299"/>
  <c r="N300"/>
  <c r="N301"/>
  <c r="N302"/>
  <c r="N425"/>
  <c r="N427"/>
  <c r="N429"/>
  <c r="N431"/>
  <c r="N433"/>
  <c r="N435"/>
  <c r="N437"/>
  <c r="N439"/>
  <c r="N441"/>
  <c r="N443"/>
  <c r="N445"/>
  <c r="N447"/>
  <c r="N449"/>
  <c r="N451"/>
  <c r="N453"/>
  <c r="N455"/>
  <c r="N457"/>
  <c r="N459"/>
  <c r="N461"/>
  <c r="N463"/>
  <c r="N465"/>
  <c r="N467"/>
  <c r="N469"/>
  <c r="N471"/>
  <c r="N473"/>
  <c r="N475"/>
  <c r="N477"/>
  <c r="N479"/>
  <c r="N481"/>
  <c r="N483"/>
  <c r="N485"/>
  <c r="N487"/>
  <c r="N489"/>
  <c r="N491"/>
  <c r="N493"/>
  <c r="N495"/>
  <c r="N497"/>
  <c r="N499"/>
  <c r="N501"/>
  <c r="N503"/>
  <c r="N505"/>
  <c r="N508"/>
  <c r="N513"/>
  <c r="N516"/>
  <c r="N521"/>
  <c r="N305"/>
  <c r="N309"/>
  <c r="N313"/>
  <c r="N317"/>
  <c r="N321"/>
  <c r="N325"/>
  <c r="N329"/>
  <c r="N333"/>
  <c r="N337"/>
  <c r="N341"/>
  <c r="N345"/>
  <c r="N349"/>
  <c r="N353"/>
  <c r="N506"/>
  <c r="N510"/>
  <c r="N514"/>
  <c r="N518"/>
  <c r="N507"/>
  <c r="N511"/>
  <c r="N515"/>
  <c r="N519"/>
  <c r="N24" i="1"/>
  <c r="G13" s="1"/>
  <c r="N32"/>
  <c r="N44"/>
  <c r="N56"/>
  <c r="N25"/>
  <c r="N29"/>
  <c r="N41"/>
  <c r="N45"/>
  <c r="N49"/>
  <c r="N53"/>
  <c r="N57"/>
  <c r="N61"/>
  <c r="N65"/>
  <c r="N69"/>
  <c r="N73"/>
  <c r="N77"/>
  <c r="N81"/>
  <c r="N85"/>
  <c r="N89"/>
  <c r="N93"/>
  <c r="N97"/>
  <c r="N101"/>
  <c r="N105"/>
  <c r="N109"/>
  <c r="N113"/>
  <c r="N117"/>
  <c r="N121"/>
  <c r="N125"/>
  <c r="N129"/>
  <c r="N134"/>
  <c r="N141"/>
  <c r="N150"/>
  <c r="N157"/>
  <c r="N166"/>
  <c r="N173"/>
  <c r="N182"/>
  <c r="N189"/>
  <c r="N198"/>
  <c r="N205"/>
  <c r="N214"/>
  <c r="N221"/>
  <c r="N230"/>
  <c r="N237"/>
  <c r="N246"/>
  <c r="N253"/>
  <c r="N262"/>
  <c r="N269"/>
  <c r="N278"/>
  <c r="N285"/>
  <c r="N294"/>
  <c r="N301"/>
  <c r="N310"/>
  <c r="N317"/>
  <c r="N326"/>
  <c r="N333"/>
  <c r="N342"/>
  <c r="N349"/>
  <c r="N358"/>
  <c r="N365"/>
  <c r="N374"/>
  <c r="N381"/>
  <c r="N390"/>
  <c r="N397"/>
  <c r="N406"/>
  <c r="N408"/>
  <c r="N410"/>
  <c r="N412"/>
  <c r="N414"/>
  <c r="N416"/>
  <c r="N418"/>
  <c r="N420"/>
  <c r="N422"/>
  <c r="N424"/>
  <c r="N426"/>
  <c r="N428"/>
  <c r="N430"/>
  <c r="N432"/>
  <c r="N434"/>
  <c r="N436"/>
  <c r="N438"/>
  <c r="N440"/>
  <c r="N442"/>
  <c r="N444"/>
  <c r="N446"/>
  <c r="N448"/>
  <c r="N450"/>
  <c r="N452"/>
  <c r="N454"/>
  <c r="N456"/>
  <c r="N458"/>
  <c r="N460"/>
  <c r="N462"/>
  <c r="N464"/>
  <c r="N466"/>
  <c r="N468"/>
  <c r="N470"/>
  <c r="N472"/>
  <c r="N474"/>
  <c r="N476"/>
  <c r="N478"/>
  <c r="N480"/>
  <c r="N482"/>
  <c r="N484"/>
  <c r="N486"/>
  <c r="N488"/>
  <c r="N490"/>
  <c r="N492"/>
  <c r="N494"/>
  <c r="N496"/>
  <c r="N498"/>
  <c r="N500"/>
  <c r="N502"/>
  <c r="N504"/>
  <c r="N506"/>
  <c r="N508"/>
  <c r="N510"/>
  <c r="N512"/>
  <c r="N514"/>
  <c r="N516"/>
  <c r="N518"/>
  <c r="N520"/>
  <c r="N522"/>
  <c r="N524"/>
  <c r="N526"/>
  <c r="N528"/>
  <c r="N530"/>
  <c r="N532"/>
  <c r="N534"/>
  <c r="N536"/>
  <c r="N538"/>
  <c r="N540"/>
  <c r="N542"/>
  <c r="N544"/>
  <c r="N546"/>
  <c r="N548"/>
  <c r="N550"/>
  <c r="N552"/>
  <c r="N554"/>
  <c r="N556"/>
  <c r="N558"/>
  <c r="N560"/>
  <c r="N562"/>
  <c r="N564"/>
  <c r="N566"/>
  <c r="N568"/>
  <c r="N570"/>
  <c r="N572"/>
  <c r="N574"/>
  <c r="N576"/>
  <c r="N578"/>
  <c r="N580"/>
  <c r="N582"/>
  <c r="N584"/>
  <c r="N586"/>
  <c r="N588"/>
  <c r="N590"/>
  <c r="N619"/>
  <c r="N626"/>
  <c r="N635"/>
  <c r="N642"/>
  <c r="N651"/>
  <c r="N658"/>
  <c r="N667"/>
  <c r="N674"/>
  <c r="N683"/>
  <c r="N690"/>
  <c r="N703"/>
  <c r="N708"/>
  <c r="N711"/>
  <c r="N716"/>
  <c r="N719"/>
  <c r="N724"/>
  <c r="N727"/>
  <c r="N732"/>
  <c r="N734"/>
  <c r="N736"/>
  <c r="N738"/>
  <c r="N740"/>
  <c r="N742"/>
  <c r="N744"/>
  <c r="N746"/>
  <c r="N748"/>
  <c r="N750"/>
  <c r="N752"/>
  <c r="N754"/>
  <c r="N756"/>
  <c r="N758"/>
  <c r="N760"/>
  <c r="N762"/>
  <c r="N764"/>
  <c r="N40"/>
  <c r="N52"/>
  <c r="N33"/>
  <c r="N37"/>
  <c r="N26"/>
  <c r="N30"/>
  <c r="N34"/>
  <c r="N38"/>
  <c r="N42"/>
  <c r="N46"/>
  <c r="N50"/>
  <c r="N54"/>
  <c r="N58"/>
  <c r="N62"/>
  <c r="N66"/>
  <c r="N70"/>
  <c r="N74"/>
  <c r="N78"/>
  <c r="N82"/>
  <c r="N86"/>
  <c r="N90"/>
  <c r="N94"/>
  <c r="N98"/>
  <c r="N102"/>
  <c r="N106"/>
  <c r="N110"/>
  <c r="N114"/>
  <c r="N118"/>
  <c r="N122"/>
  <c r="N126"/>
  <c r="N130"/>
  <c r="N137"/>
  <c r="N146"/>
  <c r="N153"/>
  <c r="N162"/>
  <c r="N169"/>
  <c r="N178"/>
  <c r="N185"/>
  <c r="N194"/>
  <c r="N201"/>
  <c r="N210"/>
  <c r="N217"/>
  <c r="N226"/>
  <c r="N233"/>
  <c r="N242"/>
  <c r="N249"/>
  <c r="N258"/>
  <c r="N265"/>
  <c r="N274"/>
  <c r="N281"/>
  <c r="N290"/>
  <c r="N297"/>
  <c r="N306"/>
  <c r="N313"/>
  <c r="N322"/>
  <c r="N329"/>
  <c r="N338"/>
  <c r="N345"/>
  <c r="N354"/>
  <c r="N361"/>
  <c r="N370"/>
  <c r="N377"/>
  <c r="N386"/>
  <c r="N393"/>
  <c r="N402"/>
  <c r="N771"/>
  <c r="N779"/>
  <c r="N787"/>
  <c r="N795"/>
  <c r="N803"/>
  <c r="N811"/>
  <c r="N819"/>
  <c r="N827"/>
  <c r="N835"/>
  <c r="N843"/>
  <c r="N851"/>
  <c r="N859"/>
  <c r="N867"/>
  <c r="N875"/>
  <c r="N883"/>
  <c r="N891"/>
  <c r="N899"/>
  <c r="N907"/>
  <c r="N915"/>
  <c r="N923"/>
  <c r="N931"/>
  <c r="N939"/>
  <c r="N947"/>
  <c r="N955"/>
  <c r="N963"/>
  <c r="N136"/>
  <c r="N152"/>
  <c r="N168"/>
  <c r="N184"/>
  <c r="N200"/>
  <c r="N216"/>
  <c r="N232"/>
  <c r="N248"/>
  <c r="N264"/>
  <c r="N280"/>
  <c r="N296"/>
  <c r="N312"/>
  <c r="N328"/>
  <c r="N344"/>
  <c r="N360"/>
  <c r="N376"/>
  <c r="N392"/>
  <c r="N515"/>
  <c r="N517"/>
  <c r="N519"/>
  <c r="N521"/>
  <c r="N523"/>
  <c r="N611"/>
  <c r="N618"/>
  <c r="N621"/>
  <c r="N627"/>
  <c r="N634"/>
  <c r="N637"/>
  <c r="N643"/>
  <c r="N650"/>
  <c r="N653"/>
  <c r="N659"/>
  <c r="N666"/>
  <c r="N669"/>
  <c r="N675"/>
  <c r="N682"/>
  <c r="N685"/>
  <c r="N691"/>
  <c r="N702"/>
  <c r="N704"/>
  <c r="N707"/>
  <c r="N710"/>
  <c r="N712"/>
  <c r="N715"/>
  <c r="N718"/>
  <c r="N720"/>
  <c r="N723"/>
  <c r="N726"/>
  <c r="N728"/>
  <c r="N731"/>
  <c r="N733"/>
  <c r="N735"/>
  <c r="N737"/>
  <c r="N739"/>
  <c r="N741"/>
  <c r="N743"/>
  <c r="N745"/>
  <c r="N747"/>
  <c r="N749"/>
  <c r="N751"/>
  <c r="N753"/>
  <c r="N755"/>
  <c r="N757"/>
  <c r="N759"/>
  <c r="N761"/>
  <c r="N763"/>
  <c r="N765"/>
  <c r="N28"/>
  <c r="N36"/>
  <c r="N48"/>
  <c r="N60"/>
  <c r="N64"/>
  <c r="N68"/>
  <c r="N72"/>
  <c r="N76"/>
  <c r="N80"/>
  <c r="N84"/>
  <c r="N88"/>
  <c r="N92"/>
  <c r="N96"/>
  <c r="N100"/>
  <c r="N104"/>
  <c r="N108"/>
  <c r="N112"/>
  <c r="N116"/>
  <c r="N120"/>
  <c r="N124"/>
  <c r="N128"/>
  <c r="N23"/>
  <c r="N525"/>
  <c r="N527"/>
  <c r="N529"/>
  <c r="N531"/>
  <c r="N533"/>
  <c r="N535"/>
  <c r="N537"/>
  <c r="N539"/>
  <c r="N541"/>
  <c r="N543"/>
  <c r="N545"/>
  <c r="N547"/>
  <c r="N549"/>
  <c r="N551"/>
  <c r="N553"/>
  <c r="N555"/>
  <c r="N557"/>
  <c r="N559"/>
  <c r="N561"/>
  <c r="N563"/>
  <c r="N565"/>
  <c r="N567"/>
  <c r="N569"/>
  <c r="N571"/>
  <c r="N573"/>
  <c r="N575"/>
  <c r="N577"/>
  <c r="N579"/>
  <c r="N581"/>
  <c r="N583"/>
  <c r="N585"/>
  <c r="N587"/>
  <c r="N589"/>
  <c r="N591"/>
  <c r="N593"/>
  <c r="N595"/>
  <c r="N597"/>
  <c r="N599"/>
  <c r="N601"/>
  <c r="N603"/>
  <c r="N605"/>
  <c r="N607"/>
  <c r="N609"/>
  <c r="N131"/>
  <c r="N135"/>
  <c r="N139"/>
  <c r="N143"/>
  <c r="N147"/>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1"/>
  <c r="N315"/>
  <c r="N319"/>
  <c r="N323"/>
  <c r="N327"/>
  <c r="N331"/>
  <c r="N335"/>
  <c r="N339"/>
  <c r="N343"/>
  <c r="N347"/>
  <c r="N351"/>
  <c r="N355"/>
  <c r="N359"/>
  <c r="N363"/>
  <c r="N367"/>
  <c r="N371"/>
  <c r="N375"/>
  <c r="N379"/>
  <c r="N383"/>
  <c r="N387"/>
  <c r="N391"/>
  <c r="N395"/>
  <c r="N399"/>
  <c r="N403"/>
  <c r="N592"/>
  <c r="N594"/>
  <c r="N596"/>
  <c r="N598"/>
  <c r="N600"/>
  <c r="N602"/>
  <c r="N604"/>
  <c r="N606"/>
  <c r="N608"/>
  <c r="N610"/>
  <c r="N699"/>
  <c r="N612"/>
  <c r="N616"/>
  <c r="N620"/>
  <c r="N624"/>
  <c r="N628"/>
  <c r="N632"/>
  <c r="N636"/>
  <c r="N640"/>
  <c r="N644"/>
  <c r="N648"/>
  <c r="N652"/>
  <c r="N656"/>
  <c r="N660"/>
  <c r="N664"/>
  <c r="N668"/>
  <c r="N672"/>
  <c r="N676"/>
  <c r="N680"/>
  <c r="N684"/>
  <c r="N688"/>
  <c r="N692"/>
  <c r="N696"/>
  <c r="N700"/>
  <c r="N766"/>
  <c r="N770"/>
  <c r="N774"/>
  <c r="N778"/>
  <c r="N782"/>
  <c r="N786"/>
  <c r="N790"/>
  <c r="N794"/>
  <c r="N798"/>
  <c r="N802"/>
  <c r="N806"/>
  <c r="N810"/>
  <c r="N814"/>
  <c r="N818"/>
  <c r="N822"/>
  <c r="N826"/>
  <c r="N830"/>
  <c r="N834"/>
  <c r="N838"/>
  <c r="N842"/>
  <c r="N846"/>
  <c r="N850"/>
  <c r="N854"/>
  <c r="N858"/>
  <c r="N862"/>
  <c r="N866"/>
  <c r="N870"/>
  <c r="N874"/>
  <c r="N878"/>
  <c r="N882"/>
  <c r="N886"/>
  <c r="N890"/>
  <c r="N894"/>
  <c r="N898"/>
  <c r="N902"/>
  <c r="N906"/>
  <c r="N910"/>
  <c r="N914"/>
  <c r="N918"/>
  <c r="N922"/>
  <c r="N926"/>
  <c r="N930"/>
  <c r="N934"/>
  <c r="N938"/>
  <c r="N942"/>
  <c r="N946"/>
  <c r="N950"/>
  <c r="N954"/>
  <c r="N958"/>
  <c r="N962"/>
  <c r="N966"/>
  <c r="N768"/>
  <c r="N772"/>
  <c r="N776"/>
  <c r="N780"/>
  <c r="N784"/>
  <c r="N788"/>
  <c r="N792"/>
  <c r="N796"/>
  <c r="N800"/>
  <c r="N804"/>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92"/>
  <c r="N994"/>
  <c r="N996"/>
  <c r="N998"/>
  <c r="N1000"/>
  <c r="N1002"/>
  <c r="N1004"/>
  <c r="N1006"/>
  <c r="N1008"/>
  <c r="N1010"/>
  <c r="N1012"/>
  <c r="N1014"/>
  <c r="N1016"/>
  <c r="N1018"/>
  <c r="N1020"/>
  <c r="H53" i="17"/>
  <c r="G53"/>
  <c r="I51"/>
  <c r="M7" i="1" l="1"/>
  <c r="F15"/>
  <c r="F13"/>
  <c r="H51" i="17" s="1"/>
  <c r="K19" i="4"/>
  <c r="E12" i="13"/>
  <c r="D12"/>
  <c r="M7"/>
  <c r="K7"/>
  <c r="H11" i="7" s="1"/>
  <c r="L7" i="13"/>
  <c r="I11" i="7" s="1"/>
  <c r="K6" i="13"/>
  <c r="H12" i="7" s="1"/>
  <c r="M6" i="13"/>
  <c r="J12" i="7" s="1"/>
  <c r="L6" i="13"/>
  <c r="I12" i="7" s="1"/>
  <c r="F16" i="13"/>
  <c r="H57" i="17" s="1"/>
  <c r="E16" i="13"/>
  <c r="G57" i="17" s="1"/>
  <c r="D16" i="13"/>
  <c r="I57" i="17" s="1"/>
  <c r="D15" i="13"/>
  <c r="E15"/>
  <c r="F15"/>
  <c r="C18"/>
  <c r="E55" i="17"/>
  <c r="E53"/>
  <c r="I53"/>
  <c r="E51"/>
  <c r="N552" i="13"/>
  <c r="N522"/>
  <c r="K47" i="4"/>
  <c r="N20" i="14"/>
  <c r="K35" i="4"/>
  <c r="E16" i="14"/>
  <c r="E121" s="1"/>
  <c r="G56" i="17"/>
  <c r="M552" i="13"/>
  <c r="F12" s="1"/>
  <c r="K15" i="4"/>
  <c r="K18" i="13"/>
  <c r="K13" i="4"/>
  <c r="J18" i="13"/>
  <c r="K121" i="14"/>
  <c r="H17" i="7"/>
  <c r="J121" i="14"/>
  <c r="G17" i="7"/>
  <c r="M1021" i="16"/>
  <c r="J48" i="7"/>
  <c r="D16" i="14"/>
  <c r="D121" s="1"/>
  <c r="M18" i="13"/>
  <c r="N18"/>
  <c r="L18"/>
  <c r="F16" i="14"/>
  <c r="F121" s="1"/>
  <c r="L16"/>
  <c r="J11" i="7" l="1"/>
  <c r="D18" i="13"/>
  <c r="E18"/>
  <c r="M16" i="14"/>
  <c r="M121" s="1"/>
  <c r="F18" i="13"/>
  <c r="I55" i="17"/>
  <c r="I66" s="1"/>
  <c r="G55"/>
  <c r="G66" s="1"/>
  <c r="L121" i="14"/>
  <c r="I17" i="7"/>
  <c r="G16" i="14"/>
  <c r="G121" s="1"/>
  <c r="N16"/>
  <c r="N121" s="1"/>
  <c r="J17" i="7" l="1"/>
  <c r="H55" i="17"/>
  <c r="H66" s="1"/>
  <c r="K18" i="1"/>
  <c r="K1022" s="1"/>
  <c r="J18"/>
  <c r="J1022" s="1"/>
  <c r="J23" i="7" l="1"/>
  <c r="G37"/>
  <c r="H96"/>
  <c r="H97" s="1"/>
  <c r="H98" s="1"/>
  <c r="H99" s="1"/>
  <c r="H68"/>
  <c r="I68"/>
  <c r="J68"/>
  <c r="H79"/>
  <c r="I79"/>
  <c r="J79"/>
  <c r="I99"/>
  <c r="J99"/>
  <c r="L18" i="1"/>
  <c r="L1022" s="1"/>
  <c r="I23" i="7" l="1"/>
  <c r="G23"/>
  <c r="I90"/>
  <c r="I92" s="1"/>
  <c r="H90"/>
  <c r="H92" s="1"/>
  <c r="I63"/>
  <c r="I69" s="1"/>
  <c r="I80" s="1"/>
  <c r="H63"/>
  <c r="H64" s="1"/>
  <c r="H23"/>
  <c r="G32"/>
  <c r="G38" s="1"/>
  <c r="E18" i="1" l="1"/>
  <c r="E1022" s="1"/>
  <c r="D18"/>
  <c r="D1022" s="1"/>
  <c r="M18"/>
  <c r="M1022" s="1"/>
  <c r="J90" i="7"/>
  <c r="J92" s="1"/>
  <c r="J63"/>
  <c r="J69" s="1"/>
  <c r="J80" s="1"/>
  <c r="I64"/>
  <c r="H69"/>
  <c r="H80" s="1"/>
  <c r="B3" i="5"/>
  <c r="B2"/>
  <c r="E79" i="4"/>
  <c r="D79"/>
  <c r="C79"/>
  <c r="E52"/>
  <c r="D52"/>
  <c r="C52"/>
  <c r="O51"/>
  <c r="N51"/>
  <c r="M51"/>
  <c r="F51"/>
  <c r="P51" s="1"/>
  <c r="O50"/>
  <c r="N50"/>
  <c r="M50"/>
  <c r="F50"/>
  <c r="O49"/>
  <c r="N49"/>
  <c r="M49"/>
  <c r="F49"/>
  <c r="P49" s="1"/>
  <c r="O48"/>
  <c r="N48"/>
  <c r="M48"/>
  <c r="F48"/>
  <c r="P48" s="1"/>
  <c r="O47"/>
  <c r="N47"/>
  <c r="M47"/>
  <c r="F47"/>
  <c r="P47" s="1"/>
  <c r="M46"/>
  <c r="F46"/>
  <c r="M45"/>
  <c r="F45"/>
  <c r="M44"/>
  <c r="F44"/>
  <c r="M43"/>
  <c r="F43"/>
  <c r="M42"/>
  <c r="F42"/>
  <c r="M41"/>
  <c r="F41"/>
  <c r="M40"/>
  <c r="F40"/>
  <c r="M39"/>
  <c r="F39"/>
  <c r="M38"/>
  <c r="F38"/>
  <c r="M37"/>
  <c r="F37"/>
  <c r="M36"/>
  <c r="F36"/>
  <c r="M35"/>
  <c r="F35"/>
  <c r="F34"/>
  <c r="O45"/>
  <c r="N44"/>
  <c r="O41"/>
  <c r="N40"/>
  <c r="O37"/>
  <c r="N36"/>
  <c r="O25"/>
  <c r="N25"/>
  <c r="M25"/>
  <c r="O24"/>
  <c r="N24"/>
  <c r="O23"/>
  <c r="N23"/>
  <c r="O22"/>
  <c r="N22"/>
  <c r="O21"/>
  <c r="N21"/>
  <c r="O20"/>
  <c r="N20"/>
  <c r="O19"/>
  <c r="N19"/>
  <c r="O18"/>
  <c r="N18"/>
  <c r="O17"/>
  <c r="N17"/>
  <c r="O16"/>
  <c r="N16"/>
  <c r="O15"/>
  <c r="N15"/>
  <c r="O14"/>
  <c r="N14"/>
  <c r="O13"/>
  <c r="N13"/>
  <c r="O12"/>
  <c r="N12"/>
  <c r="O11"/>
  <c r="N11"/>
  <c r="O10"/>
  <c r="N10"/>
  <c r="O9"/>
  <c r="N9"/>
  <c r="M24"/>
  <c r="M23"/>
  <c r="M22"/>
  <c r="M21"/>
  <c r="M20"/>
  <c r="M19"/>
  <c r="M18"/>
  <c r="M17"/>
  <c r="M16"/>
  <c r="M15"/>
  <c r="M14"/>
  <c r="M13"/>
  <c r="M12"/>
  <c r="M11"/>
  <c r="M10"/>
  <c r="N34"/>
  <c r="M9"/>
  <c r="O8"/>
  <c r="N8"/>
  <c r="M8"/>
  <c r="E26"/>
  <c r="D26"/>
  <c r="B2"/>
  <c r="F24"/>
  <c r="F23"/>
  <c r="F22"/>
  <c r="F21"/>
  <c r="F20"/>
  <c r="F19"/>
  <c r="F18"/>
  <c r="F17"/>
  <c r="F16"/>
  <c r="F15"/>
  <c r="F14"/>
  <c r="F13"/>
  <c r="F12"/>
  <c r="F11"/>
  <c r="F10"/>
  <c r="F9"/>
  <c r="F25"/>
  <c r="C26"/>
  <c r="F8"/>
  <c r="I93" i="17" l="1"/>
  <c r="I94" s="1"/>
  <c r="F18" i="1"/>
  <c r="F1022" s="1"/>
  <c r="J64" i="7"/>
  <c r="P50" i="4"/>
  <c r="P25"/>
  <c r="H79"/>
  <c r="P35"/>
  <c r="O36"/>
  <c r="N37"/>
  <c r="P39"/>
  <c r="O40"/>
  <c r="N41"/>
  <c r="P43"/>
  <c r="O44"/>
  <c r="N45"/>
  <c r="P34"/>
  <c r="O35"/>
  <c r="P38"/>
  <c r="O39"/>
  <c r="P42"/>
  <c r="O43"/>
  <c r="P46"/>
  <c r="O34"/>
  <c r="N35"/>
  <c r="P37"/>
  <c r="O38"/>
  <c r="N39"/>
  <c r="P41"/>
  <c r="O42"/>
  <c r="N43"/>
  <c r="P45"/>
  <c r="O46"/>
  <c r="P36"/>
  <c r="N38"/>
  <c r="P40"/>
  <c r="N42"/>
  <c r="P44"/>
  <c r="N46"/>
  <c r="M79"/>
  <c r="F79"/>
  <c r="F52"/>
  <c r="F26"/>
  <c r="H52"/>
  <c r="P10"/>
  <c r="P14"/>
  <c r="P18"/>
  <c r="P21"/>
  <c r="P11"/>
  <c r="P15"/>
  <c r="P19"/>
  <c r="P22"/>
  <c r="P23"/>
  <c r="P9"/>
  <c r="P13"/>
  <c r="P17"/>
  <c r="P24"/>
  <c r="P20"/>
  <c r="M34"/>
  <c r="M52" s="1"/>
  <c r="N26"/>
  <c r="J26"/>
  <c r="I26"/>
  <c r="H26"/>
  <c r="P8"/>
  <c r="O26"/>
  <c r="M26"/>
  <c r="I118" i="17" l="1"/>
  <c r="I119" s="1"/>
  <c r="P79" i="4"/>
  <c r="P16"/>
  <c r="P12"/>
  <c r="J79"/>
  <c r="N52"/>
  <c r="O52"/>
  <c r="O79"/>
  <c r="I52"/>
  <c r="K52"/>
  <c r="P52"/>
  <c r="I79"/>
  <c r="J52"/>
  <c r="N79"/>
  <c r="J18" i="7"/>
  <c r="J24" s="1"/>
  <c r="H67" i="17" s="1"/>
  <c r="H68" s="1"/>
  <c r="I18" i="7"/>
  <c r="I24" s="1"/>
  <c r="G67" i="17" s="1"/>
  <c r="G68" s="1"/>
  <c r="H18" i="7"/>
  <c r="H24" s="1"/>
  <c r="I67" i="17" s="1"/>
  <c r="I68" s="1"/>
  <c r="G18" i="7"/>
  <c r="G24" s="1"/>
  <c r="N22" i="1"/>
  <c r="N7" l="1"/>
  <c r="G15"/>
  <c r="H39" i="7"/>
  <c r="H118" s="1"/>
  <c r="D103"/>
  <c r="J39"/>
  <c r="J118" s="1"/>
  <c r="D105"/>
  <c r="I39"/>
  <c r="I118" s="1"/>
  <c r="D104"/>
  <c r="N551" i="13"/>
  <c r="N7" s="1"/>
  <c r="G39" i="7"/>
  <c r="G118" s="1"/>
  <c r="I30" i="17" s="1"/>
  <c r="I31" s="1"/>
  <c r="I42"/>
  <c r="I43" s="1"/>
  <c r="K79" i="4"/>
  <c r="P26"/>
  <c r="K26"/>
  <c r="G16" i="13" l="1"/>
  <c r="N6"/>
  <c r="G12"/>
  <c r="G15"/>
  <c r="N18" i="1"/>
  <c r="N1022" s="1"/>
  <c r="G18"/>
  <c r="G1022" s="1"/>
  <c r="C18"/>
  <c r="C1022" s="1"/>
  <c r="G18" i="13" l="1"/>
</calcChain>
</file>

<file path=xl/sharedStrings.xml><?xml version="1.0" encoding="utf-8"?>
<sst xmlns="http://schemas.openxmlformats.org/spreadsheetml/2006/main" count="767" uniqueCount="417">
  <si>
    <t>Party Name</t>
  </si>
  <si>
    <t>Place of Supply</t>
  </si>
  <si>
    <t>SGST</t>
  </si>
  <si>
    <t>IGST</t>
  </si>
  <si>
    <t>Month</t>
  </si>
  <si>
    <t>GST Number</t>
  </si>
  <si>
    <t>Invoice Number</t>
  </si>
  <si>
    <t>Invoice Date</t>
  </si>
  <si>
    <t>Tax Rate</t>
  </si>
  <si>
    <t>Taxable Value</t>
  </si>
  <si>
    <t xml:space="preserve">CGST </t>
  </si>
  <si>
    <t>Total Invoice Value</t>
  </si>
  <si>
    <t>Remark (if any)</t>
  </si>
  <si>
    <t>Transaction Type</t>
  </si>
  <si>
    <t>B2B</t>
  </si>
  <si>
    <t>B2C</t>
  </si>
  <si>
    <t>Credit Note</t>
  </si>
  <si>
    <t>Debit Note</t>
  </si>
  <si>
    <t>Total</t>
  </si>
  <si>
    <t>CGST</t>
  </si>
  <si>
    <t>Capital Goods</t>
  </si>
  <si>
    <t>As per ITC Register</t>
  </si>
  <si>
    <t>Difference</t>
  </si>
  <si>
    <t>As per GSTR 1</t>
  </si>
  <si>
    <t>Row Labels</t>
  </si>
  <si>
    <t>Grand Total</t>
  </si>
  <si>
    <t>Sum of Taxable Value</t>
  </si>
  <si>
    <t>Values</t>
  </si>
  <si>
    <t>Sum of IGST</t>
  </si>
  <si>
    <t xml:space="preserve">Sum of CGST </t>
  </si>
  <si>
    <t>Sum of SGST</t>
  </si>
  <si>
    <t>Sales Transaction Wise</t>
  </si>
  <si>
    <t>Sales Ratewise</t>
  </si>
  <si>
    <t>RCM Liability Ratewise</t>
  </si>
  <si>
    <t>Import of Service</t>
  </si>
  <si>
    <t>Legal Services</t>
  </si>
  <si>
    <t>Rent a Cab</t>
  </si>
  <si>
    <t>Security Services</t>
  </si>
  <si>
    <t>Transport</t>
  </si>
  <si>
    <t>Ocean Freight</t>
  </si>
  <si>
    <t>ITC Register Naturewise</t>
  </si>
  <si>
    <t>Nature</t>
  </si>
  <si>
    <t>Other</t>
  </si>
  <si>
    <t>RCM Taxable Value</t>
  </si>
  <si>
    <t>RCM IGST</t>
  </si>
  <si>
    <t xml:space="preserve">RCM CGST </t>
  </si>
  <si>
    <t>RCM SGST</t>
  </si>
  <si>
    <t>Sales Taxable Value</t>
  </si>
  <si>
    <t>Sale IGST</t>
  </si>
  <si>
    <t xml:space="preserve">Sale CGST </t>
  </si>
  <si>
    <t>Sale SGST</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</si>
  <si>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</si>
  <si>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</si>
  <si>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</si>
  <si>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</si>
  <si>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</si>
  <si>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</si>
  <si>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</si>
  <si>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</si>
  <si>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</si>
  <si>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</si>
  <si>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</si>
  <si>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</si>
  <si>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</si>
  <si>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</si>
  <si>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</si>
  <si>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</si>
  <si>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</si>
  <si>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</si>
  <si>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</si>
  <si>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</si>
  <si>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</si>
  <si>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</si>
  <si>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</si>
  <si>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</si>
  <si>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</si>
  <si>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</si>
  <si>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</si>
  <si>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</si>
  <si>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</si>
  <si>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</si>
  <si>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</si>
  <si>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</si>
  <si>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</si>
  <si>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</si>
  <si>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</si>
  <si>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</si>
  <si>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</si>
  <si>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</si>
  <si>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</si>
  <si>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</si>
  <si>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</si>
  <si>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</si>
  <si>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</si>
  <si>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</si>
  <si>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</si>
  <si>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</si>
  <si>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</si>
  <si>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</si>
  <si>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</si>
  <si>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</si>
  <si>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</si>
  <si>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</si>
  <si>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</si>
  <si>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</si>
  <si>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</si>
  <si>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</si>
  <si>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</si>
  <si>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</si>
  <si>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</si>
  <si>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</si>
  <si>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</si>
  <si>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</si>
  <si>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</si>
  <si>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</si>
  <si>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</si>
  <si>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</si>
  <si>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</si>
  <si>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</si>
  <si>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</si>
  <si>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</si>
  <si>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</si>
  <si>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</si>
  <si>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</si>
  <si>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</si>
  <si>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</si>
  <si>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</si>
  <si>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</si>
  <si>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</si>
  <si>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</si>
  <si>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</si>
  <si>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</si>
  <si>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</si>
  <si>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</si>
  <si>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</si>
  <si>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</si>
  <si>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</si>
  <si>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</si>
  <si>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</si>
  <si>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</si>
  <si>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</si>
  <si>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</si>
  <si>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</si>
  <si>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</si>
  <si>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</si>
  <si>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</si>
  <si>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</si>
  <si>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</si>
  <si>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</si>
  <si>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</si>
  <si>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</si>
  <si>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</si>
  <si>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</si>
  <si>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</si>
  <si>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</si>
  <si>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</si>
  <si>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</si>
  <si>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</si>
  <si>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</si>
  <si>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</si>
  <si>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</si>
  <si>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</si>
  <si>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</si>
  <si>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</si>
  <si>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</si>
  <si>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</si>
  <si>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</si>
  <si>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</si>
  <si>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</si>
  <si>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</si>
  <si>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</si>
  <si>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</si>
  <si>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</si>
  <si>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Interest / Late Fees</t>
  </si>
  <si>
    <t>Export With Payment</t>
  </si>
  <si>
    <t>Export Without Payment</t>
  </si>
  <si>
    <t>SEZ Without Payment</t>
  </si>
  <si>
    <t>SEZ With Payment</t>
  </si>
  <si>
    <t>F.  Advances on which tax has been paid but invoice has not been issued (not covered above)</t>
  </si>
  <si>
    <t>RCM Liability Naturewise</t>
  </si>
  <si>
    <t>C. ITC on inward supplies (other than imports and inward supplies liable to reverse charge but includes services received from SEZs) received during 2018-19 but availed during April to September, 2019</t>
  </si>
  <si>
    <t>Block cells</t>
  </si>
  <si>
    <t>Editable cells / Input Required</t>
  </si>
  <si>
    <t>(All)</t>
  </si>
  <si>
    <t>(blank)</t>
  </si>
  <si>
    <t>Sum of 7</t>
  </si>
  <si>
    <t>Sum of 10</t>
  </si>
  <si>
    <t>Sum of 11</t>
  </si>
  <si>
    <t>Sum of 12</t>
  </si>
  <si>
    <t>Internet</t>
  </si>
  <si>
    <t>Professional Fees</t>
  </si>
  <si>
    <t>As per GSTR 3B</t>
  </si>
  <si>
    <t>As per Sales Register</t>
  </si>
  <si>
    <t>As per RCM Register</t>
  </si>
  <si>
    <t>Credit Note UR</t>
  </si>
  <si>
    <t>Annual</t>
  </si>
  <si>
    <t>Exempt</t>
  </si>
  <si>
    <t>Nil Rated</t>
  </si>
  <si>
    <t>Total Value</t>
  </si>
  <si>
    <t>Rate</t>
  </si>
  <si>
    <t>Months</t>
  </si>
  <si>
    <t>01-Jammu and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</si>
  <si>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</si>
  <si>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</si>
  <si>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</si>
  <si>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</si>
  <si>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</si>
  <si>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</si>
  <si>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</si>
  <si>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</si>
  <si>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</si>
  <si>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</si>
  <si>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</si>
  <si>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</si>
  <si>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</si>
  <si>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</si>
  <si>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</si>
  <si>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</si>
  <si>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</si>
  <si>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</si>
  <si>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</si>
  <si>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</si>
  <si>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</si>
  <si>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</si>
  <si>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</si>
  <si>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and Diu</t>
  </si>
  <si>
    <t>26-Dadra and Nagar Haveli and Daman and Diu</t>
  </si>
  <si>
    <t>27-Maharashtra</t>
  </si>
  <si>
    <t>29-Karnataka</t>
  </si>
  <si>
    <t>30-Goa</t>
  </si>
  <si>
    <t>31-Lakshadweep</t>
  </si>
  <si>
    <t>32-Kerala</t>
  </si>
  <si>
    <t>33-Tamil Nadu</t>
  </si>
  <si>
    <t>34-Puducherry</t>
  </si>
  <si>
    <t>35-Andaman and Nicobar Islands</t>
  </si>
  <si>
    <t>36-Telangana</t>
  </si>
  <si>
    <t>37-Andhra Pradesh</t>
  </si>
  <si>
    <t>38-Ladakh</t>
  </si>
  <si>
    <t>96-Foreign Country</t>
  </si>
  <si>
    <t>97-Other Territory</t>
  </si>
  <si>
    <t>Use Drop Down List</t>
  </si>
  <si>
    <t>Non Editable</t>
  </si>
  <si>
    <t>Manual Data</t>
  </si>
  <si>
    <t>3B Months</t>
  </si>
  <si>
    <t>Dealer Name</t>
  </si>
  <si>
    <t>GSTIN No.</t>
  </si>
  <si>
    <t>Amendment Effects</t>
  </si>
  <si>
    <t>RCM List</t>
  </si>
  <si>
    <t>Transport (GTA)</t>
  </si>
  <si>
    <t>Sponsorship</t>
  </si>
  <si>
    <t>Director Services</t>
  </si>
  <si>
    <t>ITC Transaction Type</t>
  </si>
  <si>
    <t>RCM Input Services</t>
  </si>
  <si>
    <t>RCM Import Services</t>
  </si>
  <si>
    <t>Import of Goods</t>
  </si>
  <si>
    <t>Reversal</t>
  </si>
  <si>
    <t>Import of CG</t>
  </si>
  <si>
    <t>2A/B Month</t>
  </si>
  <si>
    <t>GST Outward (Sales) Register 2019-2020</t>
  </si>
  <si>
    <t>GST RCM Liability Register 2019-2020</t>
  </si>
  <si>
    <t>GST Input Credit Register 2019-2020</t>
  </si>
  <si>
    <t>April-19</t>
  </si>
  <si>
    <t>May-19</t>
  </si>
  <si>
    <t>June-19</t>
  </si>
  <si>
    <t>July-19</t>
  </si>
  <si>
    <t>August-19</t>
  </si>
  <si>
    <t>September-19</t>
  </si>
  <si>
    <t>October-19</t>
  </si>
  <si>
    <t>November-19</t>
  </si>
  <si>
    <t>December-19</t>
  </si>
  <si>
    <t>January-20</t>
  </si>
  <si>
    <t>February-20</t>
  </si>
  <si>
    <t>March-20</t>
  </si>
  <si>
    <t>2019-2020</t>
  </si>
  <si>
    <t>GST Outward Amendment (Sales) Register 2020-2021</t>
  </si>
  <si>
    <t>FORM GSTR-9C
(See rule 80)(3) 
PART – A - Reconciliation Statement</t>
  </si>
  <si>
    <t/>
  </si>
  <si>
    <t>Are you liable to audit under any Act?</t>
  </si>
  <si>
    <t>Is the person making reconciliation statement (FORM GSTR-9C) is same person who had conducted the audit of mentioned GSTIN</t>
  </si>
  <si>
    <t>Yes</t>
  </si>
  <si>
    <t>Pt. II   Reconciliation of turnover declared in audited Annual Financial Statement with turnover declared in Annual Return (GSTR9)</t>
  </si>
  <si>
    <t>5.  Reconciliation of Gross Turnover</t>
  </si>
  <si>
    <t>Amount</t>
  </si>
  <si>
    <t>A. Turnover (including exports) as per audited financial statements for the State / UT (For multi-GSTIN units under same PAN the turnover shall be derived from the audited Annual Financial Statement)</t>
  </si>
  <si>
    <t>B. Unbilled revenue at the beginning of Financial Year</t>
  </si>
  <si>
    <t>(+)</t>
  </si>
  <si>
    <t>C. Unadjusted advances at the end of the Financial Year</t>
  </si>
  <si>
    <t>D. Deemed Supply under Schedule I</t>
  </si>
  <si>
    <t>E. Credit Notes issued after the end of the financial year but reflected in the annual return</t>
  </si>
  <si>
    <t>F. Trade Discounts accounted for in the audited Annual Financial Statement but are not permissible under GST</t>
  </si>
  <si>
    <t>G. Turnover from April 2017 to June 2017</t>
  </si>
  <si>
    <t>(-)</t>
  </si>
  <si>
    <t>H. Unbilled revenue at the end of Financial Year</t>
  </si>
  <si>
    <t>I. Unadjusted Advances at the beginning of the Financial Year</t>
  </si>
  <si>
    <t>J. Credit notes accounted for in the audited Annual Financial Statement but are not permissible under GST</t>
  </si>
  <si>
    <t>K. Adjustments on account of supply of goods by SEZ units to DTA Units</t>
  </si>
  <si>
    <t>L. Turnover for the period under composition scheme</t>
  </si>
  <si>
    <t>M. Adjustments in turnover under section 15 and rules thereunder</t>
  </si>
  <si>
    <t>(+/-)</t>
  </si>
  <si>
    <t>N. Adjustments in turnover due to foreign exchange fluctuations</t>
  </si>
  <si>
    <t>O. Adjustments in turnover due to reasons not listed above</t>
  </si>
  <si>
    <t>P.  Annual turnover after adjustments as above (A+B+C+D-E+F-G-H-I+J-K-L+M+N+O)</t>
  </si>
  <si>
    <t>Q. Turnover as declared in Annual Return (GSTR9)</t>
  </si>
  <si>
    <t>R.  Un-Reconciled turnover (Q - P)</t>
  </si>
  <si>
    <t>6.  Reasons for Un - Reconciled difference in Annual Gross Turnover</t>
  </si>
  <si>
    <t>A. Reason 1</t>
  </si>
  <si>
    <t>B. Reason 2</t>
  </si>
  <si>
    <t>7.  Reconciliation of Taxable Turnover</t>
  </si>
  <si>
    <t>A.  Annual turnover after adjustments (from 5P above)</t>
  </si>
  <si>
    <t>B.  Value of Exempted, Nil Rated, Non-GST supplies, No-Supply turnover</t>
  </si>
  <si>
    <t>C.  Zero rated supplies without payment of tax</t>
  </si>
  <si>
    <t>D. Supplies on which tax is to be paid by the recipient on reverse charge basis</t>
  </si>
  <si>
    <t>E. Taxable turnover as per adjustments above (A-B-C-D)</t>
  </si>
  <si>
    <t>F. Taxable turnover as per liability declared in Annual Return (GSTR9)</t>
  </si>
  <si>
    <t>G. Unreconciled taxable turnover (F-E)</t>
  </si>
  <si>
    <t>8.  Reasons for Un - Reconciled difference in taxable turnover</t>
  </si>
  <si>
    <t xml:space="preserve">Pt. III  Reconciliation of tax paid </t>
  </si>
  <si>
    <t>9.  Reconciliation of rate wise liability and amount payable thereon Tax</t>
  </si>
  <si>
    <t>Tax payable</t>
  </si>
  <si>
    <t>Cess, if applicable</t>
  </si>
  <si>
    <t>A.  5%</t>
  </si>
  <si>
    <t>B.  5% (RC)</t>
  </si>
  <si>
    <t>C. 12%</t>
  </si>
  <si>
    <t>D. 12% (RC)</t>
  </si>
  <si>
    <t>E.  18%</t>
  </si>
  <si>
    <t>F.  18% (RC)</t>
  </si>
  <si>
    <t>G.  28%</t>
  </si>
  <si>
    <t>H.  28% (RC)</t>
  </si>
  <si>
    <t>I.    3%</t>
  </si>
  <si>
    <t>J.   0.25%</t>
  </si>
  <si>
    <t>K.  0.10%</t>
  </si>
  <si>
    <t>L.   Interest</t>
  </si>
  <si>
    <t>M. Late Fee</t>
  </si>
  <si>
    <t>N.  Penalty</t>
  </si>
  <si>
    <t>O.  Others</t>
  </si>
  <si>
    <t>P.   Total amount to be paid as per tables above (A to O)</t>
  </si>
  <si>
    <t>Q.  Total amount paid as declared in Annual Return (GSTR 9)</t>
  </si>
  <si>
    <t>R.   Un-reconciled payment of amount (Q-P)</t>
  </si>
  <si>
    <t>10.  Reasons for un-reconciled payment of amount</t>
  </si>
  <si>
    <t>11.  Additional amount payable but not paid (due to reasons specified under Tables 6,8 and 10 above)</t>
  </si>
  <si>
    <t>To be paid through Cash</t>
  </si>
  <si>
    <t>A. 5%</t>
  </si>
  <si>
    <t>B. 12%</t>
  </si>
  <si>
    <t>C. 18%</t>
  </si>
  <si>
    <t>D. 28%</t>
  </si>
  <si>
    <t>E. 3%</t>
  </si>
  <si>
    <t>F. 0.25%</t>
  </si>
  <si>
    <t>G. 0.1%</t>
  </si>
  <si>
    <t>H. Interest</t>
  </si>
  <si>
    <t>I.  Late Fee</t>
  </si>
  <si>
    <t>J.  Penalty</t>
  </si>
  <si>
    <t>K. Others(please specify)</t>
  </si>
  <si>
    <t>Pt. IV  Reconciliation of Input Tax Credit (ITC)</t>
  </si>
  <si>
    <t>12.   Reconciliation of Net Input Tax Credit (ITC)</t>
  </si>
  <si>
    <t>A.  ITC availed as per audited Annual Financial Statement for the State/ UT (For multi-GSTIN units under same PAN this should be derived from books of accounts)</t>
  </si>
  <si>
    <t>B.  ITC booked in earlier Financial Years claimed in current Financial Year</t>
  </si>
  <si>
    <t>C.  ITC booked in current Financial Year to be claimed in subsequent Financial Years</t>
  </si>
  <si>
    <t>D.  ITC availed as per audited financial statements or books of account (A + B - C)</t>
  </si>
  <si>
    <t>E.  ITC claimed in Annual Return (GSTR9)</t>
  </si>
  <si>
    <t>F.   Un-reconciled ITC (E-D)</t>
  </si>
  <si>
    <t>13.   Reasons for un-reconciled difference in ITC</t>
  </si>
  <si>
    <t>14.   Reconciliation of ITC declared in Annual Return (GSTR9) with ITC availed on expenses as per audited Annual Financial Statement or books of account</t>
  </si>
  <si>
    <t>Value</t>
  </si>
  <si>
    <t>Amount of Total ITC</t>
  </si>
  <si>
    <t>Amount of eligible ITC availed</t>
  </si>
  <si>
    <t>A. Purchases</t>
  </si>
  <si>
    <t>B. Freight / Carriage</t>
  </si>
  <si>
    <t>C. Power and Fuel</t>
  </si>
  <si>
    <t>D. Imported goods (Including received from SEZs)</t>
  </si>
  <si>
    <t>E. Rent and Insurance</t>
  </si>
  <si>
    <t>F. Goods lost, stolen, destroyed, written off or disposed of by way of gift or free samples</t>
  </si>
  <si>
    <t>G. Royalties</t>
  </si>
  <si>
    <t>I.   Conveyance charges</t>
  </si>
  <si>
    <t>J.   Bank Charges</t>
  </si>
  <si>
    <t>K.  Entertainment charges</t>
  </si>
  <si>
    <t>L.   Stationery Expenses (including postage etc.)</t>
  </si>
  <si>
    <t>M. Repair and Maintenance</t>
  </si>
  <si>
    <t>N. Other Miscellaneous expenses</t>
  </si>
  <si>
    <t>O. Capital goods</t>
  </si>
  <si>
    <t>P.  Any other expense 1</t>
  </si>
  <si>
    <t>Q. Any other expense 2</t>
  </si>
  <si>
    <t>R. Total amount of eligible ITC availed (A to Q)</t>
  </si>
  <si>
    <t>S.  ITC claimed in Annual Return (GSTR9)</t>
  </si>
  <si>
    <t>T.  Un-reconciled ITC (S-R)</t>
  </si>
  <si>
    <t>15.   Reasons for un - reconciled difference in ITC</t>
  </si>
  <si>
    <t>16.   Tax payable on un-reconciled difference in ITC (due to reasons specified in 13 and 15 above)</t>
  </si>
  <si>
    <t>Amount Payable</t>
  </si>
  <si>
    <t>Pt. V  Auditor's recommendation on additional Liability due to non-reconciliation</t>
  </si>
  <si>
    <t xml:space="preserve"> Value</t>
  </si>
  <si>
    <t>F.  0.25%</t>
  </si>
  <si>
    <t>G. 0.10%</t>
  </si>
  <si>
    <t>H.Input Tax Credit</t>
  </si>
  <si>
    <t>I. Interest</t>
  </si>
  <si>
    <t>J. Late Fee</t>
  </si>
  <si>
    <t>K.Penalty</t>
  </si>
  <si>
    <t>L. Any other amount paid for supplies not included in Annual Return (GSTR-9)</t>
  </si>
  <si>
    <t>M. Erroneous refund to be paid back</t>
  </si>
  <si>
    <t>N. Outstanding demands to be settled</t>
  </si>
  <si>
    <t>O. Other (Pl. specify)</t>
  </si>
  <si>
    <t>Income Tax &amp; Companies Act</t>
  </si>
  <si>
    <t>H. Employees Cost (Salaries, wages, Bonus etc.)</t>
  </si>
  <si>
    <t>April-20</t>
  </si>
  <si>
    <t>May-20</t>
  </si>
  <si>
    <t>June-20</t>
  </si>
  <si>
    <t>July-20</t>
  </si>
  <si>
    <t>August-20</t>
  </si>
  <si>
    <t>September-20</t>
  </si>
  <si>
    <t>User ID</t>
  </si>
  <si>
    <t>Password</t>
  </si>
  <si>
    <t>Reversed</t>
  </si>
  <si>
    <t>XYZ Pvt. Ltd.</t>
  </si>
  <si>
    <t>27AAAAA5987A1Z1</t>
  </si>
  <si>
    <t>Prepared By</t>
  </si>
  <si>
    <t>Ashish Gandhi</t>
  </si>
  <si>
    <t>Email ID</t>
  </si>
  <si>
    <t>gandhiah07@gmail.com</t>
  </si>
  <si>
    <t>Remark</t>
  </si>
</sst>
</file>

<file path=xl/styles.xml><?xml version="1.0" encoding="utf-8"?>
<styleSheet xmlns="http://schemas.openxmlformats.org/spreadsheetml/2006/main">
  <numFmts count="8">
    <numFmt numFmtId="41" formatCode="_-* #,##0_-;\-* #,##0_-;_-* &quot;-&quot;_-;_-@_-"/>
    <numFmt numFmtId="43" formatCode="_-* #,##0.00_-;\-* #,##0.00_-;_-* &quot;-&quot;??_-;_-@_-"/>
    <numFmt numFmtId="164" formatCode="_ * #,##0.00_ ;_ * \-#,##0.00_ ;_ * &quot;-&quot;??_ ;_ @_ "/>
    <numFmt numFmtId="165" formatCode="_(* #,##0.00_);_(* \(#,##0.00\);_(* &quot;-&quot;??_);_(@_)"/>
    <numFmt numFmtId="166" formatCode="[$-409]mmmm\-yy;@"/>
    <numFmt numFmtId="167" formatCode="dd/mm/yyyy;@"/>
    <numFmt numFmtId="168" formatCode="_(* #,##0_);_(* \(#,##0\);_(* &quot;-&quot;_);_(@_)"/>
    <numFmt numFmtId="169" formatCode="_(* #,##0.00_);_(* \(#,##0.00\);_(* &quot;-&quot;_);_(@_)"/>
  </numFmts>
  <fonts count="17">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0"/>
      <color theme="1"/>
      <name val="Calibri"/>
      <family val="2"/>
    </font>
    <font>
      <sz val="10"/>
      <color theme="1"/>
      <name val="Calibri"/>
      <family val="2"/>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
      <sz val="10"/>
      <color theme="1"/>
      <name val="Calibri"/>
      <family val="2"/>
      <scheme val="minor"/>
    </font>
    <font>
      <b/>
      <sz val="11"/>
      <color theme="0"/>
      <name val="Calibri"/>
      <family val="2"/>
      <scheme val="minor"/>
    </font>
    <font>
      <sz val="11"/>
      <color theme="5" tint="-0.249977111117893"/>
      <name val="Calibri"/>
      <family val="2"/>
      <scheme val="minor"/>
    </font>
    <font>
      <b/>
      <sz val="11"/>
      <color theme="5" tint="-0.249977111117893"/>
      <name val="Calibri"/>
      <family val="2"/>
      <scheme val="minor"/>
    </font>
    <font>
      <u/>
      <sz val="11"/>
      <color theme="10"/>
      <name val="Calibri"/>
      <family val="2"/>
    </font>
  </fonts>
  <fills count="13">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3" tint="0.59999389629810485"/>
        <bgColor indexed="64"/>
      </patternFill>
    </fill>
    <fill>
      <patternFill patternType="solid">
        <fgColor rgb="FFD58D8B"/>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0" fontId="16" fillId="0" borderId="0" applyNumberFormat="0" applyFill="0" applyBorder="0" applyAlignment="0" applyProtection="0">
      <alignment vertical="top"/>
      <protection locked="0"/>
    </xf>
  </cellStyleXfs>
  <cellXfs count="224">
    <xf numFmtId="0" fontId="0" fillId="0" borderId="0" xfId="0"/>
    <xf numFmtId="164" fontId="4" fillId="0" borderId="0" xfId="5" applyNumberFormat="1" applyFont="1" applyAlignment="1">
      <alignment horizontal="center" vertical="center"/>
    </xf>
    <xf numFmtId="0" fontId="5" fillId="0" borderId="0" xfId="0" applyFont="1" applyAlignment="1">
      <alignment horizontal="center" vertical="center"/>
    </xf>
    <xf numFmtId="164" fontId="4" fillId="0" borderId="6" xfId="5" applyNumberFormat="1" applyFont="1" applyBorder="1" applyAlignment="1">
      <alignment horizontal="center" vertical="center"/>
    </xf>
    <xf numFmtId="0" fontId="4" fillId="0" borderId="7" xfId="0" applyFont="1" applyBorder="1" applyAlignment="1">
      <alignment horizontal="center" vertical="center"/>
    </xf>
    <xf numFmtId="164" fontId="4" fillId="0" borderId="1" xfId="5" applyNumberFormat="1" applyFont="1" applyBorder="1" applyAlignment="1">
      <alignment horizontal="center" vertical="center"/>
    </xf>
    <xf numFmtId="164" fontId="5" fillId="0" borderId="8" xfId="5" applyNumberFormat="1" applyFont="1" applyBorder="1" applyAlignment="1">
      <alignment vertical="center"/>
    </xf>
    <xf numFmtId="164" fontId="5" fillId="0" borderId="0" xfId="5" applyNumberFormat="1" applyFont="1" applyAlignment="1">
      <alignment vertical="center"/>
    </xf>
    <xf numFmtId="0" fontId="5" fillId="0" borderId="0" xfId="0" applyFont="1" applyAlignment="1">
      <alignment vertical="center"/>
    </xf>
    <xf numFmtId="164" fontId="5" fillId="0" borderId="9" xfId="5" applyNumberFormat="1" applyFont="1" applyBorder="1" applyAlignment="1">
      <alignment vertical="center"/>
    </xf>
    <xf numFmtId="0" fontId="4" fillId="0" borderId="0" xfId="0" applyFont="1" applyAlignment="1">
      <alignment horizontal="center" vertical="center"/>
    </xf>
    <xf numFmtId="164" fontId="4" fillId="0" borderId="0" xfId="5" applyNumberFormat="1" applyFont="1" applyAlignment="1">
      <alignment vertical="center"/>
    </xf>
    <xf numFmtId="0" fontId="3" fillId="0" borderId="0" xfId="0" applyFont="1" applyFill="1" applyAlignment="1">
      <alignment vertical="center"/>
    </xf>
    <xf numFmtId="43" fontId="0" fillId="0" borderId="0" xfId="1" applyFont="1" applyAlignment="1" applyProtection="1">
      <alignment vertical="center"/>
    </xf>
    <xf numFmtId="0" fontId="0" fillId="0" borderId="0" xfId="0"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0" fillId="0" borderId="0" xfId="0" applyAlignment="1" applyProtection="1">
      <alignment horizontal="center" vertical="center"/>
    </xf>
    <xf numFmtId="166" fontId="0" fillId="0" borderId="0" xfId="0" applyNumberFormat="1" applyAlignment="1" applyProtection="1">
      <alignment horizontal="center" vertical="center"/>
    </xf>
    <xf numFmtId="167"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0" fillId="0" borderId="0" xfId="0" pivotButton="1"/>
    <xf numFmtId="0" fontId="0" fillId="0" borderId="0" xfId="0" applyAlignment="1">
      <alignment horizontal="left"/>
    </xf>
    <xf numFmtId="0" fontId="0" fillId="0" borderId="0" xfId="0" applyNumberFormat="1"/>
    <xf numFmtId="10" fontId="0" fillId="0" borderId="0" xfId="0" applyNumberFormat="1" applyAlignment="1">
      <alignment horizontal="center"/>
    </xf>
    <xf numFmtId="43" fontId="0" fillId="0" borderId="0" xfId="0" applyNumberFormat="1" applyAlignment="1">
      <alignment horizontal="center"/>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xf>
    <xf numFmtId="43" fontId="2" fillId="3" borderId="1" xfId="1" applyFont="1" applyFill="1" applyBorder="1" applyAlignment="1" applyProtection="1">
      <alignment horizontal="center" vertical="center"/>
    </xf>
    <xf numFmtId="43" fontId="2" fillId="3" borderId="1" xfId="1" applyFont="1" applyFill="1" applyBorder="1" applyAlignment="1" applyProtection="1">
      <alignment horizontal="center" vertical="center" wrapText="1"/>
    </xf>
    <xf numFmtId="43" fontId="0" fillId="0" borderId="6" xfId="1" applyFont="1" applyFill="1" applyBorder="1" applyAlignment="1" applyProtection="1">
      <alignment horizontal="right" vertical="center"/>
    </xf>
    <xf numFmtId="43" fontId="0" fillId="5" borderId="6" xfId="1" applyFont="1" applyFill="1" applyBorder="1" applyAlignment="1" applyProtection="1">
      <alignment horizontal="right" vertical="center"/>
    </xf>
    <xf numFmtId="43" fontId="0" fillId="6" borderId="6" xfId="1" applyFont="1" applyFill="1" applyBorder="1" applyAlignment="1" applyProtection="1">
      <alignment horizontal="right" vertical="center"/>
    </xf>
    <xf numFmtId="43" fontId="2" fillId="3" borderId="6" xfId="1" applyFont="1" applyFill="1" applyBorder="1" applyAlignment="1" applyProtection="1">
      <alignment horizontal="center" vertical="center"/>
    </xf>
    <xf numFmtId="43" fontId="2" fillId="3" borderId="6" xfId="1" applyFont="1" applyFill="1" applyBorder="1" applyAlignment="1" applyProtection="1">
      <alignment horizontal="center" vertical="center" wrapText="1"/>
    </xf>
    <xf numFmtId="43" fontId="0" fillId="0" borderId="6" xfId="1" applyFont="1" applyFill="1" applyBorder="1" applyAlignment="1" applyProtection="1">
      <alignment vertical="center"/>
    </xf>
    <xf numFmtId="43" fontId="2" fillId="3" borderId="4" xfId="1" applyFont="1" applyFill="1" applyBorder="1" applyAlignment="1" applyProtection="1">
      <alignment horizontal="center" vertical="center"/>
    </xf>
    <xf numFmtId="43" fontId="2" fillId="3" borderId="6" xfId="1" applyFont="1" applyFill="1" applyBorder="1" applyAlignment="1" applyProtection="1">
      <alignment vertical="center"/>
    </xf>
    <xf numFmtId="43" fontId="0" fillId="0" borderId="0" xfId="1" applyFont="1"/>
    <xf numFmtId="43" fontId="2" fillId="6" borderId="6" xfId="1" applyFont="1" applyFill="1" applyBorder="1" applyAlignment="1" applyProtection="1">
      <alignment horizontal="right" vertical="center"/>
    </xf>
    <xf numFmtId="2" fontId="0" fillId="0" borderId="0" xfId="0" pivotButton="1" applyNumberFormat="1"/>
    <xf numFmtId="2" fontId="0" fillId="0" borderId="0" xfId="0" applyNumberFormat="1"/>
    <xf numFmtId="165" fontId="7" fillId="0" borderId="6" xfId="1"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xf>
    <xf numFmtId="43" fontId="8" fillId="0" borderId="0" xfId="1" applyFont="1" applyFill="1" applyBorder="1" applyAlignment="1" applyProtection="1">
      <alignment horizontal="right" vertical="center"/>
    </xf>
    <xf numFmtId="43" fontId="9" fillId="6" borderId="6" xfId="1" applyFont="1" applyFill="1" applyBorder="1" applyAlignment="1" applyProtection="1">
      <alignment horizontal="right" vertical="center"/>
    </xf>
    <xf numFmtId="0" fontId="7" fillId="0" borderId="0" xfId="0" applyNumberFormat="1" applyFont="1" applyFill="1" applyBorder="1" applyAlignment="1" applyProtection="1">
      <alignment vertical="center"/>
    </xf>
    <xf numFmtId="43" fontId="11" fillId="8" borderId="6" xfId="1" applyFont="1" applyFill="1" applyBorder="1" applyAlignment="1" applyProtection="1">
      <alignment horizontal="right" vertical="center"/>
    </xf>
    <xf numFmtId="43" fontId="10" fillId="8" borderId="6" xfId="1" applyFont="1" applyFill="1" applyBorder="1" applyAlignment="1" applyProtection="1">
      <alignment horizontal="right" vertical="center"/>
    </xf>
    <xf numFmtId="166" fontId="12" fillId="0" borderId="8" xfId="0" applyNumberFormat="1" applyFont="1" applyBorder="1" applyAlignment="1" applyProtection="1">
      <alignment horizontal="center" vertical="center"/>
    </xf>
    <xf numFmtId="166" fontId="12" fillId="0" borderId="9" xfId="0" applyNumberFormat="1" applyFont="1" applyBorder="1" applyAlignment="1" applyProtection="1">
      <alignment horizontal="center" vertical="center"/>
    </xf>
    <xf numFmtId="166" fontId="0" fillId="0" borderId="0" xfId="0" applyNumberFormat="1"/>
    <xf numFmtId="43" fontId="0" fillId="0" borderId="0" xfId="0" applyNumberFormat="1"/>
    <xf numFmtId="0" fontId="0" fillId="0" borderId="0" xfId="0" applyNumberFormat="1" applyFont="1" applyFill="1" applyBorder="1" applyAlignment="1" applyProtection="1">
      <alignment vertical="center"/>
    </xf>
    <xf numFmtId="2" fontId="0" fillId="0" borderId="0" xfId="0" applyNumberFormat="1"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0" fontId="2" fillId="0" borderId="0" xfId="0" applyFont="1" applyAlignment="1">
      <alignment horizontal="center" vertical="center"/>
    </xf>
    <xf numFmtId="0" fontId="0" fillId="0" borderId="0" xfId="0" applyAlignment="1">
      <alignment horizontal="center"/>
    </xf>
    <xf numFmtId="0" fontId="0" fillId="0" borderId="0" xfId="0" quotePrefix="1" applyNumberFormat="1" applyAlignment="1" applyProtection="1">
      <alignment horizontal="center" vertical="center"/>
    </xf>
    <xf numFmtId="0" fontId="0" fillId="0" borderId="0" xfId="0" applyNumberFormat="1" applyAlignment="1" applyProtection="1">
      <alignment horizontal="center" vertical="center"/>
    </xf>
    <xf numFmtId="166" fontId="0" fillId="10" borderId="0" xfId="0" applyNumberFormat="1" applyFill="1" applyAlignment="1" applyProtection="1">
      <alignment horizontal="center" vertical="center"/>
    </xf>
    <xf numFmtId="0" fontId="0" fillId="11" borderId="0" xfId="1" applyNumberFormat="1" applyFont="1" applyFill="1" applyAlignment="1" applyProtection="1">
      <alignment horizontal="center" vertical="center"/>
    </xf>
    <xf numFmtId="0" fontId="0" fillId="11" borderId="0" xfId="0" applyFill="1" applyAlignment="1" applyProtection="1">
      <alignment horizontal="center" vertical="center"/>
    </xf>
    <xf numFmtId="167" fontId="0" fillId="11" borderId="0" xfId="0" applyNumberFormat="1" applyFill="1" applyAlignment="1" applyProtection="1">
      <alignment horizontal="center" vertical="center"/>
    </xf>
    <xf numFmtId="0" fontId="0" fillId="11" borderId="0" xfId="0" applyFill="1" applyAlignment="1" applyProtection="1">
      <alignment vertical="center"/>
    </xf>
    <xf numFmtId="165" fontId="0" fillId="11" borderId="0" xfId="1" applyNumberFormat="1" applyFont="1" applyFill="1" applyAlignment="1" applyProtection="1">
      <alignment vertical="center"/>
    </xf>
    <xf numFmtId="0" fontId="0" fillId="10" borderId="0" xfId="0" applyFill="1" applyAlignment="1" applyProtection="1">
      <alignment horizontal="center" vertical="center"/>
    </xf>
    <xf numFmtId="10" fontId="0" fillId="10" borderId="0" xfId="2" applyNumberFormat="1" applyFont="1" applyFill="1" applyAlignment="1" applyProtection="1">
      <alignment horizontal="center" vertical="center"/>
    </xf>
    <xf numFmtId="1" fontId="0" fillId="10" borderId="0" xfId="2" applyNumberFormat="1" applyFont="1" applyFill="1" applyAlignment="1" applyProtection="1">
      <alignment horizontal="center" vertical="center"/>
    </xf>
    <xf numFmtId="43" fontId="0" fillId="0" borderId="0" xfId="1" applyFont="1" applyAlignment="1" applyProtection="1">
      <alignment vertical="center"/>
      <protection hidden="1"/>
    </xf>
    <xf numFmtId="169" fontId="7" fillId="0" borderId="0" xfId="6" applyNumberFormat="1" applyFont="1" applyAlignment="1" applyProtection="1">
      <alignment vertical="center"/>
      <protection hidden="1"/>
    </xf>
    <xf numFmtId="43" fontId="2" fillId="0" borderId="0" xfId="1" applyFont="1" applyAlignment="1" applyProtection="1">
      <alignment horizontal="center" vertical="center"/>
      <protection hidden="1"/>
    </xf>
    <xf numFmtId="166"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0" fontId="0" fillId="0" borderId="0" xfId="2" applyNumberFormat="1" applyFont="1" applyAlignment="1" applyProtection="1">
      <alignment horizontal="center" vertical="center"/>
      <protection hidden="1"/>
    </xf>
    <xf numFmtId="1" fontId="0" fillId="0" borderId="0" xfId="2" applyNumberFormat="1" applyFont="1" applyAlignment="1" applyProtection="1">
      <alignment horizontal="center" vertical="center"/>
      <protection hidden="1"/>
    </xf>
    <xf numFmtId="166" fontId="2" fillId="0" borderId="0" xfId="0" applyNumberFormat="1" applyFont="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3" fillId="0" borderId="0" xfId="0" applyFont="1" applyFill="1" applyAlignment="1" applyProtection="1">
      <alignment horizontal="center" vertical="center"/>
      <protection hidden="1"/>
    </xf>
    <xf numFmtId="43" fontId="3" fillId="0" borderId="0" xfId="1" applyFont="1" applyFill="1" applyAlignment="1" applyProtection="1">
      <alignment horizontal="center" vertical="center"/>
      <protection hidden="1"/>
    </xf>
    <xf numFmtId="166" fontId="0" fillId="0" borderId="6"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3" fillId="9" borderId="0" xfId="0" applyFont="1" applyFill="1" applyAlignment="1" applyProtection="1">
      <alignment horizontal="center" vertical="center"/>
      <protection hidden="1"/>
    </xf>
    <xf numFmtId="165" fontId="7" fillId="0" borderId="0" xfId="1" applyNumberFormat="1" applyFont="1" applyFill="1" applyAlignment="1" applyProtection="1">
      <alignment vertical="center"/>
      <protection hidden="1"/>
    </xf>
    <xf numFmtId="166" fontId="0" fillId="10" borderId="6" xfId="0" applyNumberFormat="1" applyFill="1" applyBorder="1" applyAlignment="1" applyProtection="1">
      <alignment horizontal="center" vertical="center"/>
      <protection hidden="1"/>
    </xf>
    <xf numFmtId="166" fontId="0" fillId="11" borderId="6" xfId="0" applyNumberFormat="1" applyFill="1" applyBorder="1" applyAlignment="1" applyProtection="1">
      <alignment horizontal="center" vertical="center"/>
      <protection hidden="1"/>
    </xf>
    <xf numFmtId="43" fontId="2" fillId="0" borderId="18" xfId="1" applyFont="1" applyBorder="1" applyAlignment="1" applyProtection="1">
      <alignment vertical="center"/>
      <protection hidden="1"/>
    </xf>
    <xf numFmtId="1" fontId="2" fillId="0" borderId="18" xfId="2" applyNumberFormat="1" applyFont="1" applyBorder="1" applyAlignment="1" applyProtection="1">
      <alignment horizontal="center" vertical="center"/>
      <protection hidden="1"/>
    </xf>
    <xf numFmtId="168" fontId="7" fillId="0" borderId="0" xfId="6" applyNumberFormat="1" applyFont="1" applyAlignment="1" applyProtection="1">
      <alignment vertical="center"/>
      <protection hidden="1"/>
    </xf>
    <xf numFmtId="166"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10" fontId="2" fillId="0" borderId="0" xfId="2" applyNumberFormat="1" applyFont="1" applyAlignment="1" applyProtection="1">
      <alignment horizontal="center" vertical="center"/>
      <protection hidden="1"/>
    </xf>
    <xf numFmtId="1" fontId="2" fillId="0" borderId="0" xfId="2" applyNumberFormat="1" applyFont="1" applyAlignment="1" applyProtection="1">
      <alignment horizontal="center" vertical="center"/>
      <protection hidden="1"/>
    </xf>
    <xf numFmtId="165" fontId="8" fillId="0" borderId="0" xfId="1" applyNumberFormat="1" applyFont="1" applyFill="1" applyAlignment="1" applyProtection="1">
      <alignment vertical="center"/>
      <protection hidden="1"/>
    </xf>
    <xf numFmtId="166"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6" fontId="0" fillId="10" borderId="6" xfId="0" applyNumberFormat="1" applyFill="1" applyBorder="1" applyAlignment="1" applyProtection="1">
      <alignment horizontal="center" vertical="center"/>
    </xf>
    <xf numFmtId="0" fontId="0" fillId="0" borderId="6" xfId="0" applyBorder="1" applyAlignment="1" applyProtection="1">
      <alignment horizontal="center" vertical="center"/>
    </xf>
    <xf numFmtId="167" fontId="0" fillId="11" borderId="6" xfId="0" applyNumberFormat="1" applyFill="1" applyBorder="1" applyAlignment="1" applyProtection="1">
      <alignment horizontal="center" vertical="center"/>
    </xf>
    <xf numFmtId="10" fontId="0" fillId="0" borderId="6" xfId="2" applyNumberFormat="1" applyFont="1" applyBorder="1" applyAlignment="1" applyProtection="1">
      <alignment horizontal="center" vertical="center"/>
    </xf>
    <xf numFmtId="165" fontId="0" fillId="11" borderId="6" xfId="1" applyNumberFormat="1" applyFont="1" applyFill="1" applyBorder="1" applyAlignment="1" applyProtection="1">
      <alignment vertical="center"/>
    </xf>
    <xf numFmtId="166"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5" fontId="8" fillId="0" borderId="18" xfId="1" applyNumberFormat="1" applyFont="1" applyFill="1" applyBorder="1" applyAlignment="1" applyProtection="1">
      <alignment vertical="center"/>
      <protection hidden="1"/>
    </xf>
    <xf numFmtId="0" fontId="0" fillId="0" borderId="6" xfId="0" applyNumberFormat="1" applyFont="1" applyFill="1" applyBorder="1" applyAlignment="1" applyProtection="1">
      <alignment vertical="center"/>
    </xf>
    <xf numFmtId="0" fontId="2" fillId="3"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6"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wrapText="1"/>
    </xf>
    <xf numFmtId="43" fontId="0" fillId="3" borderId="6" xfId="1" applyFont="1" applyFill="1" applyBorder="1" applyAlignment="1" applyProtection="1">
      <alignment horizontal="right" vertical="center"/>
    </xf>
    <xf numFmtId="43" fontId="0" fillId="3" borderId="6" xfId="1" applyFont="1" applyFill="1" applyBorder="1" applyAlignment="1" applyProtection="1">
      <alignment vertical="center"/>
    </xf>
    <xf numFmtId="43" fontId="14" fillId="8" borderId="6" xfId="1" applyFont="1" applyFill="1" applyBorder="1" applyAlignment="1" applyProtection="1">
      <alignment horizontal="right" vertical="center"/>
    </xf>
    <xf numFmtId="0" fontId="0" fillId="12" borderId="0" xfId="0" applyNumberFormat="1" applyFont="1" applyFill="1" applyBorder="1" applyProtection="1"/>
    <xf numFmtId="43" fontId="0" fillId="0" borderId="6" xfId="1" applyFont="1" applyFill="1" applyBorder="1" applyAlignment="1" applyProtection="1">
      <alignment horizontal="right" vertical="center"/>
    </xf>
    <xf numFmtId="0" fontId="0" fillId="11" borderId="0" xfId="0" quotePrefix="1" applyFill="1" applyAlignment="1" applyProtection="1">
      <alignment horizontal="center" vertical="center"/>
    </xf>
    <xf numFmtId="166"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6"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6" fontId="0" fillId="0" borderId="0" xfId="0" applyNumberFormat="1" applyFill="1" applyAlignment="1" applyProtection="1">
      <alignment horizontal="center" vertical="center"/>
    </xf>
    <xf numFmtId="0" fontId="3" fillId="0" borderId="0" xfId="0" applyFont="1" applyFill="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164" fontId="4" fillId="0" borderId="2" xfId="5" applyNumberFormat="1" applyFont="1" applyBorder="1" applyAlignment="1">
      <alignment horizontal="center" vertical="center"/>
    </xf>
    <xf numFmtId="164" fontId="4" fillId="0" borderId="3" xfId="5" applyNumberFormat="1" applyFont="1" applyBorder="1" applyAlignment="1">
      <alignment horizontal="center" vertical="center"/>
    </xf>
    <xf numFmtId="164" fontId="4" fillId="0" borderId="4" xfId="5" applyNumberFormat="1" applyFont="1" applyBorder="1" applyAlignment="1">
      <alignment horizontal="center" vertical="center"/>
    </xf>
    <xf numFmtId="0" fontId="2" fillId="0" borderId="0" xfId="0" applyFont="1" applyAlignment="1">
      <alignment horizontal="center"/>
    </xf>
    <xf numFmtId="0" fontId="0" fillId="0" borderId="6" xfId="0" applyNumberFormat="1" applyFont="1" applyFill="1" applyBorder="1" applyAlignment="1" applyProtection="1">
      <alignment vertical="center"/>
    </xf>
    <xf numFmtId="43" fontId="0" fillId="8" borderId="2" xfId="1" applyFont="1" applyFill="1" applyBorder="1" applyAlignment="1" applyProtection="1">
      <alignment horizontal="right" vertical="center"/>
    </xf>
    <xf numFmtId="43" fontId="0" fillId="8" borderId="3" xfId="1" applyFont="1" applyFill="1" applyBorder="1" applyAlignment="1" applyProtection="1">
      <alignment horizontal="right" vertical="center"/>
    </xf>
    <xf numFmtId="43" fontId="0" fillId="8" borderId="4" xfId="1" applyFont="1" applyFill="1" applyBorder="1" applyAlignment="1" applyProtection="1">
      <alignment horizontal="righ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4" borderId="6" xfId="0" applyNumberFormat="1" applyFont="1" applyFill="1" applyBorder="1" applyAlignment="1" applyProtection="1">
      <alignment horizontal="left" vertical="center"/>
    </xf>
    <xf numFmtId="0" fontId="2" fillId="3" borderId="6" xfId="0" applyNumberFormat="1" applyFont="1" applyFill="1" applyBorder="1" applyAlignment="1" applyProtection="1">
      <alignment horizontal="center" vertical="center"/>
    </xf>
    <xf numFmtId="43" fontId="0" fillId="0" borderId="2" xfId="1" applyFont="1" applyFill="1" applyBorder="1" applyAlignment="1" applyProtection="1">
      <alignment horizontal="right" vertical="center"/>
    </xf>
    <xf numFmtId="43" fontId="0" fillId="0" borderId="3" xfId="1" applyFont="1" applyFill="1" applyBorder="1" applyAlignment="1" applyProtection="1">
      <alignment horizontal="right" vertical="center"/>
    </xf>
    <xf numFmtId="43" fontId="0" fillId="0" borderId="4" xfId="1" applyFont="1" applyFill="1" applyBorder="1" applyAlignment="1" applyProtection="1">
      <alignment horizontal="right" vertical="center"/>
    </xf>
    <xf numFmtId="0" fontId="6" fillId="2" borderId="2" xfId="0" applyNumberFormat="1" applyFont="1" applyFill="1" applyBorder="1" applyAlignment="1" applyProtection="1">
      <alignment horizontal="left" vertical="center" wrapText="1"/>
    </xf>
    <xf numFmtId="0" fontId="6"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left" vertical="center" wrapText="1"/>
    </xf>
    <xf numFmtId="0" fontId="2" fillId="3" borderId="6"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4" xfId="0" applyNumberFormat="1" applyFont="1" applyFill="1" applyBorder="1" applyAlignment="1" applyProtection="1">
      <alignment vertical="center"/>
    </xf>
    <xf numFmtId="43" fontId="11" fillId="8" borderId="2" xfId="1" applyFont="1" applyFill="1" applyBorder="1" applyAlignment="1" applyProtection="1">
      <alignment horizontal="center" vertical="center"/>
    </xf>
    <xf numFmtId="43" fontId="11" fillId="8" borderId="4" xfId="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15"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left" vertical="center" wrapText="1"/>
    </xf>
    <xf numFmtId="43" fontId="2" fillId="7" borderId="4" xfId="1" applyFont="1" applyFill="1" applyBorder="1" applyAlignment="1" applyProtection="1">
      <alignment horizontal="center" vertical="center"/>
    </xf>
    <xf numFmtId="43" fontId="2" fillId="7" borderId="6" xfId="1" applyFont="1" applyFill="1" applyBorder="1" applyAlignment="1" applyProtection="1">
      <alignment horizontal="center" vertical="center"/>
    </xf>
    <xf numFmtId="0" fontId="0" fillId="0" borderId="6" xfId="0" applyNumberFormat="1" applyFill="1" applyBorder="1" applyAlignment="1" applyProtection="1">
      <alignment vertical="center" wrapText="1"/>
    </xf>
    <xf numFmtId="0" fontId="0" fillId="0" borderId="6"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wrapText="1"/>
    </xf>
    <xf numFmtId="0" fontId="0" fillId="0" borderId="3" xfId="0" applyNumberFormat="1" applyFont="1" applyFill="1" applyBorder="1" applyAlignment="1" applyProtection="1">
      <alignment vertical="center" wrapText="1"/>
    </xf>
    <xf numFmtId="0" fontId="0" fillId="0" borderId="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xf>
    <xf numFmtId="0" fontId="0" fillId="0" borderId="10" xfId="0" applyNumberFormat="1" applyFont="1" applyFill="1" applyBorder="1" applyAlignment="1" applyProtection="1">
      <alignment vertical="center" wrapText="1"/>
    </xf>
    <xf numFmtId="0" fontId="0" fillId="0" borderId="11" xfId="0" applyNumberFormat="1" applyFont="1" applyFill="1" applyBorder="1" applyAlignment="1" applyProtection="1">
      <alignment vertical="center" wrapText="1"/>
    </xf>
    <xf numFmtId="0" fontId="0" fillId="0" borderId="12" xfId="0" applyNumberFormat="1" applyFont="1" applyFill="1" applyBorder="1" applyAlignment="1" applyProtection="1">
      <alignment vertical="center" wrapText="1"/>
    </xf>
    <xf numFmtId="0" fontId="0" fillId="0" borderId="13"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wrapText="1"/>
    </xf>
    <xf numFmtId="0" fontId="2" fillId="4" borderId="6" xfId="0" applyNumberFormat="1" applyFont="1" applyFill="1" applyBorder="1" applyAlignment="1" applyProtection="1">
      <alignment horizontal="left" vertical="center" wrapText="1"/>
    </xf>
    <xf numFmtId="0" fontId="0" fillId="0" borderId="2" xfId="0" applyNumberForma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0" borderId="6"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center" vertical="center"/>
    </xf>
    <xf numFmtId="43" fontId="0" fillId="0" borderId="6" xfId="1" applyFont="1" applyFill="1" applyBorder="1" applyAlignment="1" applyProtection="1">
      <alignment horizontal="right" vertical="center"/>
    </xf>
    <xf numFmtId="10" fontId="0" fillId="0" borderId="6" xfId="0" applyNumberFormat="1" applyFont="1" applyFill="1" applyBorder="1" applyAlignment="1" applyProtection="1">
      <alignment horizontal="left" vertical="center"/>
    </xf>
    <xf numFmtId="0" fontId="2" fillId="12"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top" wrapText="1"/>
    </xf>
    <xf numFmtId="0" fontId="0" fillId="0" borderId="6" xfId="0" applyNumberFormat="1" applyFont="1" applyFill="1" applyBorder="1" applyAlignment="1" applyProtection="1">
      <alignment horizontal="left" vertical="top" wrapText="1"/>
    </xf>
    <xf numFmtId="43" fontId="0" fillId="5" borderId="2" xfId="1" applyFont="1" applyFill="1" applyBorder="1" applyAlignment="1" applyProtection="1">
      <alignment vertical="center"/>
    </xf>
    <xf numFmtId="43" fontId="0" fillId="5" borderId="4" xfId="1" applyFont="1" applyFill="1" applyBorder="1" applyAlignment="1" applyProtection="1">
      <alignment vertical="center"/>
    </xf>
    <xf numFmtId="43" fontId="15" fillId="8" borderId="2" xfId="1" applyFont="1" applyFill="1" applyBorder="1" applyAlignment="1" applyProtection="1">
      <alignment horizontal="right" vertical="center"/>
    </xf>
    <xf numFmtId="43" fontId="15" fillId="8" borderId="4" xfId="1" applyFont="1" applyFill="1" applyBorder="1" applyAlignment="1" applyProtection="1">
      <alignment horizontal="right" vertical="center"/>
    </xf>
    <xf numFmtId="0" fontId="0" fillId="0" borderId="6" xfId="0" applyNumberFormat="1" applyFill="1" applyBorder="1" applyAlignment="1" applyProtection="1">
      <alignment vertical="center"/>
    </xf>
    <xf numFmtId="0" fontId="2" fillId="3" borderId="2" xfId="0" applyNumberFormat="1" applyFont="1" applyFill="1" applyBorder="1" applyAlignment="1" applyProtection="1">
      <alignment horizontal="center" vertical="center" wrapText="1"/>
    </xf>
    <xf numFmtId="0" fontId="2" fillId="3" borderId="3" xfId="0" applyNumberFormat="1"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43" fontId="0" fillId="5" borderId="2" xfId="1" applyFont="1" applyFill="1" applyBorder="1" applyAlignment="1" applyProtection="1">
      <alignment horizontal="right" vertical="center"/>
    </xf>
    <xf numFmtId="43" fontId="0" fillId="5" borderId="4" xfId="1" applyFont="1" applyFill="1" applyBorder="1" applyAlignment="1" applyProtection="1">
      <alignment horizontal="right" vertical="center"/>
    </xf>
    <xf numFmtId="9" fontId="0" fillId="0" borderId="6" xfId="0" applyNumberFormat="1" applyFont="1" applyFill="1" applyBorder="1" applyAlignment="1" applyProtection="1">
      <alignment horizontal="left" vertical="center"/>
    </xf>
    <xf numFmtId="43" fontId="0" fillId="5" borderId="6" xfId="1" applyFont="1" applyFill="1" applyBorder="1" applyAlignment="1" applyProtection="1">
      <alignment horizontal="right" vertical="center"/>
    </xf>
    <xf numFmtId="43" fontId="0" fillId="3" borderId="2" xfId="1" applyFont="1" applyFill="1" applyBorder="1" applyAlignment="1" applyProtection="1">
      <alignment horizontal="right" vertical="center"/>
    </xf>
    <xf numFmtId="43" fontId="0" fillId="3" borderId="4" xfId="1" applyFont="1" applyFill="1" applyBorder="1" applyAlignment="1" applyProtection="1">
      <alignment horizontal="right" vertical="center"/>
    </xf>
    <xf numFmtId="0" fontId="0" fillId="8" borderId="6" xfId="0" applyNumberFormat="1" applyFont="1" applyFill="1" applyBorder="1" applyAlignment="1" applyProtection="1">
      <alignment horizontal="left" vertical="top" wrapText="1"/>
    </xf>
    <xf numFmtId="0" fontId="0" fillId="0" borderId="2" xfId="0"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3" borderId="3" xfId="0" applyNumberFormat="1" applyFont="1" applyFill="1" applyBorder="1" applyAlignment="1" applyProtection="1">
      <alignment horizontal="center" vertical="center"/>
    </xf>
    <xf numFmtId="0" fontId="16" fillId="0" borderId="0" xfId="7" applyAlignment="1" applyProtection="1"/>
    <xf numFmtId="0" fontId="2" fillId="0" borderId="0" xfId="0" applyFont="1"/>
  </cellXfs>
  <cellStyles count="8">
    <cellStyle name="Comma" xfId="1" builtinId="3"/>
    <cellStyle name="Comma [0]" xfId="6" builtinId="6"/>
    <cellStyle name="Comma 2" xfId="3"/>
    <cellStyle name="Comma 2 2" xfId="4"/>
    <cellStyle name="Comma 3" xfId="5"/>
    <cellStyle name="Hyperlink" xfId="7" builtinId="8"/>
    <cellStyle name="Normal" xfId="0" builtinId="0"/>
    <cellStyle name="Percent" xfId="2" builtinId="5"/>
  </cellStyles>
  <dxfs count="484">
    <dxf>
      <numFmt numFmtId="35" formatCode="_-* #,##0.00_-;\-* #,##0.00_-;_-* &quot;-&quot;??_-;_-@_-"/>
    </dxf>
    <dxf>
      <numFmt numFmtId="166" formatCode="[$-409]mmmm\-yy;@"/>
    </dxf>
    <dxf>
      <numFmt numFmtId="35" formatCode="_-* #,##0.00_-;\-* #,##0.00_-;_-* &quot;-&quot;??_-;_-@_-"/>
    </dxf>
    <dxf>
      <numFmt numFmtId="166" formatCode="[$-409]mmmm\-yy;@"/>
    </dxf>
    <dxf>
      <numFmt numFmtId="14" formatCode="0.00%"/>
      <alignment horizontal="center" readingOrder="0"/>
    </dxf>
    <dxf>
      <numFmt numFmtId="35" formatCode="_-* #,##0.00_-;\-* #,##0.00_-;_-* &quot;-&quot;??_-;_-@_-"/>
    </dxf>
    <dxf>
      <numFmt numFmtId="166" formatCode="[$-409]mmmm\-yy;@"/>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35" formatCode="_-* #,##0.00_-;\-* #,##0.00_-;_-* &quot;-&quot;??_-;_-@_-"/>
    </dxf>
    <dxf>
      <numFmt numFmtId="14" formatCode="0.00%"/>
      <alignment horizontal="center" readingOrder="0"/>
    </dxf>
    <dxf>
      <alignment horizontal="center" readingOrder="0"/>
    </dxf>
    <dxf>
      <numFmt numFmtId="14" formatCode="0.00%"/>
    </dxf>
    <dxf>
      <numFmt numFmtId="35" formatCode="_-* #,##0.00_-;\-* #,##0.00_-;_-* &quot;-&quot;??_-;_-@_-"/>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35" formatCode="_-* #,##0.00_-;\-* #,##0.00_-;_-* &quot;-&quot;??_-;_-@_-"/>
    </dxf>
    <dxf>
      <numFmt numFmtId="35" formatCode="_-* #,##0.00_-;\-* #,##0.00_-;_-* &quot;-&quot;??_-;_-@_-"/>
    </dxf>
    <dxf>
      <numFmt numFmtId="166" formatCode="[$-409]mmmm\-yy;@"/>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s>
  <tableStyles count="0" defaultTableStyle="TableStyleMedium9" defaultPivotStyle="PivotStyleLight16"/>
  <colors>
    <mruColors>
      <color rgb="FFFF00FF"/>
      <color rgb="FFD58D8B"/>
      <color rgb="FF00FFFF"/>
      <color rgb="FFC5615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ashishg/AppData/Local/Microsoft/Windows/INetCache/Content.Outlook/K7FDE0MN/GST%20Annual%20Return%202019-2020.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ashishg" refreshedDate="43888.464674074072" createdVersion="3" refreshedVersion="3" minRefreshableVersion="3" recordCount="26">
  <cacheSource type="worksheet">
    <worksheetSource ref="B8:Q34" sheet="Rough" r:id="rId2"/>
  </cacheSource>
  <cacheFields count="16">
    <cacheField name="1" numFmtId="0">
      <sharedItems containsNonDate="0" containsDate="1" containsString="0" containsBlank="1" minDate="2018-04-01T00:00:00" maxDate="2019-09-02T00:00:00" count="19">
        <m/>
        <d v="2018-04-01T00:00:00"/>
        <d v="2018-05-01T00:00:00"/>
        <d v="2018-06-01T00:00:00"/>
        <d v="2018-07-01T00:00:00"/>
        <d v="2018-08-01T00:00:00"/>
        <d v="2018-09-01T00:00:00"/>
        <d v="2018-10-01T00:00:00"/>
        <d v="2018-11-01T00:00:00"/>
        <d v="2018-12-01T00:00:00"/>
        <d v="2019-01-01T00:00:00"/>
        <d v="2019-02-01T00:00:00"/>
        <d v="2019-03-01T00:00:00"/>
        <d v="2019-08-01T00:00:00" u="1"/>
        <d v="2019-07-01T00:00:00" u="1"/>
        <d v="2019-06-01T00:00:00" u="1"/>
        <d v="2019-05-01T00:00:00" u="1"/>
        <d v="2019-04-01T00:00:00" u="1"/>
        <d v="2019-09-01T00:00:00" u="1"/>
      </sharedItems>
    </cacheField>
    <cacheField name="2" numFmtId="0">
      <sharedItems containsString="0" containsBlank="1" containsNumber="1" containsInteger="1" minValue="1" maxValue="25"/>
    </cacheField>
    <cacheField name="3" numFmtId="0">
      <sharedItems containsNonDate="0" containsString="0" containsBlank="1"/>
    </cacheField>
    <cacheField name="4" numFmtId="0">
      <sharedItems containsNonDate="0" containsString="0" containsBlank="1"/>
    </cacheField>
    <cacheField name="5" numFmtId="1">
      <sharedItems containsNonDate="0" containsString="0" containsBlank="1"/>
    </cacheField>
    <cacheField name="6" numFmtId="167">
      <sharedItems containsNonDate="0" containsString="0" containsBlank="1"/>
    </cacheField>
    <cacheField name="7" numFmtId="164">
      <sharedItems containsNonDate="0" containsString="0" containsBlank="1"/>
    </cacheField>
    <cacheField name="8" numFmtId="0">
      <sharedItems containsBlank="1"/>
    </cacheField>
    <cacheField name="9" numFmtId="0">
      <sharedItems containsBlank="1" count="12">
        <m/>
        <s v="Internet"/>
        <s v="Professional Fees"/>
        <s v="Repairs" u="1"/>
        <s v="Bank Charges" u="1"/>
        <s v="Stationery" u="1"/>
        <s v="Rent" u="1"/>
        <s v="Imported Goods" u="1"/>
        <s v="Other" u="1"/>
        <s v="Capital Goods" u="1"/>
        <s v="RCM" u="1"/>
        <s v="Purchases" u="1"/>
      </sharedItems>
    </cacheField>
    <cacheField name="10" numFmtId="164">
      <sharedItems containsString="0" containsBlank="1" containsNumber="1" containsInteger="1" minValue="0" maxValue="0"/>
    </cacheField>
    <cacheField name="11" numFmtId="164">
      <sharedItems containsString="0" containsBlank="1" containsNumber="1" containsInteger="1" minValue="0" maxValue="0"/>
    </cacheField>
    <cacheField name="12" numFmtId="164">
      <sharedItems containsString="0" containsBlank="1" containsNumber="1" containsInteger="1" minValue="0" maxValue="0"/>
    </cacheField>
    <cacheField name="13" numFmtId="0">
      <sharedItems containsBlank="1"/>
    </cacheField>
    <cacheField name="14" numFmtId="164">
      <sharedItems containsString="0" containsBlank="1" containsNumber="1" containsInteger="1" minValue="0" maxValue="0"/>
    </cacheField>
    <cacheField name="15" numFmtId="0">
      <sharedItems containsBlank="1"/>
    </cacheField>
    <cacheField name="16" numFmtId="0">
      <sharedItems containsNonDate="0" containsDate="1" containsString="0" containsBlank="1" minDate="2018-04-01T00:00:00" maxDate="2019-03-02T00:00:00"/>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ashishg" refreshedDate="43888.464674421295" createdVersion="3" refreshedVersion="3" minRefreshableVersion="3" recordCount="92">
  <cacheSource type="worksheet">
    <worksheetSource ref="B7:N97" sheet="RCM"/>
  </cacheSource>
  <cacheFields count="13">
    <cacheField name="Month" numFmtId="166">
      <sharedItems containsNonDate="0" containsDate="1" containsString="0" containsBlank="1" minDate="2018-04-01T00:00:00" maxDate="2019-09-02T00:00:00" count="19">
        <m/>
        <d v="2018-04-01T00:00:00"/>
        <d v="2018-05-01T00:00:00"/>
        <d v="2018-06-01T00:00:00"/>
        <d v="2018-07-01T00:00:00"/>
        <d v="2018-08-01T00:00:00"/>
        <d v="2018-09-01T00:00:00"/>
        <d v="2018-10-01T00:00:00"/>
        <d v="2018-11-01T00:00:00"/>
        <d v="2018-12-01T00:00:00"/>
        <d v="2019-01-01T00:00:00"/>
        <d v="2019-02-01T00:00:00"/>
        <d v="2019-03-01T00:00:00"/>
        <d v="2019-04-01T00:00:00"/>
        <d v="2019-05-01T00:00:00"/>
        <d v="2019-06-01T00:00:00"/>
        <d v="2019-07-01T00:00:00"/>
        <d v="2019-08-01T00:00:00"/>
        <d v="2019-09-01T00:00:00"/>
      </sharedItems>
    </cacheField>
    <cacheField name="Invoice Number" numFmtId="0">
      <sharedItems containsNonDate="0" containsString="0" containsBlank="1"/>
    </cacheField>
    <cacheField name="Invoice Date" numFmtId="167">
      <sharedItems containsNonDate="0" containsString="0" containsBlank="1"/>
    </cacheField>
    <cacheField name="Nature of Transaction" numFmtId="0">
      <sharedItems containsBlank="1"/>
    </cacheField>
    <cacheField name="Place of Supply" numFmtId="0">
      <sharedItems containsNonDate="0" containsString="0" containsBlank="1"/>
    </cacheField>
    <cacheField name="Tax Rate" numFmtId="10">
      <sharedItems containsNonDate="0" containsString="0" containsBlank="1" containsNumber="1" minValue="0.05" maxValue="0.28000000000000003" count="5">
        <m/>
        <n v="0.28000000000000003" u="1"/>
        <n v="0.12" u="1"/>
        <n v="0.18" u="1"/>
        <n v="0.05" u="1"/>
      </sharedItems>
    </cacheField>
    <cacheField name="0" numFmtId="10">
      <sharedItems containsNonDate="0" containsString="0" containsBlank="1"/>
    </cacheField>
    <cacheField name="Taxable Value" numFmtId="43">
      <sharedItems containsString="0" containsBlank="1" containsNumber="1" containsInteger="1" minValue="0" maxValue="0"/>
    </cacheField>
    <cacheField name="IGST" numFmtId="43">
      <sharedItems containsString="0" containsBlank="1" containsNumber="1" containsInteger="1" minValue="0" maxValue="0"/>
    </cacheField>
    <cacheField name="CGST " numFmtId="43">
      <sharedItems containsString="0" containsBlank="1" containsNumber="1" containsInteger="1" minValue="0" maxValue="0"/>
    </cacheField>
    <cacheField name="SGST" numFmtId="43">
      <sharedItems containsString="0" containsBlank="1" containsNumber="1" containsInteger="1" minValue="0" maxValue="0"/>
    </cacheField>
    <cacheField name="Total Invoice Value" numFmtId="43">
      <sharedItems containsString="0" containsBlank="1" containsNumber="1" containsInteger="1" minValue="0" maxValue="0"/>
    </cacheField>
    <cacheField name="Remark (if any)" numFmtId="0">
      <sharedItems containsNonDate="0" containsString="0" containsBlank="1"/>
    </cacheField>
  </cacheFields>
</pivotCacheDefinition>
</file>

<file path=xl/pivotCache/pivotCacheDefinition3.xml><?xml version="1.0" encoding="utf-8"?>
<pivotCacheDefinition xmlns="http://schemas.openxmlformats.org/spreadsheetml/2006/main" xmlns:r="http://schemas.openxmlformats.org/officeDocument/2006/relationships" r:id="rId1" refreshedBy="ashishg" refreshedDate="43888.464674768518" createdVersion="3" refreshedVersion="3" minRefreshableVersion="3" recordCount="92">
  <cacheSource type="worksheet">
    <worksheetSource ref="B7:M97" sheet="RCM"/>
  </cacheSource>
  <cacheFields count="12">
    <cacheField name="Month" numFmtId="166">
      <sharedItems containsNonDate="0" containsDate="1" containsString="0" containsBlank="1" minDate="2018-04-01T00:00:00" maxDate="2019-09-02T00:00:00"/>
    </cacheField>
    <cacheField name="Invoice Number" numFmtId="0">
      <sharedItems containsNonDate="0" containsString="0" containsBlank="1"/>
    </cacheField>
    <cacheField name="Invoice Date" numFmtId="167">
      <sharedItems containsNonDate="0" containsString="0" containsBlank="1"/>
    </cacheField>
    <cacheField name="Nature of Transaction" numFmtId="0">
      <sharedItems containsBlank="1" count="7">
        <m/>
        <s v="Import of Service"/>
        <s v="Legal Services"/>
        <s v="Rent a Cab"/>
        <s v="Security Services"/>
        <s v="Transport"/>
        <s v="Ocean Freight"/>
      </sharedItems>
    </cacheField>
    <cacheField name="Place of Supply" numFmtId="0">
      <sharedItems containsNonDate="0" containsString="0" containsBlank="1"/>
    </cacheField>
    <cacheField name="Tax Rate" numFmtId="10">
      <sharedItems containsNonDate="0" containsString="0" containsBlank="1"/>
    </cacheField>
    <cacheField name="0" numFmtId="10">
      <sharedItems containsNonDate="0" containsString="0" containsBlank="1"/>
    </cacheField>
    <cacheField name="Taxable Value" numFmtId="43">
      <sharedItems containsString="0" containsBlank="1" containsNumber="1" containsInteger="1" minValue="0" maxValue="0"/>
    </cacheField>
    <cacheField name="IGST" numFmtId="43">
      <sharedItems containsString="0" containsBlank="1" containsNumber="1" containsInteger="1" minValue="0" maxValue="0"/>
    </cacheField>
    <cacheField name="CGST " numFmtId="43">
      <sharedItems containsString="0" containsBlank="1" containsNumber="1" containsInteger="1" minValue="0" maxValue="0"/>
    </cacheField>
    <cacheField name="SGST" numFmtId="43">
      <sharedItems containsString="0" containsBlank="1" containsNumber="1" containsInteger="1" minValue="0" maxValue="0"/>
    </cacheField>
    <cacheField name="Total Invoice Value" numFmtId="43">
      <sharedItems containsString="0" containsBlank="1" containsNumber="1" containsInteger="1" minValue="0" maxValue="0"/>
    </cacheField>
  </cacheFields>
</pivotCacheDefinition>
</file>

<file path=xl/pivotCache/pivotCacheDefinition4.xml><?xml version="1.0" encoding="utf-8"?>
<pivotCacheDefinition xmlns="http://schemas.openxmlformats.org/spreadsheetml/2006/main" xmlns:r="http://schemas.openxmlformats.org/officeDocument/2006/relationships" r:id="rId1" refreshedBy="ashishg" refreshedDate="44226.716490856481" createdVersion="3" refreshedVersion="3" minRefreshableVersion="3" recordCount="1002">
  <cacheSource type="worksheet">
    <worksheetSource ref="B20:N1022" sheet="Sales"/>
  </cacheSource>
  <cacheFields count="13">
    <cacheField name="Month" numFmtId="0">
      <sharedItems containsDate="1" containsString="0" containsBlank="1" containsMixedTypes="1" minDate="1899-12-31T00:00:00" maxDate="2020-03-02T00:00:00" count="22">
        <n v="0"/>
        <m/>
        <d v="2018-08-01T00:00:00" u="1"/>
        <d v="2019-08-01T00:00:00" u="1"/>
        <d v="2018-07-01T00:00:00" u="1"/>
        <d v="2019-07-01T00:00:00" u="1"/>
        <d v="2018-06-01T00:00:00" u="1"/>
        <d v="2019-06-01T00:00:00" u="1"/>
        <d v="2018-05-01T00:00:00" u="1"/>
        <d v="2019-05-01T00:00:00" u="1"/>
        <d v="2018-04-01T00:00:00" u="1"/>
        <d v="2019-04-01T00:00:00" u="1"/>
        <d v="2019-03-01T00:00:00" u="1"/>
        <d v="2020-03-01T00:00:00" u="1"/>
        <d v="2018-12-01T00:00:00" u="1"/>
        <d v="2019-02-01T00:00:00" u="1"/>
        <d v="2018-11-01T00:00:00" u="1"/>
        <d v="2019-01-01T00:00:00" u="1"/>
        <d v="2019-11-01T00:00:00" u="1"/>
        <d v="2018-10-01T00:00:00" u="1"/>
        <d v="2018-09-01T00:00:00" u="1"/>
        <d v="2019-09-01T00:00:00" u="1"/>
      </sharedItems>
    </cacheField>
    <cacheField name="GST Number" numFmtId="0">
      <sharedItems containsString="0" containsBlank="1" containsNumber="1" containsInteger="1" minValue="0" maxValue="0"/>
    </cacheField>
    <cacheField name="Invoice Number" numFmtId="0">
      <sharedItems containsString="0" containsBlank="1" containsNumber="1" containsInteger="1" minValue="0" maxValue="0"/>
    </cacheField>
    <cacheField name="Invoice Date" numFmtId="0">
      <sharedItems containsString="0" containsBlank="1" containsNumber="1" containsInteger="1" minValue="0" maxValue="0"/>
    </cacheField>
    <cacheField name="Party Name" numFmtId="0">
      <sharedItems containsString="0" containsBlank="1" containsNumber="1" containsInteger="1" minValue="0" maxValue="0"/>
    </cacheField>
    <cacheField name="Place of Supply" numFmtId="0">
      <sharedItems containsString="0" containsBlank="1" containsNumber="1" containsInteger="1" minValue="0" maxValue="0"/>
    </cacheField>
    <cacheField name="Tax Rate" numFmtId="0">
      <sharedItems containsString="0" containsBlank="1" containsNumber="1" minValue="0" maxValue="0.28000000000000003" count="6">
        <n v="0"/>
        <m/>
        <n v="0.18" u="1"/>
        <n v="0.12" u="1"/>
        <n v="0.05" u="1"/>
        <n v="0.28000000000000003" u="1"/>
      </sharedItems>
    </cacheField>
    <cacheField name="Transaction Type" numFmtId="0">
      <sharedItems containsString="0" containsBlank="1" containsNumber="1" containsInteger="1" minValue="0" maxValue="0"/>
    </cacheField>
    <cacheField name="Taxable Value" numFmtId="0">
      <sharedItems containsSemiMixedTypes="0" containsString="0" containsNumber="1" containsInteger="1" minValue="0" maxValue="0"/>
    </cacheField>
    <cacheField name="IGST" numFmtId="0">
      <sharedItems containsSemiMixedTypes="0" containsString="0" containsNumber="1" containsInteger="1" minValue="0" maxValue="0"/>
    </cacheField>
    <cacheField name="CGST " numFmtId="0">
      <sharedItems containsSemiMixedTypes="0" containsString="0" containsNumber="1" containsInteger="1" minValue="0" maxValue="0"/>
    </cacheField>
    <cacheField name="SGST" numFmtId="0">
      <sharedItems containsSemiMixedTypes="0" containsString="0" containsNumber="1" containsInteger="1" minValue="0" maxValue="0"/>
    </cacheField>
    <cacheField name="Total Invoice Value" numFmtId="0">
      <sharedItems containsSemiMixedTypes="0" containsString="0" containsNumber="1" containsInteger="1" minValue="0" maxValue="0"/>
    </cacheField>
  </cacheFields>
</pivotCacheDefinition>
</file>

<file path=xl/pivotCache/pivotCacheDefinition5.xml><?xml version="1.0" encoding="utf-8"?>
<pivotCacheDefinition xmlns="http://schemas.openxmlformats.org/spreadsheetml/2006/main" xmlns:r="http://schemas.openxmlformats.org/officeDocument/2006/relationships" r:id="rId1" refreshedBy="ashishg" refreshedDate="44226.716491435189" createdVersion="3" refreshedVersion="3" minRefreshableVersion="3" recordCount="1002">
  <cacheSource type="worksheet">
    <worksheetSource ref="B20:O1022" sheet="Sales"/>
  </cacheSource>
  <cacheFields count="14">
    <cacheField name="Month" numFmtId="0">
      <sharedItems containsDate="1" containsString="0" containsBlank="1" containsMixedTypes="1" minDate="1899-12-31T00:00:00" maxDate="2020-03-02T00:00:00" count="22">
        <n v="0"/>
        <m/>
        <d v="2018-08-01T00:00:00" u="1"/>
        <d v="2019-08-01T00:00:00" u="1"/>
        <d v="2018-07-01T00:00:00" u="1"/>
        <d v="2019-07-01T00:00:00" u="1"/>
        <d v="2018-06-01T00:00:00" u="1"/>
        <d v="2019-06-01T00:00:00" u="1"/>
        <d v="2018-05-01T00:00:00" u="1"/>
        <d v="2019-05-01T00:00:00" u="1"/>
        <d v="2018-04-01T00:00:00" u="1"/>
        <d v="2019-04-01T00:00:00" u="1"/>
        <d v="2019-03-01T00:00:00" u="1"/>
        <d v="2020-03-01T00:00:00" u="1"/>
        <d v="2018-12-01T00:00:00" u="1"/>
        <d v="2019-02-01T00:00:00" u="1"/>
        <d v="2018-11-01T00:00:00" u="1"/>
        <d v="2019-01-01T00:00:00" u="1"/>
        <d v="2019-11-01T00:00:00" u="1"/>
        <d v="2018-10-01T00:00:00" u="1"/>
        <d v="2018-09-01T00:00:00" u="1"/>
        <d v="2019-09-01T00:00:00" u="1"/>
      </sharedItems>
    </cacheField>
    <cacheField name="GST Number" numFmtId="0">
      <sharedItems containsString="0" containsBlank="1" containsNumber="1" containsInteger="1" minValue="0" maxValue="0"/>
    </cacheField>
    <cacheField name="Invoice Number" numFmtId="0">
      <sharedItems containsString="0" containsBlank="1" containsNumber="1" containsInteger="1" minValue="0" maxValue="0"/>
    </cacheField>
    <cacheField name="Invoice Date" numFmtId="0">
      <sharedItems containsString="0" containsBlank="1" containsNumber="1" containsInteger="1" minValue="0" maxValue="0"/>
    </cacheField>
    <cacheField name="Party Name" numFmtId="0">
      <sharedItems containsString="0" containsBlank="1" containsNumber="1" containsInteger="1" minValue="0" maxValue="0"/>
    </cacheField>
    <cacheField name="Place of Supply" numFmtId="0">
      <sharedItems containsString="0" containsBlank="1" containsNumber="1" containsInteger="1" minValue="0" maxValue="0"/>
    </cacheField>
    <cacheField name="Tax Rate" numFmtId="0">
      <sharedItems containsString="0" containsBlank="1" containsNumber="1" containsInteger="1" minValue="0" maxValue="0"/>
    </cacheField>
    <cacheField name="Transaction Type" numFmtId="0">
      <sharedItems containsString="0" containsBlank="1" containsNumber="1" containsInteger="1" minValue="0" maxValue="0" count="2">
        <n v="0"/>
        <m/>
      </sharedItems>
    </cacheField>
    <cacheField name="Taxable Value" numFmtId="0">
      <sharedItems containsSemiMixedTypes="0" containsString="0" containsNumber="1" containsInteger="1" minValue="0" maxValue="0"/>
    </cacheField>
    <cacheField name="IGST" numFmtId="0">
      <sharedItems containsSemiMixedTypes="0" containsString="0" containsNumber="1" containsInteger="1" minValue="0" maxValue="0"/>
    </cacheField>
    <cacheField name="CGST " numFmtId="0">
      <sharedItems containsSemiMixedTypes="0" containsString="0" containsNumber="1" containsInteger="1" minValue="0" maxValue="0"/>
    </cacheField>
    <cacheField name="SGST" numFmtId="0">
      <sharedItems containsSemiMixedTypes="0" containsString="0" containsNumber="1" containsInteger="1" minValue="0" maxValue="0"/>
    </cacheField>
    <cacheField name="Total Invoice Value" numFmtId="0">
      <sharedItems containsSemiMixedTypes="0" containsString="0" containsNumber="1" containsInteger="1" minValue="0" maxValue="0"/>
    </cacheField>
    <cacheField name="Remark (if any)" numFmtId="0">
      <sharedItems containsString="0" containsBlank="1" containsNumber="1" containsInteger="1" minValue="0" maxValue="0"/>
    </cacheField>
  </cacheFields>
</pivotCacheDefinition>
</file>

<file path=xl/pivotCache/pivotCacheRecords1.xml><?xml version="1.0" encoding="utf-8"?>
<pivotCacheRecords xmlns="http://schemas.openxmlformats.org/spreadsheetml/2006/main" xmlns:r="http://schemas.openxmlformats.org/officeDocument/2006/relationships" count="26">
  <r>
    <x v="0"/>
    <m/>
    <m/>
    <m/>
    <m/>
    <m/>
    <m/>
    <m/>
    <x v="0"/>
    <m/>
    <m/>
    <m/>
    <m/>
    <m/>
    <m/>
    <m/>
  </r>
  <r>
    <x v="1"/>
    <n v="1"/>
    <m/>
    <m/>
    <m/>
    <m/>
    <m/>
    <s v="Input Service"/>
    <x v="1"/>
    <n v="0"/>
    <n v="0"/>
    <n v="0"/>
    <s v="Yes"/>
    <n v="0"/>
    <s v="Yes"/>
    <d v="2018-04-01T00:00:00"/>
  </r>
  <r>
    <x v="1"/>
    <n v="2"/>
    <m/>
    <m/>
    <m/>
    <m/>
    <m/>
    <s v="Capital Goods"/>
    <x v="2"/>
    <n v="0"/>
    <n v="0"/>
    <n v="0"/>
    <s v="Yes"/>
    <n v="0"/>
    <s v="Yes"/>
    <d v="2018-04-01T00:00:00"/>
  </r>
  <r>
    <x v="2"/>
    <n v="3"/>
    <m/>
    <m/>
    <m/>
    <m/>
    <m/>
    <s v="Inputs"/>
    <x v="0"/>
    <n v="0"/>
    <n v="0"/>
    <n v="0"/>
    <s v="Yes"/>
    <n v="0"/>
    <s v="Yes"/>
    <d v="2018-04-01T00:00:00"/>
  </r>
  <r>
    <x v="2"/>
    <n v="4"/>
    <m/>
    <m/>
    <m/>
    <m/>
    <m/>
    <m/>
    <x v="0"/>
    <n v="0"/>
    <n v="0"/>
    <n v="0"/>
    <s v="Yes"/>
    <n v="0"/>
    <s v="Yes"/>
    <d v="2018-05-01T00:00:00"/>
  </r>
  <r>
    <x v="2"/>
    <n v="5"/>
    <m/>
    <m/>
    <m/>
    <m/>
    <m/>
    <m/>
    <x v="0"/>
    <n v="0"/>
    <n v="0"/>
    <n v="0"/>
    <s v="Yes"/>
    <n v="0"/>
    <s v="Yes"/>
    <d v="2018-05-01T00:00:00"/>
  </r>
  <r>
    <x v="3"/>
    <n v="6"/>
    <m/>
    <m/>
    <m/>
    <m/>
    <m/>
    <m/>
    <x v="0"/>
    <n v="0"/>
    <n v="0"/>
    <n v="0"/>
    <s v="Yes"/>
    <n v="0"/>
    <s v="Yes"/>
    <d v="2018-06-01T00:00:00"/>
  </r>
  <r>
    <x v="3"/>
    <n v="7"/>
    <m/>
    <m/>
    <m/>
    <m/>
    <m/>
    <m/>
    <x v="0"/>
    <n v="0"/>
    <n v="0"/>
    <n v="0"/>
    <s v="Yes"/>
    <n v="0"/>
    <s v="Yes"/>
    <d v="2018-06-01T00:00:00"/>
  </r>
  <r>
    <x v="4"/>
    <n v="8"/>
    <m/>
    <m/>
    <m/>
    <m/>
    <m/>
    <m/>
    <x v="0"/>
    <n v="0"/>
    <n v="0"/>
    <n v="0"/>
    <s v="Yes"/>
    <n v="0"/>
    <s v="Yes"/>
    <d v="2018-07-01T00:00:00"/>
  </r>
  <r>
    <x v="4"/>
    <n v="9"/>
    <m/>
    <m/>
    <m/>
    <m/>
    <m/>
    <m/>
    <x v="0"/>
    <n v="0"/>
    <n v="0"/>
    <n v="0"/>
    <s v="Yes"/>
    <n v="0"/>
    <s v="Yes"/>
    <d v="2018-07-01T00:00:00"/>
  </r>
  <r>
    <x v="5"/>
    <n v="10"/>
    <m/>
    <m/>
    <m/>
    <m/>
    <m/>
    <m/>
    <x v="0"/>
    <n v="0"/>
    <n v="0"/>
    <n v="0"/>
    <s v="Yes"/>
    <n v="0"/>
    <s v="Yes"/>
    <d v="2018-08-01T00:00:00"/>
  </r>
  <r>
    <x v="6"/>
    <n v="11"/>
    <m/>
    <m/>
    <m/>
    <m/>
    <m/>
    <m/>
    <x v="0"/>
    <n v="0"/>
    <n v="0"/>
    <n v="0"/>
    <s v="Yes"/>
    <n v="0"/>
    <s v="Yes"/>
    <d v="2018-08-01T00:00:00"/>
  </r>
  <r>
    <x v="6"/>
    <n v="12"/>
    <m/>
    <m/>
    <m/>
    <m/>
    <m/>
    <m/>
    <x v="0"/>
    <n v="0"/>
    <n v="0"/>
    <n v="0"/>
    <s v="Yes"/>
    <n v="0"/>
    <s v="Yes"/>
    <d v="2018-09-01T00:00:00"/>
  </r>
  <r>
    <x v="6"/>
    <n v="13"/>
    <m/>
    <m/>
    <m/>
    <m/>
    <m/>
    <m/>
    <x v="0"/>
    <n v="0"/>
    <n v="0"/>
    <n v="0"/>
    <s v="Yes"/>
    <n v="0"/>
    <s v="Yes"/>
    <d v="2018-09-01T00:00:00"/>
  </r>
  <r>
    <x v="7"/>
    <n v="14"/>
    <m/>
    <m/>
    <m/>
    <m/>
    <m/>
    <m/>
    <x v="0"/>
    <n v="0"/>
    <n v="0"/>
    <n v="0"/>
    <s v="Yes"/>
    <n v="0"/>
    <s v="Yes"/>
    <d v="2018-10-01T00:00:00"/>
  </r>
  <r>
    <x v="7"/>
    <n v="15"/>
    <m/>
    <m/>
    <m/>
    <m/>
    <m/>
    <m/>
    <x v="0"/>
    <n v="0"/>
    <n v="0"/>
    <n v="0"/>
    <s v="Yes"/>
    <n v="0"/>
    <s v="Yes"/>
    <d v="2018-10-01T00:00:00"/>
  </r>
  <r>
    <x v="8"/>
    <n v="16"/>
    <m/>
    <m/>
    <m/>
    <m/>
    <m/>
    <m/>
    <x v="0"/>
    <n v="0"/>
    <n v="0"/>
    <n v="0"/>
    <s v="Yes"/>
    <n v="0"/>
    <s v="Yes"/>
    <d v="2018-11-01T00:00:00"/>
  </r>
  <r>
    <x v="9"/>
    <n v="17"/>
    <m/>
    <m/>
    <m/>
    <m/>
    <m/>
    <m/>
    <x v="0"/>
    <n v="0"/>
    <n v="0"/>
    <n v="0"/>
    <s v="Yes"/>
    <n v="0"/>
    <s v="Yes"/>
    <d v="2018-12-01T00:00:00"/>
  </r>
  <r>
    <x v="9"/>
    <n v="18"/>
    <m/>
    <m/>
    <m/>
    <m/>
    <m/>
    <m/>
    <x v="0"/>
    <n v="0"/>
    <n v="0"/>
    <n v="0"/>
    <s v="Yes"/>
    <n v="0"/>
    <s v="Yes"/>
    <d v="2018-11-01T00:00:00"/>
  </r>
  <r>
    <x v="9"/>
    <n v="19"/>
    <m/>
    <m/>
    <m/>
    <m/>
    <m/>
    <m/>
    <x v="0"/>
    <n v="0"/>
    <n v="0"/>
    <n v="0"/>
    <s v="Yes"/>
    <n v="0"/>
    <s v="Yes"/>
    <d v="2018-12-01T00:00:00"/>
  </r>
  <r>
    <x v="10"/>
    <n v="20"/>
    <m/>
    <m/>
    <m/>
    <m/>
    <m/>
    <m/>
    <x v="0"/>
    <n v="0"/>
    <n v="0"/>
    <n v="0"/>
    <s v="Yes"/>
    <n v="0"/>
    <s v="Yes"/>
    <d v="2019-01-01T00:00:00"/>
  </r>
  <r>
    <x v="11"/>
    <n v="21"/>
    <m/>
    <m/>
    <m/>
    <m/>
    <m/>
    <m/>
    <x v="0"/>
    <n v="0"/>
    <n v="0"/>
    <n v="0"/>
    <s v="Yes"/>
    <n v="0"/>
    <s v="Yes"/>
    <d v="2019-02-01T00:00:00"/>
  </r>
  <r>
    <x v="12"/>
    <n v="22"/>
    <m/>
    <m/>
    <m/>
    <m/>
    <m/>
    <m/>
    <x v="0"/>
    <n v="0"/>
    <n v="0"/>
    <n v="0"/>
    <s v="Yes"/>
    <n v="0"/>
    <s v="Yes"/>
    <d v="2019-03-01T00:00:00"/>
  </r>
  <r>
    <x v="12"/>
    <n v="23"/>
    <m/>
    <m/>
    <m/>
    <m/>
    <m/>
    <m/>
    <x v="0"/>
    <n v="0"/>
    <n v="0"/>
    <n v="0"/>
    <s v="Yes"/>
    <n v="0"/>
    <s v="Yes"/>
    <d v="2019-01-01T00:00:00"/>
  </r>
  <r>
    <x v="12"/>
    <n v="24"/>
    <m/>
    <m/>
    <m/>
    <m/>
    <m/>
    <m/>
    <x v="0"/>
    <n v="0"/>
    <n v="0"/>
    <n v="0"/>
    <s v="Yes"/>
    <n v="0"/>
    <s v="Yes"/>
    <d v="2019-02-01T00:00:00"/>
  </r>
  <r>
    <x v="12"/>
    <n v="25"/>
    <m/>
    <m/>
    <m/>
    <m/>
    <m/>
    <m/>
    <x v="0"/>
    <n v="0"/>
    <n v="0"/>
    <n v="0"/>
    <s v="Yes"/>
    <n v="0"/>
    <s v="Yes"/>
    <d v="2019-03-01T00:00:00"/>
  </r>
</pivotCacheRecords>
</file>

<file path=xl/pivotCache/pivotCacheRecords2.xml><?xml version="1.0" encoding="utf-8"?>
<pivotCacheRecords xmlns="http://schemas.openxmlformats.org/spreadsheetml/2006/main" xmlns:r="http://schemas.openxmlformats.org/officeDocument/2006/relationships" count="92">
  <r>
    <x v="0"/>
    <m/>
    <m/>
    <m/>
    <m/>
    <x v="0"/>
    <m/>
    <m/>
    <m/>
    <m/>
    <m/>
    <m/>
    <m/>
  </r>
  <r>
    <x v="1"/>
    <m/>
    <m/>
    <s v="Import of Service"/>
    <m/>
    <x v="0"/>
    <m/>
    <n v="0"/>
    <n v="0"/>
    <n v="0"/>
    <n v="0"/>
    <n v="0"/>
    <m/>
  </r>
  <r>
    <x v="2"/>
    <m/>
    <m/>
    <s v="Legal Services"/>
    <m/>
    <x v="0"/>
    <m/>
    <n v="0"/>
    <n v="0"/>
    <n v="0"/>
    <n v="0"/>
    <n v="0"/>
    <m/>
  </r>
  <r>
    <x v="3"/>
    <m/>
    <m/>
    <s v="Rent a Cab"/>
    <m/>
    <x v="0"/>
    <m/>
    <n v="0"/>
    <n v="0"/>
    <n v="0"/>
    <n v="0"/>
    <n v="0"/>
    <m/>
  </r>
  <r>
    <x v="4"/>
    <m/>
    <m/>
    <s v="Security Services"/>
    <m/>
    <x v="0"/>
    <m/>
    <n v="0"/>
    <n v="0"/>
    <n v="0"/>
    <n v="0"/>
    <n v="0"/>
    <m/>
  </r>
  <r>
    <x v="5"/>
    <m/>
    <m/>
    <s v="Transport"/>
    <m/>
    <x v="0"/>
    <m/>
    <n v="0"/>
    <n v="0"/>
    <n v="0"/>
    <n v="0"/>
    <n v="0"/>
    <m/>
  </r>
  <r>
    <x v="6"/>
    <m/>
    <m/>
    <s v="Ocean Freight"/>
    <m/>
    <x v="0"/>
    <m/>
    <n v="0"/>
    <n v="0"/>
    <n v="0"/>
    <n v="0"/>
    <n v="0"/>
    <m/>
  </r>
  <r>
    <x v="7"/>
    <m/>
    <m/>
    <m/>
    <m/>
    <x v="0"/>
    <m/>
    <n v="0"/>
    <n v="0"/>
    <n v="0"/>
    <n v="0"/>
    <n v="0"/>
    <m/>
  </r>
  <r>
    <x v="8"/>
    <m/>
    <m/>
    <m/>
    <m/>
    <x v="0"/>
    <m/>
    <n v="0"/>
    <n v="0"/>
    <n v="0"/>
    <n v="0"/>
    <n v="0"/>
    <m/>
  </r>
  <r>
    <x v="9"/>
    <m/>
    <m/>
    <m/>
    <m/>
    <x v="0"/>
    <m/>
    <n v="0"/>
    <n v="0"/>
    <n v="0"/>
    <n v="0"/>
    <n v="0"/>
    <m/>
  </r>
  <r>
    <x v="10"/>
    <m/>
    <m/>
    <m/>
    <m/>
    <x v="0"/>
    <m/>
    <n v="0"/>
    <n v="0"/>
    <n v="0"/>
    <n v="0"/>
    <n v="0"/>
    <m/>
  </r>
  <r>
    <x v="11"/>
    <m/>
    <m/>
    <m/>
    <m/>
    <x v="0"/>
    <m/>
    <n v="0"/>
    <n v="0"/>
    <n v="0"/>
    <n v="0"/>
    <n v="0"/>
    <m/>
  </r>
  <r>
    <x v="12"/>
    <m/>
    <m/>
    <m/>
    <m/>
    <x v="0"/>
    <m/>
    <n v="0"/>
    <n v="0"/>
    <n v="0"/>
    <n v="0"/>
    <n v="0"/>
    <m/>
  </r>
  <r>
    <x v="13"/>
    <m/>
    <m/>
    <m/>
    <m/>
    <x v="0"/>
    <m/>
    <n v="0"/>
    <n v="0"/>
    <n v="0"/>
    <n v="0"/>
    <n v="0"/>
    <m/>
  </r>
  <r>
    <x v="14"/>
    <m/>
    <m/>
    <m/>
    <m/>
    <x v="0"/>
    <m/>
    <n v="0"/>
    <n v="0"/>
    <n v="0"/>
    <n v="0"/>
    <n v="0"/>
    <m/>
  </r>
  <r>
    <x v="15"/>
    <m/>
    <m/>
    <m/>
    <m/>
    <x v="0"/>
    <m/>
    <n v="0"/>
    <n v="0"/>
    <n v="0"/>
    <n v="0"/>
    <n v="0"/>
    <m/>
  </r>
  <r>
    <x v="16"/>
    <m/>
    <m/>
    <m/>
    <m/>
    <x v="0"/>
    <m/>
    <n v="0"/>
    <n v="0"/>
    <n v="0"/>
    <n v="0"/>
    <n v="0"/>
    <m/>
  </r>
  <r>
    <x v="17"/>
    <m/>
    <m/>
    <m/>
    <m/>
    <x v="0"/>
    <m/>
    <n v="0"/>
    <n v="0"/>
    <n v="0"/>
    <n v="0"/>
    <n v="0"/>
    <m/>
  </r>
  <r>
    <x v="18"/>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pivotCacheRecords>
</file>

<file path=xl/pivotCache/pivotCacheRecords3.xml><?xml version="1.0" encoding="utf-8"?>
<pivotCacheRecords xmlns="http://schemas.openxmlformats.org/spreadsheetml/2006/main" xmlns:r="http://schemas.openxmlformats.org/officeDocument/2006/relationships" count="92">
  <r>
    <m/>
    <m/>
    <m/>
    <x v="0"/>
    <m/>
    <m/>
    <m/>
    <m/>
    <m/>
    <m/>
    <m/>
    <m/>
  </r>
  <r>
    <d v="2018-04-01T00:00:00"/>
    <m/>
    <m/>
    <x v="1"/>
    <m/>
    <m/>
    <m/>
    <n v="0"/>
    <n v="0"/>
    <n v="0"/>
    <n v="0"/>
    <n v="0"/>
  </r>
  <r>
    <d v="2018-05-01T00:00:00"/>
    <m/>
    <m/>
    <x v="2"/>
    <m/>
    <m/>
    <m/>
    <n v="0"/>
    <n v="0"/>
    <n v="0"/>
    <n v="0"/>
    <n v="0"/>
  </r>
  <r>
    <d v="2018-06-01T00:00:00"/>
    <m/>
    <m/>
    <x v="3"/>
    <m/>
    <m/>
    <m/>
    <n v="0"/>
    <n v="0"/>
    <n v="0"/>
    <n v="0"/>
    <n v="0"/>
  </r>
  <r>
    <d v="2018-07-01T00:00:00"/>
    <m/>
    <m/>
    <x v="4"/>
    <m/>
    <m/>
    <m/>
    <n v="0"/>
    <n v="0"/>
    <n v="0"/>
    <n v="0"/>
    <n v="0"/>
  </r>
  <r>
    <d v="2018-08-01T00:00:00"/>
    <m/>
    <m/>
    <x v="5"/>
    <m/>
    <m/>
    <m/>
    <n v="0"/>
    <n v="0"/>
    <n v="0"/>
    <n v="0"/>
    <n v="0"/>
  </r>
  <r>
    <d v="2018-09-01T00:00:00"/>
    <m/>
    <m/>
    <x v="6"/>
    <m/>
    <m/>
    <m/>
    <n v="0"/>
    <n v="0"/>
    <n v="0"/>
    <n v="0"/>
    <n v="0"/>
  </r>
  <r>
    <d v="2018-10-01T00:00:00"/>
    <m/>
    <m/>
    <x v="0"/>
    <m/>
    <m/>
    <m/>
    <n v="0"/>
    <n v="0"/>
    <n v="0"/>
    <n v="0"/>
    <n v="0"/>
  </r>
  <r>
    <d v="2018-11-01T00:00:00"/>
    <m/>
    <m/>
    <x v="0"/>
    <m/>
    <m/>
    <m/>
    <n v="0"/>
    <n v="0"/>
    <n v="0"/>
    <n v="0"/>
    <n v="0"/>
  </r>
  <r>
    <d v="2018-12-01T00:00:00"/>
    <m/>
    <m/>
    <x v="0"/>
    <m/>
    <m/>
    <m/>
    <n v="0"/>
    <n v="0"/>
    <n v="0"/>
    <n v="0"/>
    <n v="0"/>
  </r>
  <r>
    <d v="2019-01-01T00:00:00"/>
    <m/>
    <m/>
    <x v="0"/>
    <m/>
    <m/>
    <m/>
    <n v="0"/>
    <n v="0"/>
    <n v="0"/>
    <n v="0"/>
    <n v="0"/>
  </r>
  <r>
    <d v="2019-02-01T00:00:00"/>
    <m/>
    <m/>
    <x v="0"/>
    <m/>
    <m/>
    <m/>
    <n v="0"/>
    <n v="0"/>
    <n v="0"/>
    <n v="0"/>
    <n v="0"/>
  </r>
  <r>
    <d v="2019-03-01T00:00:00"/>
    <m/>
    <m/>
    <x v="0"/>
    <m/>
    <m/>
    <m/>
    <n v="0"/>
    <n v="0"/>
    <n v="0"/>
    <n v="0"/>
    <n v="0"/>
  </r>
  <r>
    <d v="2019-04-01T00:00:00"/>
    <m/>
    <m/>
    <x v="0"/>
    <m/>
    <m/>
    <m/>
    <n v="0"/>
    <n v="0"/>
    <n v="0"/>
    <n v="0"/>
    <n v="0"/>
  </r>
  <r>
    <d v="2019-05-01T00:00:00"/>
    <m/>
    <m/>
    <x v="0"/>
    <m/>
    <m/>
    <m/>
    <n v="0"/>
    <n v="0"/>
    <n v="0"/>
    <n v="0"/>
    <n v="0"/>
  </r>
  <r>
    <d v="2019-06-01T00:00:00"/>
    <m/>
    <m/>
    <x v="0"/>
    <m/>
    <m/>
    <m/>
    <n v="0"/>
    <n v="0"/>
    <n v="0"/>
    <n v="0"/>
    <n v="0"/>
  </r>
  <r>
    <d v="2019-07-01T00:00:00"/>
    <m/>
    <m/>
    <x v="0"/>
    <m/>
    <m/>
    <m/>
    <n v="0"/>
    <n v="0"/>
    <n v="0"/>
    <n v="0"/>
    <n v="0"/>
  </r>
  <r>
    <d v="2019-08-01T00:00:00"/>
    <m/>
    <m/>
    <x v="0"/>
    <m/>
    <m/>
    <m/>
    <n v="0"/>
    <n v="0"/>
    <n v="0"/>
    <n v="0"/>
    <n v="0"/>
  </r>
  <r>
    <d v="2019-09-01T00:00:00"/>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pivotCacheRecords>
</file>

<file path=xl/pivotCache/pivotCacheRecords4.xml><?xml version="1.0" encoding="utf-8"?>
<pivotCacheRecords xmlns="http://schemas.openxmlformats.org/spreadsheetml/2006/main" xmlns:r="http://schemas.openxmlformats.org/officeDocument/2006/relationships" count="1002">
  <r>
    <x v="0"/>
    <n v="0"/>
    <n v="0"/>
    <n v="0"/>
    <n v="0"/>
    <n v="0"/>
    <x v="0"/>
    <n v="0"/>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0"/>
    <n v="0"/>
    <n v="0"/>
    <n v="0"/>
    <n v="0"/>
    <n v="0"/>
    <x v="0"/>
    <n v="0"/>
    <n v="0"/>
    <n v="0"/>
    <n v="0"/>
    <n v="0"/>
    <n v="0"/>
  </r>
</pivotCacheRecords>
</file>

<file path=xl/pivotCache/pivotCacheRecords5.xml><?xml version="1.0" encoding="utf-8"?>
<pivotCacheRecords xmlns="http://schemas.openxmlformats.org/spreadsheetml/2006/main" xmlns:r="http://schemas.openxmlformats.org/officeDocument/2006/relationships" count="1002">
  <r>
    <x v="0"/>
    <n v="0"/>
    <n v="0"/>
    <n v="0"/>
    <n v="0"/>
    <n v="0"/>
    <n v="0"/>
    <x v="0"/>
    <n v="0"/>
    <n v="0"/>
    <n v="0"/>
    <n v="0"/>
    <n v="0"/>
    <n v="0"/>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0"/>
    <n v="0"/>
    <n v="0"/>
    <n v="0"/>
    <n v="0"/>
    <n v="0"/>
    <n v="0"/>
    <x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PivotTable7"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rowHeaderCaption="Nature">
  <location ref="H29:L34" firstHeaderRow="1" firstDataRow="2" firstDataCol="1" rowPageCount="1" colPageCount="1"/>
  <pivotFields count="16">
    <pivotField name="Month" axis="axisPage" showAll="0">
      <items count="20">
        <item x="1"/>
        <item x="2"/>
        <item x="3"/>
        <item x="4"/>
        <item x="5"/>
        <item x="6"/>
        <item x="7"/>
        <item x="8"/>
        <item x="9"/>
        <item x="10"/>
        <item x="11"/>
        <item x="12"/>
        <item x="0"/>
        <item m="1" x="17"/>
        <item m="1" x="16"/>
        <item m="1" x="15"/>
        <item m="1" x="14"/>
        <item m="1" x="13"/>
        <item m="1" x="18"/>
        <item t="default"/>
      </items>
    </pivotField>
    <pivotField showAll="0"/>
    <pivotField showAll="0"/>
    <pivotField showAll="0"/>
    <pivotField showAll="0"/>
    <pivotField showAll="0"/>
    <pivotField dataField="1" showAll="0" sortType="ascending"/>
    <pivotField showAll="0"/>
    <pivotField axis="axisRow" showAll="0">
      <items count="13">
        <item m="1" x="4"/>
        <item m="1" x="9"/>
        <item m="1" x="7"/>
        <item m="1" x="8"/>
        <item m="1" x="11"/>
        <item m="1" x="10"/>
        <item m="1" x="6"/>
        <item m="1" x="3"/>
        <item m="1" x="5"/>
        <item x="0"/>
        <item x="1"/>
        <item x="2"/>
        <item t="default"/>
      </items>
    </pivotField>
    <pivotField dataField="1" showAll="0"/>
    <pivotField dataField="1" showAll="0"/>
    <pivotField dataField="1" showAll="0"/>
    <pivotField showAll="0"/>
    <pivotField showAll="0"/>
    <pivotField showAll="0" defaultSubtotal="0"/>
    <pivotField showAll="0" defaultSubtotal="0"/>
  </pivotFields>
  <rowFields count="1">
    <field x="8"/>
  </rowFields>
  <rowItems count="4">
    <i>
      <x v="9"/>
    </i>
    <i>
      <x v="10"/>
    </i>
    <i>
      <x v="11"/>
    </i>
    <i t="grand">
      <x/>
    </i>
  </rowItems>
  <colFields count="1">
    <field x="-2"/>
  </colFields>
  <colItems count="4">
    <i>
      <x/>
    </i>
    <i i="1">
      <x v="1"/>
    </i>
    <i i="2">
      <x v="2"/>
    </i>
    <i i="3">
      <x v="3"/>
    </i>
  </colItems>
  <pageFields count="1">
    <pageField fld="0" hier="-1"/>
  </pageFields>
  <dataFields count="4">
    <dataField name="Sum of 7" fld="6" baseField="0" baseItem="0"/>
    <dataField name="Sum of 10" fld="9" baseField="0" baseItem="0"/>
    <dataField name="Sum of 11" fld="10" baseField="0" baseItem="0"/>
    <dataField name="Sum of 12" fld="11" baseField="0" baseItem="0"/>
  </dataFields>
  <formats count="2">
    <format dxfId="1">
      <pivotArea dataOnly="0" labelOnly="1" outline="0" fieldPosition="0">
        <references count="1">
          <reference field="0" count="0"/>
        </references>
      </pivotArea>
    </format>
    <format dxfId="0">
      <pivotArea outline="0" collapsedLevelsAreSubtotals="1" fieldPosition="0"/>
    </format>
  </format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18:L21" firstHeaderRow="1" firstDataRow="2" firstDataCol="1" rowPageCount="1" colPageCount="1"/>
  <pivotFields count="13">
    <pivotField axis="axisPage" showAll="0" sumSubtotal="1">
      <items count="20">
        <item x="1"/>
        <item x="2"/>
        <item x="3"/>
        <item x="4"/>
        <item x="5"/>
        <item x="6"/>
        <item x="7"/>
        <item x="8"/>
        <item x="9"/>
        <item x="10"/>
        <item x="11"/>
        <item x="12"/>
        <item x="13"/>
        <item x="14"/>
        <item x="15"/>
        <item x="16"/>
        <item x="17"/>
        <item x="18"/>
        <item x="0"/>
        <item t="sum"/>
      </items>
    </pivotField>
    <pivotField showAll="0"/>
    <pivotField showAll="0"/>
    <pivotField showAll="0" defaultSubtotal="0"/>
    <pivotField showAll="0"/>
    <pivotField axis="axisRow" showAll="0" sortType="ascending">
      <items count="6">
        <item m="1" x="4"/>
        <item m="1" x="2"/>
        <item m="1" x="3"/>
        <item m="1" x="1"/>
        <item x="0"/>
        <item t="default"/>
      </items>
    </pivotField>
    <pivotField showAll="0"/>
    <pivotField dataField="1" showAll="0"/>
    <pivotField dataField="1" showAll="0"/>
    <pivotField dataField="1" showAll="0"/>
    <pivotField dataField="1" showAll="0"/>
    <pivotField showAll="0"/>
    <pivotField showAll="0" defaultSubtotal="0"/>
  </pivotFields>
  <rowFields count="1">
    <field x="5"/>
  </rowFields>
  <rowItems count="2">
    <i>
      <x v="4"/>
    </i>
    <i t="grand">
      <x/>
    </i>
  </rowItems>
  <colFields count="1">
    <field x="-2"/>
  </colFields>
  <colItems count="4">
    <i>
      <x/>
    </i>
    <i i="1">
      <x v="1"/>
    </i>
    <i i="2">
      <x v="2"/>
    </i>
    <i i="3">
      <x v="3"/>
    </i>
  </colItems>
  <pageFields count="1">
    <pageField fld="0" hier="-1"/>
  </pageFields>
  <dataFields count="4">
    <dataField name="RCM Taxable Value" fld="7" baseField="0" baseItem="0"/>
    <dataField name="RCM IGST" fld="8" baseField="0" baseItem="0"/>
    <dataField name="RCM CGST " fld="9" baseField="0" baseItem="0"/>
    <dataField name="RCM SGST" fld="10" baseField="0" baseItem="0"/>
  </dataFields>
  <formats count="3">
    <format dxfId="4">
      <pivotArea dataOnly="0" labelOnly="1" fieldPosition="0">
        <references count="1">
          <reference field="5" count="0"/>
        </references>
      </pivotArea>
    </format>
    <format dxfId="3">
      <pivotArea dataOnly="0" labelOnly="1" outline="0" fieldPosition="0">
        <references count="1">
          <reference field="0" count="0"/>
        </references>
      </pivotArea>
    </format>
    <format dxfId="2">
      <pivotArea outline="0" collapsedLevelsAreSubtotals="1" fieldPosition="0"/>
    </format>
  </format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4" cacheId="3"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6:L10" firstHeaderRow="1" firstDataRow="2" firstDataCol="1" rowPageCount="1" colPageCount="1"/>
  <pivotFields count="13">
    <pivotField axis="axisPage" multipleItemSelectionAllowed="1" showAll="0" sumSubtotal="1">
      <items count="23">
        <item m="1" x="10"/>
        <item m="1" x="8"/>
        <item m="1" x="6"/>
        <item m="1" x="4"/>
        <item m="1" x="2"/>
        <item m="1" x="20"/>
        <item m="1" x="19"/>
        <item m="1" x="16"/>
        <item m="1" x="14"/>
        <item m="1" x="17"/>
        <item m="1" x="15"/>
        <item m="1" x="12"/>
        <item m="1" x="11"/>
        <item m="1" x="9"/>
        <item m="1" x="7"/>
        <item m="1" x="5"/>
        <item m="1" x="3"/>
        <item m="1" x="21"/>
        <item x="1"/>
        <item x="0"/>
        <item m="1" x="18"/>
        <item m="1" x="13"/>
        <item t="sum"/>
      </items>
    </pivotField>
    <pivotField showAll="0"/>
    <pivotField showAll="0"/>
    <pivotField showAll="0"/>
    <pivotField showAll="0"/>
    <pivotField showAll="0"/>
    <pivotField axis="axisRow" showAll="0" sortType="ascending">
      <items count="7">
        <item x="0"/>
        <item m="1" x="4"/>
        <item m="1" x="3"/>
        <item m="1" x="2"/>
        <item m="1" x="5"/>
        <item x="1"/>
        <item t="default"/>
      </items>
    </pivotField>
    <pivotField showAll="0"/>
    <pivotField dataField="1" showAll="0"/>
    <pivotField dataField="1" showAll="0"/>
    <pivotField dataField="1" showAll="0"/>
    <pivotField dataField="1" showAll="0"/>
    <pivotField showAll="0"/>
  </pivotFields>
  <rowFields count="1">
    <field x="6"/>
  </rowFields>
  <rowItems count="3">
    <i>
      <x/>
    </i>
    <i>
      <x v="5"/>
    </i>
    <i t="grand">
      <x/>
    </i>
  </rowItems>
  <colFields count="1">
    <field x="-2"/>
  </colFields>
  <colItems count="4">
    <i>
      <x/>
    </i>
    <i i="1">
      <x v="1"/>
    </i>
    <i i="2">
      <x v="2"/>
    </i>
    <i i="3">
      <x v="3"/>
    </i>
  </colItems>
  <pageFields count="1">
    <pageField fld="0" hier="-1"/>
  </pageFields>
  <dataFields count="4">
    <dataField name="Sales Taxable Value" fld="8" baseField="0" baseItem="0"/>
    <dataField name="Sale IGST" fld="9" baseField="0" baseItem="0"/>
    <dataField name="Sale CGST " fld="10" baseField="0" baseItem="0"/>
    <dataField name="Sale SGST" fld="11" baseField="0" baseItem="0"/>
  </dataFields>
  <formats count="9">
    <format dxfId="13">
      <pivotArea dataOnly="0" fieldPosition="0">
        <references count="1">
          <reference field="6" count="1">
            <x v="1"/>
          </reference>
        </references>
      </pivotArea>
    </format>
    <format dxfId="12">
      <pivotArea dataOnly="0" fieldPosition="0">
        <references count="1">
          <reference field="6" count="1">
            <x v="1"/>
          </reference>
        </references>
      </pivotArea>
    </format>
    <format dxfId="11">
      <pivotArea dataOnly="0" labelOnly="1" fieldPosition="0">
        <references count="1">
          <reference field="6" count="4">
            <x v="2"/>
            <x v="3"/>
            <x v="4"/>
            <x v="5"/>
          </reference>
        </references>
      </pivotArea>
    </format>
    <format dxfId="10">
      <pivotArea collapsedLevelsAreSubtotals="1" fieldPosition="0">
        <references count="1">
          <reference field="6" count="1">
            <x v="1"/>
          </reference>
        </references>
      </pivotArea>
    </format>
    <format dxfId="9">
      <pivotArea collapsedLevelsAreSubtotals="1" fieldPosition="0">
        <references count="1">
          <reference field="6" count="4">
            <x v="2"/>
            <x v="3"/>
            <x v="4"/>
            <x v="5"/>
          </reference>
        </references>
      </pivotArea>
    </format>
    <format dxfId="8">
      <pivotArea dataOnly="0" labelOnly="1" fieldPosition="0">
        <references count="1">
          <reference field="6" count="1">
            <x v="0"/>
          </reference>
        </references>
      </pivotArea>
    </format>
    <format dxfId="7">
      <pivotArea collapsedLevelsAreSubtotals="1" fieldPosition="0">
        <references count="2">
          <reference field="4294967294" count="1" selected="0">
            <x v="0"/>
          </reference>
          <reference field="6" count="1">
            <x v="0"/>
          </reference>
        </references>
      </pivotArea>
    </format>
    <format dxfId="6">
      <pivotArea dataOnly="0" labelOnly="1" outline="0" fieldPosition="0">
        <references count="1">
          <reference field="0" count="0"/>
        </references>
      </pivotArea>
    </format>
    <format dxfId="5">
      <pivotArea outline="0" collapsedLevelsAreSubtotals="1" fieldPosition="0"/>
    </format>
  </format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chartFormat="1">
  <location ref="B24:F33" firstHeaderRow="1" firstDataRow="2" firstDataCol="1"/>
  <pivotFields count="12">
    <pivotField showAll="0"/>
    <pivotField showAll="0"/>
    <pivotField showAll="0"/>
    <pivotField axis="axisRow" showAll="0" sortType="ascending">
      <items count="8">
        <item x="1"/>
        <item x="2"/>
        <item x="6"/>
        <item x="3"/>
        <item x="4"/>
        <item x="5"/>
        <item x="0"/>
        <item t="default"/>
      </items>
    </pivotField>
    <pivotField showAll="0"/>
    <pivotField showAll="0"/>
    <pivotField showAll="0"/>
    <pivotField dataField="1" showAll="0"/>
    <pivotField dataField="1" showAll="0"/>
    <pivotField dataField="1" showAll="0"/>
    <pivotField dataField="1" showAll="0"/>
    <pivotField showAll="0"/>
  </pivotFields>
  <rowFields count="1">
    <field x="3"/>
  </rowFields>
  <rowItems count="8">
    <i>
      <x/>
    </i>
    <i>
      <x v="1"/>
    </i>
    <i>
      <x v="2"/>
    </i>
    <i>
      <x v="3"/>
    </i>
    <i>
      <x v="4"/>
    </i>
    <i>
      <x v="5"/>
    </i>
    <i>
      <x v="6"/>
    </i>
    <i t="grand">
      <x/>
    </i>
  </rowItems>
  <colFields count="1">
    <field x="-2"/>
  </colFields>
  <colItems count="4">
    <i>
      <x/>
    </i>
    <i i="1">
      <x v="1"/>
    </i>
    <i i="2">
      <x v="2"/>
    </i>
    <i i="3">
      <x v="3"/>
    </i>
  </colItems>
  <dataFields count="4">
    <dataField name="Sum of Taxable Value" fld="7" baseField="0" baseItem="0" numFmtId="2"/>
    <dataField name="Sum of IGST" fld="8" baseField="0" baseItem="0" numFmtId="2"/>
    <dataField name="Sum of CGST " fld="9" baseField="0" baseItem="0" numFmtId="2"/>
    <dataField name="Sum of SGST" fld="10" baseField="0" baseItem="0"/>
  </dataFields>
  <formats count="8">
    <format dxfId="21">
      <pivotArea outline="0" collapsedLevelsAreSubtotals="1" fieldPosition="0">
        <references count="1">
          <reference field="4294967294" count="1" selected="0">
            <x v="0"/>
          </reference>
        </references>
      </pivotArea>
    </format>
    <format dxfId="20">
      <pivotArea field="-2" type="button" dataOnly="0" labelOnly="1" outline="0" axis="axisCol" fieldPosition="0"/>
    </format>
    <format dxfId="19">
      <pivotArea dataOnly="0" labelOnly="1" outline="0" fieldPosition="0">
        <references count="1">
          <reference field="4294967294" count="1">
            <x v="0"/>
          </reference>
        </references>
      </pivotArea>
    </format>
    <format dxfId="18">
      <pivotArea outline="0" collapsedLevelsAreSubtotals="1" fieldPosition="0">
        <references count="1">
          <reference field="4294967294" count="1" selected="0">
            <x v="1"/>
          </reference>
        </references>
      </pivotArea>
    </format>
    <format dxfId="17">
      <pivotArea type="topRight" dataOnly="0" labelOnly="1" outline="0" fieldPosition="0"/>
    </format>
    <format dxfId="16">
      <pivotArea dataOnly="0" labelOnly="1" outline="0" fieldPosition="0">
        <references count="1">
          <reference field="4294967294" count="1">
            <x v="1"/>
          </reference>
        </references>
      </pivotArea>
    </format>
    <format dxfId="15">
      <pivotArea outline="0" collapsedLevelsAreSubtotals="1" fieldPosition="0">
        <references count="1">
          <reference field="4294967294" count="1" selected="0">
            <x v="2"/>
          </reference>
        </references>
      </pivotArea>
    </format>
    <format dxfId="14">
      <pivotArea outline="0" collapsedLevelsAreSubtotals="1" fieldPosition="0"/>
    </format>
  </formats>
  <pivotTableStyleInfo name="PivotStyleLight16" showRowHeaders="1" showColHeaders="1" showRowStripes="0" showColStripes="0" showLastColumn="1"/>
</pivotTableDefinition>
</file>

<file path=xl/pivotTables/pivotTable5.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B6:F10" firstHeaderRow="1" firstDataRow="2" firstDataCol="1" rowPageCount="1" colPageCount="1"/>
  <pivotFields count="14">
    <pivotField axis="axisPage" multipleItemSelectionAllowed="1" showAll="0">
      <items count="23">
        <item m="1" x="10"/>
        <item m="1" x="8"/>
        <item m="1" x="6"/>
        <item m="1" x="4"/>
        <item m="1" x="2"/>
        <item m="1" x="20"/>
        <item m="1" x="19"/>
        <item m="1" x="16"/>
        <item m="1" x="14"/>
        <item m="1" x="17"/>
        <item m="1" x="15"/>
        <item m="1" x="12"/>
        <item m="1" x="11"/>
        <item m="1" x="9"/>
        <item m="1" x="7"/>
        <item m="1" x="5"/>
        <item m="1" x="3"/>
        <item m="1" x="21"/>
        <item x="1"/>
        <item x="0"/>
        <item m="1" x="18"/>
        <item m="1" x="13"/>
        <item t="default"/>
      </items>
    </pivotField>
    <pivotField showAll="0"/>
    <pivotField showAll="0"/>
    <pivotField showAll="0"/>
    <pivotField showAll="0"/>
    <pivotField showAll="0"/>
    <pivotField showAll="0"/>
    <pivotField axis="axisRow" showAll="0" sortType="ascending">
      <items count="3">
        <item x="0"/>
        <item x="1"/>
        <item t="default"/>
      </items>
    </pivotField>
    <pivotField dataField="1" showAll="0"/>
    <pivotField dataField="1" showAll="0"/>
    <pivotField dataField="1" showAll="0"/>
    <pivotField dataField="1" showAll="0"/>
    <pivotField showAll="0"/>
    <pivotField showAll="0"/>
  </pivotFields>
  <rowFields count="1">
    <field x="7"/>
  </rowFields>
  <rowItems count="3">
    <i>
      <x/>
    </i>
    <i>
      <x v="1"/>
    </i>
    <i t="grand">
      <x/>
    </i>
  </rowItems>
  <colFields count="1">
    <field x="-2"/>
  </colFields>
  <colItems count="4">
    <i>
      <x/>
    </i>
    <i i="1">
      <x v="1"/>
    </i>
    <i i="2">
      <x v="2"/>
    </i>
    <i i="3">
      <x v="3"/>
    </i>
  </colItems>
  <pageFields count="1">
    <pageField fld="0" hier="-1"/>
  </pageFields>
  <dataFields count="4">
    <dataField name="Sum of Taxable Value" fld="8" baseField="0" baseItem="0"/>
    <dataField name="Sum of IGST" fld="9" baseField="0" baseItem="0"/>
    <dataField name="Sum of CGST " fld="10" baseField="0" baseItem="0"/>
    <dataField name="Sum of SGST" fld="11" baseField="0" baseItem="0"/>
  </dataFields>
  <formats count="3">
    <format dxfId="24">
      <pivotArea dataOnly="0" labelOnly="1" outline="0" fieldPosition="0">
        <references count="1">
          <reference field="0" count="0"/>
        </references>
      </pivotArea>
    </format>
    <format dxfId="23">
      <pivotArea collapsedLevelsAreSubtotals="1" fieldPosition="0">
        <references count="1">
          <reference field="7" count="0"/>
        </references>
      </pivotArea>
    </format>
    <format dxfId="22">
      <pivotArea grandRow="1" outline="0" collapsedLevelsAreSubtotals="1"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andhiah07@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8.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B2:C21"/>
  <sheetViews>
    <sheetView tabSelected="1" workbookViewId="0"/>
  </sheetViews>
  <sheetFormatPr defaultRowHeight="15"/>
  <cols>
    <col min="1" max="1" width="2.7109375" customWidth="1"/>
    <col min="2" max="2" width="13.28515625" bestFit="1" customWidth="1"/>
    <col min="3" max="3" width="26.85546875" bestFit="1" customWidth="1"/>
  </cols>
  <sheetData>
    <row r="2" spans="2:3">
      <c r="B2" t="s">
        <v>244</v>
      </c>
      <c r="C2" t="s">
        <v>410</v>
      </c>
    </row>
    <row r="3" spans="2:3">
      <c r="B3" t="s">
        <v>245</v>
      </c>
      <c r="C3" t="s">
        <v>411</v>
      </c>
    </row>
    <row r="4" spans="2:3">
      <c r="B4" t="s">
        <v>53</v>
      </c>
      <c r="C4" t="s">
        <v>273</v>
      </c>
    </row>
    <row r="5" spans="2:3">
      <c r="B5" t="s">
        <v>407</v>
      </c>
    </row>
    <row r="6" spans="2:3">
      <c r="B6" t="s">
        <v>408</v>
      </c>
    </row>
    <row r="8" spans="2:3">
      <c r="B8" s="223" t="s">
        <v>416</v>
      </c>
    </row>
    <row r="20" spans="2:3">
      <c r="B20" t="s">
        <v>412</v>
      </c>
      <c r="C20" t="s">
        <v>413</v>
      </c>
    </row>
    <row r="21" spans="2:3">
      <c r="B21" t="s">
        <v>414</v>
      </c>
      <c r="C21" s="222" t="s">
        <v>415</v>
      </c>
    </row>
  </sheetData>
  <sheetProtection password="CE24" sheet="1" objects="1" scenarios="1"/>
  <protectedRanges>
    <protectedRange sqref="B2:C15" name="Range1"/>
  </protectedRanges>
  <hyperlinks>
    <hyperlink ref="C21"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dimension ref="A1:J149"/>
  <sheetViews>
    <sheetView view="pageBreakPreview" zoomScale="90" zoomScaleSheetLayoutView="90" workbookViewId="0">
      <selection sqref="A1:XFD1048576"/>
    </sheetView>
  </sheetViews>
  <sheetFormatPr defaultColWidth="0" defaultRowHeight="15"/>
  <cols>
    <col min="1" max="1" width="10.28515625" style="116" customWidth="1"/>
    <col min="2" max="2" width="19.5703125" style="116" customWidth="1"/>
    <col min="3" max="3" width="12.85546875" style="116" customWidth="1"/>
    <col min="4" max="4" width="16" style="116" customWidth="1"/>
    <col min="5" max="5" width="15.5703125" style="116" customWidth="1"/>
    <col min="6" max="10" width="20.7109375" style="116" customWidth="1"/>
    <col min="11" max="11" width="9.140625" style="116" hidden="1" customWidth="1"/>
    <col min="12" max="16384" width="9.140625" style="116" hidden="1"/>
  </cols>
  <sheetData>
    <row r="1" spans="1:10">
      <c r="A1" s="212" t="s">
        <v>275</v>
      </c>
      <c r="B1" s="213"/>
      <c r="C1" s="213"/>
      <c r="D1" s="213"/>
      <c r="E1" s="213"/>
      <c r="F1" s="213"/>
      <c r="G1" s="213"/>
      <c r="H1" s="213"/>
      <c r="I1" s="213"/>
      <c r="J1" s="214"/>
    </row>
    <row r="2" spans="1:10">
      <c r="A2" s="215"/>
      <c r="B2" s="216"/>
      <c r="C2" s="216"/>
      <c r="D2" s="216"/>
      <c r="E2" s="216"/>
      <c r="F2" s="216"/>
      <c r="G2" s="216"/>
      <c r="H2" s="216"/>
      <c r="I2" s="216"/>
      <c r="J2" s="217"/>
    </row>
    <row r="3" spans="1:10">
      <c r="A3" s="218"/>
      <c r="B3" s="219"/>
      <c r="C3" s="219"/>
      <c r="D3" s="219"/>
      <c r="E3" s="219"/>
      <c r="F3" s="219"/>
      <c r="G3" s="219"/>
      <c r="H3" s="219"/>
      <c r="I3" s="219"/>
      <c r="J3" s="220"/>
    </row>
    <row r="4" spans="1:10" ht="17.25">
      <c r="A4" s="114" t="s">
        <v>51</v>
      </c>
      <c r="B4" s="184" t="s">
        <v>52</v>
      </c>
      <c r="C4" s="184"/>
      <c r="D4" s="184"/>
      <c r="E4" s="184"/>
      <c r="F4" s="184"/>
      <c r="G4" s="184"/>
      <c r="H4" s="184"/>
      <c r="I4" s="184"/>
      <c r="J4" s="184"/>
    </row>
    <row r="5" spans="1:10">
      <c r="A5" s="115">
        <v>1</v>
      </c>
      <c r="B5" s="111" t="s">
        <v>53</v>
      </c>
      <c r="C5" s="172" t="str">
        <f>Summary!C4</f>
        <v>2019-2020</v>
      </c>
      <c r="D5" s="172"/>
      <c r="E5" s="172"/>
      <c r="F5" s="172"/>
      <c r="G5" s="172"/>
      <c r="H5" s="172"/>
      <c r="I5" s="172"/>
      <c r="J5" s="172"/>
    </row>
    <row r="6" spans="1:10">
      <c r="A6" s="115">
        <v>2</v>
      </c>
      <c r="B6" s="111" t="s">
        <v>54</v>
      </c>
      <c r="C6" s="172" t="str">
        <f>Summary!C3</f>
        <v>27AAAAA5987A1Z1</v>
      </c>
      <c r="D6" s="172"/>
      <c r="E6" s="172"/>
      <c r="F6" s="172"/>
      <c r="G6" s="172"/>
      <c r="H6" s="172"/>
      <c r="I6" s="172"/>
      <c r="J6" s="172"/>
    </row>
    <row r="7" spans="1:10">
      <c r="A7" s="115" t="s">
        <v>55</v>
      </c>
      <c r="B7" s="111" t="s">
        <v>56</v>
      </c>
      <c r="C7" s="172" t="str">
        <f>Summary!C2</f>
        <v>XYZ Pvt. Ltd.</v>
      </c>
      <c r="D7" s="172"/>
      <c r="E7" s="172"/>
      <c r="F7" s="172"/>
      <c r="G7" s="172"/>
      <c r="H7" s="172"/>
      <c r="I7" s="172"/>
      <c r="J7" s="172"/>
    </row>
    <row r="8" spans="1:10">
      <c r="A8" s="115" t="s">
        <v>57</v>
      </c>
      <c r="B8" s="111" t="s">
        <v>58</v>
      </c>
      <c r="C8" s="172" t="str">
        <f>C7</f>
        <v>XYZ Pvt. Ltd.</v>
      </c>
      <c r="D8" s="172"/>
      <c r="E8" s="172"/>
      <c r="F8" s="172"/>
      <c r="G8" s="172"/>
      <c r="H8" s="172"/>
      <c r="I8" s="172"/>
      <c r="J8" s="172"/>
    </row>
    <row r="9" spans="1:10">
      <c r="A9" s="115">
        <v>4</v>
      </c>
      <c r="B9" s="137" t="s">
        <v>277</v>
      </c>
      <c r="C9" s="137"/>
      <c r="D9" s="137"/>
      <c r="E9" s="185" t="s">
        <v>399</v>
      </c>
      <c r="F9" s="172"/>
      <c r="G9" s="172"/>
      <c r="H9" s="172"/>
      <c r="I9" s="172"/>
      <c r="J9" s="172"/>
    </row>
    <row r="10" spans="1:10">
      <c r="A10" s="115">
        <v>5</v>
      </c>
      <c r="B10" s="168" t="s">
        <v>278</v>
      </c>
      <c r="C10" s="168"/>
      <c r="D10" s="168"/>
      <c r="E10" s="168"/>
      <c r="F10" s="168"/>
      <c r="G10" s="168"/>
      <c r="H10" s="168"/>
      <c r="I10" s="210" t="s">
        <v>279</v>
      </c>
      <c r="J10" s="211"/>
    </row>
    <row r="11" spans="1:10" ht="17.25">
      <c r="A11" s="164" t="s">
        <v>280</v>
      </c>
      <c r="B11" s="164"/>
      <c r="C11" s="164"/>
      <c r="D11" s="164"/>
      <c r="E11" s="164"/>
      <c r="F11" s="164"/>
      <c r="G11" s="164"/>
      <c r="H11" s="164"/>
      <c r="I11" s="164"/>
      <c r="J11" s="164"/>
    </row>
    <row r="12" spans="1:10">
      <c r="A12" s="180" t="s">
        <v>281</v>
      </c>
      <c r="B12" s="144"/>
      <c r="C12" s="144"/>
      <c r="D12" s="144"/>
      <c r="E12" s="144"/>
      <c r="F12" s="144"/>
      <c r="G12" s="144"/>
      <c r="H12" s="144"/>
      <c r="I12" s="144"/>
      <c r="J12" s="144"/>
    </row>
    <row r="13" spans="1:10" ht="15" customHeight="1">
      <c r="A13" s="201" t="s">
        <v>95</v>
      </c>
      <c r="B13" s="221"/>
      <c r="C13" s="221"/>
      <c r="D13" s="221"/>
      <c r="E13" s="221"/>
      <c r="F13" s="221"/>
      <c r="G13" s="221"/>
      <c r="H13" s="202"/>
      <c r="I13" s="201" t="s">
        <v>282</v>
      </c>
      <c r="J13" s="202"/>
    </row>
    <row r="14" spans="1:10">
      <c r="A14" s="168" t="s">
        <v>283</v>
      </c>
      <c r="B14" s="168"/>
      <c r="C14" s="168"/>
      <c r="D14" s="168"/>
      <c r="E14" s="168"/>
      <c r="F14" s="168"/>
      <c r="G14" s="168"/>
      <c r="H14" s="168"/>
      <c r="I14" s="195">
        <v>0</v>
      </c>
      <c r="J14" s="196"/>
    </row>
    <row r="15" spans="1:10">
      <c r="A15" s="137" t="s">
        <v>284</v>
      </c>
      <c r="B15" s="137"/>
      <c r="C15" s="137"/>
      <c r="D15" s="137"/>
      <c r="E15" s="137"/>
      <c r="F15" s="137"/>
      <c r="G15" s="137"/>
      <c r="H15" s="115" t="s">
        <v>285</v>
      </c>
      <c r="I15" s="195">
        <v>0</v>
      </c>
      <c r="J15" s="196"/>
    </row>
    <row r="16" spans="1:10">
      <c r="A16" s="137" t="s">
        <v>286</v>
      </c>
      <c r="B16" s="137"/>
      <c r="C16" s="137"/>
      <c r="D16" s="137"/>
      <c r="E16" s="137"/>
      <c r="F16" s="137"/>
      <c r="G16" s="137"/>
      <c r="H16" s="115" t="s">
        <v>285</v>
      </c>
      <c r="I16" s="195">
        <v>0</v>
      </c>
      <c r="J16" s="196"/>
    </row>
    <row r="17" spans="1:10">
      <c r="A17" s="137" t="s">
        <v>287</v>
      </c>
      <c r="B17" s="137"/>
      <c r="C17" s="137"/>
      <c r="D17" s="137"/>
      <c r="E17" s="137"/>
      <c r="F17" s="137"/>
      <c r="G17" s="137"/>
      <c r="H17" s="115" t="s">
        <v>285</v>
      </c>
      <c r="I17" s="195">
        <v>0</v>
      </c>
      <c r="J17" s="196"/>
    </row>
    <row r="18" spans="1:10">
      <c r="A18" s="137" t="s">
        <v>288</v>
      </c>
      <c r="B18" s="137"/>
      <c r="C18" s="137"/>
      <c r="D18" s="137"/>
      <c r="E18" s="137"/>
      <c r="F18" s="137"/>
      <c r="G18" s="137"/>
      <c r="H18" s="115" t="s">
        <v>285</v>
      </c>
      <c r="I18" s="195">
        <v>0</v>
      </c>
      <c r="J18" s="196"/>
    </row>
    <row r="19" spans="1:10">
      <c r="A19" s="137" t="s">
        <v>289</v>
      </c>
      <c r="B19" s="137"/>
      <c r="C19" s="137"/>
      <c r="D19" s="137"/>
      <c r="E19" s="137"/>
      <c r="F19" s="137"/>
      <c r="G19" s="137"/>
      <c r="H19" s="115" t="s">
        <v>285</v>
      </c>
      <c r="I19" s="195">
        <v>0</v>
      </c>
      <c r="J19" s="196"/>
    </row>
    <row r="20" spans="1:10">
      <c r="A20" s="137" t="s">
        <v>290</v>
      </c>
      <c r="B20" s="137"/>
      <c r="C20" s="137"/>
      <c r="D20" s="137"/>
      <c r="E20" s="137"/>
      <c r="F20" s="137"/>
      <c r="G20" s="137"/>
      <c r="H20" s="115" t="s">
        <v>291</v>
      </c>
      <c r="I20" s="195">
        <v>0</v>
      </c>
      <c r="J20" s="196"/>
    </row>
    <row r="21" spans="1:10">
      <c r="A21" s="137" t="s">
        <v>292</v>
      </c>
      <c r="B21" s="137"/>
      <c r="C21" s="137"/>
      <c r="D21" s="137"/>
      <c r="E21" s="137"/>
      <c r="F21" s="137"/>
      <c r="G21" s="137"/>
      <c r="H21" s="115" t="s">
        <v>291</v>
      </c>
      <c r="I21" s="195">
        <v>0</v>
      </c>
      <c r="J21" s="196"/>
    </row>
    <row r="22" spans="1:10">
      <c r="A22" s="137" t="s">
        <v>293</v>
      </c>
      <c r="B22" s="137"/>
      <c r="C22" s="137"/>
      <c r="D22" s="137"/>
      <c r="E22" s="137"/>
      <c r="F22" s="137"/>
      <c r="G22" s="137"/>
      <c r="H22" s="115" t="s">
        <v>291</v>
      </c>
      <c r="I22" s="195">
        <v>0</v>
      </c>
      <c r="J22" s="196"/>
    </row>
    <row r="23" spans="1:10">
      <c r="A23" s="137" t="s">
        <v>294</v>
      </c>
      <c r="B23" s="137"/>
      <c r="C23" s="137"/>
      <c r="D23" s="137"/>
      <c r="E23" s="137"/>
      <c r="F23" s="137"/>
      <c r="G23" s="137"/>
      <c r="H23" s="115" t="s">
        <v>291</v>
      </c>
      <c r="I23" s="195">
        <v>0</v>
      </c>
      <c r="J23" s="196"/>
    </row>
    <row r="24" spans="1:10">
      <c r="A24" s="137" t="s">
        <v>295</v>
      </c>
      <c r="B24" s="137"/>
      <c r="C24" s="137"/>
      <c r="D24" s="137"/>
      <c r="E24" s="137"/>
      <c r="F24" s="137"/>
      <c r="G24" s="137"/>
      <c r="H24" s="115" t="s">
        <v>291</v>
      </c>
      <c r="I24" s="195">
        <v>0</v>
      </c>
      <c r="J24" s="196"/>
    </row>
    <row r="25" spans="1:10">
      <c r="A25" s="137" t="s">
        <v>296</v>
      </c>
      <c r="B25" s="137"/>
      <c r="C25" s="137"/>
      <c r="D25" s="137"/>
      <c r="E25" s="137"/>
      <c r="F25" s="137"/>
      <c r="G25" s="137"/>
      <c r="H25" s="115" t="s">
        <v>291</v>
      </c>
      <c r="I25" s="195">
        <v>0</v>
      </c>
      <c r="J25" s="196"/>
    </row>
    <row r="26" spans="1:10">
      <c r="A26" s="137" t="s">
        <v>297</v>
      </c>
      <c r="B26" s="137"/>
      <c r="C26" s="137"/>
      <c r="D26" s="137"/>
      <c r="E26" s="137"/>
      <c r="F26" s="137"/>
      <c r="G26" s="137"/>
      <c r="H26" s="117" t="s">
        <v>298</v>
      </c>
      <c r="I26" s="195">
        <v>0</v>
      </c>
      <c r="J26" s="196"/>
    </row>
    <row r="27" spans="1:10">
      <c r="A27" s="137" t="s">
        <v>299</v>
      </c>
      <c r="B27" s="137"/>
      <c r="C27" s="137"/>
      <c r="D27" s="137"/>
      <c r="E27" s="137"/>
      <c r="F27" s="137"/>
      <c r="G27" s="137"/>
      <c r="H27" s="115" t="s">
        <v>298</v>
      </c>
      <c r="I27" s="195">
        <v>0</v>
      </c>
      <c r="J27" s="196"/>
    </row>
    <row r="28" spans="1:10">
      <c r="A28" s="137" t="s">
        <v>300</v>
      </c>
      <c r="B28" s="137"/>
      <c r="C28" s="137"/>
      <c r="D28" s="137"/>
      <c r="E28" s="137"/>
      <c r="F28" s="137"/>
      <c r="G28" s="137"/>
      <c r="H28" s="115" t="s">
        <v>298</v>
      </c>
      <c r="I28" s="195">
        <v>0</v>
      </c>
      <c r="J28" s="196"/>
    </row>
    <row r="29" spans="1:10">
      <c r="A29" s="137" t="s">
        <v>301</v>
      </c>
      <c r="B29" s="137"/>
      <c r="C29" s="137"/>
      <c r="D29" s="137"/>
      <c r="E29" s="137"/>
      <c r="F29" s="137"/>
      <c r="G29" s="137"/>
      <c r="H29" s="137"/>
      <c r="I29" s="207">
        <f>SUM(I14:J19)-SUM(I19:J28)</f>
        <v>0</v>
      </c>
      <c r="J29" s="208"/>
    </row>
    <row r="30" spans="1:10">
      <c r="A30" s="137" t="s">
        <v>302</v>
      </c>
      <c r="B30" s="137"/>
      <c r="C30" s="137"/>
      <c r="D30" s="137"/>
      <c r="E30" s="137"/>
      <c r="F30" s="137"/>
      <c r="G30" s="137"/>
      <c r="H30" s="137"/>
      <c r="I30" s="146">
        <f>'GSTR 9'!G118</f>
        <v>0</v>
      </c>
      <c r="J30" s="148"/>
    </row>
    <row r="31" spans="1:10">
      <c r="A31" s="137" t="s">
        <v>303</v>
      </c>
      <c r="B31" s="137"/>
      <c r="C31" s="137"/>
      <c r="D31" s="137"/>
      <c r="E31" s="137"/>
      <c r="F31" s="137"/>
      <c r="G31" s="137"/>
      <c r="H31" s="137"/>
      <c r="I31" s="207">
        <f>I30-I29</f>
        <v>0</v>
      </c>
      <c r="J31" s="208"/>
    </row>
    <row r="32" spans="1:10">
      <c r="A32" s="180" t="s">
        <v>304</v>
      </c>
      <c r="B32" s="144"/>
      <c r="C32" s="144"/>
      <c r="D32" s="144"/>
      <c r="E32" s="144"/>
      <c r="F32" s="144"/>
      <c r="G32" s="144"/>
      <c r="H32" s="144"/>
      <c r="I32" s="144"/>
      <c r="J32" s="144"/>
    </row>
    <row r="33" spans="1:10" s="118" customFormat="1">
      <c r="A33" s="191" t="s">
        <v>305</v>
      </c>
      <c r="B33" s="191"/>
      <c r="C33" s="191"/>
      <c r="D33" s="191"/>
      <c r="E33" s="209" t="s">
        <v>276</v>
      </c>
      <c r="F33" s="209"/>
      <c r="G33" s="209"/>
      <c r="H33" s="209"/>
      <c r="I33" s="209"/>
      <c r="J33" s="209"/>
    </row>
    <row r="34" spans="1:10" s="118" customFormat="1">
      <c r="A34" s="191" t="s">
        <v>306</v>
      </c>
      <c r="B34" s="191"/>
      <c r="C34" s="191"/>
      <c r="D34" s="191"/>
      <c r="E34" s="209" t="s">
        <v>276</v>
      </c>
      <c r="F34" s="209"/>
      <c r="G34" s="209"/>
      <c r="H34" s="209"/>
      <c r="I34" s="209"/>
      <c r="J34" s="209"/>
    </row>
    <row r="35" spans="1:10">
      <c r="A35" s="180" t="s">
        <v>307</v>
      </c>
      <c r="B35" s="144"/>
      <c r="C35" s="144"/>
      <c r="D35" s="144"/>
      <c r="E35" s="144"/>
      <c r="F35" s="144"/>
      <c r="G35" s="144"/>
      <c r="H35" s="144"/>
      <c r="I35" s="144"/>
      <c r="J35" s="144"/>
    </row>
    <row r="36" spans="1:10">
      <c r="A36" s="198" t="s">
        <v>95</v>
      </c>
      <c r="B36" s="199"/>
      <c r="C36" s="199"/>
      <c r="D36" s="199"/>
      <c r="E36" s="199"/>
      <c r="F36" s="199"/>
      <c r="G36" s="199"/>
      <c r="H36" s="200"/>
      <c r="I36" s="201" t="s">
        <v>282</v>
      </c>
      <c r="J36" s="202"/>
    </row>
    <row r="37" spans="1:10">
      <c r="A37" s="137" t="s">
        <v>308</v>
      </c>
      <c r="B37" s="137"/>
      <c r="C37" s="137"/>
      <c r="D37" s="137"/>
      <c r="E37" s="137"/>
      <c r="F37" s="137"/>
      <c r="G37" s="137"/>
      <c r="H37" s="137"/>
      <c r="I37" s="207">
        <f>I29</f>
        <v>0</v>
      </c>
      <c r="J37" s="208"/>
    </row>
    <row r="38" spans="1:10">
      <c r="A38" s="137" t="s">
        <v>309</v>
      </c>
      <c r="B38" s="137"/>
      <c r="C38" s="137"/>
      <c r="D38" s="137"/>
      <c r="E38" s="137"/>
      <c r="F38" s="137"/>
      <c r="G38" s="137"/>
      <c r="H38" s="137"/>
      <c r="I38" s="195">
        <v>0</v>
      </c>
      <c r="J38" s="196"/>
    </row>
    <row r="39" spans="1:10">
      <c r="A39" s="137" t="s">
        <v>310</v>
      </c>
      <c r="B39" s="137"/>
      <c r="C39" s="137"/>
      <c r="D39" s="137"/>
      <c r="E39" s="137"/>
      <c r="F39" s="137"/>
      <c r="G39" s="137"/>
      <c r="H39" s="137"/>
      <c r="I39" s="195">
        <v>0</v>
      </c>
      <c r="J39" s="196"/>
    </row>
    <row r="40" spans="1:10">
      <c r="A40" s="137" t="s">
        <v>311</v>
      </c>
      <c r="B40" s="137"/>
      <c r="C40" s="137"/>
      <c r="D40" s="137"/>
      <c r="E40" s="137"/>
      <c r="F40" s="137"/>
      <c r="G40" s="137"/>
      <c r="H40" s="137"/>
      <c r="I40" s="195">
        <v>0</v>
      </c>
      <c r="J40" s="196"/>
    </row>
    <row r="41" spans="1:10">
      <c r="A41" s="137" t="s">
        <v>312</v>
      </c>
      <c r="B41" s="137"/>
      <c r="C41" s="137"/>
      <c r="D41" s="137"/>
      <c r="E41" s="137"/>
      <c r="F41" s="137"/>
      <c r="G41" s="137"/>
      <c r="H41" s="137"/>
      <c r="I41" s="207">
        <f>I37-SUM(I38:J40)</f>
        <v>0</v>
      </c>
      <c r="J41" s="208"/>
    </row>
    <row r="42" spans="1:10">
      <c r="A42" s="137" t="s">
        <v>313</v>
      </c>
      <c r="B42" s="137"/>
      <c r="C42" s="137"/>
      <c r="D42" s="137"/>
      <c r="E42" s="137"/>
      <c r="F42" s="137"/>
      <c r="G42" s="137"/>
      <c r="H42" s="137"/>
      <c r="I42" s="146">
        <f>'GSTR 9'!G24</f>
        <v>0</v>
      </c>
      <c r="J42" s="148"/>
    </row>
    <row r="43" spans="1:10">
      <c r="A43" s="137" t="s">
        <v>314</v>
      </c>
      <c r="B43" s="137"/>
      <c r="C43" s="137"/>
      <c r="D43" s="137"/>
      <c r="E43" s="137"/>
      <c r="F43" s="137"/>
      <c r="G43" s="137"/>
      <c r="H43" s="137"/>
      <c r="I43" s="207">
        <f>I41-I42</f>
        <v>0</v>
      </c>
      <c r="J43" s="208"/>
    </row>
    <row r="44" spans="1:10">
      <c r="A44" s="180" t="s">
        <v>315</v>
      </c>
      <c r="B44" s="144"/>
      <c r="C44" s="144"/>
      <c r="D44" s="144"/>
      <c r="E44" s="144"/>
      <c r="F44" s="144"/>
      <c r="G44" s="144"/>
      <c r="H44" s="144"/>
      <c r="I44" s="144"/>
      <c r="J44" s="144"/>
    </row>
    <row r="45" spans="1:10" s="118" customFormat="1">
      <c r="A45" s="191" t="s">
        <v>305</v>
      </c>
      <c r="B45" s="191"/>
      <c r="C45" s="191"/>
      <c r="D45" s="191"/>
      <c r="E45" s="192" t="s">
        <v>276</v>
      </c>
      <c r="F45" s="192"/>
      <c r="G45" s="192"/>
      <c r="H45" s="192"/>
      <c r="I45" s="192"/>
      <c r="J45" s="192"/>
    </row>
    <row r="46" spans="1:10" s="118" customFormat="1">
      <c r="A46" s="191" t="s">
        <v>306</v>
      </c>
      <c r="B46" s="191"/>
      <c r="C46" s="191"/>
      <c r="D46" s="191"/>
      <c r="E46" s="192" t="s">
        <v>276</v>
      </c>
      <c r="F46" s="192"/>
      <c r="G46" s="192"/>
      <c r="H46" s="192"/>
      <c r="I46" s="192"/>
      <c r="J46" s="192"/>
    </row>
    <row r="47" spans="1:10" ht="17.25">
      <c r="A47" s="164" t="s">
        <v>316</v>
      </c>
      <c r="B47" s="164"/>
      <c r="C47" s="164"/>
      <c r="D47" s="164"/>
      <c r="E47" s="164"/>
      <c r="F47" s="164"/>
      <c r="G47" s="164"/>
      <c r="H47" s="164"/>
      <c r="I47" s="164"/>
      <c r="J47" s="164"/>
    </row>
    <row r="48" spans="1:10">
      <c r="A48" s="180" t="s">
        <v>317</v>
      </c>
      <c r="B48" s="144"/>
      <c r="C48" s="144"/>
      <c r="D48" s="144"/>
      <c r="E48" s="144"/>
      <c r="F48" s="144"/>
      <c r="G48" s="144"/>
      <c r="H48" s="144"/>
      <c r="I48" s="144"/>
      <c r="J48" s="144"/>
    </row>
    <row r="49" spans="1:10">
      <c r="A49" s="145" t="s">
        <v>95</v>
      </c>
      <c r="B49" s="145"/>
      <c r="C49" s="145"/>
      <c r="D49" s="145"/>
      <c r="E49" s="145" t="s">
        <v>9</v>
      </c>
      <c r="F49" s="145"/>
      <c r="G49" s="190" t="s">
        <v>318</v>
      </c>
      <c r="H49" s="190"/>
      <c r="I49" s="190"/>
      <c r="J49" s="190"/>
    </row>
    <row r="50" spans="1:10">
      <c r="A50" s="145"/>
      <c r="B50" s="145"/>
      <c r="C50" s="145"/>
      <c r="D50" s="145"/>
      <c r="E50" s="145"/>
      <c r="F50" s="145"/>
      <c r="G50" s="112" t="s">
        <v>61</v>
      </c>
      <c r="H50" s="113" t="s">
        <v>62</v>
      </c>
      <c r="I50" s="112" t="s">
        <v>63</v>
      </c>
      <c r="J50" s="113" t="s">
        <v>319</v>
      </c>
    </row>
    <row r="51" spans="1:10">
      <c r="A51" s="137" t="s">
        <v>320</v>
      </c>
      <c r="B51" s="137"/>
      <c r="C51" s="137"/>
      <c r="D51" s="137"/>
      <c r="E51" s="146">
        <f>Sales!C13+Amedment!C13</f>
        <v>0</v>
      </c>
      <c r="F51" s="148"/>
      <c r="G51" s="33">
        <f>Sales!E13+Amedment!E13</f>
        <v>0</v>
      </c>
      <c r="H51" s="33">
        <f>Sales!F13+Amedment!F13</f>
        <v>0</v>
      </c>
      <c r="I51" s="33">
        <f>Sales!D13+Amedment!D13</f>
        <v>0</v>
      </c>
      <c r="J51" s="33">
        <v>0</v>
      </c>
    </row>
    <row r="52" spans="1:10">
      <c r="A52" s="137" t="s">
        <v>321</v>
      </c>
      <c r="B52" s="137"/>
      <c r="C52" s="137"/>
      <c r="D52" s="137"/>
      <c r="E52" s="146">
        <f>RCM!C12</f>
        <v>0</v>
      </c>
      <c r="F52" s="148"/>
      <c r="G52" s="33">
        <f>RCM!E12</f>
        <v>0</v>
      </c>
      <c r="H52" s="33">
        <f>RCM!F12</f>
        <v>0</v>
      </c>
      <c r="I52" s="33">
        <f>RCM!D12</f>
        <v>0</v>
      </c>
      <c r="J52" s="33">
        <v>0</v>
      </c>
    </row>
    <row r="53" spans="1:10">
      <c r="A53" s="137" t="s">
        <v>322</v>
      </c>
      <c r="B53" s="137"/>
      <c r="C53" s="137"/>
      <c r="D53" s="137"/>
      <c r="E53" s="146">
        <f>Sales!C14+Amedment!C14</f>
        <v>0</v>
      </c>
      <c r="F53" s="148"/>
      <c r="G53" s="33">
        <f>Sales!E14+Amedment!E14</f>
        <v>0</v>
      </c>
      <c r="H53" s="33">
        <f>Sales!F14+Amedment!F14</f>
        <v>0</v>
      </c>
      <c r="I53" s="33">
        <f>Sales!D14+Amedment!D14</f>
        <v>0</v>
      </c>
      <c r="J53" s="33">
        <v>0</v>
      </c>
    </row>
    <row r="54" spans="1:10">
      <c r="A54" s="137" t="s">
        <v>323</v>
      </c>
      <c r="B54" s="137"/>
      <c r="C54" s="137"/>
      <c r="D54" s="137"/>
      <c r="E54" s="146">
        <f>RCM!C13</f>
        <v>0</v>
      </c>
      <c r="F54" s="148"/>
      <c r="G54" s="33">
        <f>RCM!E13</f>
        <v>0</v>
      </c>
      <c r="H54" s="33">
        <f>RCM!F13</f>
        <v>0</v>
      </c>
      <c r="I54" s="33">
        <f>RCM!D13</f>
        <v>0</v>
      </c>
      <c r="J54" s="33">
        <v>0</v>
      </c>
    </row>
    <row r="55" spans="1:10">
      <c r="A55" s="137" t="s">
        <v>324</v>
      </c>
      <c r="B55" s="137"/>
      <c r="C55" s="137"/>
      <c r="D55" s="137"/>
      <c r="E55" s="146">
        <f>Sales!C15+Amedment!C15</f>
        <v>0</v>
      </c>
      <c r="F55" s="148"/>
      <c r="G55" s="33">
        <f>Sales!E15+Amedment!E15</f>
        <v>0</v>
      </c>
      <c r="H55" s="33">
        <f>Sales!F15+Amedment!F15</f>
        <v>0</v>
      </c>
      <c r="I55" s="33">
        <f>Sales!D15+Amedment!D15</f>
        <v>0</v>
      </c>
      <c r="J55" s="33">
        <v>0</v>
      </c>
    </row>
    <row r="56" spans="1:10">
      <c r="A56" s="137" t="s">
        <v>325</v>
      </c>
      <c r="B56" s="137"/>
      <c r="C56" s="137"/>
      <c r="D56" s="137"/>
      <c r="E56" s="146">
        <f>RCM!C14</f>
        <v>0</v>
      </c>
      <c r="F56" s="148"/>
      <c r="G56" s="33">
        <f>RCM!E14</f>
        <v>0</v>
      </c>
      <c r="H56" s="33">
        <f>RCM!F14</f>
        <v>0</v>
      </c>
      <c r="I56" s="33">
        <f>RCM!D14</f>
        <v>0</v>
      </c>
      <c r="J56" s="33">
        <v>0</v>
      </c>
    </row>
    <row r="57" spans="1:10">
      <c r="A57" s="137" t="s">
        <v>326</v>
      </c>
      <c r="B57" s="137"/>
      <c r="C57" s="137"/>
      <c r="D57" s="137"/>
      <c r="E57" s="146">
        <f>Sales!C16+Amedment!C16</f>
        <v>0</v>
      </c>
      <c r="F57" s="148"/>
      <c r="G57" s="33">
        <f>Sales!E16+Amedment!E16</f>
        <v>0</v>
      </c>
      <c r="H57" s="33">
        <f>Sales!F16+Amedment!F16</f>
        <v>0</v>
      </c>
      <c r="I57" s="33">
        <f>Sales!D16+Amedment!D16</f>
        <v>0</v>
      </c>
      <c r="J57" s="33">
        <v>0</v>
      </c>
    </row>
    <row r="58" spans="1:10">
      <c r="A58" s="137" t="s">
        <v>327</v>
      </c>
      <c r="B58" s="137"/>
      <c r="C58" s="137"/>
      <c r="D58" s="137"/>
      <c r="E58" s="146">
        <v>0</v>
      </c>
      <c r="F58" s="148"/>
      <c r="G58" s="33">
        <v>0</v>
      </c>
      <c r="H58" s="33">
        <v>0</v>
      </c>
      <c r="I58" s="33">
        <v>0</v>
      </c>
      <c r="J58" s="33">
        <v>0</v>
      </c>
    </row>
    <row r="59" spans="1:10">
      <c r="A59" s="137" t="s">
        <v>328</v>
      </c>
      <c r="B59" s="137"/>
      <c r="C59" s="137"/>
      <c r="D59" s="137"/>
      <c r="E59" s="146">
        <v>0</v>
      </c>
      <c r="F59" s="148"/>
      <c r="G59" s="33">
        <v>0</v>
      </c>
      <c r="H59" s="33">
        <v>0</v>
      </c>
      <c r="I59" s="33">
        <v>0</v>
      </c>
      <c r="J59" s="33">
        <v>0</v>
      </c>
    </row>
    <row r="60" spans="1:10">
      <c r="A60" s="137" t="s">
        <v>329</v>
      </c>
      <c r="B60" s="137"/>
      <c r="C60" s="137"/>
      <c r="D60" s="137"/>
      <c r="E60" s="146">
        <v>0</v>
      </c>
      <c r="F60" s="148"/>
      <c r="G60" s="33">
        <v>0</v>
      </c>
      <c r="H60" s="33">
        <v>0</v>
      </c>
      <c r="I60" s="33">
        <v>0</v>
      </c>
      <c r="J60" s="33">
        <v>0</v>
      </c>
    </row>
    <row r="61" spans="1:10">
      <c r="A61" s="137" t="s">
        <v>330</v>
      </c>
      <c r="B61" s="137"/>
      <c r="C61" s="137"/>
      <c r="D61" s="137"/>
      <c r="E61" s="146">
        <v>0</v>
      </c>
      <c r="F61" s="148"/>
      <c r="G61" s="33">
        <v>0</v>
      </c>
      <c r="H61" s="33">
        <v>0</v>
      </c>
      <c r="I61" s="33">
        <v>0</v>
      </c>
      <c r="J61" s="33">
        <v>0</v>
      </c>
    </row>
    <row r="62" spans="1:10">
      <c r="A62" s="137" t="s">
        <v>331</v>
      </c>
      <c r="B62" s="137"/>
      <c r="C62" s="137"/>
      <c r="D62" s="137"/>
      <c r="E62" s="203"/>
      <c r="F62" s="204"/>
      <c r="G62" s="121">
        <v>0</v>
      </c>
      <c r="H62" s="121">
        <v>0</v>
      </c>
      <c r="I62" s="121">
        <v>0</v>
      </c>
      <c r="J62" s="121">
        <v>0</v>
      </c>
    </row>
    <row r="63" spans="1:10">
      <c r="A63" s="137" t="s">
        <v>332</v>
      </c>
      <c r="B63" s="137"/>
      <c r="C63" s="137"/>
      <c r="D63" s="137"/>
      <c r="E63" s="203"/>
      <c r="F63" s="204"/>
      <c r="G63" s="121">
        <v>0</v>
      </c>
      <c r="H63" s="121">
        <v>0</v>
      </c>
      <c r="I63" s="121">
        <v>0</v>
      </c>
      <c r="J63" s="121">
        <v>0</v>
      </c>
    </row>
    <row r="64" spans="1:10">
      <c r="A64" s="137" t="s">
        <v>333</v>
      </c>
      <c r="B64" s="137"/>
      <c r="C64" s="137"/>
      <c r="D64" s="137"/>
      <c r="E64" s="203"/>
      <c r="F64" s="204"/>
      <c r="G64" s="121">
        <v>0</v>
      </c>
      <c r="H64" s="121">
        <v>0</v>
      </c>
      <c r="I64" s="121">
        <v>0</v>
      </c>
      <c r="J64" s="121">
        <v>0</v>
      </c>
    </row>
    <row r="65" spans="1:10">
      <c r="A65" s="137" t="s">
        <v>334</v>
      </c>
      <c r="B65" s="137"/>
      <c r="C65" s="137"/>
      <c r="D65" s="137"/>
      <c r="E65" s="203"/>
      <c r="F65" s="204"/>
      <c r="G65" s="121">
        <v>0</v>
      </c>
      <c r="H65" s="121">
        <v>0</v>
      </c>
      <c r="I65" s="121">
        <v>0</v>
      </c>
      <c r="J65" s="121">
        <v>0</v>
      </c>
    </row>
    <row r="66" spans="1:10">
      <c r="A66" s="153" t="s">
        <v>335</v>
      </c>
      <c r="B66" s="154"/>
      <c r="C66" s="154"/>
      <c r="D66" s="155"/>
      <c r="E66" s="203"/>
      <c r="F66" s="204"/>
      <c r="G66" s="119">
        <f>SUM(G51:G65)</f>
        <v>0</v>
      </c>
      <c r="H66" s="119">
        <f t="shared" ref="H66:J66" si="0">SUM(H51:H65)</f>
        <v>0</v>
      </c>
      <c r="I66" s="119">
        <f t="shared" si="0"/>
        <v>0</v>
      </c>
      <c r="J66" s="119">
        <f t="shared" si="0"/>
        <v>0</v>
      </c>
    </row>
    <row r="67" spans="1:10">
      <c r="A67" s="153" t="s">
        <v>336</v>
      </c>
      <c r="B67" s="154"/>
      <c r="C67" s="154"/>
      <c r="D67" s="155"/>
      <c r="E67" s="203"/>
      <c r="F67" s="204"/>
      <c r="G67" s="33">
        <f>'GSTR 9'!I24</f>
        <v>0</v>
      </c>
      <c r="H67" s="123">
        <f>'GSTR 9'!J24</f>
        <v>0</v>
      </c>
      <c r="I67" s="33">
        <f>'GSTR 9'!H24</f>
        <v>0</v>
      </c>
      <c r="J67" s="33">
        <v>0</v>
      </c>
    </row>
    <row r="68" spans="1:10">
      <c r="A68" s="153" t="s">
        <v>337</v>
      </c>
      <c r="B68" s="154"/>
      <c r="C68" s="154"/>
      <c r="D68" s="154"/>
      <c r="E68" s="206"/>
      <c r="F68" s="206"/>
      <c r="G68" s="120">
        <f>G66-G67</f>
        <v>0</v>
      </c>
      <c r="H68" s="120">
        <f t="shared" ref="H68:J68" si="1">H66-H67</f>
        <v>0</v>
      </c>
      <c r="I68" s="120">
        <f t="shared" si="1"/>
        <v>0</v>
      </c>
      <c r="J68" s="120">
        <f t="shared" si="1"/>
        <v>0</v>
      </c>
    </row>
    <row r="69" spans="1:10">
      <c r="A69" s="180" t="s">
        <v>338</v>
      </c>
      <c r="B69" s="144"/>
      <c r="C69" s="144"/>
      <c r="D69" s="144"/>
      <c r="E69" s="144"/>
      <c r="F69" s="144"/>
      <c r="G69" s="144"/>
      <c r="H69" s="144"/>
      <c r="I69" s="144"/>
      <c r="J69" s="144"/>
    </row>
    <row r="70" spans="1:10" s="118" customFormat="1">
      <c r="A70" s="191" t="s">
        <v>305</v>
      </c>
      <c r="B70" s="191"/>
      <c r="C70" s="191"/>
      <c r="D70" s="191"/>
      <c r="E70" s="192" t="s">
        <v>276</v>
      </c>
      <c r="F70" s="192"/>
      <c r="G70" s="192"/>
      <c r="H70" s="192"/>
      <c r="I70" s="192"/>
      <c r="J70" s="192"/>
    </row>
    <row r="71" spans="1:10" s="118" customFormat="1">
      <c r="A71" s="191" t="s">
        <v>306</v>
      </c>
      <c r="B71" s="191"/>
      <c r="C71" s="191"/>
      <c r="D71" s="191"/>
      <c r="E71" s="192" t="s">
        <v>276</v>
      </c>
      <c r="F71" s="192"/>
      <c r="G71" s="192"/>
      <c r="H71" s="192"/>
      <c r="I71" s="192"/>
      <c r="J71" s="192"/>
    </row>
    <row r="72" spans="1:10">
      <c r="A72" s="180" t="s">
        <v>339</v>
      </c>
      <c r="B72" s="144"/>
      <c r="C72" s="144"/>
      <c r="D72" s="144"/>
      <c r="E72" s="144"/>
      <c r="F72" s="144"/>
      <c r="G72" s="144"/>
      <c r="H72" s="144"/>
      <c r="I72" s="144"/>
      <c r="J72" s="144"/>
    </row>
    <row r="73" spans="1:10">
      <c r="A73" s="145" t="s">
        <v>95</v>
      </c>
      <c r="B73" s="145"/>
      <c r="C73" s="145"/>
      <c r="D73" s="145"/>
      <c r="E73" s="145" t="s">
        <v>9</v>
      </c>
      <c r="F73" s="145"/>
      <c r="G73" s="190" t="s">
        <v>340</v>
      </c>
      <c r="H73" s="190"/>
      <c r="I73" s="190"/>
      <c r="J73" s="190"/>
    </row>
    <row r="74" spans="1:10">
      <c r="A74" s="145"/>
      <c r="B74" s="145"/>
      <c r="C74" s="145"/>
      <c r="D74" s="145"/>
      <c r="E74" s="145"/>
      <c r="F74" s="145"/>
      <c r="G74" s="112" t="s">
        <v>61</v>
      </c>
      <c r="H74" s="113" t="s">
        <v>62</v>
      </c>
      <c r="I74" s="112" t="s">
        <v>63</v>
      </c>
      <c r="J74" s="113" t="s">
        <v>319</v>
      </c>
    </row>
    <row r="75" spans="1:10">
      <c r="A75" s="205" t="s">
        <v>341</v>
      </c>
      <c r="B75" s="205"/>
      <c r="C75" s="205"/>
      <c r="D75" s="205"/>
      <c r="E75" s="146">
        <v>0</v>
      </c>
      <c r="F75" s="148"/>
      <c r="G75" s="33">
        <v>0</v>
      </c>
      <c r="H75" s="33">
        <v>0</v>
      </c>
      <c r="I75" s="33">
        <v>0</v>
      </c>
      <c r="J75" s="33">
        <v>0</v>
      </c>
    </row>
    <row r="76" spans="1:10" s="56" customFormat="1">
      <c r="A76" s="205" t="s">
        <v>342</v>
      </c>
      <c r="B76" s="205"/>
      <c r="C76" s="205"/>
      <c r="D76" s="205"/>
      <c r="E76" s="146">
        <v>0</v>
      </c>
      <c r="F76" s="148"/>
      <c r="G76" s="33">
        <v>0</v>
      </c>
      <c r="H76" s="33">
        <v>0</v>
      </c>
      <c r="I76" s="33">
        <v>0</v>
      </c>
      <c r="J76" s="33">
        <v>0</v>
      </c>
    </row>
    <row r="77" spans="1:10" s="56" customFormat="1">
      <c r="A77" s="205" t="s">
        <v>343</v>
      </c>
      <c r="B77" s="205"/>
      <c r="C77" s="205"/>
      <c r="D77" s="205"/>
      <c r="E77" s="146">
        <v>0</v>
      </c>
      <c r="F77" s="148"/>
      <c r="G77" s="33">
        <v>0</v>
      </c>
      <c r="H77" s="33">
        <v>0</v>
      </c>
      <c r="I77" s="33">
        <v>0</v>
      </c>
      <c r="J77" s="33">
        <v>0</v>
      </c>
    </row>
    <row r="78" spans="1:10">
      <c r="A78" s="205" t="s">
        <v>344</v>
      </c>
      <c r="B78" s="205"/>
      <c r="C78" s="205"/>
      <c r="D78" s="205"/>
      <c r="E78" s="146">
        <v>0</v>
      </c>
      <c r="F78" s="148"/>
      <c r="G78" s="33">
        <v>0</v>
      </c>
      <c r="H78" s="33">
        <v>0</v>
      </c>
      <c r="I78" s="33">
        <v>0</v>
      </c>
      <c r="J78" s="33">
        <v>0</v>
      </c>
    </row>
    <row r="79" spans="1:10">
      <c r="A79" s="205" t="s">
        <v>345</v>
      </c>
      <c r="B79" s="205"/>
      <c r="C79" s="205"/>
      <c r="D79" s="205"/>
      <c r="E79" s="146">
        <v>0</v>
      </c>
      <c r="F79" s="148"/>
      <c r="G79" s="33">
        <v>0</v>
      </c>
      <c r="H79" s="33">
        <v>0</v>
      </c>
      <c r="I79" s="33">
        <v>0</v>
      </c>
      <c r="J79" s="33">
        <v>0</v>
      </c>
    </row>
    <row r="80" spans="1:10">
      <c r="A80" s="189" t="s">
        <v>346</v>
      </c>
      <c r="B80" s="172"/>
      <c r="C80" s="172"/>
      <c r="D80" s="172"/>
      <c r="E80" s="146">
        <v>0</v>
      </c>
      <c r="F80" s="148"/>
      <c r="G80" s="33">
        <v>0</v>
      </c>
      <c r="H80" s="33">
        <v>0</v>
      </c>
      <c r="I80" s="33">
        <v>0</v>
      </c>
      <c r="J80" s="33">
        <v>0</v>
      </c>
    </row>
    <row r="81" spans="1:10">
      <c r="A81" s="189" t="s">
        <v>347</v>
      </c>
      <c r="B81" s="172"/>
      <c r="C81" s="172"/>
      <c r="D81" s="172"/>
      <c r="E81" s="146">
        <v>0</v>
      </c>
      <c r="F81" s="148"/>
      <c r="G81" s="33">
        <v>0</v>
      </c>
      <c r="H81" s="33">
        <v>0</v>
      </c>
      <c r="I81" s="33">
        <v>0</v>
      </c>
      <c r="J81" s="33">
        <v>0</v>
      </c>
    </row>
    <row r="82" spans="1:10">
      <c r="A82" s="172" t="s">
        <v>348</v>
      </c>
      <c r="B82" s="172"/>
      <c r="C82" s="172"/>
      <c r="D82" s="172"/>
      <c r="E82" s="203"/>
      <c r="F82" s="204"/>
      <c r="G82" s="33">
        <v>0</v>
      </c>
      <c r="H82" s="33">
        <v>0</v>
      </c>
      <c r="I82" s="33">
        <v>0</v>
      </c>
      <c r="J82" s="33">
        <v>0</v>
      </c>
    </row>
    <row r="83" spans="1:10">
      <c r="A83" s="172" t="s">
        <v>349</v>
      </c>
      <c r="B83" s="172"/>
      <c r="C83" s="172"/>
      <c r="D83" s="172"/>
      <c r="E83" s="203"/>
      <c r="F83" s="204"/>
      <c r="G83" s="33">
        <v>0</v>
      </c>
      <c r="H83" s="33">
        <v>0</v>
      </c>
      <c r="I83" s="33">
        <v>0</v>
      </c>
      <c r="J83" s="33">
        <v>0</v>
      </c>
    </row>
    <row r="84" spans="1:10">
      <c r="A84" s="172" t="s">
        <v>350</v>
      </c>
      <c r="B84" s="172"/>
      <c r="C84" s="172"/>
      <c r="D84" s="172"/>
      <c r="E84" s="203"/>
      <c r="F84" s="204"/>
      <c r="G84" s="33">
        <v>0</v>
      </c>
      <c r="H84" s="33">
        <v>0</v>
      </c>
      <c r="I84" s="33">
        <v>0</v>
      </c>
      <c r="J84" s="33">
        <v>0</v>
      </c>
    </row>
    <row r="85" spans="1:10">
      <c r="A85" s="172" t="s">
        <v>351</v>
      </c>
      <c r="B85" s="172"/>
      <c r="C85" s="172"/>
      <c r="D85" s="172"/>
      <c r="E85" s="203"/>
      <c r="F85" s="204"/>
      <c r="G85" s="33">
        <v>0</v>
      </c>
      <c r="H85" s="33">
        <v>0</v>
      </c>
      <c r="I85" s="33">
        <v>0</v>
      </c>
      <c r="J85" s="33">
        <v>0</v>
      </c>
    </row>
    <row r="86" spans="1:10" ht="17.25">
      <c r="A86" s="164" t="s">
        <v>352</v>
      </c>
      <c r="B86" s="164"/>
      <c r="C86" s="164"/>
      <c r="D86" s="164"/>
      <c r="E86" s="164"/>
      <c r="F86" s="164"/>
      <c r="G86" s="164"/>
      <c r="H86" s="164"/>
      <c r="I86" s="164"/>
      <c r="J86" s="164"/>
    </row>
    <row r="87" spans="1:10">
      <c r="A87" s="180" t="s">
        <v>353</v>
      </c>
      <c r="B87" s="144"/>
      <c r="C87" s="144"/>
      <c r="D87" s="144"/>
      <c r="E87" s="144"/>
      <c r="F87" s="144"/>
      <c r="G87" s="144"/>
      <c r="H87" s="144"/>
      <c r="I87" s="144"/>
      <c r="J87" s="144"/>
    </row>
    <row r="88" spans="1:10">
      <c r="A88" s="198" t="s">
        <v>95</v>
      </c>
      <c r="B88" s="199"/>
      <c r="C88" s="199"/>
      <c r="D88" s="199"/>
      <c r="E88" s="199"/>
      <c r="F88" s="199"/>
      <c r="G88" s="199"/>
      <c r="H88" s="200"/>
      <c r="I88" s="201" t="s">
        <v>282</v>
      </c>
      <c r="J88" s="202"/>
    </row>
    <row r="89" spans="1:10">
      <c r="A89" s="168" t="s">
        <v>354</v>
      </c>
      <c r="B89" s="168"/>
      <c r="C89" s="168"/>
      <c r="D89" s="168"/>
      <c r="E89" s="168"/>
      <c r="F89" s="168"/>
      <c r="G89" s="168"/>
      <c r="H89" s="168"/>
      <c r="I89" s="195">
        <v>0</v>
      </c>
      <c r="J89" s="196"/>
    </row>
    <row r="90" spans="1:10">
      <c r="A90" s="137" t="s">
        <v>355</v>
      </c>
      <c r="B90" s="137"/>
      <c r="C90" s="137"/>
      <c r="D90" s="137"/>
      <c r="E90" s="137"/>
      <c r="F90" s="137"/>
      <c r="G90" s="137"/>
      <c r="H90" s="115" t="s">
        <v>285</v>
      </c>
      <c r="I90" s="195">
        <v>0</v>
      </c>
      <c r="J90" s="196"/>
    </row>
    <row r="91" spans="1:10">
      <c r="A91" s="137" t="s">
        <v>356</v>
      </c>
      <c r="B91" s="137"/>
      <c r="C91" s="137"/>
      <c r="D91" s="137"/>
      <c r="E91" s="137"/>
      <c r="F91" s="137"/>
      <c r="G91" s="137"/>
      <c r="H91" s="115" t="s">
        <v>291</v>
      </c>
      <c r="I91" s="195">
        <v>0</v>
      </c>
      <c r="J91" s="196"/>
    </row>
    <row r="92" spans="1:10">
      <c r="A92" s="137" t="s">
        <v>357</v>
      </c>
      <c r="B92" s="137"/>
      <c r="C92" s="137"/>
      <c r="D92" s="137"/>
      <c r="E92" s="137"/>
      <c r="F92" s="137"/>
      <c r="G92" s="137"/>
      <c r="H92" s="137"/>
      <c r="I92" s="146">
        <f>I89+I90-I91</f>
        <v>0</v>
      </c>
      <c r="J92" s="148"/>
    </row>
    <row r="93" spans="1:10">
      <c r="A93" s="137" t="s">
        <v>358</v>
      </c>
      <c r="B93" s="137"/>
      <c r="C93" s="137"/>
      <c r="D93" s="137"/>
      <c r="E93" s="137"/>
      <c r="F93" s="137"/>
      <c r="G93" s="137"/>
      <c r="H93" s="137"/>
      <c r="I93" s="146">
        <f>'GSTR 9'!H80+'GSTR 9'!I80+'GSTR 9'!J80</f>
        <v>0</v>
      </c>
      <c r="J93" s="148"/>
    </row>
    <row r="94" spans="1:10">
      <c r="A94" s="137" t="s">
        <v>359</v>
      </c>
      <c r="B94" s="137"/>
      <c r="C94" s="137"/>
      <c r="D94" s="137"/>
      <c r="E94" s="137"/>
      <c r="F94" s="137"/>
      <c r="G94" s="137"/>
      <c r="H94" s="137"/>
      <c r="I94" s="146">
        <f>I93-I92</f>
        <v>0</v>
      </c>
      <c r="J94" s="148"/>
    </row>
    <row r="95" spans="1:10">
      <c r="A95" s="180" t="s">
        <v>360</v>
      </c>
      <c r="B95" s="144"/>
      <c r="C95" s="144"/>
      <c r="D95" s="144"/>
      <c r="E95" s="144"/>
      <c r="F95" s="144"/>
      <c r="G95" s="144"/>
      <c r="H95" s="144"/>
      <c r="I95" s="144"/>
      <c r="J95" s="144"/>
    </row>
    <row r="96" spans="1:10" s="118" customFormat="1">
      <c r="A96" s="191" t="s">
        <v>305</v>
      </c>
      <c r="B96" s="191"/>
      <c r="C96" s="191"/>
      <c r="D96" s="191"/>
      <c r="E96" s="192" t="s">
        <v>276</v>
      </c>
      <c r="F96" s="192"/>
      <c r="G96" s="192"/>
      <c r="H96" s="192"/>
      <c r="I96" s="192"/>
      <c r="J96" s="192"/>
    </row>
    <row r="97" spans="1:10" s="118" customFormat="1">
      <c r="A97" s="191" t="s">
        <v>306</v>
      </c>
      <c r="B97" s="191"/>
      <c r="C97" s="191"/>
      <c r="D97" s="191"/>
      <c r="E97" s="192" t="s">
        <v>276</v>
      </c>
      <c r="F97" s="192"/>
      <c r="G97" s="192"/>
      <c r="H97" s="192"/>
      <c r="I97" s="192"/>
      <c r="J97" s="192"/>
    </row>
    <row r="98" spans="1:10">
      <c r="A98" s="180" t="s">
        <v>361</v>
      </c>
      <c r="B98" s="144"/>
      <c r="C98" s="144"/>
      <c r="D98" s="144"/>
      <c r="E98" s="144"/>
      <c r="F98" s="144"/>
      <c r="G98" s="144"/>
      <c r="H98" s="144"/>
      <c r="I98" s="144"/>
      <c r="J98" s="144"/>
    </row>
    <row r="99" spans="1:10">
      <c r="A99" s="145" t="s">
        <v>95</v>
      </c>
      <c r="B99" s="145"/>
      <c r="C99" s="145"/>
      <c r="D99" s="145"/>
      <c r="E99" s="145" t="s">
        <v>362</v>
      </c>
      <c r="F99" s="145"/>
      <c r="G99" s="145" t="s">
        <v>363</v>
      </c>
      <c r="H99" s="145"/>
      <c r="I99" s="145" t="s">
        <v>364</v>
      </c>
      <c r="J99" s="145"/>
    </row>
    <row r="100" spans="1:10">
      <c r="A100" s="137" t="s">
        <v>365</v>
      </c>
      <c r="B100" s="137"/>
      <c r="C100" s="137"/>
      <c r="D100" s="137"/>
      <c r="E100" s="146">
        <f>SUMIF(ITC!$G$21:$G$1020,"Purchases",ITC!J$21:J$1020)</f>
        <v>0</v>
      </c>
      <c r="F100" s="148"/>
      <c r="G100" s="146">
        <f>SUMIF(ITC!$G$21:$G$1020,"Purchases",(ITC!K$21:'ITC'!$K1020))+SUMIF(ITC!$G$21:$G$1020,"Purchases",(ITC!L$21:'ITC'!$L1020))+SUMIF(ITC!$G$21:$G$1020,"Purchases",(ITC!M$21:'ITC'!$M1020))</f>
        <v>0</v>
      </c>
      <c r="H100" s="148"/>
      <c r="I100" s="146">
        <f>G100</f>
        <v>0</v>
      </c>
      <c r="J100" s="148"/>
    </row>
    <row r="101" spans="1:10">
      <c r="A101" s="137" t="s">
        <v>366</v>
      </c>
      <c r="B101" s="137"/>
      <c r="C101" s="137"/>
      <c r="D101" s="137"/>
      <c r="E101" s="146">
        <f>SUMIF(ITC!$G$21:$G$1020,"Freight",ITC!J$21:J$1020)</f>
        <v>0</v>
      </c>
      <c r="F101" s="148"/>
      <c r="G101" s="146">
        <f>SUMIF(ITC!$G$21:$G$1020,"Freight",(ITC!K$21:'ITC'!$K1021))+SUMIF(ITC!$G$21:$G$1020,"Freight",(ITC!L$21:'ITC'!$L1021))+SUMIF(ITC!$G$21:$G$1020,"Freight",(ITC!M$21:'ITC'!$M1021))</f>
        <v>0</v>
      </c>
      <c r="H101" s="148"/>
      <c r="I101" s="146">
        <f>G101</f>
        <v>0</v>
      </c>
      <c r="J101" s="148"/>
    </row>
    <row r="102" spans="1:10">
      <c r="A102" s="137" t="s">
        <v>367</v>
      </c>
      <c r="B102" s="137"/>
      <c r="C102" s="137"/>
      <c r="D102" s="137"/>
      <c r="E102" s="146">
        <f>SUMIF(ITC!$G$21:$G$1020,"Power and Fuel",ITC!J$21:J$1020)</f>
        <v>0</v>
      </c>
      <c r="F102" s="148"/>
      <c r="G102" s="146">
        <f>SUMIF(ITC!$G$21:$G$1020,"Power and Fuel",(ITC!K$21:'ITC'!$K1022))+SUMIF(ITC!$G$21:$G$1020,"Power and Fuel",(ITC!L$21:'ITC'!$L1022))+SUMIF(ITC!$G$21:$G$1020,"Power and Fuel",(ITC!M$21:'ITC'!$M1022))</f>
        <v>0</v>
      </c>
      <c r="H102" s="148"/>
      <c r="I102" s="146">
        <f t="shared" ref="I102:I116" si="2">G102</f>
        <v>0</v>
      </c>
      <c r="J102" s="148"/>
    </row>
    <row r="103" spans="1:10">
      <c r="A103" s="137" t="s">
        <v>368</v>
      </c>
      <c r="B103" s="137"/>
      <c r="C103" s="137"/>
      <c r="D103" s="137"/>
      <c r="E103" s="146">
        <f>SUMIF(ITC!$G$21:$G$1020,"Imported goods",ITC!J$21:J$1020)</f>
        <v>0</v>
      </c>
      <c r="F103" s="148"/>
      <c r="G103" s="146">
        <f>SUMIF(ITC!$G$21:$G$1020,"Imported goods",(ITC!K$21:'ITC'!$K1023))+SUMIF(ITC!$G$21:$G$1020,"Imported goods",(ITC!L$21:'ITC'!$L1023))+SUMIF(ITC!$G$21:$G$1020,"Imported goods",(ITC!M$21:'ITC'!$M1023))</f>
        <v>0</v>
      </c>
      <c r="H103" s="148"/>
      <c r="I103" s="146">
        <f t="shared" si="2"/>
        <v>0</v>
      </c>
      <c r="J103" s="148"/>
    </row>
    <row r="104" spans="1:10">
      <c r="A104" s="197" t="s">
        <v>369</v>
      </c>
      <c r="B104" s="137"/>
      <c r="C104" s="137"/>
      <c r="D104" s="137"/>
      <c r="E104" s="146">
        <f>SUMIF(ITC!$G$21:$G$1020,"Rent and Insurance",ITC!J$21:J$1020)</f>
        <v>0</v>
      </c>
      <c r="F104" s="148"/>
      <c r="G104" s="146">
        <f>SUMIF(ITC!$G$21:$G$1020,"Rent and Insurance",(ITC!K$21:'ITC'!$K1024))+SUMIF(ITC!$G$21:$G$1020,"Rent and Insurance",(ITC!L$21:'ITC'!$L1024))+SUMIF(ITC!$G$21:$G$1020,"Rent and Insurance",(ITC!M$21:'ITC'!$M1024))</f>
        <v>0</v>
      </c>
      <c r="H104" s="148"/>
      <c r="I104" s="146">
        <f t="shared" si="2"/>
        <v>0</v>
      </c>
      <c r="J104" s="148"/>
    </row>
    <row r="105" spans="1:10">
      <c r="A105" s="168" t="s">
        <v>370</v>
      </c>
      <c r="B105" s="168"/>
      <c r="C105" s="168"/>
      <c r="D105" s="168"/>
      <c r="E105" s="146">
        <f>SUMIF(ITC!$G$21:$G$1020,"Goods lost",ITC!J$21:J$1020)</f>
        <v>0</v>
      </c>
      <c r="F105" s="148"/>
      <c r="G105" s="146">
        <f>SUMIF(ITC!$G$21:$G$1020,"Goods lost",(ITC!K$21:'ITC'!$K1025))+SUMIF(ITC!$G$21:$G$1020,"Goods lost",(ITC!L$21:'ITC'!$L1025))+SUMIF(ITC!$G$21:$G$1020,"Goods lost",(ITC!M$21:'ITC'!$M1025))</f>
        <v>0</v>
      </c>
      <c r="H105" s="148"/>
      <c r="I105" s="146">
        <f t="shared" si="2"/>
        <v>0</v>
      </c>
      <c r="J105" s="148"/>
    </row>
    <row r="106" spans="1:10">
      <c r="A106" s="137" t="s">
        <v>371</v>
      </c>
      <c r="B106" s="137"/>
      <c r="C106" s="137"/>
      <c r="D106" s="137"/>
      <c r="E106" s="146">
        <f>SUMIF(ITC!$G$21:$G$1020,"Royalties",ITC!J$21:J$1020)</f>
        <v>0</v>
      </c>
      <c r="F106" s="148"/>
      <c r="G106" s="146">
        <f>SUMIF(ITC!$G$21:$G$1020,"Royalties",(ITC!K$21:'ITC'!$K1026))+SUMIF(ITC!$G$21:$G$1020,"Royalties",(ITC!L$21:'ITC'!$L1026))+SUMIF(ITC!$G$21:$G$1020,"Royalties",(ITC!M$21:'ITC'!$M1026))</f>
        <v>0</v>
      </c>
      <c r="H106" s="148"/>
      <c r="I106" s="146">
        <f t="shared" si="2"/>
        <v>0</v>
      </c>
      <c r="J106" s="148"/>
    </row>
    <row r="107" spans="1:10">
      <c r="A107" s="137" t="s">
        <v>400</v>
      </c>
      <c r="B107" s="137"/>
      <c r="C107" s="137"/>
      <c r="D107" s="137"/>
      <c r="E107" s="146">
        <f>SUMIF(ITC!$G$21:$G$1020,"Employees Cost",ITC!J$21:J$1020)</f>
        <v>0</v>
      </c>
      <c r="F107" s="148"/>
      <c r="G107" s="146">
        <f>SUMIF(ITC!$G$21:$G$1020,"Employees Cost",(ITC!K$21:'ITC'!$K1027))+SUMIF(ITC!$G$21:$G$1020,"Employees Cost",(ITC!L$21:'ITC'!$L1027))+SUMIF(ITC!$G$21:$G$1020,"Employees Cost",(ITC!M$21:'ITC'!$M1027))</f>
        <v>0</v>
      </c>
      <c r="H107" s="148"/>
      <c r="I107" s="146">
        <f t="shared" si="2"/>
        <v>0</v>
      </c>
      <c r="J107" s="148"/>
    </row>
    <row r="108" spans="1:10">
      <c r="A108" s="197" t="s">
        <v>372</v>
      </c>
      <c r="B108" s="137"/>
      <c r="C108" s="137"/>
      <c r="D108" s="137"/>
      <c r="E108" s="146">
        <f>SUMIF(ITC!$G$21:$G$1020,"Conveyance charges",ITC!J$21:J$1020)</f>
        <v>0</v>
      </c>
      <c r="F108" s="148"/>
      <c r="G108" s="146">
        <f>SUMIF(ITC!$G$21:$G$1020,"Conveyance charges",(ITC!K$21:'ITC'!$K1028))+SUMIF(ITC!$G$21:$G$1020,"Conveyance charges",(ITC!L$21:'ITC'!$L1028))+SUMIF(ITC!$G$21:$G$1020,"Conveyance charges",(ITC!M$21:'ITC'!$M1028))</f>
        <v>0</v>
      </c>
      <c r="H108" s="148"/>
      <c r="I108" s="146">
        <f t="shared" si="2"/>
        <v>0</v>
      </c>
      <c r="J108" s="148"/>
    </row>
    <row r="109" spans="1:10">
      <c r="A109" s="197" t="s">
        <v>373</v>
      </c>
      <c r="B109" s="137"/>
      <c r="C109" s="137"/>
      <c r="D109" s="137"/>
      <c r="E109" s="146">
        <f>SUMIF(ITC!$G$21:$G$1020,"Bank Charges",ITC!J$21:J$1020)</f>
        <v>0</v>
      </c>
      <c r="F109" s="148"/>
      <c r="G109" s="146">
        <f>SUMIF(ITC!$G$21:$G$1020,"Bank Charges",(ITC!K$21:'ITC'!$K1029))+SUMIF(ITC!$G$21:$G$1020,"Bank Charges",(ITC!L$21:'ITC'!$L1029))+SUMIF(ITC!$G$21:$G$1020,"Bank Charges",(ITC!M$21:'ITC'!$M1029))</f>
        <v>0</v>
      </c>
      <c r="H109" s="148"/>
      <c r="I109" s="146">
        <f t="shared" si="2"/>
        <v>0</v>
      </c>
      <c r="J109" s="148"/>
    </row>
    <row r="110" spans="1:10">
      <c r="A110" s="197" t="s">
        <v>374</v>
      </c>
      <c r="B110" s="137"/>
      <c r="C110" s="137"/>
      <c r="D110" s="137"/>
      <c r="E110" s="146">
        <f>SUMIF(ITC!$G$21:$G$1020,"Entertainment charges",ITC!J$21:J$1020)</f>
        <v>0</v>
      </c>
      <c r="F110" s="148"/>
      <c r="G110" s="146">
        <f>SUMIF(ITC!$G$21:$G$1020,"Entertainment charges",(ITC!K$21:'ITC'!$K1030))+SUMIF(ITC!$G$21:$G$1020,"Entertainment charges",(ITC!L$21:'ITC'!$L1030))+SUMIF(ITC!$G$21:$G$1020,"Entertainment charges",(ITC!M$21:'ITC'!$M1030))</f>
        <v>0</v>
      </c>
      <c r="H110" s="148"/>
      <c r="I110" s="146">
        <f t="shared" si="2"/>
        <v>0</v>
      </c>
      <c r="J110" s="148"/>
    </row>
    <row r="111" spans="1:10">
      <c r="A111" s="137" t="s">
        <v>375</v>
      </c>
      <c r="B111" s="137"/>
      <c r="C111" s="137"/>
      <c r="D111" s="137"/>
      <c r="E111" s="146">
        <f>SUMIF(ITC!$G$21:$G$1020,"Printing &amp; Stationery",ITC!J$21:J$1020)</f>
        <v>0</v>
      </c>
      <c r="F111" s="148"/>
      <c r="G111" s="146">
        <f>SUMIF(ITC!$G$21:$G$1020,"Printing &amp; Stationery",(ITC!K$21:'ITC'!$K1031))+SUMIF(ITC!$G$21:$G$1020,"Printing &amp; Stationery",(ITC!L$21:'ITC'!$L1031))+SUMIF(ITC!$G$21:$G$1020,"Printing &amp; Stationery",(ITC!M$21:'ITC'!$M1031))</f>
        <v>0</v>
      </c>
      <c r="H111" s="148"/>
      <c r="I111" s="146">
        <f t="shared" si="2"/>
        <v>0</v>
      </c>
      <c r="J111" s="148"/>
    </row>
    <row r="112" spans="1:10">
      <c r="A112" s="137" t="s">
        <v>376</v>
      </c>
      <c r="B112" s="137"/>
      <c r="C112" s="137"/>
      <c r="D112" s="137"/>
      <c r="E112" s="146">
        <f>SUMIF(ITC!$G$21:$G$1020,"Repairs &amp; Maintenance",ITC!J$21:J$1020)</f>
        <v>0</v>
      </c>
      <c r="F112" s="148"/>
      <c r="G112" s="146">
        <f>SUMIF(ITC!$G$21:$G$1020,"Repairs &amp; Maintenance",(ITC!K$21:'ITC'!$K1032))+SUMIF(ITC!$G$21:$G$1020,"Repairs &amp; Maintenance",(ITC!L$21:'ITC'!$L1032))+SUMIF(ITC!$G$21:$G$1020,"Repairs &amp; Maintenance",(ITC!M$21:'ITC'!$M1032))</f>
        <v>0</v>
      </c>
      <c r="H112" s="148"/>
      <c r="I112" s="146">
        <f t="shared" si="2"/>
        <v>0</v>
      </c>
      <c r="J112" s="148"/>
    </row>
    <row r="113" spans="1:10">
      <c r="A113" s="137" t="s">
        <v>377</v>
      </c>
      <c r="B113" s="137"/>
      <c r="C113" s="137"/>
      <c r="D113" s="137"/>
      <c r="E113" s="146">
        <f>SUMIF(ITC!$G$21:$G$1020,"Misc. Expenses",ITC!J$21:J$1020)</f>
        <v>0</v>
      </c>
      <c r="F113" s="148"/>
      <c r="G113" s="146">
        <f>SUMIF(ITC!$G$21:$G$1020,"Misc. Expenses",(ITC!K$21:'ITC'!$K1033))+SUMIF(ITC!$G$21:$G$1020,"Misc. Expenses",(ITC!L$21:'ITC'!$L1033))+SUMIF(ITC!$G$21:$G$1020,"Misc. Expenses",(ITC!M$21:'ITC'!$M1033))</f>
        <v>0</v>
      </c>
      <c r="H113" s="148"/>
      <c r="I113" s="146">
        <f t="shared" si="2"/>
        <v>0</v>
      </c>
      <c r="J113" s="148"/>
    </row>
    <row r="114" spans="1:10">
      <c r="A114" s="137" t="s">
        <v>378</v>
      </c>
      <c r="B114" s="137"/>
      <c r="C114" s="137"/>
      <c r="D114" s="137"/>
      <c r="E114" s="146">
        <f>SUMIF(ITC!$G$21:$G$1020,"Capital Goods",ITC!J$21:J$1020)</f>
        <v>0</v>
      </c>
      <c r="F114" s="148"/>
      <c r="G114" s="146">
        <f>SUMIF(ITC!$G$21:$G$1020,"Capital Goods",(ITC!K$21:'ITC'!$K1034))+SUMIF(ITC!$G$21:$G$1020,"Capital Goods",(ITC!L$21:'ITC'!$L1034))+SUMIF(ITC!$G$21:$G$1020,"Capital Goods",(ITC!M$21:'ITC'!$M1034))</f>
        <v>0</v>
      </c>
      <c r="H114" s="148"/>
      <c r="I114" s="146">
        <f t="shared" si="2"/>
        <v>0</v>
      </c>
      <c r="J114" s="148"/>
    </row>
    <row r="115" spans="1:10">
      <c r="A115" s="137" t="s">
        <v>379</v>
      </c>
      <c r="B115" s="137"/>
      <c r="C115" s="137"/>
      <c r="D115" s="137"/>
      <c r="E115" s="195">
        <v>0</v>
      </c>
      <c r="F115" s="196"/>
      <c r="G115" s="195">
        <v>0</v>
      </c>
      <c r="H115" s="196"/>
      <c r="I115" s="146">
        <f t="shared" si="2"/>
        <v>0</v>
      </c>
      <c r="J115" s="148"/>
    </row>
    <row r="116" spans="1:10">
      <c r="A116" s="137" t="s">
        <v>380</v>
      </c>
      <c r="B116" s="137"/>
      <c r="C116" s="137"/>
      <c r="D116" s="137"/>
      <c r="E116" s="195">
        <v>0</v>
      </c>
      <c r="F116" s="196"/>
      <c r="G116" s="195">
        <v>0</v>
      </c>
      <c r="H116" s="196"/>
      <c r="I116" s="146">
        <f t="shared" si="2"/>
        <v>0</v>
      </c>
      <c r="J116" s="148"/>
    </row>
    <row r="117" spans="1:10">
      <c r="A117" s="153" t="s">
        <v>381</v>
      </c>
      <c r="B117" s="154"/>
      <c r="C117" s="154"/>
      <c r="D117" s="155"/>
      <c r="E117" s="193"/>
      <c r="F117" s="194"/>
      <c r="G117" s="193"/>
      <c r="H117" s="194"/>
      <c r="I117" s="146">
        <f>SUM(I100:J116)</f>
        <v>0</v>
      </c>
      <c r="J117" s="148"/>
    </row>
    <row r="118" spans="1:10">
      <c r="A118" s="153" t="s">
        <v>382</v>
      </c>
      <c r="B118" s="154"/>
      <c r="C118" s="154"/>
      <c r="D118" s="155"/>
      <c r="E118" s="193"/>
      <c r="F118" s="194"/>
      <c r="G118" s="193"/>
      <c r="H118" s="194"/>
      <c r="I118" s="146">
        <f>I93</f>
        <v>0</v>
      </c>
      <c r="J118" s="148"/>
    </row>
    <row r="119" spans="1:10">
      <c r="A119" s="153" t="s">
        <v>383</v>
      </c>
      <c r="B119" s="154"/>
      <c r="C119" s="154"/>
      <c r="D119" s="155"/>
      <c r="E119" s="193"/>
      <c r="F119" s="194"/>
      <c r="G119" s="193"/>
      <c r="H119" s="194"/>
      <c r="I119" s="146">
        <f>I118-I117</f>
        <v>0</v>
      </c>
      <c r="J119" s="148"/>
    </row>
    <row r="120" spans="1:10">
      <c r="A120" s="180" t="s">
        <v>384</v>
      </c>
      <c r="B120" s="144"/>
      <c r="C120" s="144"/>
      <c r="D120" s="144"/>
      <c r="E120" s="144"/>
      <c r="F120" s="144"/>
      <c r="G120" s="144"/>
      <c r="H120" s="144"/>
      <c r="I120" s="144"/>
      <c r="J120" s="144"/>
    </row>
    <row r="121" spans="1:10" s="118" customFormat="1">
      <c r="A121" s="191" t="s">
        <v>305</v>
      </c>
      <c r="B121" s="191"/>
      <c r="C121" s="191"/>
      <c r="D121" s="191"/>
      <c r="E121" s="192" t="s">
        <v>276</v>
      </c>
      <c r="F121" s="192"/>
      <c r="G121" s="192"/>
      <c r="H121" s="192"/>
      <c r="I121" s="192"/>
      <c r="J121" s="192"/>
    </row>
    <row r="122" spans="1:10" s="118" customFormat="1">
      <c r="A122" s="191" t="s">
        <v>306</v>
      </c>
      <c r="B122" s="191"/>
      <c r="C122" s="191"/>
      <c r="D122" s="191"/>
      <c r="E122" s="192" t="s">
        <v>276</v>
      </c>
      <c r="F122" s="192"/>
      <c r="G122" s="192"/>
      <c r="H122" s="192"/>
      <c r="I122" s="192"/>
      <c r="J122" s="192"/>
    </row>
    <row r="123" spans="1:10">
      <c r="A123" s="180" t="s">
        <v>385</v>
      </c>
      <c r="B123" s="144"/>
      <c r="C123" s="144"/>
      <c r="D123" s="144"/>
      <c r="E123" s="144"/>
      <c r="F123" s="144"/>
      <c r="G123" s="144"/>
      <c r="H123" s="144"/>
      <c r="I123" s="144"/>
      <c r="J123" s="144"/>
    </row>
    <row r="124" spans="1:10">
      <c r="A124" s="145" t="s">
        <v>95</v>
      </c>
      <c r="B124" s="145"/>
      <c r="C124" s="145"/>
      <c r="D124" s="145"/>
      <c r="E124" s="187" t="s">
        <v>386</v>
      </c>
      <c r="F124" s="187"/>
      <c r="G124" s="187"/>
      <c r="H124" s="187"/>
      <c r="I124" s="187"/>
      <c r="J124" s="187"/>
    </row>
    <row r="125" spans="1:10">
      <c r="A125" s="137" t="s">
        <v>61</v>
      </c>
      <c r="B125" s="137"/>
      <c r="C125" s="137"/>
      <c r="D125" s="137"/>
      <c r="E125" s="188">
        <v>0</v>
      </c>
      <c r="F125" s="188"/>
      <c r="G125" s="188"/>
      <c r="H125" s="188"/>
      <c r="I125" s="188"/>
      <c r="J125" s="188"/>
    </row>
    <row r="126" spans="1:10">
      <c r="A126" s="137" t="s">
        <v>141</v>
      </c>
      <c r="B126" s="137"/>
      <c r="C126" s="137"/>
      <c r="D126" s="137"/>
      <c r="E126" s="188">
        <v>0</v>
      </c>
      <c r="F126" s="188"/>
      <c r="G126" s="188"/>
      <c r="H126" s="188"/>
      <c r="I126" s="188"/>
      <c r="J126" s="188"/>
    </row>
    <row r="127" spans="1:10">
      <c r="A127" s="137" t="s">
        <v>63</v>
      </c>
      <c r="B127" s="137"/>
      <c r="C127" s="137"/>
      <c r="D127" s="137"/>
      <c r="E127" s="188">
        <v>0</v>
      </c>
      <c r="F127" s="188"/>
      <c r="G127" s="188"/>
      <c r="H127" s="188"/>
      <c r="I127" s="188"/>
      <c r="J127" s="188"/>
    </row>
    <row r="128" spans="1:10">
      <c r="A128" s="137" t="s">
        <v>64</v>
      </c>
      <c r="B128" s="137"/>
      <c r="C128" s="137"/>
      <c r="D128" s="137"/>
      <c r="E128" s="188">
        <v>0</v>
      </c>
      <c r="F128" s="188"/>
      <c r="G128" s="188"/>
      <c r="H128" s="188"/>
      <c r="I128" s="188"/>
      <c r="J128" s="188"/>
    </row>
    <row r="129" spans="1:10">
      <c r="A129" s="137" t="s">
        <v>142</v>
      </c>
      <c r="B129" s="137"/>
      <c r="C129" s="137"/>
      <c r="D129" s="137"/>
      <c r="E129" s="188">
        <v>0</v>
      </c>
      <c r="F129" s="188"/>
      <c r="G129" s="188"/>
      <c r="H129" s="188"/>
      <c r="I129" s="188"/>
      <c r="J129" s="188"/>
    </row>
    <row r="130" spans="1:10">
      <c r="A130" s="137" t="s">
        <v>144</v>
      </c>
      <c r="B130" s="137"/>
      <c r="C130" s="137"/>
      <c r="D130" s="137"/>
      <c r="E130" s="188">
        <v>0</v>
      </c>
      <c r="F130" s="188"/>
      <c r="G130" s="188"/>
      <c r="H130" s="188"/>
      <c r="I130" s="188"/>
      <c r="J130" s="188"/>
    </row>
    <row r="131" spans="1:10" ht="17.25">
      <c r="A131" s="164" t="s">
        <v>387</v>
      </c>
      <c r="B131" s="164"/>
      <c r="C131" s="164"/>
      <c r="D131" s="164"/>
      <c r="E131" s="164"/>
      <c r="F131" s="164"/>
      <c r="G131" s="164"/>
      <c r="H131" s="164"/>
      <c r="I131" s="164"/>
      <c r="J131" s="164"/>
    </row>
    <row r="132" spans="1:10">
      <c r="A132" s="145" t="s">
        <v>95</v>
      </c>
      <c r="B132" s="145"/>
      <c r="C132" s="145"/>
      <c r="D132" s="145"/>
      <c r="E132" s="145" t="s">
        <v>388</v>
      </c>
      <c r="F132" s="145"/>
      <c r="G132" s="190" t="s">
        <v>340</v>
      </c>
      <c r="H132" s="190"/>
      <c r="I132" s="190"/>
      <c r="J132" s="190"/>
    </row>
    <row r="133" spans="1:10">
      <c r="A133" s="145"/>
      <c r="B133" s="145"/>
      <c r="C133" s="145"/>
      <c r="D133" s="145"/>
      <c r="E133" s="145"/>
      <c r="F133" s="145"/>
      <c r="G133" s="112" t="s">
        <v>61</v>
      </c>
      <c r="H133" s="113" t="s">
        <v>62</v>
      </c>
      <c r="I133" s="112" t="s">
        <v>63</v>
      </c>
      <c r="J133" s="113" t="s">
        <v>319</v>
      </c>
    </row>
    <row r="134" spans="1:10">
      <c r="A134" s="189" t="s">
        <v>341</v>
      </c>
      <c r="B134" s="172"/>
      <c r="C134" s="172"/>
      <c r="D134" s="172"/>
      <c r="E134" s="188">
        <v>0</v>
      </c>
      <c r="F134" s="188"/>
      <c r="G134" s="33">
        <v>0</v>
      </c>
      <c r="H134" s="33">
        <v>0</v>
      </c>
      <c r="I134" s="33">
        <v>0</v>
      </c>
      <c r="J134" s="33">
        <v>0</v>
      </c>
    </row>
    <row r="135" spans="1:10">
      <c r="A135" s="189" t="s">
        <v>342</v>
      </c>
      <c r="B135" s="172"/>
      <c r="C135" s="172"/>
      <c r="D135" s="172"/>
      <c r="E135" s="188">
        <v>0</v>
      </c>
      <c r="F135" s="188"/>
      <c r="G135" s="33">
        <v>0</v>
      </c>
      <c r="H135" s="33">
        <v>0</v>
      </c>
      <c r="I135" s="33">
        <v>0</v>
      </c>
      <c r="J135" s="33">
        <v>0</v>
      </c>
    </row>
    <row r="136" spans="1:10">
      <c r="A136" s="189" t="s">
        <v>343</v>
      </c>
      <c r="B136" s="172"/>
      <c r="C136" s="172"/>
      <c r="D136" s="172"/>
      <c r="E136" s="188">
        <v>0</v>
      </c>
      <c r="F136" s="188"/>
      <c r="G136" s="33">
        <v>0</v>
      </c>
      <c r="H136" s="33">
        <v>0</v>
      </c>
      <c r="I136" s="33">
        <v>0</v>
      </c>
      <c r="J136" s="33">
        <v>0</v>
      </c>
    </row>
    <row r="137" spans="1:10">
      <c r="A137" s="189" t="s">
        <v>344</v>
      </c>
      <c r="B137" s="172"/>
      <c r="C137" s="172"/>
      <c r="D137" s="172"/>
      <c r="E137" s="188">
        <v>0</v>
      </c>
      <c r="F137" s="188"/>
      <c r="G137" s="33">
        <v>0</v>
      </c>
      <c r="H137" s="33">
        <v>0</v>
      </c>
      <c r="I137" s="33">
        <v>0</v>
      </c>
      <c r="J137" s="33">
        <v>0</v>
      </c>
    </row>
    <row r="138" spans="1:10">
      <c r="A138" s="189" t="s">
        <v>345</v>
      </c>
      <c r="B138" s="172"/>
      <c r="C138" s="172"/>
      <c r="D138" s="172"/>
      <c r="E138" s="188">
        <v>0</v>
      </c>
      <c r="F138" s="188"/>
      <c r="G138" s="33">
        <v>0</v>
      </c>
      <c r="H138" s="33">
        <v>0</v>
      </c>
      <c r="I138" s="33">
        <v>0</v>
      </c>
      <c r="J138" s="33">
        <v>0</v>
      </c>
    </row>
    <row r="139" spans="1:10">
      <c r="A139" s="189" t="s">
        <v>389</v>
      </c>
      <c r="B139" s="172"/>
      <c r="C139" s="172"/>
      <c r="D139" s="172"/>
      <c r="E139" s="188">
        <v>0</v>
      </c>
      <c r="F139" s="188"/>
      <c r="G139" s="33">
        <v>0</v>
      </c>
      <c r="H139" s="33">
        <v>0</v>
      </c>
      <c r="I139" s="33">
        <v>0</v>
      </c>
      <c r="J139" s="33">
        <v>0</v>
      </c>
    </row>
    <row r="140" spans="1:10">
      <c r="A140" s="189" t="s">
        <v>390</v>
      </c>
      <c r="B140" s="172"/>
      <c r="C140" s="172"/>
      <c r="D140" s="172"/>
      <c r="E140" s="188">
        <v>0</v>
      </c>
      <c r="F140" s="188"/>
      <c r="G140" s="33">
        <v>0</v>
      </c>
      <c r="H140" s="33">
        <v>0</v>
      </c>
      <c r="I140" s="33">
        <v>0</v>
      </c>
      <c r="J140" s="33">
        <v>0</v>
      </c>
    </row>
    <row r="141" spans="1:10">
      <c r="A141" s="172" t="s">
        <v>391</v>
      </c>
      <c r="B141" s="172"/>
      <c r="C141" s="172"/>
      <c r="D141" s="172"/>
      <c r="E141" s="188">
        <v>0</v>
      </c>
      <c r="F141" s="188"/>
      <c r="G141" s="33">
        <v>0</v>
      </c>
      <c r="H141" s="33">
        <v>0</v>
      </c>
      <c r="I141" s="33">
        <v>0</v>
      </c>
      <c r="J141" s="33">
        <v>0</v>
      </c>
    </row>
    <row r="142" spans="1:10">
      <c r="A142" s="172" t="s">
        <v>392</v>
      </c>
      <c r="B142" s="172"/>
      <c r="C142" s="172"/>
      <c r="D142" s="172"/>
      <c r="E142" s="188">
        <v>0</v>
      </c>
      <c r="F142" s="188"/>
      <c r="G142" s="33">
        <v>0</v>
      </c>
      <c r="H142" s="33">
        <v>0</v>
      </c>
      <c r="I142" s="33">
        <v>0</v>
      </c>
      <c r="J142" s="33">
        <v>0</v>
      </c>
    </row>
    <row r="143" spans="1:10">
      <c r="A143" s="172" t="s">
        <v>393</v>
      </c>
      <c r="B143" s="172"/>
      <c r="C143" s="172"/>
      <c r="D143" s="172"/>
      <c r="E143" s="188">
        <v>0</v>
      </c>
      <c r="F143" s="188"/>
      <c r="G143" s="33">
        <v>0</v>
      </c>
      <c r="H143" s="33">
        <v>0</v>
      </c>
      <c r="I143" s="33">
        <v>0</v>
      </c>
      <c r="J143" s="33">
        <v>0</v>
      </c>
    </row>
    <row r="144" spans="1:10">
      <c r="A144" s="172" t="s">
        <v>394</v>
      </c>
      <c r="B144" s="172"/>
      <c r="C144" s="172"/>
      <c r="D144" s="172"/>
      <c r="E144" s="188">
        <v>0</v>
      </c>
      <c r="F144" s="188"/>
      <c r="G144" s="33">
        <v>0</v>
      </c>
      <c r="H144" s="33">
        <v>0</v>
      </c>
      <c r="I144" s="33">
        <v>0</v>
      </c>
      <c r="J144" s="33">
        <v>0</v>
      </c>
    </row>
    <row r="145" spans="1:10">
      <c r="A145" s="179" t="s">
        <v>395</v>
      </c>
      <c r="B145" s="179"/>
      <c r="C145" s="179"/>
      <c r="D145" s="179"/>
      <c r="E145" s="188">
        <v>0</v>
      </c>
      <c r="F145" s="188"/>
      <c r="G145" s="33">
        <v>0</v>
      </c>
      <c r="H145" s="33">
        <v>0</v>
      </c>
      <c r="I145" s="33">
        <v>0</v>
      </c>
      <c r="J145" s="33">
        <v>0</v>
      </c>
    </row>
    <row r="146" spans="1:10">
      <c r="A146" s="172" t="s">
        <v>396</v>
      </c>
      <c r="B146" s="172"/>
      <c r="C146" s="172"/>
      <c r="D146" s="172"/>
      <c r="E146" s="188">
        <v>0</v>
      </c>
      <c r="F146" s="188"/>
      <c r="G146" s="33">
        <v>0</v>
      </c>
      <c r="H146" s="33">
        <v>0</v>
      </c>
      <c r="I146" s="33">
        <v>0</v>
      </c>
      <c r="J146" s="33">
        <v>0</v>
      </c>
    </row>
    <row r="147" spans="1:10">
      <c r="A147" s="172" t="s">
        <v>397</v>
      </c>
      <c r="B147" s="172"/>
      <c r="C147" s="172"/>
      <c r="D147" s="172"/>
      <c r="E147" s="188">
        <v>0</v>
      </c>
      <c r="F147" s="188"/>
      <c r="G147" s="33">
        <v>0</v>
      </c>
      <c r="H147" s="33">
        <v>0</v>
      </c>
      <c r="I147" s="33">
        <v>0</v>
      </c>
      <c r="J147" s="33">
        <v>0</v>
      </c>
    </row>
    <row r="148" spans="1:10">
      <c r="A148" s="172" t="s">
        <v>398</v>
      </c>
      <c r="B148" s="172"/>
      <c r="C148" s="172"/>
      <c r="D148" s="172"/>
      <c r="E148" s="188">
        <v>0</v>
      </c>
      <c r="F148" s="188"/>
      <c r="G148" s="33">
        <v>0</v>
      </c>
      <c r="H148" s="33">
        <v>0</v>
      </c>
      <c r="I148" s="33">
        <v>0</v>
      </c>
      <c r="J148" s="33">
        <v>0</v>
      </c>
    </row>
    <row r="149" spans="1:10">
      <c r="A149" s="122"/>
      <c r="B149" s="122"/>
      <c r="C149" s="122"/>
      <c r="D149" s="122"/>
      <c r="E149" s="122"/>
      <c r="F149" s="122"/>
      <c r="G149" s="122"/>
      <c r="H149" s="122"/>
      <c r="I149" s="122"/>
      <c r="J149" s="122"/>
    </row>
  </sheetData>
  <sheetProtection password="CE24" sheet="1" objects="1" scenarios="1"/>
  <protectedRanges>
    <protectedRange sqref="E115:H116" name="Range6"/>
    <protectedRange sqref="I89:J91" name="Range5"/>
    <protectedRange sqref="G62:J65" name="Range4"/>
    <protectedRange sqref="I38:J40" name="Range3"/>
    <protectedRange sqref="E33:J34" name="Range2"/>
    <protectedRange sqref="I14:J28" name="Range1"/>
  </protectedRanges>
  <mergeCells count="309">
    <mergeCell ref="A1:J3"/>
    <mergeCell ref="B4:J4"/>
    <mergeCell ref="C5:J5"/>
    <mergeCell ref="C6:J6"/>
    <mergeCell ref="C7:J7"/>
    <mergeCell ref="C8:J8"/>
    <mergeCell ref="A13:H13"/>
    <mergeCell ref="I13:J13"/>
    <mergeCell ref="A14:H14"/>
    <mergeCell ref="I14:J14"/>
    <mergeCell ref="A15:G15"/>
    <mergeCell ref="I15:J15"/>
    <mergeCell ref="B9:D9"/>
    <mergeCell ref="E9:J9"/>
    <mergeCell ref="B10:H10"/>
    <mergeCell ref="I10:J10"/>
    <mergeCell ref="A11:J11"/>
    <mergeCell ref="A12:J12"/>
    <mergeCell ref="A19:G19"/>
    <mergeCell ref="I19:J19"/>
    <mergeCell ref="A20:G20"/>
    <mergeCell ref="I20:J20"/>
    <mergeCell ref="A21:G21"/>
    <mergeCell ref="I21:J21"/>
    <mergeCell ref="A16:G16"/>
    <mergeCell ref="I16:J16"/>
    <mergeCell ref="A17:G17"/>
    <mergeCell ref="I17:J17"/>
    <mergeCell ref="A18:G18"/>
    <mergeCell ref="I18:J18"/>
    <mergeCell ref="A25:G25"/>
    <mergeCell ref="I25:J25"/>
    <mergeCell ref="A26:G26"/>
    <mergeCell ref="I26:J26"/>
    <mergeCell ref="A27:G27"/>
    <mergeCell ref="I27:J27"/>
    <mergeCell ref="A22:G22"/>
    <mergeCell ref="I22:J22"/>
    <mergeCell ref="A23:G23"/>
    <mergeCell ref="I23:J23"/>
    <mergeCell ref="A24:G24"/>
    <mergeCell ref="I24:J24"/>
    <mergeCell ref="A31:H31"/>
    <mergeCell ref="I31:J31"/>
    <mergeCell ref="A32:J32"/>
    <mergeCell ref="A33:D33"/>
    <mergeCell ref="E33:J33"/>
    <mergeCell ref="A34:D34"/>
    <mergeCell ref="E34:J34"/>
    <mergeCell ref="A28:G28"/>
    <mergeCell ref="I28:J28"/>
    <mergeCell ref="A29:H29"/>
    <mergeCell ref="I29:J29"/>
    <mergeCell ref="A30:H30"/>
    <mergeCell ref="I30:J30"/>
    <mergeCell ref="A37:H37"/>
    <mergeCell ref="I37:J37"/>
    <mergeCell ref="A38:H38"/>
    <mergeCell ref="I38:J38"/>
    <mergeCell ref="A39:H39"/>
    <mergeCell ref="I39:J39"/>
    <mergeCell ref="A35:J35"/>
    <mergeCell ref="A36:H36"/>
    <mergeCell ref="I36:J36"/>
    <mergeCell ref="A43:H43"/>
    <mergeCell ref="I43:J43"/>
    <mergeCell ref="A44:J44"/>
    <mergeCell ref="A45:D45"/>
    <mergeCell ref="E45:J45"/>
    <mergeCell ref="A46:D46"/>
    <mergeCell ref="E46:J46"/>
    <mergeCell ref="A40:H40"/>
    <mergeCell ref="I40:J40"/>
    <mergeCell ref="A41:H41"/>
    <mergeCell ref="I41:J41"/>
    <mergeCell ref="A42:H42"/>
    <mergeCell ref="I42:J42"/>
    <mergeCell ref="A49:D50"/>
    <mergeCell ref="E49:F50"/>
    <mergeCell ref="G49:J49"/>
    <mergeCell ref="A51:D51"/>
    <mergeCell ref="E51:F51"/>
    <mergeCell ref="A52:D52"/>
    <mergeCell ref="E52:F52"/>
    <mergeCell ref="A47:J47"/>
    <mergeCell ref="A48:J48"/>
    <mergeCell ref="A56:D56"/>
    <mergeCell ref="E56:F56"/>
    <mergeCell ref="A57:D57"/>
    <mergeCell ref="E57:F57"/>
    <mergeCell ref="A58:D58"/>
    <mergeCell ref="E58:F58"/>
    <mergeCell ref="A53:D53"/>
    <mergeCell ref="E53:F53"/>
    <mergeCell ref="A54:D54"/>
    <mergeCell ref="E54:F54"/>
    <mergeCell ref="A55:D55"/>
    <mergeCell ref="E55:F55"/>
    <mergeCell ref="A62:D62"/>
    <mergeCell ref="E62:F62"/>
    <mergeCell ref="A63:D63"/>
    <mergeCell ref="E63:F63"/>
    <mergeCell ref="A64:D64"/>
    <mergeCell ref="E64:F64"/>
    <mergeCell ref="A59:D59"/>
    <mergeCell ref="E59:F59"/>
    <mergeCell ref="A60:D60"/>
    <mergeCell ref="E60:F60"/>
    <mergeCell ref="A61:D61"/>
    <mergeCell ref="E61:F61"/>
    <mergeCell ref="A68:D68"/>
    <mergeCell ref="E68:F68"/>
    <mergeCell ref="A69:J69"/>
    <mergeCell ref="A70:D70"/>
    <mergeCell ref="E70:J70"/>
    <mergeCell ref="A71:D71"/>
    <mergeCell ref="E71:J71"/>
    <mergeCell ref="A65:D65"/>
    <mergeCell ref="E65:F65"/>
    <mergeCell ref="A66:D66"/>
    <mergeCell ref="E66:F66"/>
    <mergeCell ref="A67:D67"/>
    <mergeCell ref="E67:F67"/>
    <mergeCell ref="A75:D75"/>
    <mergeCell ref="E75:F75"/>
    <mergeCell ref="A76:D76"/>
    <mergeCell ref="E76:F76"/>
    <mergeCell ref="A77:D77"/>
    <mergeCell ref="E77:F77"/>
    <mergeCell ref="A72:J72"/>
    <mergeCell ref="A73:D74"/>
    <mergeCell ref="E73:F74"/>
    <mergeCell ref="G73:J73"/>
    <mergeCell ref="A81:D81"/>
    <mergeCell ref="E81:F81"/>
    <mergeCell ref="A82:D82"/>
    <mergeCell ref="E82:F82"/>
    <mergeCell ref="A83:D83"/>
    <mergeCell ref="E83:F83"/>
    <mergeCell ref="A78:D78"/>
    <mergeCell ref="E78:F78"/>
    <mergeCell ref="A79:D79"/>
    <mergeCell ref="E79:F79"/>
    <mergeCell ref="A80:D80"/>
    <mergeCell ref="E80:F80"/>
    <mergeCell ref="A88:H88"/>
    <mergeCell ref="I88:J88"/>
    <mergeCell ref="A89:H89"/>
    <mergeCell ref="I89:J89"/>
    <mergeCell ref="A90:G90"/>
    <mergeCell ref="I90:J90"/>
    <mergeCell ref="A84:D84"/>
    <mergeCell ref="E84:F84"/>
    <mergeCell ref="A85:D85"/>
    <mergeCell ref="E85:F85"/>
    <mergeCell ref="A86:J86"/>
    <mergeCell ref="A87:J87"/>
    <mergeCell ref="A94:H94"/>
    <mergeCell ref="I94:J94"/>
    <mergeCell ref="A95:J95"/>
    <mergeCell ref="A96:D96"/>
    <mergeCell ref="E96:J96"/>
    <mergeCell ref="A97:D97"/>
    <mergeCell ref="E97:J97"/>
    <mergeCell ref="A91:G91"/>
    <mergeCell ref="I91:J91"/>
    <mergeCell ref="A92:H92"/>
    <mergeCell ref="I92:J92"/>
    <mergeCell ref="A93:H93"/>
    <mergeCell ref="I93:J93"/>
    <mergeCell ref="A100:D100"/>
    <mergeCell ref="E100:F100"/>
    <mergeCell ref="G100:H100"/>
    <mergeCell ref="I100:J100"/>
    <mergeCell ref="A101:D101"/>
    <mergeCell ref="E101:F101"/>
    <mergeCell ref="G101:H101"/>
    <mergeCell ref="I101:J101"/>
    <mergeCell ref="A98:J98"/>
    <mergeCell ref="A99:D99"/>
    <mergeCell ref="E99:F99"/>
    <mergeCell ref="G99:H99"/>
    <mergeCell ref="I99:J99"/>
    <mergeCell ref="A104:D104"/>
    <mergeCell ref="E104:F104"/>
    <mergeCell ref="G104:H104"/>
    <mergeCell ref="I104:J104"/>
    <mergeCell ref="A105:D105"/>
    <mergeCell ref="E105:F105"/>
    <mergeCell ref="G105:H105"/>
    <mergeCell ref="I105:J105"/>
    <mergeCell ref="A102:D102"/>
    <mergeCell ref="E102:F102"/>
    <mergeCell ref="G102:H102"/>
    <mergeCell ref="I102:J102"/>
    <mergeCell ref="A103:D103"/>
    <mergeCell ref="E103:F103"/>
    <mergeCell ref="G103:H103"/>
    <mergeCell ref="I103:J103"/>
    <mergeCell ref="A108:D108"/>
    <mergeCell ref="E108:F108"/>
    <mergeCell ref="G108:H108"/>
    <mergeCell ref="I108:J108"/>
    <mergeCell ref="A109:D109"/>
    <mergeCell ref="E109:F109"/>
    <mergeCell ref="G109:H109"/>
    <mergeCell ref="I109:J109"/>
    <mergeCell ref="A106:D106"/>
    <mergeCell ref="E106:F106"/>
    <mergeCell ref="G106:H106"/>
    <mergeCell ref="I106:J106"/>
    <mergeCell ref="A107:D107"/>
    <mergeCell ref="E107:F107"/>
    <mergeCell ref="G107:H107"/>
    <mergeCell ref="I107:J107"/>
    <mergeCell ref="A112:D112"/>
    <mergeCell ref="E112:F112"/>
    <mergeCell ref="G112:H112"/>
    <mergeCell ref="I112:J112"/>
    <mergeCell ref="A113:D113"/>
    <mergeCell ref="E113:F113"/>
    <mergeCell ref="G113:H113"/>
    <mergeCell ref="I113:J113"/>
    <mergeCell ref="A110:D110"/>
    <mergeCell ref="E110:F110"/>
    <mergeCell ref="G110:H110"/>
    <mergeCell ref="I110:J110"/>
    <mergeCell ref="A111:D111"/>
    <mergeCell ref="E111:F111"/>
    <mergeCell ref="G111:H111"/>
    <mergeCell ref="I111:J111"/>
    <mergeCell ref="A116:D116"/>
    <mergeCell ref="E116:F116"/>
    <mergeCell ref="G116:H116"/>
    <mergeCell ref="I116:J116"/>
    <mergeCell ref="A117:D117"/>
    <mergeCell ref="E117:F117"/>
    <mergeCell ref="G117:H117"/>
    <mergeCell ref="I117:J117"/>
    <mergeCell ref="A114:D114"/>
    <mergeCell ref="E114:F114"/>
    <mergeCell ref="G114:H114"/>
    <mergeCell ref="I114:J114"/>
    <mergeCell ref="A115:D115"/>
    <mergeCell ref="E115:F115"/>
    <mergeCell ref="G115:H115"/>
    <mergeCell ref="I115:J115"/>
    <mergeCell ref="A120:J120"/>
    <mergeCell ref="A121:D121"/>
    <mergeCell ref="E121:J121"/>
    <mergeCell ref="A122:D122"/>
    <mergeCell ref="E122:J122"/>
    <mergeCell ref="A118:D118"/>
    <mergeCell ref="E118:F118"/>
    <mergeCell ref="G118:H118"/>
    <mergeCell ref="I118:J118"/>
    <mergeCell ref="A119:D119"/>
    <mergeCell ref="E119:F119"/>
    <mergeCell ref="G119:H119"/>
    <mergeCell ref="I119:J119"/>
    <mergeCell ref="A126:D126"/>
    <mergeCell ref="E126:J126"/>
    <mergeCell ref="A127:D127"/>
    <mergeCell ref="E127:J127"/>
    <mergeCell ref="A128:D128"/>
    <mergeCell ref="E128:J128"/>
    <mergeCell ref="A123:J123"/>
    <mergeCell ref="A124:D124"/>
    <mergeCell ref="E124:J124"/>
    <mergeCell ref="A125:D125"/>
    <mergeCell ref="E125:J125"/>
    <mergeCell ref="A134:D134"/>
    <mergeCell ref="E134:F134"/>
    <mergeCell ref="A135:D135"/>
    <mergeCell ref="E135:F135"/>
    <mergeCell ref="A136:D136"/>
    <mergeCell ref="E136:F136"/>
    <mergeCell ref="A129:D129"/>
    <mergeCell ref="E129:J129"/>
    <mergeCell ref="A130:D130"/>
    <mergeCell ref="E130:J130"/>
    <mergeCell ref="A131:J131"/>
    <mergeCell ref="A132:D133"/>
    <mergeCell ref="E132:F133"/>
    <mergeCell ref="G132:J132"/>
    <mergeCell ref="A140:D140"/>
    <mergeCell ref="E140:F140"/>
    <mergeCell ref="A141:D141"/>
    <mergeCell ref="E141:F141"/>
    <mergeCell ref="A142:D142"/>
    <mergeCell ref="E142:F142"/>
    <mergeCell ref="A137:D137"/>
    <mergeCell ref="E137:F137"/>
    <mergeCell ref="A138:D138"/>
    <mergeCell ref="E138:F138"/>
    <mergeCell ref="A139:D139"/>
    <mergeCell ref="E139:F139"/>
    <mergeCell ref="A146:D146"/>
    <mergeCell ref="E146:F146"/>
    <mergeCell ref="A147:D147"/>
    <mergeCell ref="E147:F147"/>
    <mergeCell ref="A148:D148"/>
    <mergeCell ref="E148:F148"/>
    <mergeCell ref="A143:D143"/>
    <mergeCell ref="E143:F143"/>
    <mergeCell ref="A144:D144"/>
    <mergeCell ref="E144:F144"/>
    <mergeCell ref="A145:D145"/>
    <mergeCell ref="E145:F145"/>
  </mergeCells>
  <pageMargins left="0.19685039370078741" right="0.19685039370078741" top="0.19685039370078741" bottom="0.19685039370078741" header="0.19685039370078741" footer="0.19685039370078741"/>
  <pageSetup paperSize="9" scale="71" orientation="landscape" r:id="rId1"/>
  <rowBreaks count="2" manualBreakCount="2">
    <brk id="46" max="16383" man="1"/>
    <brk id="94" max="9" man="1"/>
  </rowBreaks>
</worksheet>
</file>

<file path=xl/worksheets/sheet11.xml><?xml version="1.0" encoding="utf-8"?>
<worksheet xmlns="http://schemas.openxmlformats.org/spreadsheetml/2006/main" xmlns:r="http://schemas.openxmlformats.org/officeDocument/2006/relationships">
  <sheetPr codeName="Sheet9"/>
  <dimension ref="B2:H42"/>
  <sheetViews>
    <sheetView zoomScale="75" zoomScaleNormal="75" workbookViewId="0">
      <pane ySplit="2" topLeftCell="A3" activePane="bottomLeft" state="frozen"/>
      <selection activeCell="G12" sqref="G12"/>
      <selection pane="bottomLeft" activeCell="B23" sqref="B23"/>
    </sheetView>
  </sheetViews>
  <sheetFormatPr defaultRowHeight="15"/>
  <cols>
    <col min="1" max="1" width="2.7109375" customWidth="1"/>
    <col min="2" max="2" width="14" customWidth="1"/>
    <col min="3" max="3" width="9.28515625" bestFit="1" customWidth="1"/>
    <col min="4" max="4" width="23.5703125" bestFit="1" customWidth="1"/>
    <col min="5" max="5" width="44.5703125" style="60" bestFit="1" customWidth="1"/>
    <col min="6" max="6" width="14" customWidth="1"/>
    <col min="7" max="7" width="16.7109375" style="60" bestFit="1" customWidth="1"/>
    <col min="8" max="8" width="23.5703125" bestFit="1" customWidth="1"/>
  </cols>
  <sheetData>
    <row r="2" spans="2:8" s="59" customFormat="1">
      <c r="B2" s="59" t="s">
        <v>200</v>
      </c>
      <c r="C2" s="59" t="s">
        <v>199</v>
      </c>
      <c r="D2" s="59" t="s">
        <v>13</v>
      </c>
      <c r="E2" s="59" t="s">
        <v>1</v>
      </c>
      <c r="F2" s="59" t="s">
        <v>243</v>
      </c>
      <c r="G2" s="59" t="s">
        <v>247</v>
      </c>
      <c r="H2" s="59" t="s">
        <v>251</v>
      </c>
    </row>
    <row r="4" spans="2:8">
      <c r="B4" s="18">
        <v>43556</v>
      </c>
      <c r="C4" s="20">
        <v>0</v>
      </c>
      <c r="D4" s="60" t="s">
        <v>14</v>
      </c>
      <c r="E4" s="60" t="s">
        <v>201</v>
      </c>
      <c r="F4" s="62" t="s">
        <v>195</v>
      </c>
      <c r="G4" s="60" t="s">
        <v>34</v>
      </c>
      <c r="H4" s="60" t="s">
        <v>100</v>
      </c>
    </row>
    <row r="5" spans="2:8">
      <c r="B5" s="18">
        <v>43586</v>
      </c>
      <c r="C5" s="20">
        <v>0.05</v>
      </c>
      <c r="D5" s="60" t="s">
        <v>15</v>
      </c>
      <c r="E5" s="60" t="s">
        <v>202</v>
      </c>
      <c r="F5" s="61" t="s">
        <v>261</v>
      </c>
      <c r="G5" s="60" t="s">
        <v>35</v>
      </c>
      <c r="H5" s="60" t="s">
        <v>101</v>
      </c>
    </row>
    <row r="6" spans="2:8">
      <c r="B6" s="18">
        <v>43617</v>
      </c>
      <c r="C6" s="20">
        <v>0.12</v>
      </c>
      <c r="D6" s="60" t="s">
        <v>174</v>
      </c>
      <c r="E6" s="60" t="s">
        <v>203</v>
      </c>
      <c r="F6" s="61" t="s">
        <v>262</v>
      </c>
      <c r="G6" s="60" t="s">
        <v>36</v>
      </c>
      <c r="H6" s="60" t="s">
        <v>20</v>
      </c>
    </row>
    <row r="7" spans="2:8">
      <c r="B7" s="18">
        <v>43647</v>
      </c>
      <c r="C7" s="20">
        <v>0.18</v>
      </c>
      <c r="D7" s="60" t="s">
        <v>177</v>
      </c>
      <c r="E7" s="60" t="s">
        <v>204</v>
      </c>
      <c r="F7" s="61" t="s">
        <v>263</v>
      </c>
      <c r="G7" s="60" t="s">
        <v>37</v>
      </c>
      <c r="H7" s="60" t="s">
        <v>254</v>
      </c>
    </row>
    <row r="8" spans="2:8">
      <c r="B8" s="18">
        <v>43678</v>
      </c>
      <c r="C8" s="20">
        <v>0.28000000000000003</v>
      </c>
      <c r="D8" s="60" t="s">
        <v>17</v>
      </c>
      <c r="E8" s="60" t="s">
        <v>205</v>
      </c>
      <c r="F8" s="61" t="s">
        <v>264</v>
      </c>
      <c r="G8" s="60" t="s">
        <v>248</v>
      </c>
      <c r="H8" s="60" t="s">
        <v>256</v>
      </c>
    </row>
    <row r="9" spans="2:8">
      <c r="B9" s="18">
        <v>43709</v>
      </c>
      <c r="D9" s="60" t="s">
        <v>16</v>
      </c>
      <c r="E9" s="60" t="s">
        <v>206</v>
      </c>
      <c r="F9" s="61" t="s">
        <v>265</v>
      </c>
      <c r="G9" s="60" t="s">
        <v>39</v>
      </c>
      <c r="H9" s="60" t="s">
        <v>252</v>
      </c>
    </row>
    <row r="10" spans="2:8">
      <c r="B10" s="18">
        <v>43739</v>
      </c>
      <c r="D10" s="60" t="s">
        <v>194</v>
      </c>
      <c r="E10" s="60" t="s">
        <v>207</v>
      </c>
      <c r="F10" s="61" t="s">
        <v>266</v>
      </c>
      <c r="G10" s="60" t="s">
        <v>249</v>
      </c>
      <c r="H10" s="60" t="s">
        <v>253</v>
      </c>
    </row>
    <row r="11" spans="2:8">
      <c r="B11" s="18">
        <v>43770</v>
      </c>
      <c r="D11" s="60" t="s">
        <v>175</v>
      </c>
      <c r="E11" s="60" t="s">
        <v>208</v>
      </c>
      <c r="F11" s="61" t="s">
        <v>267</v>
      </c>
      <c r="G11" s="60" t="s">
        <v>250</v>
      </c>
      <c r="H11" s="60" t="s">
        <v>255</v>
      </c>
    </row>
    <row r="12" spans="2:8">
      <c r="B12" s="18">
        <v>43800</v>
      </c>
      <c r="D12" s="60" t="s">
        <v>176</v>
      </c>
      <c r="E12" s="60" t="s">
        <v>209</v>
      </c>
      <c r="F12" s="61" t="s">
        <v>268</v>
      </c>
      <c r="G12" s="60" t="s">
        <v>42</v>
      </c>
      <c r="H12" s="60"/>
    </row>
    <row r="13" spans="2:8">
      <c r="B13" s="18">
        <v>43831</v>
      </c>
      <c r="D13" s="60" t="s">
        <v>196</v>
      </c>
      <c r="E13" s="60" t="s">
        <v>210</v>
      </c>
      <c r="F13" s="61" t="s">
        <v>269</v>
      </c>
      <c r="H13" s="60"/>
    </row>
    <row r="14" spans="2:8">
      <c r="B14" s="18">
        <v>43862</v>
      </c>
      <c r="D14" s="60" t="s">
        <v>197</v>
      </c>
      <c r="E14" s="60" t="s">
        <v>211</v>
      </c>
      <c r="F14" s="61" t="s">
        <v>270</v>
      </c>
      <c r="H14" s="60"/>
    </row>
    <row r="15" spans="2:8">
      <c r="B15" s="18">
        <v>43891</v>
      </c>
      <c r="E15" s="60" t="s">
        <v>212</v>
      </c>
      <c r="F15" s="61" t="s">
        <v>271</v>
      </c>
    </row>
    <row r="16" spans="2:8">
      <c r="B16" s="18">
        <v>43922</v>
      </c>
      <c r="E16" s="60" t="s">
        <v>213</v>
      </c>
      <c r="F16" s="61" t="s">
        <v>272</v>
      </c>
    </row>
    <row r="17" spans="2:6">
      <c r="B17" s="18">
        <v>43952</v>
      </c>
      <c r="E17" s="60" t="s">
        <v>214</v>
      </c>
      <c r="F17" s="61" t="s">
        <v>401</v>
      </c>
    </row>
    <row r="18" spans="2:6">
      <c r="B18" s="18">
        <v>43983</v>
      </c>
      <c r="E18" s="60" t="s">
        <v>215</v>
      </c>
      <c r="F18" s="61" t="s">
        <v>402</v>
      </c>
    </row>
    <row r="19" spans="2:6">
      <c r="B19" s="18">
        <v>44013</v>
      </c>
      <c r="E19" s="60" t="s">
        <v>216</v>
      </c>
      <c r="F19" s="61" t="s">
        <v>403</v>
      </c>
    </row>
    <row r="20" spans="2:6">
      <c r="B20" s="18">
        <v>44044</v>
      </c>
      <c r="E20" s="60" t="s">
        <v>217</v>
      </c>
      <c r="F20" s="61" t="s">
        <v>404</v>
      </c>
    </row>
    <row r="21" spans="2:6">
      <c r="B21" s="18">
        <v>44075</v>
      </c>
      <c r="E21" s="60" t="s">
        <v>218</v>
      </c>
      <c r="F21" s="61" t="s">
        <v>405</v>
      </c>
    </row>
    <row r="22" spans="2:6">
      <c r="B22" s="18" t="s">
        <v>195</v>
      </c>
      <c r="E22" s="60" t="s">
        <v>219</v>
      </c>
      <c r="F22" s="61" t="s">
        <v>406</v>
      </c>
    </row>
    <row r="23" spans="2:6">
      <c r="B23" s="60" t="s">
        <v>409</v>
      </c>
      <c r="E23" s="60" t="s">
        <v>220</v>
      </c>
    </row>
    <row r="24" spans="2:6">
      <c r="E24" s="60" t="s">
        <v>221</v>
      </c>
    </row>
    <row r="25" spans="2:6">
      <c r="B25" s="18"/>
      <c r="E25" s="60" t="s">
        <v>222</v>
      </c>
    </row>
    <row r="26" spans="2:6">
      <c r="E26" s="60" t="s">
        <v>223</v>
      </c>
    </row>
    <row r="27" spans="2:6">
      <c r="E27" s="60" t="s">
        <v>224</v>
      </c>
    </row>
    <row r="28" spans="2:6">
      <c r="E28" s="60" t="s">
        <v>225</v>
      </c>
    </row>
    <row r="29" spans="2:6">
      <c r="E29" s="60" t="s">
        <v>226</v>
      </c>
    </row>
    <row r="30" spans="2:6">
      <c r="E30" s="60" t="s">
        <v>227</v>
      </c>
    </row>
    <row r="31" spans="2:6">
      <c r="E31" s="60" t="s">
        <v>228</v>
      </c>
    </row>
    <row r="32" spans="2:6">
      <c r="E32" s="60" t="s">
        <v>229</v>
      </c>
    </row>
    <row r="33" spans="5:5">
      <c r="E33" s="60" t="s">
        <v>230</v>
      </c>
    </row>
    <row r="34" spans="5:5">
      <c r="E34" s="60" t="s">
        <v>231</v>
      </c>
    </row>
    <row r="35" spans="5:5">
      <c r="E35" s="60" t="s">
        <v>232</v>
      </c>
    </row>
    <row r="36" spans="5:5">
      <c r="E36" s="60" t="s">
        <v>233</v>
      </c>
    </row>
    <row r="37" spans="5:5">
      <c r="E37" s="60" t="s">
        <v>234</v>
      </c>
    </row>
    <row r="38" spans="5:5">
      <c r="E38" s="60" t="s">
        <v>235</v>
      </c>
    </row>
    <row r="39" spans="5:5">
      <c r="E39" s="60" t="s">
        <v>236</v>
      </c>
    </row>
    <row r="40" spans="5:5">
      <c r="E40" s="60" t="s">
        <v>237</v>
      </c>
    </row>
    <row r="41" spans="5:5">
      <c r="E41" s="60" t="s">
        <v>238</v>
      </c>
    </row>
    <row r="42" spans="5:5">
      <c r="E42" s="60" t="s">
        <v>239</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1"/>
  <dimension ref="A1:P1022"/>
  <sheetViews>
    <sheetView view="pageBreakPreview" zoomScale="75" zoomScaleNormal="75" zoomScaleSheetLayoutView="75" workbookViewId="0">
      <pane ySplit="20" topLeftCell="A21" activePane="bottomLeft" state="frozen"/>
      <selection pane="bottomLeft" activeCell="D14" sqref="D14"/>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27" t="str">
        <f>Summary!C2</f>
        <v>XYZ Pvt. Ltd.</v>
      </c>
      <c r="C2" s="127"/>
      <c r="D2" s="127"/>
      <c r="E2" s="127"/>
      <c r="F2" s="127"/>
      <c r="G2" s="127"/>
      <c r="H2" s="127"/>
      <c r="I2" s="127"/>
      <c r="J2" s="127"/>
      <c r="K2" s="127"/>
      <c r="L2" s="127"/>
      <c r="M2" s="127"/>
      <c r="N2" s="127"/>
      <c r="O2" s="81"/>
    </row>
    <row r="3" spans="1:16">
      <c r="A3" s="78"/>
      <c r="B3" s="127" t="str">
        <f>Summary!C3</f>
        <v>27AAAAA5987A1Z1</v>
      </c>
      <c r="C3" s="127"/>
      <c r="D3" s="127"/>
      <c r="E3" s="127"/>
      <c r="F3" s="127"/>
      <c r="G3" s="127"/>
      <c r="H3" s="127"/>
      <c r="I3" s="127"/>
      <c r="J3" s="127"/>
      <c r="K3" s="127"/>
      <c r="L3" s="127"/>
      <c r="M3" s="127"/>
      <c r="N3" s="127"/>
      <c r="O3" s="82"/>
      <c r="P3" s="15"/>
    </row>
    <row r="4" spans="1:16">
      <c r="A4" s="78"/>
      <c r="B4" s="128" t="s">
        <v>258</v>
      </c>
      <c r="C4" s="128"/>
      <c r="D4" s="128"/>
      <c r="E4" s="128"/>
      <c r="F4" s="128"/>
      <c r="G4" s="128"/>
      <c r="H4" s="128"/>
      <c r="I4" s="128"/>
      <c r="J4" s="128"/>
      <c r="K4" s="128"/>
      <c r="L4" s="128"/>
      <c r="M4" s="128"/>
      <c r="N4" s="128"/>
      <c r="O4" s="83"/>
      <c r="P4" s="16"/>
    </row>
    <row r="5" spans="1:16">
      <c r="A5" s="78"/>
      <c r="B5" s="84"/>
      <c r="C5" s="84"/>
      <c r="D5" s="84"/>
      <c r="E5" s="84"/>
      <c r="F5" s="84"/>
      <c r="G5" s="84"/>
      <c r="H5" s="84"/>
      <c r="I5" s="84"/>
      <c r="J5" s="84"/>
      <c r="K5" s="84"/>
      <c r="L5" s="84"/>
      <c r="M5" s="84"/>
      <c r="N5" s="84"/>
      <c r="O5" s="85"/>
      <c r="P5" s="16"/>
    </row>
    <row r="6" spans="1:16">
      <c r="A6" s="78"/>
      <c r="B6" s="86"/>
      <c r="C6" s="87" t="s">
        <v>241</v>
      </c>
      <c r="D6" s="76"/>
      <c r="E6" s="77"/>
      <c r="F6" s="78"/>
      <c r="G6" s="88" t="s">
        <v>195</v>
      </c>
      <c r="H6" s="79"/>
      <c r="I6" s="80" t="s">
        <v>14</v>
      </c>
      <c r="J6" s="89">
        <f t="shared" ref="J6:N7" si="0">ROUND(IF($G$6="Annual",SUMIF($I$22:$I$1021,$I6,J$22:J$1021),SUMIFS(J$22:J$1021,$I$22:$I$1021,$I6,$B$22:$B$1021,$G$6)),0)</f>
        <v>0</v>
      </c>
      <c r="K6" s="89">
        <f t="shared" si="0"/>
        <v>0</v>
      </c>
      <c r="L6" s="89">
        <f t="shared" si="0"/>
        <v>0</v>
      </c>
      <c r="M6" s="89">
        <f t="shared" si="0"/>
        <v>0</v>
      </c>
      <c r="N6" s="89">
        <f t="shared" si="0"/>
        <v>0</v>
      </c>
      <c r="O6" s="72"/>
    </row>
    <row r="7" spans="1:16">
      <c r="A7" s="78"/>
      <c r="B7" s="90"/>
      <c r="C7" s="87" t="s">
        <v>240</v>
      </c>
      <c r="D7" s="76"/>
      <c r="E7" s="77"/>
      <c r="F7" s="78"/>
      <c r="G7" s="76"/>
      <c r="H7" s="79"/>
      <c r="I7" s="80" t="s">
        <v>15</v>
      </c>
      <c r="J7" s="89">
        <f t="shared" si="0"/>
        <v>0</v>
      </c>
      <c r="K7" s="89">
        <f t="shared" si="0"/>
        <v>0</v>
      </c>
      <c r="L7" s="89">
        <f t="shared" si="0"/>
        <v>0</v>
      </c>
      <c r="M7" s="89">
        <f t="shared" si="0"/>
        <v>0</v>
      </c>
      <c r="N7" s="89">
        <f t="shared" si="0"/>
        <v>0</v>
      </c>
      <c r="O7" s="72"/>
    </row>
    <row r="8" spans="1:16">
      <c r="A8" s="78"/>
      <c r="B8" s="91"/>
      <c r="C8" s="87" t="s">
        <v>242</v>
      </c>
      <c r="D8" s="76"/>
      <c r="E8" s="77"/>
      <c r="F8" s="78"/>
      <c r="G8" s="76"/>
      <c r="H8" s="79"/>
      <c r="I8" s="80" t="s">
        <v>174</v>
      </c>
      <c r="J8" s="89">
        <f t="shared" ref="J8:N16" si="1">ROUND(IF($G$6="Annual",SUMIF($I$22:$I$1021,$I8,J$22:J$1021),SUMIFS(J$22:J$1021,$I$22:$I$1021,$I8,$B$22:$B$1021,$G$6)),0)</f>
        <v>0</v>
      </c>
      <c r="K8" s="89">
        <f t="shared" si="1"/>
        <v>0</v>
      </c>
      <c r="L8" s="89">
        <f t="shared" si="1"/>
        <v>0</v>
      </c>
      <c r="M8" s="89">
        <f t="shared" si="1"/>
        <v>0</v>
      </c>
      <c r="N8" s="89">
        <f t="shared" si="1"/>
        <v>0</v>
      </c>
      <c r="O8" s="72"/>
    </row>
    <row r="9" spans="1:16">
      <c r="A9" s="78"/>
      <c r="B9" s="76"/>
      <c r="C9" s="76"/>
      <c r="D9" s="76"/>
      <c r="E9" s="77"/>
      <c r="F9" s="78"/>
      <c r="G9" s="76"/>
      <c r="H9" s="79"/>
      <c r="I9" s="80" t="s">
        <v>177</v>
      </c>
      <c r="J9" s="89">
        <f t="shared" si="1"/>
        <v>0</v>
      </c>
      <c r="K9" s="89">
        <f t="shared" si="1"/>
        <v>0</v>
      </c>
      <c r="L9" s="89">
        <f t="shared" si="1"/>
        <v>0</v>
      </c>
      <c r="M9" s="89">
        <f t="shared" si="1"/>
        <v>0</v>
      </c>
      <c r="N9" s="89">
        <f t="shared" si="1"/>
        <v>0</v>
      </c>
      <c r="O9" s="72"/>
    </row>
    <row r="10" spans="1:16">
      <c r="A10" s="78"/>
      <c r="B10" s="75"/>
      <c r="C10" s="74" t="s">
        <v>9</v>
      </c>
      <c r="D10" s="74" t="s">
        <v>3</v>
      </c>
      <c r="E10" s="74" t="s">
        <v>10</v>
      </c>
      <c r="F10" s="74" t="s">
        <v>2</v>
      </c>
      <c r="G10" s="74" t="s">
        <v>198</v>
      </c>
      <c r="H10" s="74" t="s">
        <v>199</v>
      </c>
      <c r="I10" s="80" t="s">
        <v>17</v>
      </c>
      <c r="J10" s="89">
        <f t="shared" si="1"/>
        <v>0</v>
      </c>
      <c r="K10" s="89">
        <f t="shared" si="1"/>
        <v>0</v>
      </c>
      <c r="L10" s="89">
        <f t="shared" si="1"/>
        <v>0</v>
      </c>
      <c r="M10" s="89">
        <f t="shared" si="1"/>
        <v>0</v>
      </c>
      <c r="N10" s="89">
        <f t="shared" si="1"/>
        <v>0</v>
      </c>
      <c r="O10" s="72"/>
    </row>
    <row r="11" spans="1:16">
      <c r="A11" s="78"/>
      <c r="B11" s="75"/>
      <c r="C11" s="76"/>
      <c r="D11" s="76"/>
      <c r="E11" s="77"/>
      <c r="F11" s="78"/>
      <c r="G11" s="76"/>
      <c r="H11" s="79"/>
      <c r="I11" s="80" t="s">
        <v>16</v>
      </c>
      <c r="J11" s="89">
        <f t="shared" si="1"/>
        <v>0</v>
      </c>
      <c r="K11" s="89">
        <f t="shared" si="1"/>
        <v>0</v>
      </c>
      <c r="L11" s="89">
        <f t="shared" si="1"/>
        <v>0</v>
      </c>
      <c r="M11" s="89">
        <f t="shared" si="1"/>
        <v>0</v>
      </c>
      <c r="N11" s="89">
        <f t="shared" si="1"/>
        <v>0</v>
      </c>
      <c r="O11" s="72"/>
    </row>
    <row r="12" spans="1:16">
      <c r="A12" s="78"/>
      <c r="B12" s="75"/>
      <c r="C12" s="89">
        <f>ROUND(IF($G$6="Annual",SUMIF($H$22:$H$1021,$H12,J$22:J$1021),SUMIFS(J$22:J$1021,$H$22:$H$1021,$H12,$B$22:$B$1021,$G$6)),0)</f>
        <v>0</v>
      </c>
      <c r="D12" s="89">
        <f t="shared" ref="D12:G12" si="2">ROUND(IF($G$6="Annual",SUMIF($H$22:$H$1021,$H12,K$22:K$1021),SUMIFS(K$22:K$1021,$H$22:$H$1021,$H12,$B$22:$B$1021,$G$6)),0)</f>
        <v>0</v>
      </c>
      <c r="E12" s="89">
        <f t="shared" si="2"/>
        <v>0</v>
      </c>
      <c r="F12" s="89">
        <f t="shared" si="2"/>
        <v>0</v>
      </c>
      <c r="G12" s="89">
        <f t="shared" si="2"/>
        <v>0</v>
      </c>
      <c r="H12" s="79">
        <v>0</v>
      </c>
      <c r="I12" s="80" t="s">
        <v>194</v>
      </c>
      <c r="J12" s="89">
        <f t="shared" si="1"/>
        <v>0</v>
      </c>
      <c r="K12" s="89">
        <f t="shared" si="1"/>
        <v>0</v>
      </c>
      <c r="L12" s="89">
        <f t="shared" si="1"/>
        <v>0</v>
      </c>
      <c r="M12" s="89">
        <f t="shared" si="1"/>
        <v>0</v>
      </c>
      <c r="N12" s="89">
        <f t="shared" si="1"/>
        <v>0</v>
      </c>
      <c r="O12" s="72"/>
    </row>
    <row r="13" spans="1:16">
      <c r="A13" s="78"/>
      <c r="B13" s="75"/>
      <c r="C13" s="89">
        <f>ROUND(IF($G$6="Annual",SUMIF($H$22:$H$1021,$H13,J$22:J$1021),SUMIFS(J$22:J$1021,$H$22:$H$1021,$H13,$B$22:$B$1021,$G$6)),0)</f>
        <v>0</v>
      </c>
      <c r="D13" s="89">
        <f t="shared" ref="D13:D16" si="3">ROUND(IF($G$6="Annual",SUMIF($H$22:$H$1021,$H13,K$22:K$1021),SUMIFS(K$22:K$1021,$H$22:$H$1021,$H13,$B$22:$B$1021,$G$6)),0)</f>
        <v>0</v>
      </c>
      <c r="E13" s="89">
        <f t="shared" ref="E13:E16" si="4">ROUND(IF($G$6="Annual",SUMIF($H$22:$H$1021,$H13,L$22:L$1021),SUMIFS(L$22:L$1021,$H$22:$H$1021,$H13,$B$22:$B$1021,$G$6)),0)</f>
        <v>0</v>
      </c>
      <c r="F13" s="89">
        <f t="shared" ref="F13:F16" si="5">ROUND(IF($G$6="Annual",SUMIF($H$22:$H$1021,$H13,M$22:M$1021),SUMIFS(M$22:M$1021,$H$22:$H$1021,$H13,$B$22:$B$1021,$G$6)),0)</f>
        <v>0</v>
      </c>
      <c r="G13" s="89">
        <f t="shared" ref="G13:G16" si="6">ROUND(IF($G$6="Annual",SUMIF($H$22:$H$1021,$H13,N$22:N$1021),SUMIFS(N$22:N$1021,$H$22:$H$1021,$H13,$B$22:$B$1021,$G$6)),0)</f>
        <v>0</v>
      </c>
      <c r="H13" s="79">
        <v>0.05</v>
      </c>
      <c r="I13" s="80" t="s">
        <v>175</v>
      </c>
      <c r="J13" s="89">
        <f t="shared" si="1"/>
        <v>0</v>
      </c>
      <c r="K13" s="89">
        <f t="shared" si="1"/>
        <v>0</v>
      </c>
      <c r="L13" s="89">
        <f t="shared" si="1"/>
        <v>0</v>
      </c>
      <c r="M13" s="89">
        <f t="shared" si="1"/>
        <v>0</v>
      </c>
      <c r="N13" s="89">
        <f t="shared" si="1"/>
        <v>0</v>
      </c>
      <c r="O13" s="72"/>
    </row>
    <row r="14" spans="1:16">
      <c r="A14" s="78"/>
      <c r="B14" s="75"/>
      <c r="C14" s="89">
        <f>ROUND(IF($G$6="Annual",SUMIF($H$22:$H$1021,$H14,J$22:J$1021),SUMIFS(J$22:J$1021,$H$22:$H$1021,$H14,$B$22:$B$1021,$G$6)),0)</f>
        <v>0</v>
      </c>
      <c r="D14" s="89">
        <f t="shared" si="3"/>
        <v>0</v>
      </c>
      <c r="E14" s="89">
        <f t="shared" si="4"/>
        <v>0</v>
      </c>
      <c r="F14" s="89">
        <f t="shared" si="5"/>
        <v>0</v>
      </c>
      <c r="G14" s="89">
        <f t="shared" si="6"/>
        <v>0</v>
      </c>
      <c r="H14" s="79">
        <v>0.12</v>
      </c>
      <c r="I14" s="80" t="s">
        <v>176</v>
      </c>
      <c r="J14" s="89">
        <f t="shared" si="1"/>
        <v>0</v>
      </c>
      <c r="K14" s="89">
        <f t="shared" si="1"/>
        <v>0</v>
      </c>
      <c r="L14" s="89">
        <f t="shared" si="1"/>
        <v>0</v>
      </c>
      <c r="M14" s="89">
        <f t="shared" si="1"/>
        <v>0</v>
      </c>
      <c r="N14" s="89">
        <f t="shared" si="1"/>
        <v>0</v>
      </c>
      <c r="O14" s="72"/>
    </row>
    <row r="15" spans="1:16">
      <c r="A15" s="78"/>
      <c r="B15" s="75"/>
      <c r="C15" s="89">
        <f>ROUND(IF($G$6="Annual",SUMIF($H$22:$H$1021,$H15,J$22:J$1021),SUMIFS(J$22:J$1021,$H$22:$H$1021,$H15,$B$22:$B$1021,$G$6)),0)</f>
        <v>0</v>
      </c>
      <c r="D15" s="89">
        <f t="shared" si="3"/>
        <v>0</v>
      </c>
      <c r="E15" s="89">
        <f t="shared" si="4"/>
        <v>0</v>
      </c>
      <c r="F15" s="89">
        <f t="shared" si="5"/>
        <v>0</v>
      </c>
      <c r="G15" s="89">
        <f t="shared" si="6"/>
        <v>0</v>
      </c>
      <c r="H15" s="79">
        <v>0.18</v>
      </c>
      <c r="I15" s="80" t="s">
        <v>196</v>
      </c>
      <c r="J15" s="89">
        <f t="shared" si="1"/>
        <v>0</v>
      </c>
      <c r="K15" s="89">
        <f t="shared" si="1"/>
        <v>0</v>
      </c>
      <c r="L15" s="89">
        <f t="shared" si="1"/>
        <v>0</v>
      </c>
      <c r="M15" s="89">
        <f t="shared" si="1"/>
        <v>0</v>
      </c>
      <c r="N15" s="89">
        <f t="shared" si="1"/>
        <v>0</v>
      </c>
      <c r="O15" s="72"/>
    </row>
    <row r="16" spans="1:16">
      <c r="A16" s="78"/>
      <c r="B16" s="75"/>
      <c r="C16" s="89">
        <f>ROUND(IF($G$6="Annual",SUMIF($H$22:$H$1021,$H16,J$22:J$1021),SUMIFS(J$22:J$1021,$H$22:$H$1021,$H16,$B$22:$B$1021,$G$6)),0)</f>
        <v>0</v>
      </c>
      <c r="D16" s="89">
        <f t="shared" si="3"/>
        <v>0</v>
      </c>
      <c r="E16" s="89">
        <f t="shared" si="4"/>
        <v>0</v>
      </c>
      <c r="F16" s="89">
        <f t="shared" si="5"/>
        <v>0</v>
      </c>
      <c r="G16" s="89">
        <f t="shared" si="6"/>
        <v>0</v>
      </c>
      <c r="H16" s="79">
        <v>0.28000000000000003</v>
      </c>
      <c r="I16" s="80" t="s">
        <v>197</v>
      </c>
      <c r="J16" s="89">
        <f t="shared" si="1"/>
        <v>0</v>
      </c>
      <c r="K16" s="89">
        <f t="shared" si="1"/>
        <v>0</v>
      </c>
      <c r="L16" s="89">
        <f t="shared" si="1"/>
        <v>0</v>
      </c>
      <c r="M16" s="89">
        <f t="shared" si="1"/>
        <v>0</v>
      </c>
      <c r="N16" s="89">
        <f t="shared" si="1"/>
        <v>0</v>
      </c>
      <c r="O16" s="72"/>
    </row>
    <row r="17" spans="1:15" ht="11.1" customHeight="1">
      <c r="A17" s="78"/>
      <c r="B17" s="75"/>
      <c r="C17" s="76"/>
      <c r="D17" s="76"/>
      <c r="E17" s="77"/>
      <c r="F17" s="78"/>
      <c r="G17" s="76"/>
      <c r="H17" s="79"/>
      <c r="I17" s="80"/>
      <c r="J17" s="72"/>
      <c r="K17" s="72"/>
      <c r="L17" s="72"/>
      <c r="M17" s="72"/>
      <c r="N17" s="72"/>
      <c r="O17" s="72"/>
    </row>
    <row r="18" spans="1:15" ht="15.75" thickBot="1">
      <c r="A18" s="78"/>
      <c r="B18" s="75"/>
      <c r="C18" s="92">
        <f>ROUND(SUM(C12:C16),0)</f>
        <v>0</v>
      </c>
      <c r="D18" s="92">
        <f>ROUND(SUM(D12:D16),0)</f>
        <v>0</v>
      </c>
      <c r="E18" s="92">
        <f>ROUND(SUM(E12:E16),0)</f>
        <v>0</v>
      </c>
      <c r="F18" s="92">
        <f>ROUND(SUM(F12:F16),0)</f>
        <v>0</v>
      </c>
      <c r="G18" s="92">
        <f>ROUND(SUM(G12:G16),0)</f>
        <v>0</v>
      </c>
      <c r="H18" s="79"/>
      <c r="I18" s="93" t="s">
        <v>18</v>
      </c>
      <c r="J18" s="92">
        <f>ROUND(SUM(J6:J16),0)</f>
        <v>0</v>
      </c>
      <c r="K18" s="92">
        <f t="shared" ref="K18:N18" si="7">ROUND(SUM(K6:K16),0)</f>
        <v>0</v>
      </c>
      <c r="L18" s="92">
        <f t="shared" si="7"/>
        <v>0</v>
      </c>
      <c r="M18" s="92">
        <f t="shared" si="7"/>
        <v>0</v>
      </c>
      <c r="N18" s="92">
        <f t="shared" si="7"/>
        <v>0</v>
      </c>
      <c r="O18" s="72"/>
    </row>
    <row r="19" spans="1:15" ht="11.1" customHeight="1" thickTop="1">
      <c r="A19" s="78"/>
      <c r="B19" s="75"/>
      <c r="C19" s="94"/>
      <c r="D19" s="94"/>
      <c r="E19" s="94"/>
      <c r="F19" s="94"/>
      <c r="G19" s="94"/>
      <c r="H19" s="79"/>
      <c r="I19" s="80"/>
      <c r="J19" s="94"/>
      <c r="K19" s="94"/>
      <c r="L19" s="94"/>
      <c r="M19" s="94"/>
      <c r="N19" s="94"/>
      <c r="O19" s="72"/>
    </row>
    <row r="20" spans="1:15" s="17" customFormat="1">
      <c r="A20" s="76"/>
      <c r="B20" s="95" t="s">
        <v>4</v>
      </c>
      <c r="C20" s="96" t="s">
        <v>5</v>
      </c>
      <c r="D20" s="96" t="s">
        <v>6</v>
      </c>
      <c r="E20" s="97" t="s">
        <v>7</v>
      </c>
      <c r="F20" s="96" t="s">
        <v>0</v>
      </c>
      <c r="G20" s="96" t="s">
        <v>1</v>
      </c>
      <c r="H20" s="98" t="s">
        <v>8</v>
      </c>
      <c r="I20" s="99" t="s">
        <v>13</v>
      </c>
      <c r="J20" s="74" t="s">
        <v>9</v>
      </c>
      <c r="K20" s="74" t="s">
        <v>3</v>
      </c>
      <c r="L20" s="74" t="s">
        <v>10</v>
      </c>
      <c r="M20" s="74" t="s">
        <v>2</v>
      </c>
      <c r="N20" s="74" t="s">
        <v>11</v>
      </c>
      <c r="O20" s="74" t="s">
        <v>12</v>
      </c>
    </row>
    <row r="21" spans="1:15" ht="11.1" customHeight="1">
      <c r="B21" s="73">
        <v>0</v>
      </c>
      <c r="C21" s="73">
        <v>0</v>
      </c>
      <c r="D21" s="73">
        <v>0</v>
      </c>
      <c r="E21" s="73">
        <v>0</v>
      </c>
      <c r="F21" s="73">
        <v>0</v>
      </c>
      <c r="G21" s="73">
        <v>0</v>
      </c>
      <c r="H21" s="73">
        <v>0</v>
      </c>
      <c r="I21" s="73">
        <v>0</v>
      </c>
      <c r="J21" s="73">
        <v>0</v>
      </c>
      <c r="K21" s="73">
        <v>0</v>
      </c>
      <c r="L21" s="73">
        <v>0</v>
      </c>
      <c r="M21" s="73">
        <v>0</v>
      </c>
      <c r="N21" s="73">
        <v>0</v>
      </c>
      <c r="O21" s="73">
        <v>0</v>
      </c>
    </row>
    <row r="22" spans="1:15">
      <c r="B22" s="63"/>
      <c r="C22" s="64"/>
      <c r="D22" s="124"/>
      <c r="E22" s="66"/>
      <c r="F22" s="67"/>
      <c r="G22" s="69"/>
      <c r="H22" s="70"/>
      <c r="I22" s="71"/>
      <c r="J22" s="68">
        <v>0</v>
      </c>
      <c r="K22" s="89">
        <f>ROUND(IF(AND($G22&lt;&gt;"27-Maharashtra"),IF(OR($I22=$I$6,$I22=$I$7,$I22=$I$8,$I22=$I$9,$I22=$I$10,$I22=$I$11),($J22*$H22),0),0),2)</f>
        <v>0</v>
      </c>
      <c r="L22" s="89">
        <f>ROUND(IF(AND($G22="27-Maharashtra"),IF(OR($I22=$I$6,$I22=$I$7,$I22=$I$8,$I22=$I$9,$I22=$I$10,$I22=$I$11),(($J22*$H22)/2),0),0),2)</f>
        <v>0</v>
      </c>
      <c r="M22" s="89">
        <f t="shared" ref="M22" si="8">L22</f>
        <v>0</v>
      </c>
      <c r="N22" s="100">
        <f>SUM(J22:M22)</f>
        <v>0</v>
      </c>
      <c r="O22" s="67"/>
    </row>
    <row r="23" spans="1:15">
      <c r="B23" s="63"/>
      <c r="C23" s="64"/>
      <c r="D23" s="124"/>
      <c r="E23" s="66"/>
      <c r="F23" s="67"/>
      <c r="G23" s="69"/>
      <c r="H23" s="70"/>
      <c r="I23" s="71"/>
      <c r="J23" s="68">
        <v>0</v>
      </c>
      <c r="K23" s="89">
        <f t="shared" ref="K23:K86" si="9">ROUND(IF(AND($G23&lt;&gt;"27-Maharashtra"),IF(OR($I23=$I$6,$I23=$I$7,$I23=$I$8,$I23=$I$9,$I23=$I$10,$I23=$I$11),($J23*$H23),0),0),2)</f>
        <v>0</v>
      </c>
      <c r="L23" s="89">
        <f t="shared" ref="L23:L86" si="10">ROUND(IF(AND($G23="27-Maharashtra"),IF(OR($I23=$I$6,$I23=$I$7,$I23=$I$8,$I23=$I$9,$I23=$I$10,$I23=$I$11),(($J23*$H23)/2),0),0),2)</f>
        <v>0</v>
      </c>
      <c r="M23" s="89">
        <f t="shared" ref="M23:M86" si="11">L23</f>
        <v>0</v>
      </c>
      <c r="N23" s="100">
        <f t="shared" ref="N23:N86" si="12">SUM(J23:M23)</f>
        <v>0</v>
      </c>
      <c r="O23" s="67"/>
    </row>
    <row r="24" spans="1:15">
      <c r="B24" s="63"/>
      <c r="C24" s="64"/>
      <c r="D24" s="124"/>
      <c r="E24" s="66"/>
      <c r="F24" s="67"/>
      <c r="G24" s="69"/>
      <c r="H24" s="70"/>
      <c r="I24" s="71"/>
      <c r="J24" s="68">
        <v>0</v>
      </c>
      <c r="K24" s="89">
        <f t="shared" si="9"/>
        <v>0</v>
      </c>
      <c r="L24" s="89">
        <f t="shared" si="10"/>
        <v>0</v>
      </c>
      <c r="M24" s="89">
        <f t="shared" si="11"/>
        <v>0</v>
      </c>
      <c r="N24" s="100">
        <f t="shared" si="12"/>
        <v>0</v>
      </c>
      <c r="O24" s="67"/>
    </row>
    <row r="25" spans="1:15">
      <c r="B25" s="63"/>
      <c r="C25" s="64"/>
      <c r="D25" s="65"/>
      <c r="E25" s="66"/>
      <c r="F25" s="67"/>
      <c r="G25" s="69"/>
      <c r="H25" s="70"/>
      <c r="I25" s="71"/>
      <c r="J25" s="68">
        <v>0</v>
      </c>
      <c r="K25" s="89">
        <f t="shared" si="9"/>
        <v>0</v>
      </c>
      <c r="L25" s="89">
        <f t="shared" si="10"/>
        <v>0</v>
      </c>
      <c r="M25" s="89">
        <f t="shared" si="11"/>
        <v>0</v>
      </c>
      <c r="N25" s="100">
        <f t="shared" si="12"/>
        <v>0</v>
      </c>
      <c r="O25" s="67"/>
    </row>
    <row r="26" spans="1:15">
      <c r="B26" s="63"/>
      <c r="C26" s="65"/>
      <c r="D26" s="65"/>
      <c r="E26" s="66"/>
      <c r="F26" s="67"/>
      <c r="G26" s="69"/>
      <c r="H26" s="70"/>
      <c r="I26" s="71"/>
      <c r="J26" s="68">
        <v>0</v>
      </c>
      <c r="K26" s="89">
        <f t="shared" si="9"/>
        <v>0</v>
      </c>
      <c r="L26" s="89">
        <f t="shared" si="10"/>
        <v>0</v>
      </c>
      <c r="M26" s="89">
        <f t="shared" si="11"/>
        <v>0</v>
      </c>
      <c r="N26" s="100">
        <f t="shared" si="12"/>
        <v>0</v>
      </c>
      <c r="O26" s="67"/>
    </row>
    <row r="27" spans="1:15">
      <c r="B27" s="63"/>
      <c r="C27" s="65"/>
      <c r="D27" s="65"/>
      <c r="E27" s="66"/>
      <c r="F27" s="67"/>
      <c r="G27" s="69"/>
      <c r="H27" s="70"/>
      <c r="I27" s="71"/>
      <c r="J27" s="68">
        <v>0</v>
      </c>
      <c r="K27" s="89">
        <f t="shared" si="9"/>
        <v>0</v>
      </c>
      <c r="L27" s="89">
        <f t="shared" si="10"/>
        <v>0</v>
      </c>
      <c r="M27" s="89">
        <f t="shared" si="11"/>
        <v>0</v>
      </c>
      <c r="N27" s="100">
        <f t="shared" si="12"/>
        <v>0</v>
      </c>
      <c r="O27" s="67"/>
    </row>
    <row r="28" spans="1:15">
      <c r="B28" s="63"/>
      <c r="C28" s="65"/>
      <c r="D28" s="65"/>
      <c r="E28" s="66"/>
      <c r="F28" s="67"/>
      <c r="G28" s="69"/>
      <c r="H28" s="70"/>
      <c r="I28" s="71"/>
      <c r="J28" s="68">
        <v>0</v>
      </c>
      <c r="K28" s="89">
        <f t="shared" si="9"/>
        <v>0</v>
      </c>
      <c r="L28" s="89">
        <f t="shared" si="10"/>
        <v>0</v>
      </c>
      <c r="M28" s="89">
        <f t="shared" si="11"/>
        <v>0</v>
      </c>
      <c r="N28" s="100">
        <f t="shared" si="12"/>
        <v>0</v>
      </c>
      <c r="O28" s="67"/>
    </row>
    <row r="29" spans="1:15">
      <c r="B29" s="63"/>
      <c r="C29" s="65"/>
      <c r="D29" s="65"/>
      <c r="E29" s="66"/>
      <c r="F29" s="67"/>
      <c r="G29" s="69"/>
      <c r="H29" s="70"/>
      <c r="I29" s="71"/>
      <c r="J29" s="68">
        <v>0</v>
      </c>
      <c r="K29" s="89">
        <f t="shared" si="9"/>
        <v>0</v>
      </c>
      <c r="L29" s="89">
        <f t="shared" si="10"/>
        <v>0</v>
      </c>
      <c r="M29" s="89">
        <f t="shared" si="11"/>
        <v>0</v>
      </c>
      <c r="N29" s="100">
        <f t="shared" si="12"/>
        <v>0</v>
      </c>
      <c r="O29" s="67"/>
    </row>
    <row r="30" spans="1:15">
      <c r="B30" s="63"/>
      <c r="C30" s="65"/>
      <c r="D30" s="65"/>
      <c r="E30" s="66"/>
      <c r="F30" s="67"/>
      <c r="G30" s="69"/>
      <c r="H30" s="70"/>
      <c r="I30" s="71"/>
      <c r="J30" s="68">
        <v>0</v>
      </c>
      <c r="K30" s="89">
        <f t="shared" si="9"/>
        <v>0</v>
      </c>
      <c r="L30" s="89">
        <f t="shared" si="10"/>
        <v>0</v>
      </c>
      <c r="M30" s="89">
        <f t="shared" si="11"/>
        <v>0</v>
      </c>
      <c r="N30" s="100">
        <f t="shared" si="12"/>
        <v>0</v>
      </c>
      <c r="O30" s="67"/>
    </row>
    <row r="31" spans="1:15">
      <c r="B31" s="63"/>
      <c r="C31" s="65"/>
      <c r="D31" s="65"/>
      <c r="E31" s="66"/>
      <c r="F31" s="67"/>
      <c r="G31" s="69"/>
      <c r="H31" s="70"/>
      <c r="I31" s="71"/>
      <c r="J31" s="68">
        <v>0</v>
      </c>
      <c r="K31" s="89">
        <f t="shared" si="9"/>
        <v>0</v>
      </c>
      <c r="L31" s="89">
        <f t="shared" si="10"/>
        <v>0</v>
      </c>
      <c r="M31" s="89">
        <f t="shared" si="11"/>
        <v>0</v>
      </c>
      <c r="N31" s="100">
        <f t="shared" si="12"/>
        <v>0</v>
      </c>
      <c r="O31" s="67"/>
    </row>
    <row r="32" spans="1:15">
      <c r="B32" s="63"/>
      <c r="C32" s="65"/>
      <c r="D32" s="65"/>
      <c r="E32" s="66"/>
      <c r="F32" s="67"/>
      <c r="G32" s="69"/>
      <c r="H32" s="70"/>
      <c r="I32" s="71"/>
      <c r="J32" s="68">
        <v>0</v>
      </c>
      <c r="K32" s="89">
        <f t="shared" si="9"/>
        <v>0</v>
      </c>
      <c r="L32" s="89">
        <f t="shared" si="10"/>
        <v>0</v>
      </c>
      <c r="M32" s="89">
        <f t="shared" si="11"/>
        <v>0</v>
      </c>
      <c r="N32" s="100">
        <f t="shared" si="12"/>
        <v>0</v>
      </c>
      <c r="O32" s="67"/>
    </row>
    <row r="33" spans="2:15">
      <c r="B33" s="63"/>
      <c r="C33" s="65"/>
      <c r="D33" s="65"/>
      <c r="E33" s="66"/>
      <c r="F33" s="67"/>
      <c r="G33" s="69"/>
      <c r="H33" s="70"/>
      <c r="I33" s="71"/>
      <c r="J33" s="68">
        <v>0</v>
      </c>
      <c r="K33" s="89">
        <f t="shared" si="9"/>
        <v>0</v>
      </c>
      <c r="L33" s="89">
        <f t="shared" si="10"/>
        <v>0</v>
      </c>
      <c r="M33" s="89">
        <f t="shared" si="11"/>
        <v>0</v>
      </c>
      <c r="N33" s="100">
        <f t="shared" si="12"/>
        <v>0</v>
      </c>
      <c r="O33" s="67"/>
    </row>
    <row r="34" spans="2:15">
      <c r="B34" s="63"/>
      <c r="C34" s="65"/>
      <c r="D34" s="65"/>
      <c r="E34" s="66"/>
      <c r="F34" s="67"/>
      <c r="G34" s="69"/>
      <c r="H34" s="70"/>
      <c r="I34" s="71"/>
      <c r="J34" s="68">
        <v>0</v>
      </c>
      <c r="K34" s="89">
        <f t="shared" si="9"/>
        <v>0</v>
      </c>
      <c r="L34" s="89">
        <f t="shared" si="10"/>
        <v>0</v>
      </c>
      <c r="M34" s="89">
        <f t="shared" si="11"/>
        <v>0</v>
      </c>
      <c r="N34" s="100">
        <f t="shared" si="12"/>
        <v>0</v>
      </c>
      <c r="O34" s="67"/>
    </row>
    <row r="35" spans="2:15">
      <c r="B35" s="63"/>
      <c r="C35" s="65"/>
      <c r="D35" s="65"/>
      <c r="E35" s="66"/>
      <c r="F35" s="67"/>
      <c r="G35" s="69"/>
      <c r="H35" s="70"/>
      <c r="I35" s="71"/>
      <c r="J35" s="68">
        <v>0</v>
      </c>
      <c r="K35" s="89">
        <f t="shared" si="9"/>
        <v>0</v>
      </c>
      <c r="L35" s="89">
        <f t="shared" si="10"/>
        <v>0</v>
      </c>
      <c r="M35" s="89">
        <f t="shared" si="11"/>
        <v>0</v>
      </c>
      <c r="N35" s="100">
        <f t="shared" si="12"/>
        <v>0</v>
      </c>
      <c r="O35" s="67"/>
    </row>
    <row r="36" spans="2:15">
      <c r="B36" s="63"/>
      <c r="C36" s="65"/>
      <c r="D36" s="65"/>
      <c r="E36" s="66"/>
      <c r="F36" s="67"/>
      <c r="G36" s="69"/>
      <c r="H36" s="70"/>
      <c r="I36" s="71"/>
      <c r="J36" s="68">
        <v>0</v>
      </c>
      <c r="K36" s="89">
        <f t="shared" si="9"/>
        <v>0</v>
      </c>
      <c r="L36" s="89">
        <f t="shared" si="10"/>
        <v>0</v>
      </c>
      <c r="M36" s="89">
        <f t="shared" si="11"/>
        <v>0</v>
      </c>
      <c r="N36" s="100">
        <f t="shared" si="12"/>
        <v>0</v>
      </c>
      <c r="O36" s="67"/>
    </row>
    <row r="37" spans="2:15">
      <c r="B37" s="63"/>
      <c r="C37" s="65"/>
      <c r="D37" s="65"/>
      <c r="E37" s="66"/>
      <c r="F37" s="67"/>
      <c r="G37" s="69"/>
      <c r="H37" s="70"/>
      <c r="I37" s="71"/>
      <c r="J37" s="68">
        <v>0</v>
      </c>
      <c r="K37" s="89">
        <f t="shared" si="9"/>
        <v>0</v>
      </c>
      <c r="L37" s="89">
        <f t="shared" si="10"/>
        <v>0</v>
      </c>
      <c r="M37" s="89">
        <f t="shared" si="11"/>
        <v>0</v>
      </c>
      <c r="N37" s="100">
        <f t="shared" si="12"/>
        <v>0</v>
      </c>
      <c r="O37" s="67"/>
    </row>
    <row r="38" spans="2:15">
      <c r="B38" s="63"/>
      <c r="C38" s="65"/>
      <c r="D38" s="65"/>
      <c r="E38" s="66"/>
      <c r="F38" s="67"/>
      <c r="G38" s="69"/>
      <c r="H38" s="70"/>
      <c r="I38" s="71"/>
      <c r="J38" s="68">
        <v>0</v>
      </c>
      <c r="K38" s="89">
        <f t="shared" si="9"/>
        <v>0</v>
      </c>
      <c r="L38" s="89">
        <f t="shared" si="10"/>
        <v>0</v>
      </c>
      <c r="M38" s="89">
        <f t="shared" si="11"/>
        <v>0</v>
      </c>
      <c r="N38" s="100">
        <f t="shared" si="12"/>
        <v>0</v>
      </c>
      <c r="O38" s="67"/>
    </row>
    <row r="39" spans="2:15">
      <c r="B39" s="63"/>
      <c r="C39" s="65"/>
      <c r="D39" s="65"/>
      <c r="E39" s="66"/>
      <c r="F39" s="67"/>
      <c r="G39" s="69"/>
      <c r="H39" s="70"/>
      <c r="I39" s="71"/>
      <c r="J39" s="68">
        <v>0</v>
      </c>
      <c r="K39" s="89">
        <f t="shared" si="9"/>
        <v>0</v>
      </c>
      <c r="L39" s="89">
        <f t="shared" si="10"/>
        <v>0</v>
      </c>
      <c r="M39" s="89">
        <f t="shared" si="11"/>
        <v>0</v>
      </c>
      <c r="N39" s="100">
        <f t="shared" si="12"/>
        <v>0</v>
      </c>
      <c r="O39" s="67"/>
    </row>
    <row r="40" spans="2:15">
      <c r="B40" s="63"/>
      <c r="C40" s="65"/>
      <c r="D40" s="65"/>
      <c r="E40" s="66"/>
      <c r="F40" s="67"/>
      <c r="G40" s="69"/>
      <c r="H40" s="70"/>
      <c r="I40" s="71"/>
      <c r="J40" s="68">
        <v>0</v>
      </c>
      <c r="K40" s="89">
        <f t="shared" si="9"/>
        <v>0</v>
      </c>
      <c r="L40" s="89">
        <f t="shared" si="10"/>
        <v>0</v>
      </c>
      <c r="M40" s="89">
        <f t="shared" si="11"/>
        <v>0</v>
      </c>
      <c r="N40" s="100">
        <f t="shared" si="12"/>
        <v>0</v>
      </c>
      <c r="O40" s="67"/>
    </row>
    <row r="41" spans="2:15">
      <c r="B41" s="63"/>
      <c r="C41" s="65"/>
      <c r="D41" s="65"/>
      <c r="E41" s="66"/>
      <c r="F41" s="67"/>
      <c r="G41" s="69"/>
      <c r="H41" s="70"/>
      <c r="I41" s="71"/>
      <c r="J41" s="68">
        <v>0</v>
      </c>
      <c r="K41" s="89">
        <f t="shared" si="9"/>
        <v>0</v>
      </c>
      <c r="L41" s="89">
        <f t="shared" si="10"/>
        <v>0</v>
      </c>
      <c r="M41" s="89">
        <f t="shared" si="11"/>
        <v>0</v>
      </c>
      <c r="N41" s="100">
        <f t="shared" si="12"/>
        <v>0</v>
      </c>
      <c r="O41" s="67"/>
    </row>
    <row r="42" spans="2:15">
      <c r="B42" s="63"/>
      <c r="C42" s="65"/>
      <c r="D42" s="65"/>
      <c r="E42" s="66"/>
      <c r="F42" s="67"/>
      <c r="G42" s="69"/>
      <c r="H42" s="70"/>
      <c r="I42" s="71"/>
      <c r="J42" s="68">
        <v>0</v>
      </c>
      <c r="K42" s="89">
        <f t="shared" si="9"/>
        <v>0</v>
      </c>
      <c r="L42" s="89">
        <f t="shared" si="10"/>
        <v>0</v>
      </c>
      <c r="M42" s="89">
        <f t="shared" si="11"/>
        <v>0</v>
      </c>
      <c r="N42" s="100">
        <f t="shared" si="12"/>
        <v>0</v>
      </c>
      <c r="O42" s="67"/>
    </row>
    <row r="43" spans="2:15">
      <c r="B43" s="63"/>
      <c r="C43" s="65"/>
      <c r="D43" s="65"/>
      <c r="E43" s="66"/>
      <c r="F43" s="67"/>
      <c r="G43" s="69"/>
      <c r="H43" s="70"/>
      <c r="I43" s="71"/>
      <c r="J43" s="68">
        <v>0</v>
      </c>
      <c r="K43" s="89">
        <f t="shared" si="9"/>
        <v>0</v>
      </c>
      <c r="L43" s="89">
        <f t="shared" si="10"/>
        <v>0</v>
      </c>
      <c r="M43" s="89">
        <f t="shared" si="11"/>
        <v>0</v>
      </c>
      <c r="N43" s="100">
        <f t="shared" si="12"/>
        <v>0</v>
      </c>
      <c r="O43" s="67"/>
    </row>
    <row r="44" spans="2:15">
      <c r="B44" s="63"/>
      <c r="C44" s="65"/>
      <c r="D44" s="65"/>
      <c r="E44" s="66"/>
      <c r="F44" s="67"/>
      <c r="G44" s="69"/>
      <c r="H44" s="70"/>
      <c r="I44" s="71"/>
      <c r="J44" s="68">
        <v>0</v>
      </c>
      <c r="K44" s="89">
        <f t="shared" si="9"/>
        <v>0</v>
      </c>
      <c r="L44" s="89">
        <f t="shared" si="10"/>
        <v>0</v>
      </c>
      <c r="M44" s="89">
        <f t="shared" si="11"/>
        <v>0</v>
      </c>
      <c r="N44" s="100">
        <f t="shared" si="12"/>
        <v>0</v>
      </c>
      <c r="O44" s="67"/>
    </row>
    <row r="45" spans="2:15">
      <c r="B45" s="63"/>
      <c r="C45" s="65"/>
      <c r="D45" s="65"/>
      <c r="E45" s="66"/>
      <c r="F45" s="67"/>
      <c r="G45" s="69"/>
      <c r="H45" s="70"/>
      <c r="I45" s="71"/>
      <c r="J45" s="68">
        <v>0</v>
      </c>
      <c r="K45" s="89">
        <f t="shared" si="9"/>
        <v>0</v>
      </c>
      <c r="L45" s="89">
        <f t="shared" si="10"/>
        <v>0</v>
      </c>
      <c r="M45" s="89">
        <f t="shared" si="11"/>
        <v>0</v>
      </c>
      <c r="N45" s="100">
        <f t="shared" si="12"/>
        <v>0</v>
      </c>
      <c r="O45" s="67"/>
    </row>
    <row r="46" spans="2:15">
      <c r="B46" s="63"/>
      <c r="C46" s="65"/>
      <c r="D46" s="65"/>
      <c r="E46" s="66"/>
      <c r="F46" s="67"/>
      <c r="G46" s="69"/>
      <c r="H46" s="70"/>
      <c r="I46" s="71"/>
      <c r="J46" s="68">
        <v>0</v>
      </c>
      <c r="K46" s="89">
        <f t="shared" si="9"/>
        <v>0</v>
      </c>
      <c r="L46" s="89">
        <f t="shared" si="10"/>
        <v>0</v>
      </c>
      <c r="M46" s="89">
        <f t="shared" si="11"/>
        <v>0</v>
      </c>
      <c r="N46" s="100">
        <f t="shared" si="12"/>
        <v>0</v>
      </c>
      <c r="O46" s="67"/>
    </row>
    <row r="47" spans="2:15">
      <c r="B47" s="63"/>
      <c r="C47" s="65"/>
      <c r="D47" s="65"/>
      <c r="E47" s="66"/>
      <c r="F47" s="67"/>
      <c r="G47" s="69"/>
      <c r="H47" s="70"/>
      <c r="I47" s="71"/>
      <c r="J47" s="68">
        <v>0</v>
      </c>
      <c r="K47" s="89">
        <f t="shared" si="9"/>
        <v>0</v>
      </c>
      <c r="L47" s="89">
        <f t="shared" si="10"/>
        <v>0</v>
      </c>
      <c r="M47" s="89">
        <f t="shared" si="11"/>
        <v>0</v>
      </c>
      <c r="N47" s="100">
        <f t="shared" si="12"/>
        <v>0</v>
      </c>
      <c r="O47" s="67"/>
    </row>
    <row r="48" spans="2:15">
      <c r="B48" s="63"/>
      <c r="C48" s="65"/>
      <c r="D48" s="65"/>
      <c r="E48" s="66"/>
      <c r="F48" s="67"/>
      <c r="G48" s="69"/>
      <c r="H48" s="70"/>
      <c r="I48" s="71"/>
      <c r="J48" s="68">
        <v>0</v>
      </c>
      <c r="K48" s="89">
        <f t="shared" si="9"/>
        <v>0</v>
      </c>
      <c r="L48" s="89">
        <f t="shared" si="10"/>
        <v>0</v>
      </c>
      <c r="M48" s="89">
        <f t="shared" si="11"/>
        <v>0</v>
      </c>
      <c r="N48" s="100">
        <f t="shared" si="12"/>
        <v>0</v>
      </c>
      <c r="O48" s="67"/>
    </row>
    <row r="49" spans="2:15">
      <c r="B49" s="63"/>
      <c r="C49" s="65"/>
      <c r="D49" s="65"/>
      <c r="E49" s="66"/>
      <c r="F49" s="67"/>
      <c r="G49" s="69"/>
      <c r="H49" s="70"/>
      <c r="I49" s="71"/>
      <c r="J49" s="68">
        <v>0</v>
      </c>
      <c r="K49" s="89">
        <f t="shared" si="9"/>
        <v>0</v>
      </c>
      <c r="L49" s="89">
        <f t="shared" si="10"/>
        <v>0</v>
      </c>
      <c r="M49" s="89">
        <f t="shared" si="11"/>
        <v>0</v>
      </c>
      <c r="N49" s="100">
        <f t="shared" si="12"/>
        <v>0</v>
      </c>
      <c r="O49" s="67"/>
    </row>
    <row r="50" spans="2:15">
      <c r="B50" s="63"/>
      <c r="C50" s="65"/>
      <c r="D50" s="65"/>
      <c r="E50" s="66"/>
      <c r="F50" s="67"/>
      <c r="G50" s="69"/>
      <c r="H50" s="70"/>
      <c r="I50" s="71"/>
      <c r="J50" s="68">
        <v>0</v>
      </c>
      <c r="K50" s="89">
        <f t="shared" si="9"/>
        <v>0</v>
      </c>
      <c r="L50" s="89">
        <f t="shared" si="10"/>
        <v>0</v>
      </c>
      <c r="M50" s="89">
        <f t="shared" si="11"/>
        <v>0</v>
      </c>
      <c r="N50" s="100">
        <f t="shared" si="12"/>
        <v>0</v>
      </c>
      <c r="O50" s="67"/>
    </row>
    <row r="51" spans="2:15">
      <c r="B51" s="63"/>
      <c r="C51" s="65"/>
      <c r="D51" s="65"/>
      <c r="E51" s="66"/>
      <c r="F51" s="67"/>
      <c r="G51" s="69"/>
      <c r="H51" s="70"/>
      <c r="I51" s="71"/>
      <c r="J51" s="68">
        <v>0</v>
      </c>
      <c r="K51" s="89">
        <f t="shared" si="9"/>
        <v>0</v>
      </c>
      <c r="L51" s="89">
        <f t="shared" si="10"/>
        <v>0</v>
      </c>
      <c r="M51" s="89">
        <f t="shared" si="11"/>
        <v>0</v>
      </c>
      <c r="N51" s="100">
        <f t="shared" si="12"/>
        <v>0</v>
      </c>
      <c r="O51" s="67"/>
    </row>
    <row r="52" spans="2:15">
      <c r="B52" s="63"/>
      <c r="C52" s="65"/>
      <c r="D52" s="65"/>
      <c r="E52" s="66"/>
      <c r="F52" s="67"/>
      <c r="G52" s="69"/>
      <c r="H52" s="70"/>
      <c r="I52" s="71"/>
      <c r="J52" s="68">
        <v>0</v>
      </c>
      <c r="K52" s="89">
        <f t="shared" si="9"/>
        <v>0</v>
      </c>
      <c r="L52" s="89">
        <f t="shared" si="10"/>
        <v>0</v>
      </c>
      <c r="M52" s="89">
        <f t="shared" si="11"/>
        <v>0</v>
      </c>
      <c r="N52" s="100">
        <f t="shared" si="12"/>
        <v>0</v>
      </c>
      <c r="O52" s="67"/>
    </row>
    <row r="53" spans="2:15">
      <c r="B53" s="63"/>
      <c r="C53" s="65"/>
      <c r="D53" s="65"/>
      <c r="E53" s="66"/>
      <c r="F53" s="67"/>
      <c r="G53" s="69"/>
      <c r="H53" s="70"/>
      <c r="I53" s="71"/>
      <c r="J53" s="68">
        <v>0</v>
      </c>
      <c r="K53" s="89">
        <f t="shared" si="9"/>
        <v>0</v>
      </c>
      <c r="L53" s="89">
        <f t="shared" si="10"/>
        <v>0</v>
      </c>
      <c r="M53" s="89">
        <f t="shared" si="11"/>
        <v>0</v>
      </c>
      <c r="N53" s="100">
        <f t="shared" si="12"/>
        <v>0</v>
      </c>
      <c r="O53" s="67"/>
    </row>
    <row r="54" spans="2:15">
      <c r="B54" s="63"/>
      <c r="C54" s="65"/>
      <c r="D54" s="65"/>
      <c r="E54" s="66"/>
      <c r="F54" s="67"/>
      <c r="G54" s="69"/>
      <c r="H54" s="70"/>
      <c r="I54" s="71"/>
      <c r="J54" s="68">
        <v>0</v>
      </c>
      <c r="K54" s="89">
        <f t="shared" si="9"/>
        <v>0</v>
      </c>
      <c r="L54" s="89">
        <f t="shared" si="10"/>
        <v>0</v>
      </c>
      <c r="M54" s="89">
        <f t="shared" si="11"/>
        <v>0</v>
      </c>
      <c r="N54" s="100">
        <f t="shared" si="12"/>
        <v>0</v>
      </c>
      <c r="O54" s="67"/>
    </row>
    <row r="55" spans="2:15">
      <c r="B55" s="63"/>
      <c r="C55" s="65"/>
      <c r="D55" s="65"/>
      <c r="E55" s="66"/>
      <c r="F55" s="67"/>
      <c r="G55" s="69"/>
      <c r="H55" s="70"/>
      <c r="I55" s="71"/>
      <c r="J55" s="68">
        <v>0</v>
      </c>
      <c r="K55" s="89">
        <f t="shared" si="9"/>
        <v>0</v>
      </c>
      <c r="L55" s="89">
        <f t="shared" si="10"/>
        <v>0</v>
      </c>
      <c r="M55" s="89">
        <f t="shared" si="11"/>
        <v>0</v>
      </c>
      <c r="N55" s="100">
        <f t="shared" si="12"/>
        <v>0</v>
      </c>
      <c r="O55" s="67"/>
    </row>
    <row r="56" spans="2:15">
      <c r="B56" s="63"/>
      <c r="C56" s="65"/>
      <c r="D56" s="65"/>
      <c r="E56" s="66"/>
      <c r="F56" s="67"/>
      <c r="G56" s="69"/>
      <c r="H56" s="70"/>
      <c r="I56" s="71"/>
      <c r="J56" s="68">
        <v>0</v>
      </c>
      <c r="K56" s="89">
        <f t="shared" si="9"/>
        <v>0</v>
      </c>
      <c r="L56" s="89">
        <f t="shared" si="10"/>
        <v>0</v>
      </c>
      <c r="M56" s="89">
        <f t="shared" si="11"/>
        <v>0</v>
      </c>
      <c r="N56" s="100">
        <f t="shared" si="12"/>
        <v>0</v>
      </c>
      <c r="O56" s="67"/>
    </row>
    <row r="57" spans="2:15">
      <c r="B57" s="63"/>
      <c r="C57" s="65"/>
      <c r="D57" s="65"/>
      <c r="E57" s="66"/>
      <c r="F57" s="67"/>
      <c r="G57" s="69"/>
      <c r="H57" s="70"/>
      <c r="I57" s="71"/>
      <c r="J57" s="68">
        <v>0</v>
      </c>
      <c r="K57" s="89">
        <f t="shared" si="9"/>
        <v>0</v>
      </c>
      <c r="L57" s="89">
        <f t="shared" si="10"/>
        <v>0</v>
      </c>
      <c r="M57" s="89">
        <f t="shared" si="11"/>
        <v>0</v>
      </c>
      <c r="N57" s="100">
        <f t="shared" si="12"/>
        <v>0</v>
      </c>
      <c r="O57" s="67"/>
    </row>
    <row r="58" spans="2:15">
      <c r="B58" s="63"/>
      <c r="C58" s="65"/>
      <c r="D58" s="65"/>
      <c r="E58" s="66"/>
      <c r="F58" s="67"/>
      <c r="G58" s="69"/>
      <c r="H58" s="70"/>
      <c r="I58" s="71"/>
      <c r="J58" s="68">
        <v>0</v>
      </c>
      <c r="K58" s="89">
        <f t="shared" si="9"/>
        <v>0</v>
      </c>
      <c r="L58" s="89">
        <f t="shared" si="10"/>
        <v>0</v>
      </c>
      <c r="M58" s="89">
        <f t="shared" si="11"/>
        <v>0</v>
      </c>
      <c r="N58" s="100">
        <f t="shared" si="12"/>
        <v>0</v>
      </c>
      <c r="O58" s="67"/>
    </row>
    <row r="59" spans="2:15">
      <c r="B59" s="63"/>
      <c r="C59" s="65"/>
      <c r="D59" s="65"/>
      <c r="E59" s="66"/>
      <c r="F59" s="67"/>
      <c r="G59" s="69"/>
      <c r="H59" s="70"/>
      <c r="I59" s="71"/>
      <c r="J59" s="68">
        <v>0</v>
      </c>
      <c r="K59" s="89">
        <f t="shared" si="9"/>
        <v>0</v>
      </c>
      <c r="L59" s="89">
        <f t="shared" si="10"/>
        <v>0</v>
      </c>
      <c r="M59" s="89">
        <f t="shared" si="11"/>
        <v>0</v>
      </c>
      <c r="N59" s="100">
        <f t="shared" si="12"/>
        <v>0</v>
      </c>
      <c r="O59" s="67"/>
    </row>
    <row r="60" spans="2:15">
      <c r="B60" s="63"/>
      <c r="C60" s="65"/>
      <c r="D60" s="65"/>
      <c r="E60" s="66"/>
      <c r="F60" s="67"/>
      <c r="G60" s="69"/>
      <c r="H60" s="70"/>
      <c r="I60" s="71"/>
      <c r="J60" s="68">
        <v>0</v>
      </c>
      <c r="K60" s="89">
        <f t="shared" si="9"/>
        <v>0</v>
      </c>
      <c r="L60" s="89">
        <f t="shared" si="10"/>
        <v>0</v>
      </c>
      <c r="M60" s="89">
        <f t="shared" si="11"/>
        <v>0</v>
      </c>
      <c r="N60" s="100">
        <f t="shared" si="12"/>
        <v>0</v>
      </c>
      <c r="O60" s="67"/>
    </row>
    <row r="61" spans="2:15">
      <c r="B61" s="63"/>
      <c r="C61" s="65"/>
      <c r="D61" s="65"/>
      <c r="E61" s="66"/>
      <c r="F61" s="67"/>
      <c r="G61" s="69"/>
      <c r="H61" s="70"/>
      <c r="I61" s="71"/>
      <c r="J61" s="68">
        <v>0</v>
      </c>
      <c r="K61" s="89">
        <f t="shared" si="9"/>
        <v>0</v>
      </c>
      <c r="L61" s="89">
        <f t="shared" si="10"/>
        <v>0</v>
      </c>
      <c r="M61" s="89">
        <f t="shared" si="11"/>
        <v>0</v>
      </c>
      <c r="N61" s="100">
        <f t="shared" si="12"/>
        <v>0</v>
      </c>
      <c r="O61" s="67"/>
    </row>
    <row r="62" spans="2:15">
      <c r="B62" s="63"/>
      <c r="C62" s="65"/>
      <c r="D62" s="65"/>
      <c r="E62" s="66"/>
      <c r="F62" s="67"/>
      <c r="G62" s="69"/>
      <c r="H62" s="70"/>
      <c r="I62" s="71"/>
      <c r="J62" s="68">
        <v>0</v>
      </c>
      <c r="K62" s="89">
        <f t="shared" si="9"/>
        <v>0</v>
      </c>
      <c r="L62" s="89">
        <f t="shared" si="10"/>
        <v>0</v>
      </c>
      <c r="M62" s="89">
        <f t="shared" si="11"/>
        <v>0</v>
      </c>
      <c r="N62" s="100">
        <f t="shared" si="12"/>
        <v>0</v>
      </c>
      <c r="O62" s="67"/>
    </row>
    <row r="63" spans="2:15">
      <c r="B63" s="63"/>
      <c r="C63" s="65"/>
      <c r="D63" s="65"/>
      <c r="E63" s="66"/>
      <c r="F63" s="67"/>
      <c r="G63" s="69"/>
      <c r="H63" s="70"/>
      <c r="I63" s="71"/>
      <c r="J63" s="68">
        <v>0</v>
      </c>
      <c r="K63" s="89">
        <f t="shared" si="9"/>
        <v>0</v>
      </c>
      <c r="L63" s="89">
        <f t="shared" si="10"/>
        <v>0</v>
      </c>
      <c r="M63" s="89">
        <f t="shared" si="11"/>
        <v>0</v>
      </c>
      <c r="N63" s="100">
        <f t="shared" si="12"/>
        <v>0</v>
      </c>
      <c r="O63" s="67"/>
    </row>
    <row r="64" spans="2:15">
      <c r="B64" s="63"/>
      <c r="C64" s="65"/>
      <c r="D64" s="65"/>
      <c r="E64" s="66"/>
      <c r="F64" s="67"/>
      <c r="G64" s="69"/>
      <c r="H64" s="70"/>
      <c r="I64" s="71"/>
      <c r="J64" s="68">
        <v>0</v>
      </c>
      <c r="K64" s="89">
        <f t="shared" si="9"/>
        <v>0</v>
      </c>
      <c r="L64" s="89">
        <f t="shared" si="10"/>
        <v>0</v>
      </c>
      <c r="M64" s="89">
        <f t="shared" si="11"/>
        <v>0</v>
      </c>
      <c r="N64" s="100">
        <f t="shared" si="12"/>
        <v>0</v>
      </c>
      <c r="O64" s="67"/>
    </row>
    <row r="65" spans="2:15">
      <c r="B65" s="63"/>
      <c r="C65" s="65"/>
      <c r="D65" s="65"/>
      <c r="E65" s="66"/>
      <c r="F65" s="67"/>
      <c r="G65" s="69"/>
      <c r="H65" s="70"/>
      <c r="I65" s="71"/>
      <c r="J65" s="68">
        <v>0</v>
      </c>
      <c r="K65" s="89">
        <f t="shared" si="9"/>
        <v>0</v>
      </c>
      <c r="L65" s="89">
        <f t="shared" si="10"/>
        <v>0</v>
      </c>
      <c r="M65" s="89">
        <f t="shared" si="11"/>
        <v>0</v>
      </c>
      <c r="N65" s="100">
        <f t="shared" si="12"/>
        <v>0</v>
      </c>
      <c r="O65" s="67"/>
    </row>
    <row r="66" spans="2:15">
      <c r="B66" s="63"/>
      <c r="C66" s="65"/>
      <c r="D66" s="65"/>
      <c r="E66" s="66"/>
      <c r="F66" s="67"/>
      <c r="G66" s="69"/>
      <c r="H66" s="70"/>
      <c r="I66" s="71"/>
      <c r="J66" s="68">
        <v>0</v>
      </c>
      <c r="K66" s="89">
        <f t="shared" si="9"/>
        <v>0</v>
      </c>
      <c r="L66" s="89">
        <f t="shared" si="10"/>
        <v>0</v>
      </c>
      <c r="M66" s="89">
        <f t="shared" si="11"/>
        <v>0</v>
      </c>
      <c r="N66" s="100">
        <f t="shared" si="12"/>
        <v>0</v>
      </c>
      <c r="O66" s="67"/>
    </row>
    <row r="67" spans="2:15">
      <c r="B67" s="63"/>
      <c r="C67" s="65"/>
      <c r="D67" s="65"/>
      <c r="E67" s="66"/>
      <c r="F67" s="67"/>
      <c r="G67" s="69"/>
      <c r="H67" s="70"/>
      <c r="I67" s="71"/>
      <c r="J67" s="68">
        <v>0</v>
      </c>
      <c r="K67" s="89">
        <f t="shared" si="9"/>
        <v>0</v>
      </c>
      <c r="L67" s="89">
        <f t="shared" si="10"/>
        <v>0</v>
      </c>
      <c r="M67" s="89">
        <f t="shared" si="11"/>
        <v>0</v>
      </c>
      <c r="N67" s="100">
        <f t="shared" si="12"/>
        <v>0</v>
      </c>
      <c r="O67" s="67"/>
    </row>
    <row r="68" spans="2:15">
      <c r="B68" s="63"/>
      <c r="C68" s="65"/>
      <c r="D68" s="65"/>
      <c r="E68" s="66"/>
      <c r="F68" s="67"/>
      <c r="G68" s="69"/>
      <c r="H68" s="70"/>
      <c r="I68" s="71"/>
      <c r="J68" s="68">
        <v>0</v>
      </c>
      <c r="K68" s="89">
        <f t="shared" si="9"/>
        <v>0</v>
      </c>
      <c r="L68" s="89">
        <f t="shared" si="10"/>
        <v>0</v>
      </c>
      <c r="M68" s="89">
        <f t="shared" si="11"/>
        <v>0</v>
      </c>
      <c r="N68" s="100">
        <f t="shared" si="12"/>
        <v>0</v>
      </c>
      <c r="O68" s="67"/>
    </row>
    <row r="69" spans="2:15">
      <c r="B69" s="63"/>
      <c r="C69" s="65"/>
      <c r="D69" s="65"/>
      <c r="E69" s="66"/>
      <c r="F69" s="67"/>
      <c r="G69" s="69"/>
      <c r="H69" s="70"/>
      <c r="I69" s="71"/>
      <c r="J69" s="68">
        <v>0</v>
      </c>
      <c r="K69" s="89">
        <f t="shared" si="9"/>
        <v>0</v>
      </c>
      <c r="L69" s="89">
        <f t="shared" si="10"/>
        <v>0</v>
      </c>
      <c r="M69" s="89">
        <f t="shared" si="11"/>
        <v>0</v>
      </c>
      <c r="N69" s="100">
        <f t="shared" si="12"/>
        <v>0</v>
      </c>
      <c r="O69" s="67"/>
    </row>
    <row r="70" spans="2:15">
      <c r="B70" s="63"/>
      <c r="C70" s="65"/>
      <c r="D70" s="65"/>
      <c r="E70" s="66"/>
      <c r="F70" s="67"/>
      <c r="G70" s="69"/>
      <c r="H70" s="70"/>
      <c r="I70" s="71"/>
      <c r="J70" s="68">
        <v>0</v>
      </c>
      <c r="K70" s="89">
        <f t="shared" si="9"/>
        <v>0</v>
      </c>
      <c r="L70" s="89">
        <f t="shared" si="10"/>
        <v>0</v>
      </c>
      <c r="M70" s="89">
        <f t="shared" si="11"/>
        <v>0</v>
      </c>
      <c r="N70" s="100">
        <f t="shared" si="12"/>
        <v>0</v>
      </c>
      <c r="O70" s="67"/>
    </row>
    <row r="71" spans="2:15">
      <c r="B71" s="63"/>
      <c r="C71" s="65"/>
      <c r="D71" s="65"/>
      <c r="E71" s="66"/>
      <c r="F71" s="67"/>
      <c r="G71" s="69"/>
      <c r="H71" s="70"/>
      <c r="I71" s="71"/>
      <c r="J71" s="68">
        <v>0</v>
      </c>
      <c r="K71" s="89">
        <f t="shared" si="9"/>
        <v>0</v>
      </c>
      <c r="L71" s="89">
        <f t="shared" si="10"/>
        <v>0</v>
      </c>
      <c r="M71" s="89">
        <f t="shared" si="11"/>
        <v>0</v>
      </c>
      <c r="N71" s="100">
        <f t="shared" si="12"/>
        <v>0</v>
      </c>
      <c r="O71" s="67"/>
    </row>
    <row r="72" spans="2:15">
      <c r="B72" s="63"/>
      <c r="C72" s="65"/>
      <c r="D72" s="65"/>
      <c r="E72" s="66"/>
      <c r="F72" s="67"/>
      <c r="G72" s="69"/>
      <c r="H72" s="70"/>
      <c r="I72" s="71"/>
      <c r="J72" s="68">
        <v>0</v>
      </c>
      <c r="K72" s="89">
        <f t="shared" si="9"/>
        <v>0</v>
      </c>
      <c r="L72" s="89">
        <f t="shared" si="10"/>
        <v>0</v>
      </c>
      <c r="M72" s="89">
        <f t="shared" si="11"/>
        <v>0</v>
      </c>
      <c r="N72" s="100">
        <f t="shared" si="12"/>
        <v>0</v>
      </c>
      <c r="O72" s="67"/>
    </row>
    <row r="73" spans="2:15">
      <c r="B73" s="63"/>
      <c r="C73" s="65"/>
      <c r="D73" s="65"/>
      <c r="E73" s="66"/>
      <c r="F73" s="67"/>
      <c r="G73" s="69"/>
      <c r="H73" s="70"/>
      <c r="I73" s="71"/>
      <c r="J73" s="68">
        <v>0</v>
      </c>
      <c r="K73" s="89">
        <f t="shared" si="9"/>
        <v>0</v>
      </c>
      <c r="L73" s="89">
        <f t="shared" si="10"/>
        <v>0</v>
      </c>
      <c r="M73" s="89">
        <f t="shared" si="11"/>
        <v>0</v>
      </c>
      <c r="N73" s="100">
        <f t="shared" si="12"/>
        <v>0</v>
      </c>
      <c r="O73" s="67"/>
    </row>
    <row r="74" spans="2:15">
      <c r="B74" s="63"/>
      <c r="C74" s="65"/>
      <c r="D74" s="65"/>
      <c r="E74" s="66"/>
      <c r="F74" s="67"/>
      <c r="G74" s="69"/>
      <c r="H74" s="70"/>
      <c r="I74" s="71"/>
      <c r="J74" s="68">
        <v>0</v>
      </c>
      <c r="K74" s="89">
        <f t="shared" si="9"/>
        <v>0</v>
      </c>
      <c r="L74" s="89">
        <f t="shared" si="10"/>
        <v>0</v>
      </c>
      <c r="M74" s="89">
        <f t="shared" si="11"/>
        <v>0</v>
      </c>
      <c r="N74" s="100">
        <f t="shared" si="12"/>
        <v>0</v>
      </c>
      <c r="O74" s="67"/>
    </row>
    <row r="75" spans="2:15">
      <c r="B75" s="63"/>
      <c r="C75" s="65"/>
      <c r="D75" s="65"/>
      <c r="E75" s="66"/>
      <c r="F75" s="67"/>
      <c r="G75" s="69"/>
      <c r="H75" s="70"/>
      <c r="I75" s="71"/>
      <c r="J75" s="68">
        <v>0</v>
      </c>
      <c r="K75" s="89">
        <f t="shared" si="9"/>
        <v>0</v>
      </c>
      <c r="L75" s="89">
        <f t="shared" si="10"/>
        <v>0</v>
      </c>
      <c r="M75" s="89">
        <f t="shared" si="11"/>
        <v>0</v>
      </c>
      <c r="N75" s="100">
        <f t="shared" si="12"/>
        <v>0</v>
      </c>
      <c r="O75" s="67"/>
    </row>
    <row r="76" spans="2:15">
      <c r="B76" s="63"/>
      <c r="C76" s="65"/>
      <c r="D76" s="65"/>
      <c r="E76" s="66"/>
      <c r="F76" s="67"/>
      <c r="G76" s="69"/>
      <c r="H76" s="70"/>
      <c r="I76" s="71"/>
      <c r="J76" s="68">
        <v>0</v>
      </c>
      <c r="K76" s="89">
        <f t="shared" si="9"/>
        <v>0</v>
      </c>
      <c r="L76" s="89">
        <f t="shared" si="10"/>
        <v>0</v>
      </c>
      <c r="M76" s="89">
        <f t="shared" si="11"/>
        <v>0</v>
      </c>
      <c r="N76" s="100">
        <f t="shared" si="12"/>
        <v>0</v>
      </c>
      <c r="O76" s="67"/>
    </row>
    <row r="77" spans="2:15">
      <c r="B77" s="63"/>
      <c r="C77" s="65"/>
      <c r="D77" s="65"/>
      <c r="E77" s="66"/>
      <c r="F77" s="67"/>
      <c r="G77" s="69"/>
      <c r="H77" s="70"/>
      <c r="I77" s="71"/>
      <c r="J77" s="68">
        <v>0</v>
      </c>
      <c r="K77" s="89">
        <f t="shared" si="9"/>
        <v>0</v>
      </c>
      <c r="L77" s="89">
        <f t="shared" si="10"/>
        <v>0</v>
      </c>
      <c r="M77" s="89">
        <f t="shared" si="11"/>
        <v>0</v>
      </c>
      <c r="N77" s="100">
        <f t="shared" si="12"/>
        <v>0</v>
      </c>
      <c r="O77" s="67"/>
    </row>
    <row r="78" spans="2:15">
      <c r="B78" s="63"/>
      <c r="C78" s="65"/>
      <c r="D78" s="65"/>
      <c r="E78" s="66"/>
      <c r="F78" s="67"/>
      <c r="G78" s="69"/>
      <c r="H78" s="70"/>
      <c r="I78" s="71"/>
      <c r="J78" s="68">
        <v>0</v>
      </c>
      <c r="K78" s="89">
        <f t="shared" si="9"/>
        <v>0</v>
      </c>
      <c r="L78" s="89">
        <f t="shared" si="10"/>
        <v>0</v>
      </c>
      <c r="M78" s="89">
        <f t="shared" si="11"/>
        <v>0</v>
      </c>
      <c r="N78" s="100">
        <f t="shared" si="12"/>
        <v>0</v>
      </c>
      <c r="O78" s="67"/>
    </row>
    <row r="79" spans="2:15">
      <c r="B79" s="63"/>
      <c r="C79" s="65"/>
      <c r="D79" s="65"/>
      <c r="E79" s="66"/>
      <c r="F79" s="67"/>
      <c r="G79" s="69"/>
      <c r="H79" s="70"/>
      <c r="I79" s="71"/>
      <c r="J79" s="68">
        <v>0</v>
      </c>
      <c r="K79" s="89">
        <f t="shared" si="9"/>
        <v>0</v>
      </c>
      <c r="L79" s="89">
        <f t="shared" si="10"/>
        <v>0</v>
      </c>
      <c r="M79" s="89">
        <f t="shared" si="11"/>
        <v>0</v>
      </c>
      <c r="N79" s="100">
        <f t="shared" si="12"/>
        <v>0</v>
      </c>
      <c r="O79" s="67"/>
    </row>
    <row r="80" spans="2:15">
      <c r="B80" s="63"/>
      <c r="C80" s="65"/>
      <c r="D80" s="65"/>
      <c r="E80" s="66"/>
      <c r="F80" s="67"/>
      <c r="G80" s="69"/>
      <c r="H80" s="70"/>
      <c r="I80" s="71"/>
      <c r="J80" s="68">
        <v>0</v>
      </c>
      <c r="K80" s="89">
        <f t="shared" si="9"/>
        <v>0</v>
      </c>
      <c r="L80" s="89">
        <f t="shared" si="10"/>
        <v>0</v>
      </c>
      <c r="M80" s="89">
        <f t="shared" si="11"/>
        <v>0</v>
      </c>
      <c r="N80" s="100">
        <f t="shared" si="12"/>
        <v>0</v>
      </c>
      <c r="O80" s="67"/>
    </row>
    <row r="81" spans="2:15">
      <c r="B81" s="63"/>
      <c r="C81" s="65"/>
      <c r="D81" s="65"/>
      <c r="E81" s="66"/>
      <c r="F81" s="67"/>
      <c r="G81" s="69"/>
      <c r="H81" s="70"/>
      <c r="I81" s="71"/>
      <c r="J81" s="68">
        <v>0</v>
      </c>
      <c r="K81" s="89">
        <f t="shared" si="9"/>
        <v>0</v>
      </c>
      <c r="L81" s="89">
        <f t="shared" si="10"/>
        <v>0</v>
      </c>
      <c r="M81" s="89">
        <f t="shared" si="11"/>
        <v>0</v>
      </c>
      <c r="N81" s="100">
        <f t="shared" si="12"/>
        <v>0</v>
      </c>
      <c r="O81" s="67"/>
    </row>
    <row r="82" spans="2:15">
      <c r="B82" s="63"/>
      <c r="C82" s="65"/>
      <c r="D82" s="65"/>
      <c r="E82" s="66"/>
      <c r="F82" s="67"/>
      <c r="G82" s="69"/>
      <c r="H82" s="70"/>
      <c r="I82" s="71"/>
      <c r="J82" s="68">
        <v>0</v>
      </c>
      <c r="K82" s="89">
        <f t="shared" si="9"/>
        <v>0</v>
      </c>
      <c r="L82" s="89">
        <f t="shared" si="10"/>
        <v>0</v>
      </c>
      <c r="M82" s="89">
        <f t="shared" si="11"/>
        <v>0</v>
      </c>
      <c r="N82" s="100">
        <f t="shared" si="12"/>
        <v>0</v>
      </c>
      <c r="O82" s="67"/>
    </row>
    <row r="83" spans="2:15">
      <c r="B83" s="63"/>
      <c r="C83" s="65"/>
      <c r="D83" s="65"/>
      <c r="E83" s="66"/>
      <c r="F83" s="67"/>
      <c r="G83" s="69"/>
      <c r="H83" s="70"/>
      <c r="I83" s="71"/>
      <c r="J83" s="68">
        <v>0</v>
      </c>
      <c r="K83" s="89">
        <f t="shared" si="9"/>
        <v>0</v>
      </c>
      <c r="L83" s="89">
        <f t="shared" si="10"/>
        <v>0</v>
      </c>
      <c r="M83" s="89">
        <f t="shared" si="11"/>
        <v>0</v>
      </c>
      <c r="N83" s="100">
        <f t="shared" si="12"/>
        <v>0</v>
      </c>
      <c r="O83" s="67"/>
    </row>
    <row r="84" spans="2:15">
      <c r="B84" s="63"/>
      <c r="C84" s="65"/>
      <c r="D84" s="65"/>
      <c r="E84" s="66"/>
      <c r="F84" s="67"/>
      <c r="G84" s="69"/>
      <c r="H84" s="70"/>
      <c r="I84" s="71"/>
      <c r="J84" s="68">
        <v>0</v>
      </c>
      <c r="K84" s="89">
        <f t="shared" si="9"/>
        <v>0</v>
      </c>
      <c r="L84" s="89">
        <f t="shared" si="10"/>
        <v>0</v>
      </c>
      <c r="M84" s="89">
        <f t="shared" si="11"/>
        <v>0</v>
      </c>
      <c r="N84" s="100">
        <f t="shared" si="12"/>
        <v>0</v>
      </c>
      <c r="O84" s="67"/>
    </row>
    <row r="85" spans="2:15">
      <c r="B85" s="63"/>
      <c r="C85" s="65"/>
      <c r="D85" s="65"/>
      <c r="E85" s="66"/>
      <c r="F85" s="67"/>
      <c r="G85" s="69"/>
      <c r="H85" s="70"/>
      <c r="I85" s="71"/>
      <c r="J85" s="68">
        <v>0</v>
      </c>
      <c r="K85" s="89">
        <f t="shared" si="9"/>
        <v>0</v>
      </c>
      <c r="L85" s="89">
        <f t="shared" si="10"/>
        <v>0</v>
      </c>
      <c r="M85" s="89">
        <f t="shared" si="11"/>
        <v>0</v>
      </c>
      <c r="N85" s="100">
        <f t="shared" si="12"/>
        <v>0</v>
      </c>
      <c r="O85" s="67"/>
    </row>
    <row r="86" spans="2:15">
      <c r="B86" s="63"/>
      <c r="C86" s="65"/>
      <c r="D86" s="65"/>
      <c r="E86" s="66"/>
      <c r="F86" s="67"/>
      <c r="G86" s="69"/>
      <c r="H86" s="70"/>
      <c r="I86" s="71"/>
      <c r="J86" s="68">
        <v>0</v>
      </c>
      <c r="K86" s="89">
        <f t="shared" si="9"/>
        <v>0</v>
      </c>
      <c r="L86" s="89">
        <f t="shared" si="10"/>
        <v>0</v>
      </c>
      <c r="M86" s="89">
        <f t="shared" si="11"/>
        <v>0</v>
      </c>
      <c r="N86" s="100">
        <f t="shared" si="12"/>
        <v>0</v>
      </c>
      <c r="O86" s="67"/>
    </row>
    <row r="87" spans="2:15">
      <c r="B87" s="63"/>
      <c r="C87" s="65"/>
      <c r="D87" s="65"/>
      <c r="E87" s="66"/>
      <c r="F87" s="67"/>
      <c r="G87" s="69"/>
      <c r="H87" s="70"/>
      <c r="I87" s="71"/>
      <c r="J87" s="68">
        <v>0</v>
      </c>
      <c r="K87" s="89">
        <f t="shared" ref="K87:K150" si="13">ROUND(IF(AND($G87&lt;&gt;"27-Maharashtra"),IF(OR($I87=$I$6,$I87=$I$7,$I87=$I$8,$I87=$I$9,$I87=$I$10,$I87=$I$11),($J87*$H87),0),0),2)</f>
        <v>0</v>
      </c>
      <c r="L87" s="89">
        <f t="shared" ref="L87:L150" si="14">ROUND(IF(AND($G87="27-Maharashtra"),IF(OR($I87=$I$6,$I87=$I$7,$I87=$I$8,$I87=$I$9,$I87=$I$10,$I87=$I$11),(($J87*$H87)/2),0),0),2)</f>
        <v>0</v>
      </c>
      <c r="M87" s="89">
        <f t="shared" ref="M87:M150" si="15">L87</f>
        <v>0</v>
      </c>
      <c r="N87" s="100">
        <f t="shared" ref="N87:N150" si="16">SUM(J87:M87)</f>
        <v>0</v>
      </c>
      <c r="O87" s="67"/>
    </row>
    <row r="88" spans="2:15">
      <c r="B88" s="63"/>
      <c r="C88" s="65"/>
      <c r="D88" s="65"/>
      <c r="E88" s="66"/>
      <c r="F88" s="67"/>
      <c r="G88" s="69"/>
      <c r="H88" s="70"/>
      <c r="I88" s="71"/>
      <c r="J88" s="68">
        <v>0</v>
      </c>
      <c r="K88" s="89">
        <f t="shared" si="13"/>
        <v>0</v>
      </c>
      <c r="L88" s="89">
        <f t="shared" si="14"/>
        <v>0</v>
      </c>
      <c r="M88" s="89">
        <f t="shared" si="15"/>
        <v>0</v>
      </c>
      <c r="N88" s="100">
        <f t="shared" si="16"/>
        <v>0</v>
      </c>
      <c r="O88" s="67"/>
    </row>
    <row r="89" spans="2:15">
      <c r="B89" s="63"/>
      <c r="C89" s="65"/>
      <c r="D89" s="65"/>
      <c r="E89" s="66"/>
      <c r="F89" s="67"/>
      <c r="G89" s="69"/>
      <c r="H89" s="70"/>
      <c r="I89" s="71"/>
      <c r="J89" s="68">
        <v>0</v>
      </c>
      <c r="K89" s="89">
        <f t="shared" si="13"/>
        <v>0</v>
      </c>
      <c r="L89" s="89">
        <f t="shared" si="14"/>
        <v>0</v>
      </c>
      <c r="M89" s="89">
        <f t="shared" si="15"/>
        <v>0</v>
      </c>
      <c r="N89" s="100">
        <f t="shared" si="16"/>
        <v>0</v>
      </c>
      <c r="O89" s="67"/>
    </row>
    <row r="90" spans="2:15">
      <c r="B90" s="63"/>
      <c r="C90" s="65"/>
      <c r="D90" s="65"/>
      <c r="E90" s="66"/>
      <c r="F90" s="67"/>
      <c r="G90" s="69"/>
      <c r="H90" s="70"/>
      <c r="I90" s="71"/>
      <c r="J90" s="68">
        <v>0</v>
      </c>
      <c r="K90" s="89">
        <f t="shared" si="13"/>
        <v>0</v>
      </c>
      <c r="L90" s="89">
        <f t="shared" si="14"/>
        <v>0</v>
      </c>
      <c r="M90" s="89">
        <f t="shared" si="15"/>
        <v>0</v>
      </c>
      <c r="N90" s="100">
        <f t="shared" si="16"/>
        <v>0</v>
      </c>
      <c r="O90" s="67"/>
    </row>
    <row r="91" spans="2:15">
      <c r="B91" s="63"/>
      <c r="C91" s="65"/>
      <c r="D91" s="65"/>
      <c r="E91" s="66"/>
      <c r="F91" s="67"/>
      <c r="G91" s="69"/>
      <c r="H91" s="70"/>
      <c r="I91" s="71"/>
      <c r="J91" s="68">
        <v>0</v>
      </c>
      <c r="K91" s="89">
        <f t="shared" si="13"/>
        <v>0</v>
      </c>
      <c r="L91" s="89">
        <f t="shared" si="14"/>
        <v>0</v>
      </c>
      <c r="M91" s="89">
        <f t="shared" si="15"/>
        <v>0</v>
      </c>
      <c r="N91" s="100">
        <f t="shared" si="16"/>
        <v>0</v>
      </c>
      <c r="O91" s="67"/>
    </row>
    <row r="92" spans="2:15">
      <c r="B92" s="63"/>
      <c r="C92" s="65"/>
      <c r="D92" s="65"/>
      <c r="E92" s="66"/>
      <c r="F92" s="67"/>
      <c r="G92" s="69"/>
      <c r="H92" s="70"/>
      <c r="I92" s="71"/>
      <c r="J92" s="68">
        <v>0</v>
      </c>
      <c r="K92" s="89">
        <f t="shared" si="13"/>
        <v>0</v>
      </c>
      <c r="L92" s="89">
        <f t="shared" si="14"/>
        <v>0</v>
      </c>
      <c r="M92" s="89">
        <f t="shared" si="15"/>
        <v>0</v>
      </c>
      <c r="N92" s="100">
        <f t="shared" si="16"/>
        <v>0</v>
      </c>
      <c r="O92" s="67"/>
    </row>
    <row r="93" spans="2:15">
      <c r="B93" s="63"/>
      <c r="C93" s="65"/>
      <c r="D93" s="65"/>
      <c r="E93" s="66"/>
      <c r="F93" s="67"/>
      <c r="G93" s="69"/>
      <c r="H93" s="70"/>
      <c r="I93" s="71"/>
      <c r="J93" s="68">
        <v>0</v>
      </c>
      <c r="K93" s="89">
        <f t="shared" si="13"/>
        <v>0</v>
      </c>
      <c r="L93" s="89">
        <f t="shared" si="14"/>
        <v>0</v>
      </c>
      <c r="M93" s="89">
        <f t="shared" si="15"/>
        <v>0</v>
      </c>
      <c r="N93" s="100">
        <f t="shared" si="16"/>
        <v>0</v>
      </c>
      <c r="O93" s="67"/>
    </row>
    <row r="94" spans="2:15">
      <c r="B94" s="63"/>
      <c r="C94" s="65"/>
      <c r="D94" s="65"/>
      <c r="E94" s="66"/>
      <c r="F94" s="67"/>
      <c r="G94" s="69"/>
      <c r="H94" s="70"/>
      <c r="I94" s="71"/>
      <c r="J94" s="68">
        <v>0</v>
      </c>
      <c r="K94" s="89">
        <f t="shared" si="13"/>
        <v>0</v>
      </c>
      <c r="L94" s="89">
        <f t="shared" si="14"/>
        <v>0</v>
      </c>
      <c r="M94" s="89">
        <f t="shared" si="15"/>
        <v>0</v>
      </c>
      <c r="N94" s="100">
        <f t="shared" si="16"/>
        <v>0</v>
      </c>
      <c r="O94" s="67"/>
    </row>
    <row r="95" spans="2:15">
      <c r="B95" s="63"/>
      <c r="C95" s="65"/>
      <c r="D95" s="65"/>
      <c r="E95" s="66"/>
      <c r="F95" s="67"/>
      <c r="G95" s="69"/>
      <c r="H95" s="70"/>
      <c r="I95" s="71"/>
      <c r="J95" s="68">
        <v>0</v>
      </c>
      <c r="K95" s="89">
        <f t="shared" si="13"/>
        <v>0</v>
      </c>
      <c r="L95" s="89">
        <f t="shared" si="14"/>
        <v>0</v>
      </c>
      <c r="M95" s="89">
        <f t="shared" si="15"/>
        <v>0</v>
      </c>
      <c r="N95" s="100">
        <f t="shared" si="16"/>
        <v>0</v>
      </c>
      <c r="O95" s="67"/>
    </row>
    <row r="96" spans="2:15">
      <c r="B96" s="63"/>
      <c r="C96" s="65"/>
      <c r="D96" s="65"/>
      <c r="E96" s="66"/>
      <c r="F96" s="67"/>
      <c r="G96" s="69"/>
      <c r="H96" s="70"/>
      <c r="I96" s="71"/>
      <c r="J96" s="68">
        <v>0</v>
      </c>
      <c r="K96" s="89">
        <f t="shared" si="13"/>
        <v>0</v>
      </c>
      <c r="L96" s="89">
        <f t="shared" si="14"/>
        <v>0</v>
      </c>
      <c r="M96" s="89">
        <f t="shared" si="15"/>
        <v>0</v>
      </c>
      <c r="N96" s="100">
        <f t="shared" si="16"/>
        <v>0</v>
      </c>
      <c r="O96" s="67"/>
    </row>
    <row r="97" spans="2:15">
      <c r="B97" s="63"/>
      <c r="C97" s="65"/>
      <c r="D97" s="65"/>
      <c r="E97" s="66"/>
      <c r="F97" s="67"/>
      <c r="G97" s="69"/>
      <c r="H97" s="70"/>
      <c r="I97" s="71"/>
      <c r="J97" s="68">
        <v>0</v>
      </c>
      <c r="K97" s="89">
        <f t="shared" si="13"/>
        <v>0</v>
      </c>
      <c r="L97" s="89">
        <f t="shared" si="14"/>
        <v>0</v>
      </c>
      <c r="M97" s="89">
        <f t="shared" si="15"/>
        <v>0</v>
      </c>
      <c r="N97" s="100">
        <f t="shared" si="16"/>
        <v>0</v>
      </c>
      <c r="O97" s="67"/>
    </row>
    <row r="98" spans="2:15">
      <c r="B98" s="63"/>
      <c r="C98" s="65"/>
      <c r="D98" s="65"/>
      <c r="E98" s="66"/>
      <c r="F98" s="67"/>
      <c r="G98" s="69"/>
      <c r="H98" s="70"/>
      <c r="I98" s="71"/>
      <c r="J98" s="68">
        <v>0</v>
      </c>
      <c r="K98" s="89">
        <f t="shared" si="13"/>
        <v>0</v>
      </c>
      <c r="L98" s="89">
        <f t="shared" si="14"/>
        <v>0</v>
      </c>
      <c r="M98" s="89">
        <f t="shared" si="15"/>
        <v>0</v>
      </c>
      <c r="N98" s="100">
        <f t="shared" si="16"/>
        <v>0</v>
      </c>
      <c r="O98" s="67"/>
    </row>
    <row r="99" spans="2:15">
      <c r="B99" s="63"/>
      <c r="C99" s="65"/>
      <c r="D99" s="65"/>
      <c r="E99" s="66"/>
      <c r="F99" s="67"/>
      <c r="G99" s="69"/>
      <c r="H99" s="70"/>
      <c r="I99" s="71"/>
      <c r="J99" s="68">
        <v>0</v>
      </c>
      <c r="K99" s="89">
        <f t="shared" si="13"/>
        <v>0</v>
      </c>
      <c r="L99" s="89">
        <f t="shared" si="14"/>
        <v>0</v>
      </c>
      <c r="M99" s="89">
        <f t="shared" si="15"/>
        <v>0</v>
      </c>
      <c r="N99" s="100">
        <f t="shared" si="16"/>
        <v>0</v>
      </c>
      <c r="O99" s="67"/>
    </row>
    <row r="100" spans="2:15">
      <c r="B100" s="63"/>
      <c r="C100" s="65"/>
      <c r="D100" s="65"/>
      <c r="E100" s="66"/>
      <c r="F100" s="67"/>
      <c r="G100" s="69"/>
      <c r="H100" s="70"/>
      <c r="I100" s="71"/>
      <c r="J100" s="68">
        <v>0</v>
      </c>
      <c r="K100" s="89">
        <f t="shared" si="13"/>
        <v>0</v>
      </c>
      <c r="L100" s="89">
        <f t="shared" si="14"/>
        <v>0</v>
      </c>
      <c r="M100" s="89">
        <f t="shared" si="15"/>
        <v>0</v>
      </c>
      <c r="N100" s="100">
        <f t="shared" si="16"/>
        <v>0</v>
      </c>
      <c r="O100" s="67"/>
    </row>
    <row r="101" spans="2:15">
      <c r="B101" s="63"/>
      <c r="C101" s="65"/>
      <c r="D101" s="65"/>
      <c r="E101" s="66"/>
      <c r="F101" s="67"/>
      <c r="G101" s="69"/>
      <c r="H101" s="70"/>
      <c r="I101" s="71"/>
      <c r="J101" s="68">
        <v>0</v>
      </c>
      <c r="K101" s="89">
        <f t="shared" si="13"/>
        <v>0</v>
      </c>
      <c r="L101" s="89">
        <f t="shared" si="14"/>
        <v>0</v>
      </c>
      <c r="M101" s="89">
        <f t="shared" si="15"/>
        <v>0</v>
      </c>
      <c r="N101" s="100">
        <f t="shared" si="16"/>
        <v>0</v>
      </c>
      <c r="O101" s="67"/>
    </row>
    <row r="102" spans="2:15">
      <c r="B102" s="63"/>
      <c r="C102" s="65"/>
      <c r="D102" s="65"/>
      <c r="E102" s="66"/>
      <c r="F102" s="67"/>
      <c r="G102" s="69"/>
      <c r="H102" s="70"/>
      <c r="I102" s="71"/>
      <c r="J102" s="68">
        <v>0</v>
      </c>
      <c r="K102" s="89">
        <f t="shared" si="13"/>
        <v>0</v>
      </c>
      <c r="L102" s="89">
        <f t="shared" si="14"/>
        <v>0</v>
      </c>
      <c r="M102" s="89">
        <f t="shared" si="15"/>
        <v>0</v>
      </c>
      <c r="N102" s="100">
        <f t="shared" si="16"/>
        <v>0</v>
      </c>
      <c r="O102" s="67"/>
    </row>
    <row r="103" spans="2:15">
      <c r="B103" s="63"/>
      <c r="C103" s="65"/>
      <c r="D103" s="65"/>
      <c r="E103" s="66"/>
      <c r="F103" s="67"/>
      <c r="G103" s="69"/>
      <c r="H103" s="70"/>
      <c r="I103" s="71"/>
      <c r="J103" s="68">
        <v>0</v>
      </c>
      <c r="K103" s="89">
        <f t="shared" si="13"/>
        <v>0</v>
      </c>
      <c r="L103" s="89">
        <f t="shared" si="14"/>
        <v>0</v>
      </c>
      <c r="M103" s="89">
        <f t="shared" si="15"/>
        <v>0</v>
      </c>
      <c r="N103" s="100">
        <f t="shared" si="16"/>
        <v>0</v>
      </c>
      <c r="O103" s="67"/>
    </row>
    <row r="104" spans="2:15">
      <c r="B104" s="63"/>
      <c r="C104" s="65"/>
      <c r="D104" s="65"/>
      <c r="E104" s="66"/>
      <c r="F104" s="67"/>
      <c r="G104" s="69"/>
      <c r="H104" s="70"/>
      <c r="I104" s="71"/>
      <c r="J104" s="68">
        <v>0</v>
      </c>
      <c r="K104" s="89">
        <f t="shared" si="13"/>
        <v>0</v>
      </c>
      <c r="L104" s="89">
        <f t="shared" si="14"/>
        <v>0</v>
      </c>
      <c r="M104" s="89">
        <f t="shared" si="15"/>
        <v>0</v>
      </c>
      <c r="N104" s="100">
        <f t="shared" si="16"/>
        <v>0</v>
      </c>
      <c r="O104" s="67"/>
    </row>
    <row r="105" spans="2:15">
      <c r="B105" s="63"/>
      <c r="C105" s="65"/>
      <c r="D105" s="65"/>
      <c r="E105" s="66"/>
      <c r="F105" s="67"/>
      <c r="G105" s="69"/>
      <c r="H105" s="70"/>
      <c r="I105" s="71"/>
      <c r="J105" s="68">
        <v>0</v>
      </c>
      <c r="K105" s="89">
        <f t="shared" si="13"/>
        <v>0</v>
      </c>
      <c r="L105" s="89">
        <f t="shared" si="14"/>
        <v>0</v>
      </c>
      <c r="M105" s="89">
        <f t="shared" si="15"/>
        <v>0</v>
      </c>
      <c r="N105" s="100">
        <f t="shared" si="16"/>
        <v>0</v>
      </c>
      <c r="O105" s="67"/>
    </row>
    <row r="106" spans="2:15">
      <c r="B106" s="63"/>
      <c r="C106" s="65"/>
      <c r="D106" s="65"/>
      <c r="E106" s="66"/>
      <c r="F106" s="67"/>
      <c r="G106" s="69"/>
      <c r="H106" s="70"/>
      <c r="I106" s="71"/>
      <c r="J106" s="68">
        <v>0</v>
      </c>
      <c r="K106" s="89">
        <f t="shared" si="13"/>
        <v>0</v>
      </c>
      <c r="L106" s="89">
        <f t="shared" si="14"/>
        <v>0</v>
      </c>
      <c r="M106" s="89">
        <f t="shared" si="15"/>
        <v>0</v>
      </c>
      <c r="N106" s="100">
        <f t="shared" si="16"/>
        <v>0</v>
      </c>
      <c r="O106" s="67"/>
    </row>
    <row r="107" spans="2:15">
      <c r="B107" s="63"/>
      <c r="C107" s="65"/>
      <c r="D107" s="65"/>
      <c r="E107" s="66"/>
      <c r="F107" s="67"/>
      <c r="G107" s="69"/>
      <c r="H107" s="70"/>
      <c r="I107" s="71"/>
      <c r="J107" s="68">
        <v>0</v>
      </c>
      <c r="K107" s="89">
        <f t="shared" si="13"/>
        <v>0</v>
      </c>
      <c r="L107" s="89">
        <f t="shared" si="14"/>
        <v>0</v>
      </c>
      <c r="M107" s="89">
        <f t="shared" si="15"/>
        <v>0</v>
      </c>
      <c r="N107" s="100">
        <f t="shared" si="16"/>
        <v>0</v>
      </c>
      <c r="O107" s="67"/>
    </row>
    <row r="108" spans="2:15">
      <c r="B108" s="63"/>
      <c r="C108" s="65"/>
      <c r="D108" s="65"/>
      <c r="E108" s="66"/>
      <c r="F108" s="67"/>
      <c r="G108" s="69"/>
      <c r="H108" s="70"/>
      <c r="I108" s="71"/>
      <c r="J108" s="68">
        <v>0</v>
      </c>
      <c r="K108" s="89">
        <f t="shared" si="13"/>
        <v>0</v>
      </c>
      <c r="L108" s="89">
        <f t="shared" si="14"/>
        <v>0</v>
      </c>
      <c r="M108" s="89">
        <f t="shared" si="15"/>
        <v>0</v>
      </c>
      <c r="N108" s="100">
        <f t="shared" si="16"/>
        <v>0</v>
      </c>
      <c r="O108" s="67"/>
    </row>
    <row r="109" spans="2:15">
      <c r="B109" s="63"/>
      <c r="C109" s="65"/>
      <c r="D109" s="65"/>
      <c r="E109" s="66"/>
      <c r="F109" s="67"/>
      <c r="G109" s="69"/>
      <c r="H109" s="70"/>
      <c r="I109" s="71"/>
      <c r="J109" s="68">
        <v>0</v>
      </c>
      <c r="K109" s="89">
        <f t="shared" si="13"/>
        <v>0</v>
      </c>
      <c r="L109" s="89">
        <f t="shared" si="14"/>
        <v>0</v>
      </c>
      <c r="M109" s="89">
        <f t="shared" si="15"/>
        <v>0</v>
      </c>
      <c r="N109" s="100">
        <f t="shared" si="16"/>
        <v>0</v>
      </c>
      <c r="O109" s="67"/>
    </row>
    <row r="110" spans="2:15">
      <c r="B110" s="63"/>
      <c r="C110" s="65"/>
      <c r="D110" s="65"/>
      <c r="E110" s="66"/>
      <c r="F110" s="67"/>
      <c r="G110" s="69"/>
      <c r="H110" s="70"/>
      <c r="I110" s="71"/>
      <c r="J110" s="68">
        <v>0</v>
      </c>
      <c r="K110" s="89">
        <f t="shared" si="13"/>
        <v>0</v>
      </c>
      <c r="L110" s="89">
        <f t="shared" si="14"/>
        <v>0</v>
      </c>
      <c r="M110" s="89">
        <f t="shared" si="15"/>
        <v>0</v>
      </c>
      <c r="N110" s="100">
        <f t="shared" si="16"/>
        <v>0</v>
      </c>
      <c r="O110" s="67"/>
    </row>
    <row r="111" spans="2:15">
      <c r="B111" s="63"/>
      <c r="C111" s="65"/>
      <c r="D111" s="65"/>
      <c r="E111" s="66"/>
      <c r="F111" s="67"/>
      <c r="G111" s="69"/>
      <c r="H111" s="70"/>
      <c r="I111" s="71"/>
      <c r="J111" s="68">
        <v>0</v>
      </c>
      <c r="K111" s="89">
        <f t="shared" si="13"/>
        <v>0</v>
      </c>
      <c r="L111" s="89">
        <f t="shared" si="14"/>
        <v>0</v>
      </c>
      <c r="M111" s="89">
        <f t="shared" si="15"/>
        <v>0</v>
      </c>
      <c r="N111" s="100">
        <f t="shared" si="16"/>
        <v>0</v>
      </c>
      <c r="O111" s="67"/>
    </row>
    <row r="112" spans="2:15">
      <c r="B112" s="63"/>
      <c r="C112" s="65"/>
      <c r="D112" s="65"/>
      <c r="E112" s="66"/>
      <c r="F112" s="67"/>
      <c r="G112" s="69"/>
      <c r="H112" s="70"/>
      <c r="I112" s="71"/>
      <c r="J112" s="68">
        <v>0</v>
      </c>
      <c r="K112" s="89">
        <f t="shared" si="13"/>
        <v>0</v>
      </c>
      <c r="L112" s="89">
        <f t="shared" si="14"/>
        <v>0</v>
      </c>
      <c r="M112" s="89">
        <f t="shared" si="15"/>
        <v>0</v>
      </c>
      <c r="N112" s="100">
        <f t="shared" si="16"/>
        <v>0</v>
      </c>
      <c r="O112" s="67"/>
    </row>
    <row r="113" spans="2:15">
      <c r="B113" s="63"/>
      <c r="C113" s="65"/>
      <c r="D113" s="65"/>
      <c r="E113" s="66"/>
      <c r="F113" s="67"/>
      <c r="G113" s="69"/>
      <c r="H113" s="70"/>
      <c r="I113" s="71"/>
      <c r="J113" s="68">
        <v>0</v>
      </c>
      <c r="K113" s="89">
        <f t="shared" si="13"/>
        <v>0</v>
      </c>
      <c r="L113" s="89">
        <f t="shared" si="14"/>
        <v>0</v>
      </c>
      <c r="M113" s="89">
        <f t="shared" si="15"/>
        <v>0</v>
      </c>
      <c r="N113" s="100">
        <f t="shared" si="16"/>
        <v>0</v>
      </c>
      <c r="O113" s="67"/>
    </row>
    <row r="114" spans="2:15">
      <c r="B114" s="63"/>
      <c r="C114" s="65"/>
      <c r="D114" s="65"/>
      <c r="E114" s="66"/>
      <c r="F114" s="67"/>
      <c r="G114" s="69"/>
      <c r="H114" s="70"/>
      <c r="I114" s="71"/>
      <c r="J114" s="68">
        <v>0</v>
      </c>
      <c r="K114" s="89">
        <f t="shared" si="13"/>
        <v>0</v>
      </c>
      <c r="L114" s="89">
        <f t="shared" si="14"/>
        <v>0</v>
      </c>
      <c r="M114" s="89">
        <f t="shared" si="15"/>
        <v>0</v>
      </c>
      <c r="N114" s="100">
        <f t="shared" si="16"/>
        <v>0</v>
      </c>
      <c r="O114" s="67"/>
    </row>
    <row r="115" spans="2:15">
      <c r="B115" s="63"/>
      <c r="C115" s="65"/>
      <c r="D115" s="65"/>
      <c r="E115" s="66"/>
      <c r="F115" s="67"/>
      <c r="G115" s="69"/>
      <c r="H115" s="70"/>
      <c r="I115" s="71"/>
      <c r="J115" s="68">
        <v>0</v>
      </c>
      <c r="K115" s="89">
        <f t="shared" si="13"/>
        <v>0</v>
      </c>
      <c r="L115" s="89">
        <f t="shared" si="14"/>
        <v>0</v>
      </c>
      <c r="M115" s="89">
        <f t="shared" si="15"/>
        <v>0</v>
      </c>
      <c r="N115" s="100">
        <f t="shared" si="16"/>
        <v>0</v>
      </c>
      <c r="O115" s="67"/>
    </row>
    <row r="116" spans="2:15">
      <c r="B116" s="63"/>
      <c r="C116" s="65"/>
      <c r="D116" s="65"/>
      <c r="E116" s="66"/>
      <c r="F116" s="67"/>
      <c r="G116" s="69"/>
      <c r="H116" s="70"/>
      <c r="I116" s="71"/>
      <c r="J116" s="68">
        <v>0</v>
      </c>
      <c r="K116" s="89">
        <f t="shared" si="13"/>
        <v>0</v>
      </c>
      <c r="L116" s="89">
        <f t="shared" si="14"/>
        <v>0</v>
      </c>
      <c r="M116" s="89">
        <f t="shared" si="15"/>
        <v>0</v>
      </c>
      <c r="N116" s="100">
        <f t="shared" si="16"/>
        <v>0</v>
      </c>
      <c r="O116" s="67"/>
    </row>
    <row r="117" spans="2:15">
      <c r="B117" s="63"/>
      <c r="C117" s="65"/>
      <c r="D117" s="65"/>
      <c r="E117" s="66"/>
      <c r="F117" s="67"/>
      <c r="G117" s="69"/>
      <c r="H117" s="70"/>
      <c r="I117" s="71"/>
      <c r="J117" s="68">
        <v>0</v>
      </c>
      <c r="K117" s="89">
        <f t="shared" si="13"/>
        <v>0</v>
      </c>
      <c r="L117" s="89">
        <f t="shared" si="14"/>
        <v>0</v>
      </c>
      <c r="M117" s="89">
        <f t="shared" si="15"/>
        <v>0</v>
      </c>
      <c r="N117" s="100">
        <f t="shared" si="16"/>
        <v>0</v>
      </c>
      <c r="O117" s="67"/>
    </row>
    <row r="118" spans="2:15">
      <c r="B118" s="63"/>
      <c r="C118" s="65"/>
      <c r="D118" s="65"/>
      <c r="E118" s="66"/>
      <c r="F118" s="67"/>
      <c r="G118" s="69"/>
      <c r="H118" s="70"/>
      <c r="I118" s="71"/>
      <c r="J118" s="68">
        <v>0</v>
      </c>
      <c r="K118" s="89">
        <f t="shared" si="13"/>
        <v>0</v>
      </c>
      <c r="L118" s="89">
        <f t="shared" si="14"/>
        <v>0</v>
      </c>
      <c r="M118" s="89">
        <f t="shared" si="15"/>
        <v>0</v>
      </c>
      <c r="N118" s="100">
        <f t="shared" si="16"/>
        <v>0</v>
      </c>
      <c r="O118" s="67"/>
    </row>
    <row r="119" spans="2:15">
      <c r="B119" s="63"/>
      <c r="C119" s="65"/>
      <c r="D119" s="65"/>
      <c r="E119" s="66"/>
      <c r="F119" s="67"/>
      <c r="G119" s="69"/>
      <c r="H119" s="70"/>
      <c r="I119" s="71"/>
      <c r="J119" s="68">
        <v>0</v>
      </c>
      <c r="K119" s="89">
        <f t="shared" si="13"/>
        <v>0</v>
      </c>
      <c r="L119" s="89">
        <f t="shared" si="14"/>
        <v>0</v>
      </c>
      <c r="M119" s="89">
        <f t="shared" si="15"/>
        <v>0</v>
      </c>
      <c r="N119" s="100">
        <f t="shared" si="16"/>
        <v>0</v>
      </c>
      <c r="O119" s="67"/>
    </row>
    <row r="120" spans="2:15">
      <c r="B120" s="63"/>
      <c r="C120" s="65"/>
      <c r="D120" s="65"/>
      <c r="E120" s="66"/>
      <c r="F120" s="67"/>
      <c r="G120" s="69"/>
      <c r="H120" s="70"/>
      <c r="I120" s="71"/>
      <c r="J120" s="68">
        <v>0</v>
      </c>
      <c r="K120" s="89">
        <f t="shared" si="13"/>
        <v>0</v>
      </c>
      <c r="L120" s="89">
        <f t="shared" si="14"/>
        <v>0</v>
      </c>
      <c r="M120" s="89">
        <f t="shared" si="15"/>
        <v>0</v>
      </c>
      <c r="N120" s="100">
        <f t="shared" si="16"/>
        <v>0</v>
      </c>
      <c r="O120" s="67"/>
    </row>
    <row r="121" spans="2:15">
      <c r="B121" s="63"/>
      <c r="C121" s="65"/>
      <c r="D121" s="65"/>
      <c r="E121" s="66"/>
      <c r="F121" s="67"/>
      <c r="G121" s="69"/>
      <c r="H121" s="70"/>
      <c r="I121" s="71"/>
      <c r="J121" s="68">
        <v>0</v>
      </c>
      <c r="K121" s="89">
        <f t="shared" si="13"/>
        <v>0</v>
      </c>
      <c r="L121" s="89">
        <f t="shared" si="14"/>
        <v>0</v>
      </c>
      <c r="M121" s="89">
        <f t="shared" si="15"/>
        <v>0</v>
      </c>
      <c r="N121" s="100">
        <f t="shared" si="16"/>
        <v>0</v>
      </c>
      <c r="O121" s="67"/>
    </row>
    <row r="122" spans="2:15">
      <c r="B122" s="63"/>
      <c r="C122" s="65"/>
      <c r="D122" s="65"/>
      <c r="E122" s="66"/>
      <c r="F122" s="67"/>
      <c r="G122" s="69"/>
      <c r="H122" s="70"/>
      <c r="I122" s="71"/>
      <c r="J122" s="68">
        <v>0</v>
      </c>
      <c r="K122" s="89">
        <f t="shared" si="13"/>
        <v>0</v>
      </c>
      <c r="L122" s="89">
        <f t="shared" si="14"/>
        <v>0</v>
      </c>
      <c r="M122" s="89">
        <f t="shared" si="15"/>
        <v>0</v>
      </c>
      <c r="N122" s="100">
        <f t="shared" si="16"/>
        <v>0</v>
      </c>
      <c r="O122" s="67"/>
    </row>
    <row r="123" spans="2:15">
      <c r="B123" s="63"/>
      <c r="C123" s="65"/>
      <c r="D123" s="65"/>
      <c r="E123" s="66"/>
      <c r="F123" s="67"/>
      <c r="G123" s="69"/>
      <c r="H123" s="70"/>
      <c r="I123" s="71"/>
      <c r="J123" s="68">
        <v>0</v>
      </c>
      <c r="K123" s="89">
        <f t="shared" si="13"/>
        <v>0</v>
      </c>
      <c r="L123" s="89">
        <f t="shared" si="14"/>
        <v>0</v>
      </c>
      <c r="M123" s="89">
        <f t="shared" si="15"/>
        <v>0</v>
      </c>
      <c r="N123" s="100">
        <f t="shared" si="16"/>
        <v>0</v>
      </c>
      <c r="O123" s="67"/>
    </row>
    <row r="124" spans="2:15">
      <c r="B124" s="63"/>
      <c r="C124" s="65"/>
      <c r="D124" s="65"/>
      <c r="E124" s="66"/>
      <c r="F124" s="67"/>
      <c r="G124" s="69"/>
      <c r="H124" s="70"/>
      <c r="I124" s="71"/>
      <c r="J124" s="68">
        <v>0</v>
      </c>
      <c r="K124" s="89">
        <f t="shared" si="13"/>
        <v>0</v>
      </c>
      <c r="L124" s="89">
        <f t="shared" si="14"/>
        <v>0</v>
      </c>
      <c r="M124" s="89">
        <f t="shared" si="15"/>
        <v>0</v>
      </c>
      <c r="N124" s="100">
        <f t="shared" si="16"/>
        <v>0</v>
      </c>
      <c r="O124" s="67"/>
    </row>
    <row r="125" spans="2:15">
      <c r="B125" s="63"/>
      <c r="C125" s="65"/>
      <c r="D125" s="65"/>
      <c r="E125" s="66"/>
      <c r="F125" s="67"/>
      <c r="G125" s="69"/>
      <c r="H125" s="70"/>
      <c r="I125" s="71"/>
      <c r="J125" s="68">
        <v>0</v>
      </c>
      <c r="K125" s="89">
        <f t="shared" si="13"/>
        <v>0</v>
      </c>
      <c r="L125" s="89">
        <f t="shared" si="14"/>
        <v>0</v>
      </c>
      <c r="M125" s="89">
        <f t="shared" si="15"/>
        <v>0</v>
      </c>
      <c r="N125" s="100">
        <f t="shared" si="16"/>
        <v>0</v>
      </c>
      <c r="O125" s="67"/>
    </row>
    <row r="126" spans="2:15">
      <c r="B126" s="63"/>
      <c r="C126" s="65"/>
      <c r="D126" s="65"/>
      <c r="E126" s="66"/>
      <c r="F126" s="67"/>
      <c r="G126" s="69"/>
      <c r="H126" s="70"/>
      <c r="I126" s="71"/>
      <c r="J126" s="68">
        <v>0</v>
      </c>
      <c r="K126" s="89">
        <f t="shared" si="13"/>
        <v>0</v>
      </c>
      <c r="L126" s="89">
        <f t="shared" si="14"/>
        <v>0</v>
      </c>
      <c r="M126" s="89">
        <f t="shared" si="15"/>
        <v>0</v>
      </c>
      <c r="N126" s="100">
        <f t="shared" si="16"/>
        <v>0</v>
      </c>
      <c r="O126" s="67"/>
    </row>
    <row r="127" spans="2:15">
      <c r="B127" s="63"/>
      <c r="C127" s="65"/>
      <c r="D127" s="65"/>
      <c r="E127" s="66"/>
      <c r="F127" s="67"/>
      <c r="G127" s="69"/>
      <c r="H127" s="70"/>
      <c r="I127" s="71"/>
      <c r="J127" s="68">
        <v>0</v>
      </c>
      <c r="K127" s="89">
        <f t="shared" si="13"/>
        <v>0</v>
      </c>
      <c r="L127" s="89">
        <f t="shared" si="14"/>
        <v>0</v>
      </c>
      <c r="M127" s="89">
        <f t="shared" si="15"/>
        <v>0</v>
      </c>
      <c r="N127" s="100">
        <f t="shared" si="16"/>
        <v>0</v>
      </c>
      <c r="O127" s="67"/>
    </row>
    <row r="128" spans="2:15">
      <c r="B128" s="63"/>
      <c r="C128" s="65"/>
      <c r="D128" s="65"/>
      <c r="E128" s="66"/>
      <c r="F128" s="67"/>
      <c r="G128" s="69"/>
      <c r="H128" s="70"/>
      <c r="I128" s="71"/>
      <c r="J128" s="68">
        <v>0</v>
      </c>
      <c r="K128" s="89">
        <f t="shared" si="13"/>
        <v>0</v>
      </c>
      <c r="L128" s="89">
        <f t="shared" si="14"/>
        <v>0</v>
      </c>
      <c r="M128" s="89">
        <f t="shared" si="15"/>
        <v>0</v>
      </c>
      <c r="N128" s="100">
        <f t="shared" si="16"/>
        <v>0</v>
      </c>
      <c r="O128" s="67"/>
    </row>
    <row r="129" spans="2:15">
      <c r="B129" s="63"/>
      <c r="C129" s="65"/>
      <c r="D129" s="65"/>
      <c r="E129" s="66"/>
      <c r="F129" s="67"/>
      <c r="G129" s="69"/>
      <c r="H129" s="70"/>
      <c r="I129" s="71"/>
      <c r="J129" s="68">
        <v>0</v>
      </c>
      <c r="K129" s="89">
        <f t="shared" si="13"/>
        <v>0</v>
      </c>
      <c r="L129" s="89">
        <f t="shared" si="14"/>
        <v>0</v>
      </c>
      <c r="M129" s="89">
        <f t="shared" si="15"/>
        <v>0</v>
      </c>
      <c r="N129" s="100">
        <f t="shared" si="16"/>
        <v>0</v>
      </c>
      <c r="O129" s="67"/>
    </row>
    <row r="130" spans="2:15">
      <c r="B130" s="63"/>
      <c r="C130" s="65"/>
      <c r="D130" s="65"/>
      <c r="E130" s="66"/>
      <c r="F130" s="67"/>
      <c r="G130" s="69"/>
      <c r="H130" s="70"/>
      <c r="I130" s="71"/>
      <c r="J130" s="68">
        <v>0</v>
      </c>
      <c r="K130" s="89">
        <f t="shared" si="13"/>
        <v>0</v>
      </c>
      <c r="L130" s="89">
        <f t="shared" si="14"/>
        <v>0</v>
      </c>
      <c r="M130" s="89">
        <f t="shared" si="15"/>
        <v>0</v>
      </c>
      <c r="N130" s="100">
        <f t="shared" si="16"/>
        <v>0</v>
      </c>
      <c r="O130" s="67"/>
    </row>
    <row r="131" spans="2:15">
      <c r="B131" s="63"/>
      <c r="C131" s="65"/>
      <c r="D131" s="65"/>
      <c r="E131" s="66"/>
      <c r="F131" s="67"/>
      <c r="G131" s="69"/>
      <c r="H131" s="70"/>
      <c r="I131" s="71"/>
      <c r="J131" s="68">
        <v>0</v>
      </c>
      <c r="K131" s="89">
        <f t="shared" si="13"/>
        <v>0</v>
      </c>
      <c r="L131" s="89">
        <f t="shared" si="14"/>
        <v>0</v>
      </c>
      <c r="M131" s="89">
        <f t="shared" si="15"/>
        <v>0</v>
      </c>
      <c r="N131" s="100">
        <f t="shared" si="16"/>
        <v>0</v>
      </c>
      <c r="O131" s="67"/>
    </row>
    <row r="132" spans="2:15">
      <c r="B132" s="63"/>
      <c r="C132" s="65"/>
      <c r="D132" s="65"/>
      <c r="E132" s="66"/>
      <c r="F132" s="67"/>
      <c r="G132" s="69"/>
      <c r="H132" s="70"/>
      <c r="I132" s="71"/>
      <c r="J132" s="68">
        <v>0</v>
      </c>
      <c r="K132" s="89">
        <f t="shared" si="13"/>
        <v>0</v>
      </c>
      <c r="L132" s="89">
        <f t="shared" si="14"/>
        <v>0</v>
      </c>
      <c r="M132" s="89">
        <f t="shared" si="15"/>
        <v>0</v>
      </c>
      <c r="N132" s="100">
        <f t="shared" si="16"/>
        <v>0</v>
      </c>
      <c r="O132" s="67"/>
    </row>
    <row r="133" spans="2:15">
      <c r="B133" s="63"/>
      <c r="C133" s="65"/>
      <c r="D133" s="65"/>
      <c r="E133" s="66"/>
      <c r="F133" s="67"/>
      <c r="G133" s="69"/>
      <c r="H133" s="70"/>
      <c r="I133" s="71"/>
      <c r="J133" s="68">
        <v>0</v>
      </c>
      <c r="K133" s="89">
        <f t="shared" si="13"/>
        <v>0</v>
      </c>
      <c r="L133" s="89">
        <f t="shared" si="14"/>
        <v>0</v>
      </c>
      <c r="M133" s="89">
        <f t="shared" si="15"/>
        <v>0</v>
      </c>
      <c r="N133" s="100">
        <f t="shared" si="16"/>
        <v>0</v>
      </c>
      <c r="O133" s="67"/>
    </row>
    <row r="134" spans="2:15">
      <c r="B134" s="63"/>
      <c r="C134" s="65"/>
      <c r="D134" s="65"/>
      <c r="E134" s="66"/>
      <c r="F134" s="67"/>
      <c r="G134" s="69"/>
      <c r="H134" s="70"/>
      <c r="I134" s="71"/>
      <c r="J134" s="68">
        <v>0</v>
      </c>
      <c r="K134" s="89">
        <f t="shared" si="13"/>
        <v>0</v>
      </c>
      <c r="L134" s="89">
        <f t="shared" si="14"/>
        <v>0</v>
      </c>
      <c r="M134" s="89">
        <f t="shared" si="15"/>
        <v>0</v>
      </c>
      <c r="N134" s="100">
        <f t="shared" si="16"/>
        <v>0</v>
      </c>
      <c r="O134" s="67"/>
    </row>
    <row r="135" spans="2:15">
      <c r="B135" s="63"/>
      <c r="C135" s="65"/>
      <c r="D135" s="65"/>
      <c r="E135" s="66"/>
      <c r="F135" s="67"/>
      <c r="G135" s="69"/>
      <c r="H135" s="70"/>
      <c r="I135" s="71"/>
      <c r="J135" s="68">
        <v>0</v>
      </c>
      <c r="K135" s="89">
        <f t="shared" si="13"/>
        <v>0</v>
      </c>
      <c r="L135" s="89">
        <f t="shared" si="14"/>
        <v>0</v>
      </c>
      <c r="M135" s="89">
        <f t="shared" si="15"/>
        <v>0</v>
      </c>
      <c r="N135" s="100">
        <f t="shared" si="16"/>
        <v>0</v>
      </c>
      <c r="O135" s="67"/>
    </row>
    <row r="136" spans="2:15">
      <c r="B136" s="63"/>
      <c r="C136" s="65"/>
      <c r="D136" s="65"/>
      <c r="E136" s="66"/>
      <c r="F136" s="67"/>
      <c r="G136" s="69"/>
      <c r="H136" s="70"/>
      <c r="I136" s="71"/>
      <c r="J136" s="68">
        <v>0</v>
      </c>
      <c r="K136" s="89">
        <f t="shared" si="13"/>
        <v>0</v>
      </c>
      <c r="L136" s="89">
        <f t="shared" si="14"/>
        <v>0</v>
      </c>
      <c r="M136" s="89">
        <f t="shared" si="15"/>
        <v>0</v>
      </c>
      <c r="N136" s="100">
        <f t="shared" si="16"/>
        <v>0</v>
      </c>
      <c r="O136" s="67"/>
    </row>
    <row r="137" spans="2:15">
      <c r="B137" s="63"/>
      <c r="C137" s="65"/>
      <c r="D137" s="65"/>
      <c r="E137" s="66"/>
      <c r="F137" s="67"/>
      <c r="G137" s="69"/>
      <c r="H137" s="70"/>
      <c r="I137" s="71"/>
      <c r="J137" s="68">
        <v>0</v>
      </c>
      <c r="K137" s="89">
        <f t="shared" si="13"/>
        <v>0</v>
      </c>
      <c r="L137" s="89">
        <f t="shared" si="14"/>
        <v>0</v>
      </c>
      <c r="M137" s="89">
        <f t="shared" si="15"/>
        <v>0</v>
      </c>
      <c r="N137" s="100">
        <f t="shared" si="16"/>
        <v>0</v>
      </c>
      <c r="O137" s="67"/>
    </row>
    <row r="138" spans="2:15">
      <c r="B138" s="63"/>
      <c r="C138" s="65"/>
      <c r="D138" s="65"/>
      <c r="E138" s="66"/>
      <c r="F138" s="67"/>
      <c r="G138" s="69"/>
      <c r="H138" s="70"/>
      <c r="I138" s="71"/>
      <c r="J138" s="68">
        <v>0</v>
      </c>
      <c r="K138" s="89">
        <f t="shared" si="13"/>
        <v>0</v>
      </c>
      <c r="L138" s="89">
        <f t="shared" si="14"/>
        <v>0</v>
      </c>
      <c r="M138" s="89">
        <f t="shared" si="15"/>
        <v>0</v>
      </c>
      <c r="N138" s="100">
        <f t="shared" si="16"/>
        <v>0</v>
      </c>
      <c r="O138" s="67"/>
    </row>
    <row r="139" spans="2:15">
      <c r="B139" s="63"/>
      <c r="C139" s="65"/>
      <c r="D139" s="65"/>
      <c r="E139" s="66"/>
      <c r="F139" s="67"/>
      <c r="G139" s="69"/>
      <c r="H139" s="70"/>
      <c r="I139" s="71"/>
      <c r="J139" s="68">
        <v>0</v>
      </c>
      <c r="K139" s="89">
        <f t="shared" si="13"/>
        <v>0</v>
      </c>
      <c r="L139" s="89">
        <f t="shared" si="14"/>
        <v>0</v>
      </c>
      <c r="M139" s="89">
        <f t="shared" si="15"/>
        <v>0</v>
      </c>
      <c r="N139" s="100">
        <f t="shared" si="16"/>
        <v>0</v>
      </c>
      <c r="O139" s="67"/>
    </row>
    <row r="140" spans="2:15">
      <c r="B140" s="63"/>
      <c r="C140" s="65"/>
      <c r="D140" s="65"/>
      <c r="E140" s="66"/>
      <c r="F140" s="67"/>
      <c r="G140" s="69"/>
      <c r="H140" s="70"/>
      <c r="I140" s="71"/>
      <c r="J140" s="68">
        <v>0</v>
      </c>
      <c r="K140" s="89">
        <f t="shared" si="13"/>
        <v>0</v>
      </c>
      <c r="L140" s="89">
        <f t="shared" si="14"/>
        <v>0</v>
      </c>
      <c r="M140" s="89">
        <f t="shared" si="15"/>
        <v>0</v>
      </c>
      <c r="N140" s="100">
        <f t="shared" si="16"/>
        <v>0</v>
      </c>
      <c r="O140" s="67"/>
    </row>
    <row r="141" spans="2:15">
      <c r="B141" s="63"/>
      <c r="C141" s="65"/>
      <c r="D141" s="65"/>
      <c r="E141" s="66"/>
      <c r="F141" s="67"/>
      <c r="G141" s="69"/>
      <c r="H141" s="70"/>
      <c r="I141" s="71"/>
      <c r="J141" s="68">
        <v>0</v>
      </c>
      <c r="K141" s="89">
        <f t="shared" si="13"/>
        <v>0</v>
      </c>
      <c r="L141" s="89">
        <f t="shared" si="14"/>
        <v>0</v>
      </c>
      <c r="M141" s="89">
        <f t="shared" si="15"/>
        <v>0</v>
      </c>
      <c r="N141" s="100">
        <f t="shared" si="16"/>
        <v>0</v>
      </c>
      <c r="O141" s="67"/>
    </row>
    <row r="142" spans="2:15">
      <c r="B142" s="63"/>
      <c r="C142" s="65"/>
      <c r="D142" s="65"/>
      <c r="E142" s="66"/>
      <c r="F142" s="67"/>
      <c r="G142" s="69"/>
      <c r="H142" s="70"/>
      <c r="I142" s="71"/>
      <c r="J142" s="68">
        <v>0</v>
      </c>
      <c r="K142" s="89">
        <f t="shared" si="13"/>
        <v>0</v>
      </c>
      <c r="L142" s="89">
        <f t="shared" si="14"/>
        <v>0</v>
      </c>
      <c r="M142" s="89">
        <f t="shared" si="15"/>
        <v>0</v>
      </c>
      <c r="N142" s="100">
        <f t="shared" si="16"/>
        <v>0</v>
      </c>
      <c r="O142" s="67"/>
    </row>
    <row r="143" spans="2:15">
      <c r="B143" s="63"/>
      <c r="C143" s="65"/>
      <c r="D143" s="65"/>
      <c r="E143" s="66"/>
      <c r="F143" s="67"/>
      <c r="G143" s="69"/>
      <c r="H143" s="70"/>
      <c r="I143" s="71"/>
      <c r="J143" s="68">
        <v>0</v>
      </c>
      <c r="K143" s="89">
        <f t="shared" si="13"/>
        <v>0</v>
      </c>
      <c r="L143" s="89">
        <f t="shared" si="14"/>
        <v>0</v>
      </c>
      <c r="M143" s="89">
        <f t="shared" si="15"/>
        <v>0</v>
      </c>
      <c r="N143" s="100">
        <f t="shared" si="16"/>
        <v>0</v>
      </c>
      <c r="O143" s="67"/>
    </row>
    <row r="144" spans="2:15">
      <c r="B144" s="63"/>
      <c r="C144" s="65"/>
      <c r="D144" s="65"/>
      <c r="E144" s="66"/>
      <c r="F144" s="67"/>
      <c r="G144" s="69"/>
      <c r="H144" s="70"/>
      <c r="I144" s="71"/>
      <c r="J144" s="68">
        <v>0</v>
      </c>
      <c r="K144" s="89">
        <f t="shared" si="13"/>
        <v>0</v>
      </c>
      <c r="L144" s="89">
        <f t="shared" si="14"/>
        <v>0</v>
      </c>
      <c r="M144" s="89">
        <f t="shared" si="15"/>
        <v>0</v>
      </c>
      <c r="N144" s="100">
        <f t="shared" si="16"/>
        <v>0</v>
      </c>
      <c r="O144" s="67"/>
    </row>
    <row r="145" spans="2:15">
      <c r="B145" s="63"/>
      <c r="C145" s="65"/>
      <c r="D145" s="65"/>
      <c r="E145" s="66"/>
      <c r="F145" s="67"/>
      <c r="G145" s="69"/>
      <c r="H145" s="70"/>
      <c r="I145" s="71"/>
      <c r="J145" s="68">
        <v>0</v>
      </c>
      <c r="K145" s="89">
        <f t="shared" si="13"/>
        <v>0</v>
      </c>
      <c r="L145" s="89">
        <f t="shared" si="14"/>
        <v>0</v>
      </c>
      <c r="M145" s="89">
        <f t="shared" si="15"/>
        <v>0</v>
      </c>
      <c r="N145" s="100">
        <f t="shared" si="16"/>
        <v>0</v>
      </c>
      <c r="O145" s="67"/>
    </row>
    <row r="146" spans="2:15">
      <c r="B146" s="63"/>
      <c r="C146" s="65"/>
      <c r="D146" s="65"/>
      <c r="E146" s="66"/>
      <c r="F146" s="67"/>
      <c r="G146" s="69"/>
      <c r="H146" s="70"/>
      <c r="I146" s="71"/>
      <c r="J146" s="68">
        <v>0</v>
      </c>
      <c r="K146" s="89">
        <f t="shared" si="13"/>
        <v>0</v>
      </c>
      <c r="L146" s="89">
        <f t="shared" si="14"/>
        <v>0</v>
      </c>
      <c r="M146" s="89">
        <f t="shared" si="15"/>
        <v>0</v>
      </c>
      <c r="N146" s="100">
        <f t="shared" si="16"/>
        <v>0</v>
      </c>
      <c r="O146" s="67"/>
    </row>
    <row r="147" spans="2:15">
      <c r="B147" s="63"/>
      <c r="C147" s="65"/>
      <c r="D147" s="65"/>
      <c r="E147" s="66"/>
      <c r="F147" s="67"/>
      <c r="G147" s="69"/>
      <c r="H147" s="70"/>
      <c r="I147" s="71"/>
      <c r="J147" s="68">
        <v>0</v>
      </c>
      <c r="K147" s="89">
        <f t="shared" si="13"/>
        <v>0</v>
      </c>
      <c r="L147" s="89">
        <f t="shared" si="14"/>
        <v>0</v>
      </c>
      <c r="M147" s="89">
        <f t="shared" si="15"/>
        <v>0</v>
      </c>
      <c r="N147" s="100">
        <f t="shared" si="16"/>
        <v>0</v>
      </c>
      <c r="O147" s="67"/>
    </row>
    <row r="148" spans="2:15">
      <c r="B148" s="63"/>
      <c r="C148" s="65"/>
      <c r="D148" s="65"/>
      <c r="E148" s="66"/>
      <c r="F148" s="67"/>
      <c r="G148" s="69"/>
      <c r="H148" s="70"/>
      <c r="I148" s="71"/>
      <c r="J148" s="68">
        <v>0</v>
      </c>
      <c r="K148" s="89">
        <f t="shared" si="13"/>
        <v>0</v>
      </c>
      <c r="L148" s="89">
        <f t="shared" si="14"/>
        <v>0</v>
      </c>
      <c r="M148" s="89">
        <f t="shared" si="15"/>
        <v>0</v>
      </c>
      <c r="N148" s="100">
        <f t="shared" si="16"/>
        <v>0</v>
      </c>
      <c r="O148" s="67"/>
    </row>
    <row r="149" spans="2:15">
      <c r="B149" s="63"/>
      <c r="C149" s="65"/>
      <c r="D149" s="65"/>
      <c r="E149" s="66"/>
      <c r="F149" s="67"/>
      <c r="G149" s="69"/>
      <c r="H149" s="70"/>
      <c r="I149" s="71"/>
      <c r="J149" s="68">
        <v>0</v>
      </c>
      <c r="K149" s="89">
        <f t="shared" si="13"/>
        <v>0</v>
      </c>
      <c r="L149" s="89">
        <f t="shared" si="14"/>
        <v>0</v>
      </c>
      <c r="M149" s="89">
        <f t="shared" si="15"/>
        <v>0</v>
      </c>
      <c r="N149" s="100">
        <f t="shared" si="16"/>
        <v>0</v>
      </c>
      <c r="O149" s="67"/>
    </row>
    <row r="150" spans="2:15">
      <c r="B150" s="63"/>
      <c r="C150" s="65"/>
      <c r="D150" s="65"/>
      <c r="E150" s="66"/>
      <c r="F150" s="67"/>
      <c r="G150" s="69"/>
      <c r="H150" s="70"/>
      <c r="I150" s="71"/>
      <c r="J150" s="68">
        <v>0</v>
      </c>
      <c r="K150" s="89">
        <f t="shared" si="13"/>
        <v>0</v>
      </c>
      <c r="L150" s="89">
        <f t="shared" si="14"/>
        <v>0</v>
      </c>
      <c r="M150" s="89">
        <f t="shared" si="15"/>
        <v>0</v>
      </c>
      <c r="N150" s="100">
        <f t="shared" si="16"/>
        <v>0</v>
      </c>
      <c r="O150" s="67"/>
    </row>
    <row r="151" spans="2:15">
      <c r="B151" s="63"/>
      <c r="C151" s="65"/>
      <c r="D151" s="65"/>
      <c r="E151" s="66"/>
      <c r="F151" s="67"/>
      <c r="G151" s="69"/>
      <c r="H151" s="70"/>
      <c r="I151" s="71"/>
      <c r="J151" s="68">
        <v>0</v>
      </c>
      <c r="K151" s="89">
        <f t="shared" ref="K151:K214" si="17">ROUND(IF(AND($G151&lt;&gt;"27-Maharashtra"),IF(OR($I151=$I$6,$I151=$I$7,$I151=$I$8,$I151=$I$9,$I151=$I$10,$I151=$I$11),($J151*$H151),0),0),2)</f>
        <v>0</v>
      </c>
      <c r="L151" s="89">
        <f t="shared" ref="L151:L214" si="18">ROUND(IF(AND($G151="27-Maharashtra"),IF(OR($I151=$I$6,$I151=$I$7,$I151=$I$8,$I151=$I$9,$I151=$I$10,$I151=$I$11),(($J151*$H151)/2),0),0),2)</f>
        <v>0</v>
      </c>
      <c r="M151" s="89">
        <f t="shared" ref="M151:M214" si="19">L151</f>
        <v>0</v>
      </c>
      <c r="N151" s="100">
        <f t="shared" ref="N151:N214" si="20">SUM(J151:M151)</f>
        <v>0</v>
      </c>
      <c r="O151" s="67"/>
    </row>
    <row r="152" spans="2:15">
      <c r="B152" s="63"/>
      <c r="C152" s="65"/>
      <c r="D152" s="65"/>
      <c r="E152" s="66"/>
      <c r="F152" s="67"/>
      <c r="G152" s="69"/>
      <c r="H152" s="70"/>
      <c r="I152" s="71"/>
      <c r="J152" s="68">
        <v>0</v>
      </c>
      <c r="K152" s="89">
        <f t="shared" si="17"/>
        <v>0</v>
      </c>
      <c r="L152" s="89">
        <f t="shared" si="18"/>
        <v>0</v>
      </c>
      <c r="M152" s="89">
        <f t="shared" si="19"/>
        <v>0</v>
      </c>
      <c r="N152" s="100">
        <f t="shared" si="20"/>
        <v>0</v>
      </c>
      <c r="O152" s="67"/>
    </row>
    <row r="153" spans="2:15">
      <c r="B153" s="63"/>
      <c r="C153" s="65"/>
      <c r="D153" s="65"/>
      <c r="E153" s="66"/>
      <c r="F153" s="67"/>
      <c r="G153" s="69"/>
      <c r="H153" s="70"/>
      <c r="I153" s="71"/>
      <c r="J153" s="68">
        <v>0</v>
      </c>
      <c r="K153" s="89">
        <f t="shared" si="17"/>
        <v>0</v>
      </c>
      <c r="L153" s="89">
        <f t="shared" si="18"/>
        <v>0</v>
      </c>
      <c r="M153" s="89">
        <f t="shared" si="19"/>
        <v>0</v>
      </c>
      <c r="N153" s="100">
        <f t="shared" si="20"/>
        <v>0</v>
      </c>
      <c r="O153" s="67"/>
    </row>
    <row r="154" spans="2:15">
      <c r="B154" s="63"/>
      <c r="C154" s="65"/>
      <c r="D154" s="65"/>
      <c r="E154" s="66"/>
      <c r="F154" s="67"/>
      <c r="G154" s="69"/>
      <c r="H154" s="70"/>
      <c r="I154" s="71"/>
      <c r="J154" s="68">
        <v>0</v>
      </c>
      <c r="K154" s="89">
        <f t="shared" si="17"/>
        <v>0</v>
      </c>
      <c r="L154" s="89">
        <f t="shared" si="18"/>
        <v>0</v>
      </c>
      <c r="M154" s="89">
        <f t="shared" si="19"/>
        <v>0</v>
      </c>
      <c r="N154" s="100">
        <f t="shared" si="20"/>
        <v>0</v>
      </c>
      <c r="O154" s="67"/>
    </row>
    <row r="155" spans="2:15">
      <c r="B155" s="63"/>
      <c r="C155" s="65"/>
      <c r="D155" s="65"/>
      <c r="E155" s="66"/>
      <c r="F155" s="67"/>
      <c r="G155" s="69"/>
      <c r="H155" s="70"/>
      <c r="I155" s="71"/>
      <c r="J155" s="68">
        <v>0</v>
      </c>
      <c r="K155" s="89">
        <f t="shared" si="17"/>
        <v>0</v>
      </c>
      <c r="L155" s="89">
        <f t="shared" si="18"/>
        <v>0</v>
      </c>
      <c r="M155" s="89">
        <f t="shared" si="19"/>
        <v>0</v>
      </c>
      <c r="N155" s="100">
        <f t="shared" si="20"/>
        <v>0</v>
      </c>
      <c r="O155" s="67"/>
    </row>
    <row r="156" spans="2:15">
      <c r="B156" s="63"/>
      <c r="C156" s="65"/>
      <c r="D156" s="65"/>
      <c r="E156" s="66"/>
      <c r="F156" s="67"/>
      <c r="G156" s="69"/>
      <c r="H156" s="70"/>
      <c r="I156" s="71"/>
      <c r="J156" s="68">
        <v>0</v>
      </c>
      <c r="K156" s="89">
        <f t="shared" si="17"/>
        <v>0</v>
      </c>
      <c r="L156" s="89">
        <f t="shared" si="18"/>
        <v>0</v>
      </c>
      <c r="M156" s="89">
        <f t="shared" si="19"/>
        <v>0</v>
      </c>
      <c r="N156" s="100">
        <f t="shared" si="20"/>
        <v>0</v>
      </c>
      <c r="O156" s="67"/>
    </row>
    <row r="157" spans="2:15">
      <c r="B157" s="63"/>
      <c r="C157" s="65"/>
      <c r="D157" s="65"/>
      <c r="E157" s="66"/>
      <c r="F157" s="67"/>
      <c r="G157" s="69"/>
      <c r="H157" s="70"/>
      <c r="I157" s="71"/>
      <c r="J157" s="68">
        <v>0</v>
      </c>
      <c r="K157" s="89">
        <f t="shared" si="17"/>
        <v>0</v>
      </c>
      <c r="L157" s="89">
        <f t="shared" si="18"/>
        <v>0</v>
      </c>
      <c r="M157" s="89">
        <f t="shared" si="19"/>
        <v>0</v>
      </c>
      <c r="N157" s="100">
        <f t="shared" si="20"/>
        <v>0</v>
      </c>
      <c r="O157" s="67"/>
    </row>
    <row r="158" spans="2:15">
      <c r="B158" s="63"/>
      <c r="C158" s="65"/>
      <c r="D158" s="65"/>
      <c r="E158" s="66"/>
      <c r="F158" s="67"/>
      <c r="G158" s="69"/>
      <c r="H158" s="70"/>
      <c r="I158" s="71"/>
      <c r="J158" s="68">
        <v>0</v>
      </c>
      <c r="K158" s="89">
        <f t="shared" si="17"/>
        <v>0</v>
      </c>
      <c r="L158" s="89">
        <f t="shared" si="18"/>
        <v>0</v>
      </c>
      <c r="M158" s="89">
        <f t="shared" si="19"/>
        <v>0</v>
      </c>
      <c r="N158" s="100">
        <f t="shared" si="20"/>
        <v>0</v>
      </c>
      <c r="O158" s="67"/>
    </row>
    <row r="159" spans="2:15">
      <c r="B159" s="63"/>
      <c r="C159" s="65"/>
      <c r="D159" s="65"/>
      <c r="E159" s="66"/>
      <c r="F159" s="67"/>
      <c r="G159" s="69"/>
      <c r="H159" s="70"/>
      <c r="I159" s="71"/>
      <c r="J159" s="68">
        <v>0</v>
      </c>
      <c r="K159" s="89">
        <f t="shared" si="17"/>
        <v>0</v>
      </c>
      <c r="L159" s="89">
        <f t="shared" si="18"/>
        <v>0</v>
      </c>
      <c r="M159" s="89">
        <f t="shared" si="19"/>
        <v>0</v>
      </c>
      <c r="N159" s="100">
        <f t="shared" si="20"/>
        <v>0</v>
      </c>
      <c r="O159" s="67"/>
    </row>
    <row r="160" spans="2:15">
      <c r="B160" s="63"/>
      <c r="C160" s="65"/>
      <c r="D160" s="65"/>
      <c r="E160" s="66"/>
      <c r="F160" s="67"/>
      <c r="G160" s="69"/>
      <c r="H160" s="70"/>
      <c r="I160" s="71"/>
      <c r="J160" s="68">
        <v>0</v>
      </c>
      <c r="K160" s="89">
        <f t="shared" si="17"/>
        <v>0</v>
      </c>
      <c r="L160" s="89">
        <f t="shared" si="18"/>
        <v>0</v>
      </c>
      <c r="M160" s="89">
        <f t="shared" si="19"/>
        <v>0</v>
      </c>
      <c r="N160" s="100">
        <f t="shared" si="20"/>
        <v>0</v>
      </c>
      <c r="O160" s="67"/>
    </row>
    <row r="161" spans="2:15">
      <c r="B161" s="63"/>
      <c r="C161" s="65"/>
      <c r="D161" s="65"/>
      <c r="E161" s="66"/>
      <c r="F161" s="67"/>
      <c r="G161" s="69"/>
      <c r="H161" s="70"/>
      <c r="I161" s="71"/>
      <c r="J161" s="68">
        <v>0</v>
      </c>
      <c r="K161" s="89">
        <f t="shared" si="17"/>
        <v>0</v>
      </c>
      <c r="L161" s="89">
        <f t="shared" si="18"/>
        <v>0</v>
      </c>
      <c r="M161" s="89">
        <f t="shared" si="19"/>
        <v>0</v>
      </c>
      <c r="N161" s="100">
        <f t="shared" si="20"/>
        <v>0</v>
      </c>
      <c r="O161" s="67"/>
    </row>
    <row r="162" spans="2:15">
      <c r="B162" s="63"/>
      <c r="C162" s="65"/>
      <c r="D162" s="65"/>
      <c r="E162" s="66"/>
      <c r="F162" s="67"/>
      <c r="G162" s="69"/>
      <c r="H162" s="70"/>
      <c r="I162" s="71"/>
      <c r="J162" s="68">
        <v>0</v>
      </c>
      <c r="K162" s="89">
        <f t="shared" si="17"/>
        <v>0</v>
      </c>
      <c r="L162" s="89">
        <f t="shared" si="18"/>
        <v>0</v>
      </c>
      <c r="M162" s="89">
        <f t="shared" si="19"/>
        <v>0</v>
      </c>
      <c r="N162" s="100">
        <f t="shared" si="20"/>
        <v>0</v>
      </c>
      <c r="O162" s="67"/>
    </row>
    <row r="163" spans="2:15">
      <c r="B163" s="63"/>
      <c r="C163" s="65"/>
      <c r="D163" s="65"/>
      <c r="E163" s="66"/>
      <c r="F163" s="67"/>
      <c r="G163" s="69"/>
      <c r="H163" s="70"/>
      <c r="I163" s="71"/>
      <c r="J163" s="68">
        <v>0</v>
      </c>
      <c r="K163" s="89">
        <f t="shared" si="17"/>
        <v>0</v>
      </c>
      <c r="L163" s="89">
        <f t="shared" si="18"/>
        <v>0</v>
      </c>
      <c r="M163" s="89">
        <f t="shared" si="19"/>
        <v>0</v>
      </c>
      <c r="N163" s="100">
        <f t="shared" si="20"/>
        <v>0</v>
      </c>
      <c r="O163" s="67"/>
    </row>
    <row r="164" spans="2:15">
      <c r="B164" s="63"/>
      <c r="C164" s="65"/>
      <c r="D164" s="65"/>
      <c r="E164" s="66"/>
      <c r="F164" s="67"/>
      <c r="G164" s="69"/>
      <c r="H164" s="70"/>
      <c r="I164" s="71"/>
      <c r="J164" s="68">
        <v>0</v>
      </c>
      <c r="K164" s="89">
        <f t="shared" si="17"/>
        <v>0</v>
      </c>
      <c r="L164" s="89">
        <f t="shared" si="18"/>
        <v>0</v>
      </c>
      <c r="M164" s="89">
        <f t="shared" si="19"/>
        <v>0</v>
      </c>
      <c r="N164" s="100">
        <f t="shared" si="20"/>
        <v>0</v>
      </c>
      <c r="O164" s="67"/>
    </row>
    <row r="165" spans="2:15">
      <c r="B165" s="63"/>
      <c r="C165" s="65"/>
      <c r="D165" s="65"/>
      <c r="E165" s="66"/>
      <c r="F165" s="67"/>
      <c r="G165" s="69"/>
      <c r="H165" s="70"/>
      <c r="I165" s="71"/>
      <c r="J165" s="68">
        <v>0</v>
      </c>
      <c r="K165" s="89">
        <f t="shared" si="17"/>
        <v>0</v>
      </c>
      <c r="L165" s="89">
        <f t="shared" si="18"/>
        <v>0</v>
      </c>
      <c r="M165" s="89">
        <f t="shared" si="19"/>
        <v>0</v>
      </c>
      <c r="N165" s="100">
        <f t="shared" si="20"/>
        <v>0</v>
      </c>
      <c r="O165" s="67"/>
    </row>
    <row r="166" spans="2:15">
      <c r="B166" s="63"/>
      <c r="C166" s="65"/>
      <c r="D166" s="65"/>
      <c r="E166" s="66"/>
      <c r="F166" s="67"/>
      <c r="G166" s="69"/>
      <c r="H166" s="70"/>
      <c r="I166" s="71"/>
      <c r="J166" s="68">
        <v>0</v>
      </c>
      <c r="K166" s="89">
        <f t="shared" si="17"/>
        <v>0</v>
      </c>
      <c r="L166" s="89">
        <f t="shared" si="18"/>
        <v>0</v>
      </c>
      <c r="M166" s="89">
        <f t="shared" si="19"/>
        <v>0</v>
      </c>
      <c r="N166" s="100">
        <f t="shared" si="20"/>
        <v>0</v>
      </c>
      <c r="O166" s="67"/>
    </row>
    <row r="167" spans="2:15">
      <c r="B167" s="63"/>
      <c r="C167" s="65"/>
      <c r="D167" s="65"/>
      <c r="E167" s="66"/>
      <c r="F167" s="67"/>
      <c r="G167" s="69"/>
      <c r="H167" s="70"/>
      <c r="I167" s="71"/>
      <c r="J167" s="68">
        <v>0</v>
      </c>
      <c r="K167" s="89">
        <f t="shared" si="17"/>
        <v>0</v>
      </c>
      <c r="L167" s="89">
        <f t="shared" si="18"/>
        <v>0</v>
      </c>
      <c r="M167" s="89">
        <f t="shared" si="19"/>
        <v>0</v>
      </c>
      <c r="N167" s="100">
        <f t="shared" si="20"/>
        <v>0</v>
      </c>
      <c r="O167" s="67"/>
    </row>
    <row r="168" spans="2:15">
      <c r="B168" s="63"/>
      <c r="C168" s="65"/>
      <c r="D168" s="65"/>
      <c r="E168" s="66"/>
      <c r="F168" s="67"/>
      <c r="G168" s="69"/>
      <c r="H168" s="70"/>
      <c r="I168" s="71"/>
      <c r="J168" s="68">
        <v>0</v>
      </c>
      <c r="K168" s="89">
        <f t="shared" si="17"/>
        <v>0</v>
      </c>
      <c r="L168" s="89">
        <f t="shared" si="18"/>
        <v>0</v>
      </c>
      <c r="M168" s="89">
        <f t="shared" si="19"/>
        <v>0</v>
      </c>
      <c r="N168" s="100">
        <f t="shared" si="20"/>
        <v>0</v>
      </c>
      <c r="O168" s="67"/>
    </row>
    <row r="169" spans="2:15">
      <c r="B169" s="63"/>
      <c r="C169" s="65"/>
      <c r="D169" s="65"/>
      <c r="E169" s="66"/>
      <c r="F169" s="67"/>
      <c r="G169" s="69"/>
      <c r="H169" s="70"/>
      <c r="I169" s="71"/>
      <c r="J169" s="68">
        <v>0</v>
      </c>
      <c r="K169" s="89">
        <f t="shared" si="17"/>
        <v>0</v>
      </c>
      <c r="L169" s="89">
        <f t="shared" si="18"/>
        <v>0</v>
      </c>
      <c r="M169" s="89">
        <f t="shared" si="19"/>
        <v>0</v>
      </c>
      <c r="N169" s="100">
        <f t="shared" si="20"/>
        <v>0</v>
      </c>
      <c r="O169" s="67"/>
    </row>
    <row r="170" spans="2:15">
      <c r="B170" s="63"/>
      <c r="C170" s="65"/>
      <c r="D170" s="65"/>
      <c r="E170" s="66"/>
      <c r="F170" s="67"/>
      <c r="G170" s="69"/>
      <c r="H170" s="70"/>
      <c r="I170" s="71"/>
      <c r="J170" s="68">
        <v>0</v>
      </c>
      <c r="K170" s="89">
        <f t="shared" si="17"/>
        <v>0</v>
      </c>
      <c r="L170" s="89">
        <f t="shared" si="18"/>
        <v>0</v>
      </c>
      <c r="M170" s="89">
        <f t="shared" si="19"/>
        <v>0</v>
      </c>
      <c r="N170" s="100">
        <f t="shared" si="20"/>
        <v>0</v>
      </c>
      <c r="O170" s="67"/>
    </row>
    <row r="171" spans="2:15">
      <c r="B171" s="63"/>
      <c r="C171" s="65"/>
      <c r="D171" s="65"/>
      <c r="E171" s="66"/>
      <c r="F171" s="67"/>
      <c r="G171" s="69"/>
      <c r="H171" s="70"/>
      <c r="I171" s="71"/>
      <c r="J171" s="68">
        <v>0</v>
      </c>
      <c r="K171" s="89">
        <f t="shared" si="17"/>
        <v>0</v>
      </c>
      <c r="L171" s="89">
        <f t="shared" si="18"/>
        <v>0</v>
      </c>
      <c r="M171" s="89">
        <f t="shared" si="19"/>
        <v>0</v>
      </c>
      <c r="N171" s="100">
        <f t="shared" si="20"/>
        <v>0</v>
      </c>
      <c r="O171" s="67"/>
    </row>
    <row r="172" spans="2:15">
      <c r="B172" s="63"/>
      <c r="C172" s="65"/>
      <c r="D172" s="65"/>
      <c r="E172" s="66"/>
      <c r="F172" s="67"/>
      <c r="G172" s="69"/>
      <c r="H172" s="70"/>
      <c r="I172" s="71"/>
      <c r="J172" s="68">
        <v>0</v>
      </c>
      <c r="K172" s="89">
        <f t="shared" si="17"/>
        <v>0</v>
      </c>
      <c r="L172" s="89">
        <f t="shared" si="18"/>
        <v>0</v>
      </c>
      <c r="M172" s="89">
        <f t="shared" si="19"/>
        <v>0</v>
      </c>
      <c r="N172" s="100">
        <f t="shared" si="20"/>
        <v>0</v>
      </c>
      <c r="O172" s="67"/>
    </row>
    <row r="173" spans="2:15">
      <c r="B173" s="63"/>
      <c r="C173" s="65"/>
      <c r="D173" s="65"/>
      <c r="E173" s="66"/>
      <c r="F173" s="67"/>
      <c r="G173" s="69"/>
      <c r="H173" s="70"/>
      <c r="I173" s="71"/>
      <c r="J173" s="68">
        <v>0</v>
      </c>
      <c r="K173" s="89">
        <f t="shared" si="17"/>
        <v>0</v>
      </c>
      <c r="L173" s="89">
        <f t="shared" si="18"/>
        <v>0</v>
      </c>
      <c r="M173" s="89">
        <f t="shared" si="19"/>
        <v>0</v>
      </c>
      <c r="N173" s="100">
        <f t="shared" si="20"/>
        <v>0</v>
      </c>
      <c r="O173" s="67"/>
    </row>
    <row r="174" spans="2:15">
      <c r="B174" s="63"/>
      <c r="C174" s="65"/>
      <c r="D174" s="65"/>
      <c r="E174" s="66"/>
      <c r="F174" s="67"/>
      <c r="G174" s="69"/>
      <c r="H174" s="70"/>
      <c r="I174" s="71"/>
      <c r="J174" s="68">
        <v>0</v>
      </c>
      <c r="K174" s="89">
        <f t="shared" si="17"/>
        <v>0</v>
      </c>
      <c r="L174" s="89">
        <f t="shared" si="18"/>
        <v>0</v>
      </c>
      <c r="M174" s="89">
        <f t="shared" si="19"/>
        <v>0</v>
      </c>
      <c r="N174" s="100">
        <f t="shared" si="20"/>
        <v>0</v>
      </c>
      <c r="O174" s="67"/>
    </row>
    <row r="175" spans="2:15">
      <c r="B175" s="63"/>
      <c r="C175" s="65"/>
      <c r="D175" s="65"/>
      <c r="E175" s="66"/>
      <c r="F175" s="67"/>
      <c r="G175" s="69"/>
      <c r="H175" s="70"/>
      <c r="I175" s="71"/>
      <c r="J175" s="68">
        <v>0</v>
      </c>
      <c r="K175" s="89">
        <f t="shared" si="17"/>
        <v>0</v>
      </c>
      <c r="L175" s="89">
        <f t="shared" si="18"/>
        <v>0</v>
      </c>
      <c r="M175" s="89">
        <f t="shared" si="19"/>
        <v>0</v>
      </c>
      <c r="N175" s="100">
        <f t="shared" si="20"/>
        <v>0</v>
      </c>
      <c r="O175" s="67"/>
    </row>
    <row r="176" spans="2:15">
      <c r="B176" s="63"/>
      <c r="C176" s="65"/>
      <c r="D176" s="65"/>
      <c r="E176" s="66"/>
      <c r="F176" s="67"/>
      <c r="G176" s="69"/>
      <c r="H176" s="70"/>
      <c r="I176" s="71"/>
      <c r="J176" s="68">
        <v>0</v>
      </c>
      <c r="K176" s="89">
        <f t="shared" si="17"/>
        <v>0</v>
      </c>
      <c r="L176" s="89">
        <f t="shared" si="18"/>
        <v>0</v>
      </c>
      <c r="M176" s="89">
        <f t="shared" si="19"/>
        <v>0</v>
      </c>
      <c r="N176" s="100">
        <f t="shared" si="20"/>
        <v>0</v>
      </c>
      <c r="O176" s="67"/>
    </row>
    <row r="177" spans="2:15">
      <c r="B177" s="63"/>
      <c r="C177" s="65"/>
      <c r="D177" s="65"/>
      <c r="E177" s="66"/>
      <c r="F177" s="67"/>
      <c r="G177" s="69"/>
      <c r="H177" s="70"/>
      <c r="I177" s="71"/>
      <c r="J177" s="68">
        <v>0</v>
      </c>
      <c r="K177" s="89">
        <f t="shared" si="17"/>
        <v>0</v>
      </c>
      <c r="L177" s="89">
        <f t="shared" si="18"/>
        <v>0</v>
      </c>
      <c r="M177" s="89">
        <f t="shared" si="19"/>
        <v>0</v>
      </c>
      <c r="N177" s="100">
        <f t="shared" si="20"/>
        <v>0</v>
      </c>
      <c r="O177" s="67"/>
    </row>
    <row r="178" spans="2:15">
      <c r="B178" s="63"/>
      <c r="C178" s="65"/>
      <c r="D178" s="65"/>
      <c r="E178" s="66"/>
      <c r="F178" s="67"/>
      <c r="G178" s="69"/>
      <c r="H178" s="70"/>
      <c r="I178" s="71"/>
      <c r="J178" s="68">
        <v>0</v>
      </c>
      <c r="K178" s="89">
        <f t="shared" si="17"/>
        <v>0</v>
      </c>
      <c r="L178" s="89">
        <f t="shared" si="18"/>
        <v>0</v>
      </c>
      <c r="M178" s="89">
        <f t="shared" si="19"/>
        <v>0</v>
      </c>
      <c r="N178" s="100">
        <f t="shared" si="20"/>
        <v>0</v>
      </c>
      <c r="O178" s="67"/>
    </row>
    <row r="179" spans="2:15">
      <c r="B179" s="63"/>
      <c r="C179" s="65"/>
      <c r="D179" s="65"/>
      <c r="E179" s="66"/>
      <c r="F179" s="67"/>
      <c r="G179" s="69"/>
      <c r="H179" s="70"/>
      <c r="I179" s="71"/>
      <c r="J179" s="68">
        <v>0</v>
      </c>
      <c r="K179" s="89">
        <f t="shared" si="17"/>
        <v>0</v>
      </c>
      <c r="L179" s="89">
        <f t="shared" si="18"/>
        <v>0</v>
      </c>
      <c r="M179" s="89">
        <f t="shared" si="19"/>
        <v>0</v>
      </c>
      <c r="N179" s="100">
        <f t="shared" si="20"/>
        <v>0</v>
      </c>
      <c r="O179" s="67"/>
    </row>
    <row r="180" spans="2:15">
      <c r="B180" s="63"/>
      <c r="C180" s="65"/>
      <c r="D180" s="65"/>
      <c r="E180" s="66"/>
      <c r="F180" s="67"/>
      <c r="G180" s="69"/>
      <c r="H180" s="70"/>
      <c r="I180" s="71"/>
      <c r="J180" s="68">
        <v>0</v>
      </c>
      <c r="K180" s="89">
        <f t="shared" si="17"/>
        <v>0</v>
      </c>
      <c r="L180" s="89">
        <f t="shared" si="18"/>
        <v>0</v>
      </c>
      <c r="M180" s="89">
        <f t="shared" si="19"/>
        <v>0</v>
      </c>
      <c r="N180" s="100">
        <f t="shared" si="20"/>
        <v>0</v>
      </c>
      <c r="O180" s="67"/>
    </row>
    <row r="181" spans="2:15">
      <c r="B181" s="63"/>
      <c r="C181" s="65"/>
      <c r="D181" s="65"/>
      <c r="E181" s="66"/>
      <c r="F181" s="67"/>
      <c r="G181" s="69"/>
      <c r="H181" s="70"/>
      <c r="I181" s="71"/>
      <c r="J181" s="68">
        <v>0</v>
      </c>
      <c r="K181" s="89">
        <f t="shared" si="17"/>
        <v>0</v>
      </c>
      <c r="L181" s="89">
        <f t="shared" si="18"/>
        <v>0</v>
      </c>
      <c r="M181" s="89">
        <f t="shared" si="19"/>
        <v>0</v>
      </c>
      <c r="N181" s="100">
        <f t="shared" si="20"/>
        <v>0</v>
      </c>
      <c r="O181" s="67"/>
    </row>
    <row r="182" spans="2:15">
      <c r="B182" s="63"/>
      <c r="C182" s="65"/>
      <c r="D182" s="65"/>
      <c r="E182" s="66"/>
      <c r="F182" s="67"/>
      <c r="G182" s="69"/>
      <c r="H182" s="70"/>
      <c r="I182" s="71"/>
      <c r="J182" s="68">
        <v>0</v>
      </c>
      <c r="K182" s="89">
        <f t="shared" si="17"/>
        <v>0</v>
      </c>
      <c r="L182" s="89">
        <f t="shared" si="18"/>
        <v>0</v>
      </c>
      <c r="M182" s="89">
        <f t="shared" si="19"/>
        <v>0</v>
      </c>
      <c r="N182" s="100">
        <f t="shared" si="20"/>
        <v>0</v>
      </c>
      <c r="O182" s="67"/>
    </row>
    <row r="183" spans="2:15">
      <c r="B183" s="63"/>
      <c r="C183" s="65"/>
      <c r="D183" s="65"/>
      <c r="E183" s="66"/>
      <c r="F183" s="67"/>
      <c r="G183" s="69"/>
      <c r="H183" s="70"/>
      <c r="I183" s="71"/>
      <c r="J183" s="68">
        <v>0</v>
      </c>
      <c r="K183" s="89">
        <f t="shared" si="17"/>
        <v>0</v>
      </c>
      <c r="L183" s="89">
        <f t="shared" si="18"/>
        <v>0</v>
      </c>
      <c r="M183" s="89">
        <f t="shared" si="19"/>
        <v>0</v>
      </c>
      <c r="N183" s="100">
        <f t="shared" si="20"/>
        <v>0</v>
      </c>
      <c r="O183" s="67"/>
    </row>
    <row r="184" spans="2:15">
      <c r="B184" s="63"/>
      <c r="C184" s="65"/>
      <c r="D184" s="65"/>
      <c r="E184" s="66"/>
      <c r="F184" s="67"/>
      <c r="G184" s="69"/>
      <c r="H184" s="70"/>
      <c r="I184" s="71"/>
      <c r="J184" s="68">
        <v>0</v>
      </c>
      <c r="K184" s="89">
        <f t="shared" si="17"/>
        <v>0</v>
      </c>
      <c r="L184" s="89">
        <f t="shared" si="18"/>
        <v>0</v>
      </c>
      <c r="M184" s="89">
        <f t="shared" si="19"/>
        <v>0</v>
      </c>
      <c r="N184" s="100">
        <f t="shared" si="20"/>
        <v>0</v>
      </c>
      <c r="O184" s="67"/>
    </row>
    <row r="185" spans="2:15">
      <c r="B185" s="63"/>
      <c r="C185" s="65"/>
      <c r="D185" s="65"/>
      <c r="E185" s="66"/>
      <c r="F185" s="67"/>
      <c r="G185" s="69"/>
      <c r="H185" s="70"/>
      <c r="I185" s="71"/>
      <c r="J185" s="68">
        <v>0</v>
      </c>
      <c r="K185" s="89">
        <f t="shared" si="17"/>
        <v>0</v>
      </c>
      <c r="L185" s="89">
        <f t="shared" si="18"/>
        <v>0</v>
      </c>
      <c r="M185" s="89">
        <f t="shared" si="19"/>
        <v>0</v>
      </c>
      <c r="N185" s="100">
        <f t="shared" si="20"/>
        <v>0</v>
      </c>
      <c r="O185" s="67"/>
    </row>
    <row r="186" spans="2:15">
      <c r="B186" s="63"/>
      <c r="C186" s="65"/>
      <c r="D186" s="65"/>
      <c r="E186" s="66"/>
      <c r="F186" s="67"/>
      <c r="G186" s="69"/>
      <c r="H186" s="70"/>
      <c r="I186" s="71"/>
      <c r="J186" s="68">
        <v>0</v>
      </c>
      <c r="K186" s="89">
        <f t="shared" si="17"/>
        <v>0</v>
      </c>
      <c r="L186" s="89">
        <f t="shared" si="18"/>
        <v>0</v>
      </c>
      <c r="M186" s="89">
        <f t="shared" si="19"/>
        <v>0</v>
      </c>
      <c r="N186" s="100">
        <f t="shared" si="20"/>
        <v>0</v>
      </c>
      <c r="O186" s="67"/>
    </row>
    <row r="187" spans="2:15">
      <c r="B187" s="63"/>
      <c r="C187" s="65"/>
      <c r="D187" s="65"/>
      <c r="E187" s="66"/>
      <c r="F187" s="67"/>
      <c r="G187" s="69"/>
      <c r="H187" s="70"/>
      <c r="I187" s="71"/>
      <c r="J187" s="68">
        <v>0</v>
      </c>
      <c r="K187" s="89">
        <f t="shared" si="17"/>
        <v>0</v>
      </c>
      <c r="L187" s="89">
        <f t="shared" si="18"/>
        <v>0</v>
      </c>
      <c r="M187" s="89">
        <f t="shared" si="19"/>
        <v>0</v>
      </c>
      <c r="N187" s="100">
        <f t="shared" si="20"/>
        <v>0</v>
      </c>
      <c r="O187" s="67"/>
    </row>
    <row r="188" spans="2:15">
      <c r="B188" s="63"/>
      <c r="C188" s="65"/>
      <c r="D188" s="65"/>
      <c r="E188" s="66"/>
      <c r="F188" s="67"/>
      <c r="G188" s="69"/>
      <c r="H188" s="70"/>
      <c r="I188" s="71"/>
      <c r="J188" s="68">
        <v>0</v>
      </c>
      <c r="K188" s="89">
        <f t="shared" si="17"/>
        <v>0</v>
      </c>
      <c r="L188" s="89">
        <f t="shared" si="18"/>
        <v>0</v>
      </c>
      <c r="M188" s="89">
        <f t="shared" si="19"/>
        <v>0</v>
      </c>
      <c r="N188" s="100">
        <f t="shared" si="20"/>
        <v>0</v>
      </c>
      <c r="O188" s="67"/>
    </row>
    <row r="189" spans="2:15">
      <c r="B189" s="63"/>
      <c r="C189" s="65"/>
      <c r="D189" s="65"/>
      <c r="E189" s="66"/>
      <c r="F189" s="67"/>
      <c r="G189" s="69"/>
      <c r="H189" s="70"/>
      <c r="I189" s="71"/>
      <c r="J189" s="68">
        <v>0</v>
      </c>
      <c r="K189" s="89">
        <f t="shared" si="17"/>
        <v>0</v>
      </c>
      <c r="L189" s="89">
        <f t="shared" si="18"/>
        <v>0</v>
      </c>
      <c r="M189" s="89">
        <f t="shared" si="19"/>
        <v>0</v>
      </c>
      <c r="N189" s="100">
        <f t="shared" si="20"/>
        <v>0</v>
      </c>
      <c r="O189" s="67"/>
    </row>
    <row r="190" spans="2:15">
      <c r="B190" s="63"/>
      <c r="C190" s="65"/>
      <c r="D190" s="65"/>
      <c r="E190" s="66"/>
      <c r="F190" s="67"/>
      <c r="G190" s="69"/>
      <c r="H190" s="70"/>
      <c r="I190" s="71"/>
      <c r="J190" s="68">
        <v>0</v>
      </c>
      <c r="K190" s="89">
        <f t="shared" si="17"/>
        <v>0</v>
      </c>
      <c r="L190" s="89">
        <f t="shared" si="18"/>
        <v>0</v>
      </c>
      <c r="M190" s="89">
        <f t="shared" si="19"/>
        <v>0</v>
      </c>
      <c r="N190" s="100">
        <f t="shared" si="20"/>
        <v>0</v>
      </c>
      <c r="O190" s="67"/>
    </row>
    <row r="191" spans="2:15">
      <c r="B191" s="63"/>
      <c r="C191" s="65"/>
      <c r="D191" s="65"/>
      <c r="E191" s="66"/>
      <c r="F191" s="67"/>
      <c r="G191" s="69"/>
      <c r="H191" s="70"/>
      <c r="I191" s="71"/>
      <c r="J191" s="68">
        <v>0</v>
      </c>
      <c r="K191" s="89">
        <f t="shared" si="17"/>
        <v>0</v>
      </c>
      <c r="L191" s="89">
        <f t="shared" si="18"/>
        <v>0</v>
      </c>
      <c r="M191" s="89">
        <f t="shared" si="19"/>
        <v>0</v>
      </c>
      <c r="N191" s="100">
        <f t="shared" si="20"/>
        <v>0</v>
      </c>
      <c r="O191" s="67"/>
    </row>
    <row r="192" spans="2:15">
      <c r="B192" s="63"/>
      <c r="C192" s="65"/>
      <c r="D192" s="65"/>
      <c r="E192" s="66"/>
      <c r="F192" s="67"/>
      <c r="G192" s="69"/>
      <c r="H192" s="70"/>
      <c r="I192" s="71"/>
      <c r="J192" s="68">
        <v>0</v>
      </c>
      <c r="K192" s="89">
        <f t="shared" si="17"/>
        <v>0</v>
      </c>
      <c r="L192" s="89">
        <f t="shared" si="18"/>
        <v>0</v>
      </c>
      <c r="M192" s="89">
        <f t="shared" si="19"/>
        <v>0</v>
      </c>
      <c r="N192" s="100">
        <f t="shared" si="20"/>
        <v>0</v>
      </c>
      <c r="O192" s="67"/>
    </row>
    <row r="193" spans="2:15">
      <c r="B193" s="63"/>
      <c r="C193" s="65"/>
      <c r="D193" s="65"/>
      <c r="E193" s="66"/>
      <c r="F193" s="67"/>
      <c r="G193" s="69"/>
      <c r="H193" s="70"/>
      <c r="I193" s="71"/>
      <c r="J193" s="68">
        <v>0</v>
      </c>
      <c r="K193" s="89">
        <f t="shared" si="17"/>
        <v>0</v>
      </c>
      <c r="L193" s="89">
        <f t="shared" si="18"/>
        <v>0</v>
      </c>
      <c r="M193" s="89">
        <f t="shared" si="19"/>
        <v>0</v>
      </c>
      <c r="N193" s="100">
        <f t="shared" si="20"/>
        <v>0</v>
      </c>
      <c r="O193" s="67"/>
    </row>
    <row r="194" spans="2:15">
      <c r="B194" s="63"/>
      <c r="C194" s="65"/>
      <c r="D194" s="65"/>
      <c r="E194" s="66"/>
      <c r="F194" s="67"/>
      <c r="G194" s="69"/>
      <c r="H194" s="70"/>
      <c r="I194" s="71"/>
      <c r="J194" s="68">
        <v>0</v>
      </c>
      <c r="K194" s="89">
        <f t="shared" si="17"/>
        <v>0</v>
      </c>
      <c r="L194" s="89">
        <f t="shared" si="18"/>
        <v>0</v>
      </c>
      <c r="M194" s="89">
        <f t="shared" si="19"/>
        <v>0</v>
      </c>
      <c r="N194" s="100">
        <f t="shared" si="20"/>
        <v>0</v>
      </c>
      <c r="O194" s="67"/>
    </row>
    <row r="195" spans="2:15">
      <c r="B195" s="63"/>
      <c r="C195" s="65"/>
      <c r="D195" s="65"/>
      <c r="E195" s="66"/>
      <c r="F195" s="67"/>
      <c r="G195" s="69"/>
      <c r="H195" s="70"/>
      <c r="I195" s="71"/>
      <c r="J195" s="68">
        <v>0</v>
      </c>
      <c r="K195" s="89">
        <f t="shared" si="17"/>
        <v>0</v>
      </c>
      <c r="L195" s="89">
        <f t="shared" si="18"/>
        <v>0</v>
      </c>
      <c r="M195" s="89">
        <f t="shared" si="19"/>
        <v>0</v>
      </c>
      <c r="N195" s="100">
        <f t="shared" si="20"/>
        <v>0</v>
      </c>
      <c r="O195" s="67"/>
    </row>
    <row r="196" spans="2:15">
      <c r="B196" s="63"/>
      <c r="C196" s="65"/>
      <c r="D196" s="65"/>
      <c r="E196" s="66"/>
      <c r="F196" s="67"/>
      <c r="G196" s="69"/>
      <c r="H196" s="70"/>
      <c r="I196" s="71"/>
      <c r="J196" s="68">
        <v>0</v>
      </c>
      <c r="K196" s="89">
        <f t="shared" si="17"/>
        <v>0</v>
      </c>
      <c r="L196" s="89">
        <f t="shared" si="18"/>
        <v>0</v>
      </c>
      <c r="M196" s="89">
        <f t="shared" si="19"/>
        <v>0</v>
      </c>
      <c r="N196" s="100">
        <f t="shared" si="20"/>
        <v>0</v>
      </c>
      <c r="O196" s="67"/>
    </row>
    <row r="197" spans="2:15">
      <c r="B197" s="63"/>
      <c r="C197" s="65"/>
      <c r="D197" s="65"/>
      <c r="E197" s="66"/>
      <c r="F197" s="67"/>
      <c r="G197" s="69"/>
      <c r="H197" s="70"/>
      <c r="I197" s="71"/>
      <c r="J197" s="68">
        <v>0</v>
      </c>
      <c r="K197" s="89">
        <f t="shared" si="17"/>
        <v>0</v>
      </c>
      <c r="L197" s="89">
        <f t="shared" si="18"/>
        <v>0</v>
      </c>
      <c r="M197" s="89">
        <f t="shared" si="19"/>
        <v>0</v>
      </c>
      <c r="N197" s="100">
        <f t="shared" si="20"/>
        <v>0</v>
      </c>
      <c r="O197" s="67"/>
    </row>
    <row r="198" spans="2:15">
      <c r="B198" s="63"/>
      <c r="C198" s="65"/>
      <c r="D198" s="65"/>
      <c r="E198" s="66"/>
      <c r="F198" s="67"/>
      <c r="G198" s="69"/>
      <c r="H198" s="70"/>
      <c r="I198" s="71"/>
      <c r="J198" s="68">
        <v>0</v>
      </c>
      <c r="K198" s="89">
        <f t="shared" si="17"/>
        <v>0</v>
      </c>
      <c r="L198" s="89">
        <f t="shared" si="18"/>
        <v>0</v>
      </c>
      <c r="M198" s="89">
        <f t="shared" si="19"/>
        <v>0</v>
      </c>
      <c r="N198" s="100">
        <f t="shared" si="20"/>
        <v>0</v>
      </c>
      <c r="O198" s="67"/>
    </row>
    <row r="199" spans="2:15">
      <c r="B199" s="63"/>
      <c r="C199" s="65"/>
      <c r="D199" s="65"/>
      <c r="E199" s="66"/>
      <c r="F199" s="67"/>
      <c r="G199" s="69"/>
      <c r="H199" s="70"/>
      <c r="I199" s="71"/>
      <c r="J199" s="68">
        <v>0</v>
      </c>
      <c r="K199" s="89">
        <f t="shared" si="17"/>
        <v>0</v>
      </c>
      <c r="L199" s="89">
        <f t="shared" si="18"/>
        <v>0</v>
      </c>
      <c r="M199" s="89">
        <f t="shared" si="19"/>
        <v>0</v>
      </c>
      <c r="N199" s="100">
        <f t="shared" si="20"/>
        <v>0</v>
      </c>
      <c r="O199" s="67"/>
    </row>
    <row r="200" spans="2:15">
      <c r="B200" s="63"/>
      <c r="C200" s="65"/>
      <c r="D200" s="65"/>
      <c r="E200" s="66"/>
      <c r="F200" s="67"/>
      <c r="G200" s="69"/>
      <c r="H200" s="70"/>
      <c r="I200" s="71"/>
      <c r="J200" s="68">
        <v>0</v>
      </c>
      <c r="K200" s="89">
        <f t="shared" si="17"/>
        <v>0</v>
      </c>
      <c r="L200" s="89">
        <f t="shared" si="18"/>
        <v>0</v>
      </c>
      <c r="M200" s="89">
        <f t="shared" si="19"/>
        <v>0</v>
      </c>
      <c r="N200" s="100">
        <f t="shared" si="20"/>
        <v>0</v>
      </c>
      <c r="O200" s="67"/>
    </row>
    <row r="201" spans="2:15">
      <c r="B201" s="63"/>
      <c r="C201" s="65"/>
      <c r="D201" s="65"/>
      <c r="E201" s="66"/>
      <c r="F201" s="67"/>
      <c r="G201" s="69"/>
      <c r="H201" s="70"/>
      <c r="I201" s="71"/>
      <c r="J201" s="68">
        <v>0</v>
      </c>
      <c r="K201" s="89">
        <f t="shared" si="17"/>
        <v>0</v>
      </c>
      <c r="L201" s="89">
        <f t="shared" si="18"/>
        <v>0</v>
      </c>
      <c r="M201" s="89">
        <f t="shared" si="19"/>
        <v>0</v>
      </c>
      <c r="N201" s="100">
        <f t="shared" si="20"/>
        <v>0</v>
      </c>
      <c r="O201" s="67"/>
    </row>
    <row r="202" spans="2:15">
      <c r="B202" s="63"/>
      <c r="C202" s="65"/>
      <c r="D202" s="65"/>
      <c r="E202" s="66"/>
      <c r="F202" s="67"/>
      <c r="G202" s="69"/>
      <c r="H202" s="70"/>
      <c r="I202" s="71"/>
      <c r="J202" s="68">
        <v>0</v>
      </c>
      <c r="K202" s="89">
        <f t="shared" si="17"/>
        <v>0</v>
      </c>
      <c r="L202" s="89">
        <f t="shared" si="18"/>
        <v>0</v>
      </c>
      <c r="M202" s="89">
        <f t="shared" si="19"/>
        <v>0</v>
      </c>
      <c r="N202" s="100">
        <f t="shared" si="20"/>
        <v>0</v>
      </c>
      <c r="O202" s="67"/>
    </row>
    <row r="203" spans="2:15">
      <c r="B203" s="63"/>
      <c r="C203" s="65"/>
      <c r="D203" s="65"/>
      <c r="E203" s="66"/>
      <c r="F203" s="67"/>
      <c r="G203" s="69"/>
      <c r="H203" s="70"/>
      <c r="I203" s="71"/>
      <c r="J203" s="68">
        <v>0</v>
      </c>
      <c r="K203" s="89">
        <f t="shared" si="17"/>
        <v>0</v>
      </c>
      <c r="L203" s="89">
        <f t="shared" si="18"/>
        <v>0</v>
      </c>
      <c r="M203" s="89">
        <f t="shared" si="19"/>
        <v>0</v>
      </c>
      <c r="N203" s="100">
        <f t="shared" si="20"/>
        <v>0</v>
      </c>
      <c r="O203" s="67"/>
    </row>
    <row r="204" spans="2:15">
      <c r="B204" s="63"/>
      <c r="C204" s="65"/>
      <c r="D204" s="65"/>
      <c r="E204" s="66"/>
      <c r="F204" s="67"/>
      <c r="G204" s="69"/>
      <c r="H204" s="70"/>
      <c r="I204" s="71"/>
      <c r="J204" s="68">
        <v>0</v>
      </c>
      <c r="K204" s="89">
        <f t="shared" si="17"/>
        <v>0</v>
      </c>
      <c r="L204" s="89">
        <f t="shared" si="18"/>
        <v>0</v>
      </c>
      <c r="M204" s="89">
        <f t="shared" si="19"/>
        <v>0</v>
      </c>
      <c r="N204" s="100">
        <f t="shared" si="20"/>
        <v>0</v>
      </c>
      <c r="O204" s="67"/>
    </row>
    <row r="205" spans="2:15">
      <c r="B205" s="63"/>
      <c r="C205" s="65"/>
      <c r="D205" s="65"/>
      <c r="E205" s="66"/>
      <c r="F205" s="67"/>
      <c r="G205" s="69"/>
      <c r="H205" s="70"/>
      <c r="I205" s="71"/>
      <c r="J205" s="68">
        <v>0</v>
      </c>
      <c r="K205" s="89">
        <f t="shared" si="17"/>
        <v>0</v>
      </c>
      <c r="L205" s="89">
        <f t="shared" si="18"/>
        <v>0</v>
      </c>
      <c r="M205" s="89">
        <f t="shared" si="19"/>
        <v>0</v>
      </c>
      <c r="N205" s="100">
        <f t="shared" si="20"/>
        <v>0</v>
      </c>
      <c r="O205" s="67"/>
    </row>
    <row r="206" spans="2:15">
      <c r="B206" s="63"/>
      <c r="C206" s="65"/>
      <c r="D206" s="65"/>
      <c r="E206" s="66"/>
      <c r="F206" s="67"/>
      <c r="G206" s="69"/>
      <c r="H206" s="70"/>
      <c r="I206" s="71"/>
      <c r="J206" s="68">
        <v>0</v>
      </c>
      <c r="K206" s="89">
        <f t="shared" si="17"/>
        <v>0</v>
      </c>
      <c r="L206" s="89">
        <f t="shared" si="18"/>
        <v>0</v>
      </c>
      <c r="M206" s="89">
        <f t="shared" si="19"/>
        <v>0</v>
      </c>
      <c r="N206" s="100">
        <f t="shared" si="20"/>
        <v>0</v>
      </c>
      <c r="O206" s="67"/>
    </row>
    <row r="207" spans="2:15">
      <c r="B207" s="63"/>
      <c r="C207" s="65"/>
      <c r="D207" s="65"/>
      <c r="E207" s="66"/>
      <c r="F207" s="67"/>
      <c r="G207" s="69"/>
      <c r="H207" s="70"/>
      <c r="I207" s="71"/>
      <c r="J207" s="68">
        <v>0</v>
      </c>
      <c r="K207" s="89">
        <f t="shared" si="17"/>
        <v>0</v>
      </c>
      <c r="L207" s="89">
        <f t="shared" si="18"/>
        <v>0</v>
      </c>
      <c r="M207" s="89">
        <f t="shared" si="19"/>
        <v>0</v>
      </c>
      <c r="N207" s="100">
        <f t="shared" si="20"/>
        <v>0</v>
      </c>
      <c r="O207" s="67"/>
    </row>
    <row r="208" spans="2:15">
      <c r="B208" s="63"/>
      <c r="C208" s="65"/>
      <c r="D208" s="65"/>
      <c r="E208" s="66"/>
      <c r="F208" s="67"/>
      <c r="G208" s="69"/>
      <c r="H208" s="70"/>
      <c r="I208" s="71"/>
      <c r="J208" s="68">
        <v>0</v>
      </c>
      <c r="K208" s="89">
        <f t="shared" si="17"/>
        <v>0</v>
      </c>
      <c r="L208" s="89">
        <f t="shared" si="18"/>
        <v>0</v>
      </c>
      <c r="M208" s="89">
        <f t="shared" si="19"/>
        <v>0</v>
      </c>
      <c r="N208" s="100">
        <f t="shared" si="20"/>
        <v>0</v>
      </c>
      <c r="O208" s="67"/>
    </row>
    <row r="209" spans="2:15">
      <c r="B209" s="63"/>
      <c r="C209" s="65"/>
      <c r="D209" s="65"/>
      <c r="E209" s="66"/>
      <c r="F209" s="67"/>
      <c r="G209" s="69"/>
      <c r="H209" s="70"/>
      <c r="I209" s="71"/>
      <c r="J209" s="68">
        <v>0</v>
      </c>
      <c r="K209" s="89">
        <f t="shared" si="17"/>
        <v>0</v>
      </c>
      <c r="L209" s="89">
        <f t="shared" si="18"/>
        <v>0</v>
      </c>
      <c r="M209" s="89">
        <f t="shared" si="19"/>
        <v>0</v>
      </c>
      <c r="N209" s="100">
        <f t="shared" si="20"/>
        <v>0</v>
      </c>
      <c r="O209" s="67"/>
    </row>
    <row r="210" spans="2:15">
      <c r="B210" s="63"/>
      <c r="C210" s="65"/>
      <c r="D210" s="65"/>
      <c r="E210" s="66"/>
      <c r="F210" s="67"/>
      <c r="G210" s="69"/>
      <c r="H210" s="70"/>
      <c r="I210" s="71"/>
      <c r="J210" s="68">
        <v>0</v>
      </c>
      <c r="K210" s="89">
        <f t="shared" si="17"/>
        <v>0</v>
      </c>
      <c r="L210" s="89">
        <f t="shared" si="18"/>
        <v>0</v>
      </c>
      <c r="M210" s="89">
        <f t="shared" si="19"/>
        <v>0</v>
      </c>
      <c r="N210" s="100">
        <f t="shared" si="20"/>
        <v>0</v>
      </c>
      <c r="O210" s="67"/>
    </row>
    <row r="211" spans="2:15">
      <c r="B211" s="63"/>
      <c r="C211" s="65"/>
      <c r="D211" s="65"/>
      <c r="E211" s="66"/>
      <c r="F211" s="67"/>
      <c r="G211" s="69"/>
      <c r="H211" s="70"/>
      <c r="I211" s="71"/>
      <c r="J211" s="68">
        <v>0</v>
      </c>
      <c r="K211" s="89">
        <f t="shared" si="17"/>
        <v>0</v>
      </c>
      <c r="L211" s="89">
        <f t="shared" si="18"/>
        <v>0</v>
      </c>
      <c r="M211" s="89">
        <f t="shared" si="19"/>
        <v>0</v>
      </c>
      <c r="N211" s="100">
        <f t="shared" si="20"/>
        <v>0</v>
      </c>
      <c r="O211" s="67"/>
    </row>
    <row r="212" spans="2:15">
      <c r="B212" s="63"/>
      <c r="C212" s="65"/>
      <c r="D212" s="65"/>
      <c r="E212" s="66"/>
      <c r="F212" s="67"/>
      <c r="G212" s="69"/>
      <c r="H212" s="70"/>
      <c r="I212" s="71"/>
      <c r="J212" s="68">
        <v>0</v>
      </c>
      <c r="K212" s="89">
        <f t="shared" si="17"/>
        <v>0</v>
      </c>
      <c r="L212" s="89">
        <f t="shared" si="18"/>
        <v>0</v>
      </c>
      <c r="M212" s="89">
        <f t="shared" si="19"/>
        <v>0</v>
      </c>
      <c r="N212" s="100">
        <f t="shared" si="20"/>
        <v>0</v>
      </c>
      <c r="O212" s="67"/>
    </row>
    <row r="213" spans="2:15">
      <c r="B213" s="63"/>
      <c r="C213" s="65"/>
      <c r="D213" s="65"/>
      <c r="E213" s="66"/>
      <c r="F213" s="67"/>
      <c r="G213" s="69"/>
      <c r="H213" s="70"/>
      <c r="I213" s="71"/>
      <c r="J213" s="68">
        <v>0</v>
      </c>
      <c r="K213" s="89">
        <f t="shared" si="17"/>
        <v>0</v>
      </c>
      <c r="L213" s="89">
        <f t="shared" si="18"/>
        <v>0</v>
      </c>
      <c r="M213" s="89">
        <f t="shared" si="19"/>
        <v>0</v>
      </c>
      <c r="N213" s="100">
        <f t="shared" si="20"/>
        <v>0</v>
      </c>
      <c r="O213" s="67"/>
    </row>
    <row r="214" spans="2:15">
      <c r="B214" s="63"/>
      <c r="C214" s="65"/>
      <c r="D214" s="65"/>
      <c r="E214" s="66"/>
      <c r="F214" s="67"/>
      <c r="G214" s="69"/>
      <c r="H214" s="70"/>
      <c r="I214" s="71"/>
      <c r="J214" s="68">
        <v>0</v>
      </c>
      <c r="K214" s="89">
        <f t="shared" si="17"/>
        <v>0</v>
      </c>
      <c r="L214" s="89">
        <f t="shared" si="18"/>
        <v>0</v>
      </c>
      <c r="M214" s="89">
        <f t="shared" si="19"/>
        <v>0</v>
      </c>
      <c r="N214" s="100">
        <f t="shared" si="20"/>
        <v>0</v>
      </c>
      <c r="O214" s="67"/>
    </row>
    <row r="215" spans="2:15">
      <c r="B215" s="63"/>
      <c r="C215" s="65"/>
      <c r="D215" s="65"/>
      <c r="E215" s="66"/>
      <c r="F215" s="67"/>
      <c r="G215" s="69"/>
      <c r="H215" s="70"/>
      <c r="I215" s="71"/>
      <c r="J215" s="68">
        <v>0</v>
      </c>
      <c r="K215" s="89">
        <f t="shared" ref="K215:K278" si="21">ROUND(IF(AND($G215&lt;&gt;"27-Maharashtra"),IF(OR($I215=$I$6,$I215=$I$7,$I215=$I$8,$I215=$I$9,$I215=$I$10,$I215=$I$11),($J215*$H215),0),0),2)</f>
        <v>0</v>
      </c>
      <c r="L215" s="89">
        <f t="shared" ref="L215:L278" si="22">ROUND(IF(AND($G215="27-Maharashtra"),IF(OR($I215=$I$6,$I215=$I$7,$I215=$I$8,$I215=$I$9,$I215=$I$10,$I215=$I$11),(($J215*$H215)/2),0),0),2)</f>
        <v>0</v>
      </c>
      <c r="M215" s="89">
        <f t="shared" ref="M215:M278" si="23">L215</f>
        <v>0</v>
      </c>
      <c r="N215" s="100">
        <f t="shared" ref="N215:N278" si="24">SUM(J215:M215)</f>
        <v>0</v>
      </c>
      <c r="O215" s="67"/>
    </row>
    <row r="216" spans="2:15">
      <c r="B216" s="63"/>
      <c r="C216" s="65"/>
      <c r="D216" s="65"/>
      <c r="E216" s="66"/>
      <c r="F216" s="67"/>
      <c r="G216" s="69"/>
      <c r="H216" s="70"/>
      <c r="I216" s="71"/>
      <c r="J216" s="68">
        <v>0</v>
      </c>
      <c r="K216" s="89">
        <f t="shared" si="21"/>
        <v>0</v>
      </c>
      <c r="L216" s="89">
        <f t="shared" si="22"/>
        <v>0</v>
      </c>
      <c r="M216" s="89">
        <f t="shared" si="23"/>
        <v>0</v>
      </c>
      <c r="N216" s="100">
        <f t="shared" si="24"/>
        <v>0</v>
      </c>
      <c r="O216" s="67"/>
    </row>
    <row r="217" spans="2:15">
      <c r="B217" s="63"/>
      <c r="C217" s="65"/>
      <c r="D217" s="65"/>
      <c r="E217" s="66"/>
      <c r="F217" s="67"/>
      <c r="G217" s="69"/>
      <c r="H217" s="70"/>
      <c r="I217" s="71"/>
      <c r="J217" s="68">
        <v>0</v>
      </c>
      <c r="K217" s="89">
        <f t="shared" si="21"/>
        <v>0</v>
      </c>
      <c r="L217" s="89">
        <f t="shared" si="22"/>
        <v>0</v>
      </c>
      <c r="M217" s="89">
        <f t="shared" si="23"/>
        <v>0</v>
      </c>
      <c r="N217" s="100">
        <f t="shared" si="24"/>
        <v>0</v>
      </c>
      <c r="O217" s="67"/>
    </row>
    <row r="218" spans="2:15">
      <c r="B218" s="63"/>
      <c r="C218" s="65"/>
      <c r="D218" s="65"/>
      <c r="E218" s="66"/>
      <c r="F218" s="67"/>
      <c r="G218" s="69"/>
      <c r="H218" s="70"/>
      <c r="I218" s="71"/>
      <c r="J218" s="68">
        <v>0</v>
      </c>
      <c r="K218" s="89">
        <f t="shared" si="21"/>
        <v>0</v>
      </c>
      <c r="L218" s="89">
        <f t="shared" si="22"/>
        <v>0</v>
      </c>
      <c r="M218" s="89">
        <f t="shared" si="23"/>
        <v>0</v>
      </c>
      <c r="N218" s="100">
        <f t="shared" si="24"/>
        <v>0</v>
      </c>
      <c r="O218" s="67"/>
    </row>
    <row r="219" spans="2:15">
      <c r="B219" s="63"/>
      <c r="C219" s="65"/>
      <c r="D219" s="65"/>
      <c r="E219" s="66"/>
      <c r="F219" s="67"/>
      <c r="G219" s="69"/>
      <c r="H219" s="70"/>
      <c r="I219" s="71"/>
      <c r="J219" s="68">
        <v>0</v>
      </c>
      <c r="K219" s="89">
        <f t="shared" si="21"/>
        <v>0</v>
      </c>
      <c r="L219" s="89">
        <f t="shared" si="22"/>
        <v>0</v>
      </c>
      <c r="M219" s="89">
        <f t="shared" si="23"/>
        <v>0</v>
      </c>
      <c r="N219" s="100">
        <f t="shared" si="24"/>
        <v>0</v>
      </c>
      <c r="O219" s="67"/>
    </row>
    <row r="220" spans="2:15">
      <c r="B220" s="63"/>
      <c r="C220" s="65"/>
      <c r="D220" s="65"/>
      <c r="E220" s="66"/>
      <c r="F220" s="67"/>
      <c r="G220" s="69"/>
      <c r="H220" s="70"/>
      <c r="I220" s="71"/>
      <c r="J220" s="68">
        <v>0</v>
      </c>
      <c r="K220" s="89">
        <f t="shared" si="21"/>
        <v>0</v>
      </c>
      <c r="L220" s="89">
        <f t="shared" si="22"/>
        <v>0</v>
      </c>
      <c r="M220" s="89">
        <f t="shared" si="23"/>
        <v>0</v>
      </c>
      <c r="N220" s="100">
        <f t="shared" si="24"/>
        <v>0</v>
      </c>
      <c r="O220" s="67"/>
    </row>
    <row r="221" spans="2:15">
      <c r="B221" s="63"/>
      <c r="C221" s="65"/>
      <c r="D221" s="65"/>
      <c r="E221" s="66"/>
      <c r="F221" s="67"/>
      <c r="G221" s="69"/>
      <c r="H221" s="70"/>
      <c r="I221" s="71"/>
      <c r="J221" s="68">
        <v>0</v>
      </c>
      <c r="K221" s="89">
        <f t="shared" si="21"/>
        <v>0</v>
      </c>
      <c r="L221" s="89">
        <f t="shared" si="22"/>
        <v>0</v>
      </c>
      <c r="M221" s="89">
        <f t="shared" si="23"/>
        <v>0</v>
      </c>
      <c r="N221" s="100">
        <f t="shared" si="24"/>
        <v>0</v>
      </c>
      <c r="O221" s="67"/>
    </row>
    <row r="222" spans="2:15">
      <c r="B222" s="63"/>
      <c r="C222" s="65"/>
      <c r="D222" s="65"/>
      <c r="E222" s="66"/>
      <c r="F222" s="67"/>
      <c r="G222" s="69"/>
      <c r="H222" s="70"/>
      <c r="I222" s="71"/>
      <c r="J222" s="68">
        <v>0</v>
      </c>
      <c r="K222" s="89">
        <f t="shared" si="21"/>
        <v>0</v>
      </c>
      <c r="L222" s="89">
        <f t="shared" si="22"/>
        <v>0</v>
      </c>
      <c r="M222" s="89">
        <f t="shared" si="23"/>
        <v>0</v>
      </c>
      <c r="N222" s="100">
        <f t="shared" si="24"/>
        <v>0</v>
      </c>
      <c r="O222" s="67"/>
    </row>
    <row r="223" spans="2:15">
      <c r="B223" s="63"/>
      <c r="C223" s="65"/>
      <c r="D223" s="65"/>
      <c r="E223" s="66"/>
      <c r="F223" s="67"/>
      <c r="G223" s="69"/>
      <c r="H223" s="70"/>
      <c r="I223" s="71"/>
      <c r="J223" s="68">
        <v>0</v>
      </c>
      <c r="K223" s="89">
        <f t="shared" si="21"/>
        <v>0</v>
      </c>
      <c r="L223" s="89">
        <f t="shared" si="22"/>
        <v>0</v>
      </c>
      <c r="M223" s="89">
        <f t="shared" si="23"/>
        <v>0</v>
      </c>
      <c r="N223" s="100">
        <f t="shared" si="24"/>
        <v>0</v>
      </c>
      <c r="O223" s="67"/>
    </row>
    <row r="224" spans="2:15">
      <c r="B224" s="63"/>
      <c r="C224" s="65"/>
      <c r="D224" s="65"/>
      <c r="E224" s="66"/>
      <c r="F224" s="67"/>
      <c r="G224" s="69"/>
      <c r="H224" s="70"/>
      <c r="I224" s="71"/>
      <c r="J224" s="68">
        <v>0</v>
      </c>
      <c r="K224" s="89">
        <f t="shared" si="21"/>
        <v>0</v>
      </c>
      <c r="L224" s="89">
        <f t="shared" si="22"/>
        <v>0</v>
      </c>
      <c r="M224" s="89">
        <f t="shared" si="23"/>
        <v>0</v>
      </c>
      <c r="N224" s="100">
        <f t="shared" si="24"/>
        <v>0</v>
      </c>
      <c r="O224" s="67"/>
    </row>
    <row r="225" spans="2:15">
      <c r="B225" s="63"/>
      <c r="C225" s="65"/>
      <c r="D225" s="65"/>
      <c r="E225" s="66"/>
      <c r="F225" s="67"/>
      <c r="G225" s="69"/>
      <c r="H225" s="70"/>
      <c r="I225" s="71"/>
      <c r="J225" s="68">
        <v>0</v>
      </c>
      <c r="K225" s="89">
        <f t="shared" si="21"/>
        <v>0</v>
      </c>
      <c r="L225" s="89">
        <f t="shared" si="22"/>
        <v>0</v>
      </c>
      <c r="M225" s="89">
        <f t="shared" si="23"/>
        <v>0</v>
      </c>
      <c r="N225" s="100">
        <f t="shared" si="24"/>
        <v>0</v>
      </c>
      <c r="O225" s="67"/>
    </row>
    <row r="226" spans="2:15">
      <c r="B226" s="63"/>
      <c r="C226" s="65"/>
      <c r="D226" s="65"/>
      <c r="E226" s="66"/>
      <c r="F226" s="67"/>
      <c r="G226" s="69"/>
      <c r="H226" s="70"/>
      <c r="I226" s="71"/>
      <c r="J226" s="68">
        <v>0</v>
      </c>
      <c r="K226" s="89">
        <f t="shared" si="21"/>
        <v>0</v>
      </c>
      <c r="L226" s="89">
        <f t="shared" si="22"/>
        <v>0</v>
      </c>
      <c r="M226" s="89">
        <f t="shared" si="23"/>
        <v>0</v>
      </c>
      <c r="N226" s="100">
        <f t="shared" si="24"/>
        <v>0</v>
      </c>
      <c r="O226" s="67"/>
    </row>
    <row r="227" spans="2:15">
      <c r="B227" s="63"/>
      <c r="C227" s="65"/>
      <c r="D227" s="65"/>
      <c r="E227" s="66"/>
      <c r="F227" s="67"/>
      <c r="G227" s="69"/>
      <c r="H227" s="70"/>
      <c r="I227" s="71"/>
      <c r="J227" s="68">
        <v>0</v>
      </c>
      <c r="K227" s="89">
        <f t="shared" si="21"/>
        <v>0</v>
      </c>
      <c r="L227" s="89">
        <f t="shared" si="22"/>
        <v>0</v>
      </c>
      <c r="M227" s="89">
        <f t="shared" si="23"/>
        <v>0</v>
      </c>
      <c r="N227" s="100">
        <f t="shared" si="24"/>
        <v>0</v>
      </c>
      <c r="O227" s="67"/>
    </row>
    <row r="228" spans="2:15">
      <c r="B228" s="63"/>
      <c r="C228" s="65"/>
      <c r="D228" s="65"/>
      <c r="E228" s="66"/>
      <c r="F228" s="67"/>
      <c r="G228" s="69"/>
      <c r="H228" s="70"/>
      <c r="I228" s="71"/>
      <c r="J228" s="68">
        <v>0</v>
      </c>
      <c r="K228" s="89">
        <f t="shared" si="21"/>
        <v>0</v>
      </c>
      <c r="L228" s="89">
        <f t="shared" si="22"/>
        <v>0</v>
      </c>
      <c r="M228" s="89">
        <f t="shared" si="23"/>
        <v>0</v>
      </c>
      <c r="N228" s="100">
        <f t="shared" si="24"/>
        <v>0</v>
      </c>
      <c r="O228" s="67"/>
    </row>
    <row r="229" spans="2:15">
      <c r="B229" s="63"/>
      <c r="C229" s="65"/>
      <c r="D229" s="65"/>
      <c r="E229" s="66"/>
      <c r="F229" s="67"/>
      <c r="G229" s="69"/>
      <c r="H229" s="70"/>
      <c r="I229" s="71"/>
      <c r="J229" s="68">
        <v>0</v>
      </c>
      <c r="K229" s="89">
        <f t="shared" si="21"/>
        <v>0</v>
      </c>
      <c r="L229" s="89">
        <f t="shared" si="22"/>
        <v>0</v>
      </c>
      <c r="M229" s="89">
        <f t="shared" si="23"/>
        <v>0</v>
      </c>
      <c r="N229" s="100">
        <f t="shared" si="24"/>
        <v>0</v>
      </c>
      <c r="O229" s="67"/>
    </row>
    <row r="230" spans="2:15">
      <c r="B230" s="63"/>
      <c r="C230" s="65"/>
      <c r="D230" s="65"/>
      <c r="E230" s="66"/>
      <c r="F230" s="67"/>
      <c r="G230" s="69"/>
      <c r="H230" s="70"/>
      <c r="I230" s="71"/>
      <c r="J230" s="68">
        <v>0</v>
      </c>
      <c r="K230" s="89">
        <f t="shared" si="21"/>
        <v>0</v>
      </c>
      <c r="L230" s="89">
        <f t="shared" si="22"/>
        <v>0</v>
      </c>
      <c r="M230" s="89">
        <f t="shared" si="23"/>
        <v>0</v>
      </c>
      <c r="N230" s="100">
        <f t="shared" si="24"/>
        <v>0</v>
      </c>
      <c r="O230" s="67"/>
    </row>
    <row r="231" spans="2:15">
      <c r="B231" s="63"/>
      <c r="C231" s="65"/>
      <c r="D231" s="65"/>
      <c r="E231" s="66"/>
      <c r="F231" s="67"/>
      <c r="G231" s="69"/>
      <c r="H231" s="70"/>
      <c r="I231" s="71"/>
      <c r="J231" s="68">
        <v>0</v>
      </c>
      <c r="K231" s="89">
        <f t="shared" si="21"/>
        <v>0</v>
      </c>
      <c r="L231" s="89">
        <f t="shared" si="22"/>
        <v>0</v>
      </c>
      <c r="M231" s="89">
        <f t="shared" si="23"/>
        <v>0</v>
      </c>
      <c r="N231" s="100">
        <f t="shared" si="24"/>
        <v>0</v>
      </c>
      <c r="O231" s="67"/>
    </row>
    <row r="232" spans="2:15">
      <c r="B232" s="63"/>
      <c r="C232" s="65"/>
      <c r="D232" s="65"/>
      <c r="E232" s="66"/>
      <c r="F232" s="67"/>
      <c r="G232" s="69"/>
      <c r="H232" s="70"/>
      <c r="I232" s="71"/>
      <c r="J232" s="68">
        <v>0</v>
      </c>
      <c r="K232" s="89">
        <f t="shared" si="21"/>
        <v>0</v>
      </c>
      <c r="L232" s="89">
        <f t="shared" si="22"/>
        <v>0</v>
      </c>
      <c r="M232" s="89">
        <f t="shared" si="23"/>
        <v>0</v>
      </c>
      <c r="N232" s="100">
        <f t="shared" si="24"/>
        <v>0</v>
      </c>
      <c r="O232" s="67"/>
    </row>
    <row r="233" spans="2:15">
      <c r="B233" s="63"/>
      <c r="C233" s="65"/>
      <c r="D233" s="65"/>
      <c r="E233" s="66"/>
      <c r="F233" s="67"/>
      <c r="G233" s="69"/>
      <c r="H233" s="70"/>
      <c r="I233" s="71"/>
      <c r="J233" s="68">
        <v>0</v>
      </c>
      <c r="K233" s="89">
        <f t="shared" si="21"/>
        <v>0</v>
      </c>
      <c r="L233" s="89">
        <f t="shared" si="22"/>
        <v>0</v>
      </c>
      <c r="M233" s="89">
        <f t="shared" si="23"/>
        <v>0</v>
      </c>
      <c r="N233" s="100">
        <f t="shared" si="24"/>
        <v>0</v>
      </c>
      <c r="O233" s="67"/>
    </row>
    <row r="234" spans="2:15">
      <c r="B234" s="63"/>
      <c r="C234" s="65"/>
      <c r="D234" s="65"/>
      <c r="E234" s="66"/>
      <c r="F234" s="67"/>
      <c r="G234" s="69"/>
      <c r="H234" s="70"/>
      <c r="I234" s="71"/>
      <c r="J234" s="68">
        <v>0</v>
      </c>
      <c r="K234" s="89">
        <f t="shared" si="21"/>
        <v>0</v>
      </c>
      <c r="L234" s="89">
        <f t="shared" si="22"/>
        <v>0</v>
      </c>
      <c r="M234" s="89">
        <f t="shared" si="23"/>
        <v>0</v>
      </c>
      <c r="N234" s="100">
        <f t="shared" si="24"/>
        <v>0</v>
      </c>
      <c r="O234" s="67"/>
    </row>
    <row r="235" spans="2:15">
      <c r="B235" s="63"/>
      <c r="C235" s="65"/>
      <c r="D235" s="65"/>
      <c r="E235" s="66"/>
      <c r="F235" s="67"/>
      <c r="G235" s="69"/>
      <c r="H235" s="70"/>
      <c r="I235" s="71"/>
      <c r="J235" s="68">
        <v>0</v>
      </c>
      <c r="K235" s="89">
        <f t="shared" si="21"/>
        <v>0</v>
      </c>
      <c r="L235" s="89">
        <f t="shared" si="22"/>
        <v>0</v>
      </c>
      <c r="M235" s="89">
        <f t="shared" si="23"/>
        <v>0</v>
      </c>
      <c r="N235" s="100">
        <f t="shared" si="24"/>
        <v>0</v>
      </c>
      <c r="O235" s="67"/>
    </row>
    <row r="236" spans="2:15">
      <c r="B236" s="63"/>
      <c r="C236" s="65"/>
      <c r="D236" s="65"/>
      <c r="E236" s="66"/>
      <c r="F236" s="67"/>
      <c r="G236" s="69"/>
      <c r="H236" s="70"/>
      <c r="I236" s="71"/>
      <c r="J236" s="68">
        <v>0</v>
      </c>
      <c r="K236" s="89">
        <f t="shared" si="21"/>
        <v>0</v>
      </c>
      <c r="L236" s="89">
        <f t="shared" si="22"/>
        <v>0</v>
      </c>
      <c r="M236" s="89">
        <f t="shared" si="23"/>
        <v>0</v>
      </c>
      <c r="N236" s="100">
        <f t="shared" si="24"/>
        <v>0</v>
      </c>
      <c r="O236" s="67"/>
    </row>
    <row r="237" spans="2:15">
      <c r="B237" s="63"/>
      <c r="C237" s="65"/>
      <c r="D237" s="65"/>
      <c r="E237" s="66"/>
      <c r="F237" s="67"/>
      <c r="G237" s="69"/>
      <c r="H237" s="70"/>
      <c r="I237" s="71"/>
      <c r="J237" s="68">
        <v>0</v>
      </c>
      <c r="K237" s="89">
        <f t="shared" si="21"/>
        <v>0</v>
      </c>
      <c r="L237" s="89">
        <f t="shared" si="22"/>
        <v>0</v>
      </c>
      <c r="M237" s="89">
        <f t="shared" si="23"/>
        <v>0</v>
      </c>
      <c r="N237" s="100">
        <f t="shared" si="24"/>
        <v>0</v>
      </c>
      <c r="O237" s="67"/>
    </row>
    <row r="238" spans="2:15">
      <c r="B238" s="63"/>
      <c r="C238" s="65"/>
      <c r="D238" s="65"/>
      <c r="E238" s="66"/>
      <c r="F238" s="67"/>
      <c r="G238" s="69"/>
      <c r="H238" s="70"/>
      <c r="I238" s="71"/>
      <c r="J238" s="68">
        <v>0</v>
      </c>
      <c r="K238" s="89">
        <f t="shared" si="21"/>
        <v>0</v>
      </c>
      <c r="L238" s="89">
        <f t="shared" si="22"/>
        <v>0</v>
      </c>
      <c r="M238" s="89">
        <f t="shared" si="23"/>
        <v>0</v>
      </c>
      <c r="N238" s="100">
        <f t="shared" si="24"/>
        <v>0</v>
      </c>
      <c r="O238" s="67"/>
    </row>
    <row r="239" spans="2:15">
      <c r="B239" s="63"/>
      <c r="C239" s="65"/>
      <c r="D239" s="65"/>
      <c r="E239" s="66"/>
      <c r="F239" s="67"/>
      <c r="G239" s="69"/>
      <c r="H239" s="70"/>
      <c r="I239" s="71"/>
      <c r="J239" s="68">
        <v>0</v>
      </c>
      <c r="K239" s="89">
        <f t="shared" si="21"/>
        <v>0</v>
      </c>
      <c r="L239" s="89">
        <f t="shared" si="22"/>
        <v>0</v>
      </c>
      <c r="M239" s="89">
        <f t="shared" si="23"/>
        <v>0</v>
      </c>
      <c r="N239" s="100">
        <f t="shared" si="24"/>
        <v>0</v>
      </c>
      <c r="O239" s="67"/>
    </row>
    <row r="240" spans="2:15">
      <c r="B240" s="63"/>
      <c r="C240" s="65"/>
      <c r="D240" s="65"/>
      <c r="E240" s="66"/>
      <c r="F240" s="67"/>
      <c r="G240" s="69"/>
      <c r="H240" s="70"/>
      <c r="I240" s="71"/>
      <c r="J240" s="68">
        <v>0</v>
      </c>
      <c r="K240" s="89">
        <f t="shared" si="21"/>
        <v>0</v>
      </c>
      <c r="L240" s="89">
        <f t="shared" si="22"/>
        <v>0</v>
      </c>
      <c r="M240" s="89">
        <f t="shared" si="23"/>
        <v>0</v>
      </c>
      <c r="N240" s="100">
        <f t="shared" si="24"/>
        <v>0</v>
      </c>
      <c r="O240" s="67"/>
    </row>
    <row r="241" spans="2:15">
      <c r="B241" s="63"/>
      <c r="C241" s="65"/>
      <c r="D241" s="65"/>
      <c r="E241" s="66"/>
      <c r="F241" s="67"/>
      <c r="G241" s="69"/>
      <c r="H241" s="70"/>
      <c r="I241" s="71"/>
      <c r="J241" s="68">
        <v>0</v>
      </c>
      <c r="K241" s="89">
        <f t="shared" si="21"/>
        <v>0</v>
      </c>
      <c r="L241" s="89">
        <f t="shared" si="22"/>
        <v>0</v>
      </c>
      <c r="M241" s="89">
        <f t="shared" si="23"/>
        <v>0</v>
      </c>
      <c r="N241" s="100">
        <f t="shared" si="24"/>
        <v>0</v>
      </c>
      <c r="O241" s="67"/>
    </row>
    <row r="242" spans="2:15">
      <c r="B242" s="63"/>
      <c r="C242" s="65"/>
      <c r="D242" s="65"/>
      <c r="E242" s="66"/>
      <c r="F242" s="67"/>
      <c r="G242" s="69"/>
      <c r="H242" s="70"/>
      <c r="I242" s="71"/>
      <c r="J242" s="68">
        <v>0</v>
      </c>
      <c r="K242" s="89">
        <f t="shared" si="21"/>
        <v>0</v>
      </c>
      <c r="L242" s="89">
        <f t="shared" si="22"/>
        <v>0</v>
      </c>
      <c r="M242" s="89">
        <f t="shared" si="23"/>
        <v>0</v>
      </c>
      <c r="N242" s="100">
        <f t="shared" si="24"/>
        <v>0</v>
      </c>
      <c r="O242" s="67"/>
    </row>
    <row r="243" spans="2:15">
      <c r="B243" s="63"/>
      <c r="C243" s="65"/>
      <c r="D243" s="65"/>
      <c r="E243" s="66"/>
      <c r="F243" s="67"/>
      <c r="G243" s="69"/>
      <c r="H243" s="70"/>
      <c r="I243" s="71"/>
      <c r="J243" s="68">
        <v>0</v>
      </c>
      <c r="K243" s="89">
        <f t="shared" si="21"/>
        <v>0</v>
      </c>
      <c r="L243" s="89">
        <f t="shared" si="22"/>
        <v>0</v>
      </c>
      <c r="M243" s="89">
        <f t="shared" si="23"/>
        <v>0</v>
      </c>
      <c r="N243" s="100">
        <f t="shared" si="24"/>
        <v>0</v>
      </c>
      <c r="O243" s="67"/>
    </row>
    <row r="244" spans="2:15">
      <c r="B244" s="63"/>
      <c r="C244" s="65"/>
      <c r="D244" s="65"/>
      <c r="E244" s="66"/>
      <c r="F244" s="67"/>
      <c r="G244" s="69"/>
      <c r="H244" s="70"/>
      <c r="I244" s="71"/>
      <c r="J244" s="68">
        <v>0</v>
      </c>
      <c r="K244" s="89">
        <f t="shared" si="21"/>
        <v>0</v>
      </c>
      <c r="L244" s="89">
        <f t="shared" si="22"/>
        <v>0</v>
      </c>
      <c r="M244" s="89">
        <f t="shared" si="23"/>
        <v>0</v>
      </c>
      <c r="N244" s="100">
        <f t="shared" si="24"/>
        <v>0</v>
      </c>
      <c r="O244" s="67"/>
    </row>
    <row r="245" spans="2:15">
      <c r="B245" s="63"/>
      <c r="C245" s="65"/>
      <c r="D245" s="65"/>
      <c r="E245" s="66"/>
      <c r="F245" s="67"/>
      <c r="G245" s="69"/>
      <c r="H245" s="70"/>
      <c r="I245" s="71"/>
      <c r="J245" s="68">
        <v>0</v>
      </c>
      <c r="K245" s="89">
        <f t="shared" si="21"/>
        <v>0</v>
      </c>
      <c r="L245" s="89">
        <f t="shared" si="22"/>
        <v>0</v>
      </c>
      <c r="M245" s="89">
        <f t="shared" si="23"/>
        <v>0</v>
      </c>
      <c r="N245" s="100">
        <f t="shared" si="24"/>
        <v>0</v>
      </c>
      <c r="O245" s="67"/>
    </row>
    <row r="246" spans="2:15">
      <c r="B246" s="63"/>
      <c r="C246" s="65"/>
      <c r="D246" s="65"/>
      <c r="E246" s="66"/>
      <c r="F246" s="67"/>
      <c r="G246" s="69"/>
      <c r="H246" s="70"/>
      <c r="I246" s="71"/>
      <c r="J246" s="68">
        <v>0</v>
      </c>
      <c r="K246" s="89">
        <f t="shared" si="21"/>
        <v>0</v>
      </c>
      <c r="L246" s="89">
        <f t="shared" si="22"/>
        <v>0</v>
      </c>
      <c r="M246" s="89">
        <f t="shared" si="23"/>
        <v>0</v>
      </c>
      <c r="N246" s="100">
        <f t="shared" si="24"/>
        <v>0</v>
      </c>
      <c r="O246" s="67"/>
    </row>
    <row r="247" spans="2:15">
      <c r="B247" s="63"/>
      <c r="C247" s="65"/>
      <c r="D247" s="65"/>
      <c r="E247" s="66"/>
      <c r="F247" s="67"/>
      <c r="G247" s="69"/>
      <c r="H247" s="70"/>
      <c r="I247" s="71"/>
      <c r="J247" s="68">
        <v>0</v>
      </c>
      <c r="K247" s="89">
        <f t="shared" si="21"/>
        <v>0</v>
      </c>
      <c r="L247" s="89">
        <f t="shared" si="22"/>
        <v>0</v>
      </c>
      <c r="M247" s="89">
        <f t="shared" si="23"/>
        <v>0</v>
      </c>
      <c r="N247" s="100">
        <f t="shared" si="24"/>
        <v>0</v>
      </c>
      <c r="O247" s="67"/>
    </row>
    <row r="248" spans="2:15">
      <c r="B248" s="63"/>
      <c r="C248" s="65"/>
      <c r="D248" s="65"/>
      <c r="E248" s="66"/>
      <c r="F248" s="67"/>
      <c r="G248" s="69"/>
      <c r="H248" s="70"/>
      <c r="I248" s="71"/>
      <c r="J248" s="68">
        <v>0</v>
      </c>
      <c r="K248" s="89">
        <f t="shared" si="21"/>
        <v>0</v>
      </c>
      <c r="L248" s="89">
        <f t="shared" si="22"/>
        <v>0</v>
      </c>
      <c r="M248" s="89">
        <f t="shared" si="23"/>
        <v>0</v>
      </c>
      <c r="N248" s="100">
        <f t="shared" si="24"/>
        <v>0</v>
      </c>
      <c r="O248" s="67"/>
    </row>
    <row r="249" spans="2:15">
      <c r="B249" s="63"/>
      <c r="C249" s="65"/>
      <c r="D249" s="65"/>
      <c r="E249" s="66"/>
      <c r="F249" s="67"/>
      <c r="G249" s="69"/>
      <c r="H249" s="70"/>
      <c r="I249" s="71"/>
      <c r="J249" s="68">
        <v>0</v>
      </c>
      <c r="K249" s="89">
        <f t="shared" si="21"/>
        <v>0</v>
      </c>
      <c r="L249" s="89">
        <f t="shared" si="22"/>
        <v>0</v>
      </c>
      <c r="M249" s="89">
        <f t="shared" si="23"/>
        <v>0</v>
      </c>
      <c r="N249" s="100">
        <f t="shared" si="24"/>
        <v>0</v>
      </c>
      <c r="O249" s="67"/>
    </row>
    <row r="250" spans="2:15">
      <c r="B250" s="63"/>
      <c r="C250" s="65"/>
      <c r="D250" s="65"/>
      <c r="E250" s="66"/>
      <c r="F250" s="67"/>
      <c r="G250" s="69"/>
      <c r="H250" s="70"/>
      <c r="I250" s="71"/>
      <c r="J250" s="68">
        <v>0</v>
      </c>
      <c r="K250" s="89">
        <f t="shared" si="21"/>
        <v>0</v>
      </c>
      <c r="L250" s="89">
        <f t="shared" si="22"/>
        <v>0</v>
      </c>
      <c r="M250" s="89">
        <f t="shared" si="23"/>
        <v>0</v>
      </c>
      <c r="N250" s="100">
        <f t="shared" si="24"/>
        <v>0</v>
      </c>
      <c r="O250" s="67"/>
    </row>
    <row r="251" spans="2:15">
      <c r="B251" s="63"/>
      <c r="C251" s="65"/>
      <c r="D251" s="65"/>
      <c r="E251" s="66"/>
      <c r="F251" s="67"/>
      <c r="G251" s="69"/>
      <c r="H251" s="70"/>
      <c r="I251" s="71"/>
      <c r="J251" s="68">
        <v>0</v>
      </c>
      <c r="K251" s="89">
        <f t="shared" si="21"/>
        <v>0</v>
      </c>
      <c r="L251" s="89">
        <f t="shared" si="22"/>
        <v>0</v>
      </c>
      <c r="M251" s="89">
        <f t="shared" si="23"/>
        <v>0</v>
      </c>
      <c r="N251" s="100">
        <f t="shared" si="24"/>
        <v>0</v>
      </c>
      <c r="O251" s="67"/>
    </row>
    <row r="252" spans="2:15">
      <c r="B252" s="63"/>
      <c r="C252" s="65"/>
      <c r="D252" s="65"/>
      <c r="E252" s="66"/>
      <c r="F252" s="67"/>
      <c r="G252" s="69"/>
      <c r="H252" s="70"/>
      <c r="I252" s="71"/>
      <c r="J252" s="68">
        <v>0</v>
      </c>
      <c r="K252" s="89">
        <f t="shared" si="21"/>
        <v>0</v>
      </c>
      <c r="L252" s="89">
        <f t="shared" si="22"/>
        <v>0</v>
      </c>
      <c r="M252" s="89">
        <f t="shared" si="23"/>
        <v>0</v>
      </c>
      <c r="N252" s="100">
        <f t="shared" si="24"/>
        <v>0</v>
      </c>
      <c r="O252" s="67"/>
    </row>
    <row r="253" spans="2:15">
      <c r="B253" s="63"/>
      <c r="C253" s="65"/>
      <c r="D253" s="65"/>
      <c r="E253" s="66"/>
      <c r="F253" s="67"/>
      <c r="G253" s="69"/>
      <c r="H253" s="70"/>
      <c r="I253" s="71"/>
      <c r="J253" s="68">
        <v>0</v>
      </c>
      <c r="K253" s="89">
        <f t="shared" si="21"/>
        <v>0</v>
      </c>
      <c r="L253" s="89">
        <f t="shared" si="22"/>
        <v>0</v>
      </c>
      <c r="M253" s="89">
        <f t="shared" si="23"/>
        <v>0</v>
      </c>
      <c r="N253" s="100">
        <f t="shared" si="24"/>
        <v>0</v>
      </c>
      <c r="O253" s="67"/>
    </row>
    <row r="254" spans="2:15">
      <c r="B254" s="63"/>
      <c r="C254" s="65"/>
      <c r="D254" s="65"/>
      <c r="E254" s="66"/>
      <c r="F254" s="67"/>
      <c r="G254" s="69"/>
      <c r="H254" s="70"/>
      <c r="I254" s="71"/>
      <c r="J254" s="68">
        <v>0</v>
      </c>
      <c r="K254" s="89">
        <f t="shared" si="21"/>
        <v>0</v>
      </c>
      <c r="L254" s="89">
        <f t="shared" si="22"/>
        <v>0</v>
      </c>
      <c r="M254" s="89">
        <f t="shared" si="23"/>
        <v>0</v>
      </c>
      <c r="N254" s="100">
        <f t="shared" si="24"/>
        <v>0</v>
      </c>
      <c r="O254" s="67"/>
    </row>
    <row r="255" spans="2:15">
      <c r="B255" s="63"/>
      <c r="C255" s="65"/>
      <c r="D255" s="65"/>
      <c r="E255" s="66"/>
      <c r="F255" s="67"/>
      <c r="G255" s="69"/>
      <c r="H255" s="70"/>
      <c r="I255" s="71"/>
      <c r="J255" s="68">
        <v>0</v>
      </c>
      <c r="K255" s="89">
        <f t="shared" si="21"/>
        <v>0</v>
      </c>
      <c r="L255" s="89">
        <f t="shared" si="22"/>
        <v>0</v>
      </c>
      <c r="M255" s="89">
        <f t="shared" si="23"/>
        <v>0</v>
      </c>
      <c r="N255" s="100">
        <f t="shared" si="24"/>
        <v>0</v>
      </c>
      <c r="O255" s="67"/>
    </row>
    <row r="256" spans="2:15">
      <c r="B256" s="63"/>
      <c r="C256" s="65"/>
      <c r="D256" s="65"/>
      <c r="E256" s="66"/>
      <c r="F256" s="67"/>
      <c r="G256" s="69"/>
      <c r="H256" s="70"/>
      <c r="I256" s="71"/>
      <c r="J256" s="68">
        <v>0</v>
      </c>
      <c r="K256" s="89">
        <f t="shared" si="21"/>
        <v>0</v>
      </c>
      <c r="L256" s="89">
        <f t="shared" si="22"/>
        <v>0</v>
      </c>
      <c r="M256" s="89">
        <f t="shared" si="23"/>
        <v>0</v>
      </c>
      <c r="N256" s="100">
        <f t="shared" si="24"/>
        <v>0</v>
      </c>
      <c r="O256" s="67"/>
    </row>
    <row r="257" spans="2:15">
      <c r="B257" s="63"/>
      <c r="C257" s="65"/>
      <c r="D257" s="65"/>
      <c r="E257" s="66"/>
      <c r="F257" s="67"/>
      <c r="G257" s="69"/>
      <c r="H257" s="70"/>
      <c r="I257" s="71"/>
      <c r="J257" s="68">
        <v>0</v>
      </c>
      <c r="K257" s="89">
        <f t="shared" si="21"/>
        <v>0</v>
      </c>
      <c r="L257" s="89">
        <f t="shared" si="22"/>
        <v>0</v>
      </c>
      <c r="M257" s="89">
        <f t="shared" si="23"/>
        <v>0</v>
      </c>
      <c r="N257" s="100">
        <f t="shared" si="24"/>
        <v>0</v>
      </c>
      <c r="O257" s="67"/>
    </row>
    <row r="258" spans="2:15">
      <c r="B258" s="63"/>
      <c r="C258" s="65"/>
      <c r="D258" s="65"/>
      <c r="E258" s="66"/>
      <c r="F258" s="67"/>
      <c r="G258" s="69"/>
      <c r="H258" s="70"/>
      <c r="I258" s="71"/>
      <c r="J258" s="68">
        <v>0</v>
      </c>
      <c r="K258" s="89">
        <f t="shared" si="21"/>
        <v>0</v>
      </c>
      <c r="L258" s="89">
        <f t="shared" si="22"/>
        <v>0</v>
      </c>
      <c r="M258" s="89">
        <f t="shared" si="23"/>
        <v>0</v>
      </c>
      <c r="N258" s="100">
        <f t="shared" si="24"/>
        <v>0</v>
      </c>
      <c r="O258" s="67"/>
    </row>
    <row r="259" spans="2:15">
      <c r="B259" s="63"/>
      <c r="C259" s="65"/>
      <c r="D259" s="65"/>
      <c r="E259" s="66"/>
      <c r="F259" s="67"/>
      <c r="G259" s="69"/>
      <c r="H259" s="70"/>
      <c r="I259" s="71"/>
      <c r="J259" s="68">
        <v>0</v>
      </c>
      <c r="K259" s="89">
        <f t="shared" si="21"/>
        <v>0</v>
      </c>
      <c r="L259" s="89">
        <f t="shared" si="22"/>
        <v>0</v>
      </c>
      <c r="M259" s="89">
        <f t="shared" si="23"/>
        <v>0</v>
      </c>
      <c r="N259" s="100">
        <f t="shared" si="24"/>
        <v>0</v>
      </c>
      <c r="O259" s="67"/>
    </row>
    <row r="260" spans="2:15">
      <c r="B260" s="63"/>
      <c r="C260" s="65"/>
      <c r="D260" s="65"/>
      <c r="E260" s="66"/>
      <c r="F260" s="67"/>
      <c r="G260" s="69"/>
      <c r="H260" s="70"/>
      <c r="I260" s="71"/>
      <c r="J260" s="68">
        <v>0</v>
      </c>
      <c r="K260" s="89">
        <f t="shared" si="21"/>
        <v>0</v>
      </c>
      <c r="L260" s="89">
        <f t="shared" si="22"/>
        <v>0</v>
      </c>
      <c r="M260" s="89">
        <f t="shared" si="23"/>
        <v>0</v>
      </c>
      <c r="N260" s="100">
        <f t="shared" si="24"/>
        <v>0</v>
      </c>
      <c r="O260" s="67"/>
    </row>
    <row r="261" spans="2:15">
      <c r="B261" s="63"/>
      <c r="C261" s="65"/>
      <c r="D261" s="65"/>
      <c r="E261" s="66"/>
      <c r="F261" s="67"/>
      <c r="G261" s="69"/>
      <c r="H261" s="70"/>
      <c r="I261" s="71"/>
      <c r="J261" s="68">
        <v>0</v>
      </c>
      <c r="K261" s="89">
        <f t="shared" si="21"/>
        <v>0</v>
      </c>
      <c r="L261" s="89">
        <f t="shared" si="22"/>
        <v>0</v>
      </c>
      <c r="M261" s="89">
        <f t="shared" si="23"/>
        <v>0</v>
      </c>
      <c r="N261" s="100">
        <f t="shared" si="24"/>
        <v>0</v>
      </c>
      <c r="O261" s="67"/>
    </row>
    <row r="262" spans="2:15">
      <c r="B262" s="63"/>
      <c r="C262" s="65"/>
      <c r="D262" s="65"/>
      <c r="E262" s="66"/>
      <c r="F262" s="67"/>
      <c r="G262" s="69"/>
      <c r="H262" s="70"/>
      <c r="I262" s="71"/>
      <c r="J262" s="68">
        <v>0</v>
      </c>
      <c r="K262" s="89">
        <f t="shared" si="21"/>
        <v>0</v>
      </c>
      <c r="L262" s="89">
        <f t="shared" si="22"/>
        <v>0</v>
      </c>
      <c r="M262" s="89">
        <f t="shared" si="23"/>
        <v>0</v>
      </c>
      <c r="N262" s="100">
        <f t="shared" si="24"/>
        <v>0</v>
      </c>
      <c r="O262" s="67"/>
    </row>
    <row r="263" spans="2:15">
      <c r="B263" s="63"/>
      <c r="C263" s="65"/>
      <c r="D263" s="65"/>
      <c r="E263" s="66"/>
      <c r="F263" s="67"/>
      <c r="G263" s="69"/>
      <c r="H263" s="70"/>
      <c r="I263" s="71"/>
      <c r="J263" s="68">
        <v>0</v>
      </c>
      <c r="K263" s="89">
        <f t="shared" si="21"/>
        <v>0</v>
      </c>
      <c r="L263" s="89">
        <f t="shared" si="22"/>
        <v>0</v>
      </c>
      <c r="M263" s="89">
        <f t="shared" si="23"/>
        <v>0</v>
      </c>
      <c r="N263" s="100">
        <f t="shared" si="24"/>
        <v>0</v>
      </c>
      <c r="O263" s="67"/>
    </row>
    <row r="264" spans="2:15">
      <c r="B264" s="63"/>
      <c r="C264" s="65"/>
      <c r="D264" s="65"/>
      <c r="E264" s="66"/>
      <c r="F264" s="67"/>
      <c r="G264" s="69"/>
      <c r="H264" s="70"/>
      <c r="I264" s="71"/>
      <c r="J264" s="68">
        <v>0</v>
      </c>
      <c r="K264" s="89">
        <f t="shared" si="21"/>
        <v>0</v>
      </c>
      <c r="L264" s="89">
        <f t="shared" si="22"/>
        <v>0</v>
      </c>
      <c r="M264" s="89">
        <f t="shared" si="23"/>
        <v>0</v>
      </c>
      <c r="N264" s="100">
        <f t="shared" si="24"/>
        <v>0</v>
      </c>
      <c r="O264" s="67"/>
    </row>
    <row r="265" spans="2:15">
      <c r="B265" s="63"/>
      <c r="C265" s="65"/>
      <c r="D265" s="65"/>
      <c r="E265" s="66"/>
      <c r="F265" s="67"/>
      <c r="G265" s="69"/>
      <c r="H265" s="70"/>
      <c r="I265" s="71"/>
      <c r="J265" s="68">
        <v>0</v>
      </c>
      <c r="K265" s="89">
        <f t="shared" si="21"/>
        <v>0</v>
      </c>
      <c r="L265" s="89">
        <f t="shared" si="22"/>
        <v>0</v>
      </c>
      <c r="M265" s="89">
        <f t="shared" si="23"/>
        <v>0</v>
      </c>
      <c r="N265" s="100">
        <f t="shared" si="24"/>
        <v>0</v>
      </c>
      <c r="O265" s="67"/>
    </row>
    <row r="266" spans="2:15">
      <c r="B266" s="63"/>
      <c r="C266" s="65"/>
      <c r="D266" s="65"/>
      <c r="E266" s="66"/>
      <c r="F266" s="67"/>
      <c r="G266" s="69"/>
      <c r="H266" s="70"/>
      <c r="I266" s="71"/>
      <c r="J266" s="68">
        <v>0</v>
      </c>
      <c r="K266" s="89">
        <f t="shared" si="21"/>
        <v>0</v>
      </c>
      <c r="L266" s="89">
        <f t="shared" si="22"/>
        <v>0</v>
      </c>
      <c r="M266" s="89">
        <f t="shared" si="23"/>
        <v>0</v>
      </c>
      <c r="N266" s="100">
        <f t="shared" si="24"/>
        <v>0</v>
      </c>
      <c r="O266" s="67"/>
    </row>
    <row r="267" spans="2:15">
      <c r="B267" s="63"/>
      <c r="C267" s="65"/>
      <c r="D267" s="65"/>
      <c r="E267" s="66"/>
      <c r="F267" s="67"/>
      <c r="G267" s="69"/>
      <c r="H267" s="70"/>
      <c r="I267" s="71"/>
      <c r="J267" s="68">
        <v>0</v>
      </c>
      <c r="K267" s="89">
        <f t="shared" si="21"/>
        <v>0</v>
      </c>
      <c r="L267" s="89">
        <f t="shared" si="22"/>
        <v>0</v>
      </c>
      <c r="M267" s="89">
        <f t="shared" si="23"/>
        <v>0</v>
      </c>
      <c r="N267" s="100">
        <f t="shared" si="24"/>
        <v>0</v>
      </c>
      <c r="O267" s="67"/>
    </row>
    <row r="268" spans="2:15">
      <c r="B268" s="63"/>
      <c r="C268" s="65"/>
      <c r="D268" s="65"/>
      <c r="E268" s="66"/>
      <c r="F268" s="67"/>
      <c r="G268" s="69"/>
      <c r="H268" s="70"/>
      <c r="I268" s="71"/>
      <c r="J268" s="68">
        <v>0</v>
      </c>
      <c r="K268" s="89">
        <f t="shared" si="21"/>
        <v>0</v>
      </c>
      <c r="L268" s="89">
        <f t="shared" si="22"/>
        <v>0</v>
      </c>
      <c r="M268" s="89">
        <f t="shared" si="23"/>
        <v>0</v>
      </c>
      <c r="N268" s="100">
        <f t="shared" si="24"/>
        <v>0</v>
      </c>
      <c r="O268" s="67"/>
    </row>
    <row r="269" spans="2:15">
      <c r="B269" s="63"/>
      <c r="C269" s="65"/>
      <c r="D269" s="65"/>
      <c r="E269" s="66"/>
      <c r="F269" s="67"/>
      <c r="G269" s="69"/>
      <c r="H269" s="70"/>
      <c r="I269" s="71"/>
      <c r="J269" s="68">
        <v>0</v>
      </c>
      <c r="K269" s="89">
        <f t="shared" si="21"/>
        <v>0</v>
      </c>
      <c r="L269" s="89">
        <f t="shared" si="22"/>
        <v>0</v>
      </c>
      <c r="M269" s="89">
        <f t="shared" si="23"/>
        <v>0</v>
      </c>
      <c r="N269" s="100">
        <f t="shared" si="24"/>
        <v>0</v>
      </c>
      <c r="O269" s="67"/>
    </row>
    <row r="270" spans="2:15">
      <c r="B270" s="63"/>
      <c r="C270" s="65"/>
      <c r="D270" s="65"/>
      <c r="E270" s="66"/>
      <c r="F270" s="67"/>
      <c r="G270" s="69"/>
      <c r="H270" s="70"/>
      <c r="I270" s="71"/>
      <c r="J270" s="68">
        <v>0</v>
      </c>
      <c r="K270" s="89">
        <f t="shared" si="21"/>
        <v>0</v>
      </c>
      <c r="L270" s="89">
        <f t="shared" si="22"/>
        <v>0</v>
      </c>
      <c r="M270" s="89">
        <f t="shared" si="23"/>
        <v>0</v>
      </c>
      <c r="N270" s="100">
        <f t="shared" si="24"/>
        <v>0</v>
      </c>
      <c r="O270" s="67"/>
    </row>
    <row r="271" spans="2:15">
      <c r="B271" s="63"/>
      <c r="C271" s="65"/>
      <c r="D271" s="65"/>
      <c r="E271" s="66"/>
      <c r="F271" s="67"/>
      <c r="G271" s="69"/>
      <c r="H271" s="70"/>
      <c r="I271" s="71"/>
      <c r="J271" s="68">
        <v>0</v>
      </c>
      <c r="K271" s="89">
        <f t="shared" si="21"/>
        <v>0</v>
      </c>
      <c r="L271" s="89">
        <f t="shared" si="22"/>
        <v>0</v>
      </c>
      <c r="M271" s="89">
        <f t="shared" si="23"/>
        <v>0</v>
      </c>
      <c r="N271" s="100">
        <f t="shared" si="24"/>
        <v>0</v>
      </c>
      <c r="O271" s="67"/>
    </row>
    <row r="272" spans="2:15">
      <c r="B272" s="63"/>
      <c r="C272" s="65"/>
      <c r="D272" s="65"/>
      <c r="E272" s="66"/>
      <c r="F272" s="67"/>
      <c r="G272" s="69"/>
      <c r="H272" s="70"/>
      <c r="I272" s="71"/>
      <c r="J272" s="68">
        <v>0</v>
      </c>
      <c r="K272" s="89">
        <f t="shared" si="21"/>
        <v>0</v>
      </c>
      <c r="L272" s="89">
        <f t="shared" si="22"/>
        <v>0</v>
      </c>
      <c r="M272" s="89">
        <f t="shared" si="23"/>
        <v>0</v>
      </c>
      <c r="N272" s="100">
        <f t="shared" si="24"/>
        <v>0</v>
      </c>
      <c r="O272" s="67"/>
    </row>
    <row r="273" spans="2:15">
      <c r="B273" s="63"/>
      <c r="C273" s="65"/>
      <c r="D273" s="65"/>
      <c r="E273" s="66"/>
      <c r="F273" s="67"/>
      <c r="G273" s="69"/>
      <c r="H273" s="70"/>
      <c r="I273" s="71"/>
      <c r="J273" s="68">
        <v>0</v>
      </c>
      <c r="K273" s="89">
        <f t="shared" si="21"/>
        <v>0</v>
      </c>
      <c r="L273" s="89">
        <f t="shared" si="22"/>
        <v>0</v>
      </c>
      <c r="M273" s="89">
        <f t="shared" si="23"/>
        <v>0</v>
      </c>
      <c r="N273" s="100">
        <f t="shared" si="24"/>
        <v>0</v>
      </c>
      <c r="O273" s="67"/>
    </row>
    <row r="274" spans="2:15">
      <c r="B274" s="63"/>
      <c r="C274" s="65"/>
      <c r="D274" s="65"/>
      <c r="E274" s="66"/>
      <c r="F274" s="67"/>
      <c r="G274" s="69"/>
      <c r="H274" s="70"/>
      <c r="I274" s="71"/>
      <c r="J274" s="68">
        <v>0</v>
      </c>
      <c r="K274" s="89">
        <f t="shared" si="21"/>
        <v>0</v>
      </c>
      <c r="L274" s="89">
        <f t="shared" si="22"/>
        <v>0</v>
      </c>
      <c r="M274" s="89">
        <f t="shared" si="23"/>
        <v>0</v>
      </c>
      <c r="N274" s="100">
        <f t="shared" si="24"/>
        <v>0</v>
      </c>
      <c r="O274" s="67"/>
    </row>
    <row r="275" spans="2:15">
      <c r="B275" s="63"/>
      <c r="C275" s="65"/>
      <c r="D275" s="65"/>
      <c r="E275" s="66"/>
      <c r="F275" s="67"/>
      <c r="G275" s="69"/>
      <c r="H275" s="70"/>
      <c r="I275" s="71"/>
      <c r="J275" s="68">
        <v>0</v>
      </c>
      <c r="K275" s="89">
        <f t="shared" si="21"/>
        <v>0</v>
      </c>
      <c r="L275" s="89">
        <f t="shared" si="22"/>
        <v>0</v>
      </c>
      <c r="M275" s="89">
        <f t="shared" si="23"/>
        <v>0</v>
      </c>
      <c r="N275" s="100">
        <f t="shared" si="24"/>
        <v>0</v>
      </c>
      <c r="O275" s="67"/>
    </row>
    <row r="276" spans="2:15">
      <c r="B276" s="63"/>
      <c r="C276" s="65"/>
      <c r="D276" s="65"/>
      <c r="E276" s="66"/>
      <c r="F276" s="67"/>
      <c r="G276" s="69"/>
      <c r="H276" s="70"/>
      <c r="I276" s="71"/>
      <c r="J276" s="68">
        <v>0</v>
      </c>
      <c r="K276" s="89">
        <f t="shared" si="21"/>
        <v>0</v>
      </c>
      <c r="L276" s="89">
        <f t="shared" si="22"/>
        <v>0</v>
      </c>
      <c r="M276" s="89">
        <f t="shared" si="23"/>
        <v>0</v>
      </c>
      <c r="N276" s="100">
        <f t="shared" si="24"/>
        <v>0</v>
      </c>
      <c r="O276" s="67"/>
    </row>
    <row r="277" spans="2:15">
      <c r="B277" s="63"/>
      <c r="C277" s="65"/>
      <c r="D277" s="65"/>
      <c r="E277" s="66"/>
      <c r="F277" s="67"/>
      <c r="G277" s="69"/>
      <c r="H277" s="70"/>
      <c r="I277" s="71"/>
      <c r="J277" s="68">
        <v>0</v>
      </c>
      <c r="K277" s="89">
        <f t="shared" si="21"/>
        <v>0</v>
      </c>
      <c r="L277" s="89">
        <f t="shared" si="22"/>
        <v>0</v>
      </c>
      <c r="M277" s="89">
        <f t="shared" si="23"/>
        <v>0</v>
      </c>
      <c r="N277" s="100">
        <f t="shared" si="24"/>
        <v>0</v>
      </c>
      <c r="O277" s="67"/>
    </row>
    <row r="278" spans="2:15">
      <c r="B278" s="63"/>
      <c r="C278" s="65"/>
      <c r="D278" s="65"/>
      <c r="E278" s="66"/>
      <c r="F278" s="67"/>
      <c r="G278" s="69"/>
      <c r="H278" s="70"/>
      <c r="I278" s="71"/>
      <c r="J278" s="68">
        <v>0</v>
      </c>
      <c r="K278" s="89">
        <f t="shared" si="21"/>
        <v>0</v>
      </c>
      <c r="L278" s="89">
        <f t="shared" si="22"/>
        <v>0</v>
      </c>
      <c r="M278" s="89">
        <f t="shared" si="23"/>
        <v>0</v>
      </c>
      <c r="N278" s="100">
        <f t="shared" si="24"/>
        <v>0</v>
      </c>
      <c r="O278" s="67"/>
    </row>
    <row r="279" spans="2:15">
      <c r="B279" s="63"/>
      <c r="C279" s="65"/>
      <c r="D279" s="65"/>
      <c r="E279" s="66"/>
      <c r="F279" s="67"/>
      <c r="G279" s="69"/>
      <c r="H279" s="70"/>
      <c r="I279" s="71"/>
      <c r="J279" s="68">
        <v>0</v>
      </c>
      <c r="K279" s="89">
        <f t="shared" ref="K279:K342" si="25">ROUND(IF(AND($G279&lt;&gt;"27-Maharashtra"),IF(OR($I279=$I$6,$I279=$I$7,$I279=$I$8,$I279=$I$9,$I279=$I$10,$I279=$I$11),($J279*$H279),0),0),2)</f>
        <v>0</v>
      </c>
      <c r="L279" s="89">
        <f t="shared" ref="L279:L342" si="26">ROUND(IF(AND($G279="27-Maharashtra"),IF(OR($I279=$I$6,$I279=$I$7,$I279=$I$8,$I279=$I$9,$I279=$I$10,$I279=$I$11),(($J279*$H279)/2),0),0),2)</f>
        <v>0</v>
      </c>
      <c r="M279" s="89">
        <f t="shared" ref="M279:M342" si="27">L279</f>
        <v>0</v>
      </c>
      <c r="N279" s="100">
        <f t="shared" ref="N279:N342" si="28">SUM(J279:M279)</f>
        <v>0</v>
      </c>
      <c r="O279" s="67"/>
    </row>
    <row r="280" spans="2:15">
      <c r="B280" s="63"/>
      <c r="C280" s="65"/>
      <c r="D280" s="65"/>
      <c r="E280" s="66"/>
      <c r="F280" s="67"/>
      <c r="G280" s="69"/>
      <c r="H280" s="70"/>
      <c r="I280" s="71"/>
      <c r="J280" s="68">
        <v>0</v>
      </c>
      <c r="K280" s="89">
        <f t="shared" si="25"/>
        <v>0</v>
      </c>
      <c r="L280" s="89">
        <f t="shared" si="26"/>
        <v>0</v>
      </c>
      <c r="M280" s="89">
        <f t="shared" si="27"/>
        <v>0</v>
      </c>
      <c r="N280" s="100">
        <f t="shared" si="28"/>
        <v>0</v>
      </c>
      <c r="O280" s="67"/>
    </row>
    <row r="281" spans="2:15">
      <c r="B281" s="63"/>
      <c r="C281" s="65"/>
      <c r="D281" s="65"/>
      <c r="E281" s="66"/>
      <c r="F281" s="67"/>
      <c r="G281" s="69"/>
      <c r="H281" s="70"/>
      <c r="I281" s="71"/>
      <c r="J281" s="68">
        <v>0</v>
      </c>
      <c r="K281" s="89">
        <f t="shared" si="25"/>
        <v>0</v>
      </c>
      <c r="L281" s="89">
        <f t="shared" si="26"/>
        <v>0</v>
      </c>
      <c r="M281" s="89">
        <f t="shared" si="27"/>
        <v>0</v>
      </c>
      <c r="N281" s="100">
        <f t="shared" si="28"/>
        <v>0</v>
      </c>
      <c r="O281" s="67"/>
    </row>
    <row r="282" spans="2:15">
      <c r="B282" s="63"/>
      <c r="C282" s="65"/>
      <c r="D282" s="65"/>
      <c r="E282" s="66"/>
      <c r="F282" s="67"/>
      <c r="G282" s="69"/>
      <c r="H282" s="70"/>
      <c r="I282" s="71"/>
      <c r="J282" s="68">
        <v>0</v>
      </c>
      <c r="K282" s="89">
        <f t="shared" si="25"/>
        <v>0</v>
      </c>
      <c r="L282" s="89">
        <f t="shared" si="26"/>
        <v>0</v>
      </c>
      <c r="M282" s="89">
        <f t="shared" si="27"/>
        <v>0</v>
      </c>
      <c r="N282" s="100">
        <f t="shared" si="28"/>
        <v>0</v>
      </c>
      <c r="O282" s="67"/>
    </row>
    <row r="283" spans="2:15">
      <c r="B283" s="63"/>
      <c r="C283" s="65"/>
      <c r="D283" s="65"/>
      <c r="E283" s="66"/>
      <c r="F283" s="67"/>
      <c r="G283" s="69"/>
      <c r="H283" s="70"/>
      <c r="I283" s="71"/>
      <c r="J283" s="68">
        <v>0</v>
      </c>
      <c r="K283" s="89">
        <f t="shared" si="25"/>
        <v>0</v>
      </c>
      <c r="L283" s="89">
        <f t="shared" si="26"/>
        <v>0</v>
      </c>
      <c r="M283" s="89">
        <f t="shared" si="27"/>
        <v>0</v>
      </c>
      <c r="N283" s="100">
        <f t="shared" si="28"/>
        <v>0</v>
      </c>
      <c r="O283" s="67"/>
    </row>
    <row r="284" spans="2:15">
      <c r="B284" s="63"/>
      <c r="C284" s="65"/>
      <c r="D284" s="65"/>
      <c r="E284" s="66"/>
      <c r="F284" s="67"/>
      <c r="G284" s="69"/>
      <c r="H284" s="70"/>
      <c r="I284" s="71"/>
      <c r="J284" s="68">
        <v>0</v>
      </c>
      <c r="K284" s="89">
        <f t="shared" si="25"/>
        <v>0</v>
      </c>
      <c r="L284" s="89">
        <f t="shared" si="26"/>
        <v>0</v>
      </c>
      <c r="M284" s="89">
        <f t="shared" si="27"/>
        <v>0</v>
      </c>
      <c r="N284" s="100">
        <f t="shared" si="28"/>
        <v>0</v>
      </c>
      <c r="O284" s="67"/>
    </row>
    <row r="285" spans="2:15">
      <c r="B285" s="63"/>
      <c r="C285" s="65"/>
      <c r="D285" s="65"/>
      <c r="E285" s="66"/>
      <c r="F285" s="67"/>
      <c r="G285" s="69"/>
      <c r="H285" s="70"/>
      <c r="I285" s="71"/>
      <c r="J285" s="68">
        <v>0</v>
      </c>
      <c r="K285" s="89">
        <f t="shared" si="25"/>
        <v>0</v>
      </c>
      <c r="L285" s="89">
        <f t="shared" si="26"/>
        <v>0</v>
      </c>
      <c r="M285" s="89">
        <f t="shared" si="27"/>
        <v>0</v>
      </c>
      <c r="N285" s="100">
        <f t="shared" si="28"/>
        <v>0</v>
      </c>
      <c r="O285" s="67"/>
    </row>
    <row r="286" spans="2:15">
      <c r="B286" s="63"/>
      <c r="C286" s="65"/>
      <c r="D286" s="65"/>
      <c r="E286" s="66"/>
      <c r="F286" s="67"/>
      <c r="G286" s="69"/>
      <c r="H286" s="70"/>
      <c r="I286" s="71"/>
      <c r="J286" s="68">
        <v>0</v>
      </c>
      <c r="K286" s="89">
        <f t="shared" si="25"/>
        <v>0</v>
      </c>
      <c r="L286" s="89">
        <f t="shared" si="26"/>
        <v>0</v>
      </c>
      <c r="M286" s="89">
        <f t="shared" si="27"/>
        <v>0</v>
      </c>
      <c r="N286" s="100">
        <f t="shared" si="28"/>
        <v>0</v>
      </c>
      <c r="O286" s="67"/>
    </row>
    <row r="287" spans="2:15">
      <c r="B287" s="63"/>
      <c r="C287" s="65"/>
      <c r="D287" s="65"/>
      <c r="E287" s="66"/>
      <c r="F287" s="67"/>
      <c r="G287" s="69"/>
      <c r="H287" s="70"/>
      <c r="I287" s="71"/>
      <c r="J287" s="68">
        <v>0</v>
      </c>
      <c r="K287" s="89">
        <f t="shared" si="25"/>
        <v>0</v>
      </c>
      <c r="L287" s="89">
        <f t="shared" si="26"/>
        <v>0</v>
      </c>
      <c r="M287" s="89">
        <f t="shared" si="27"/>
        <v>0</v>
      </c>
      <c r="N287" s="100">
        <f t="shared" si="28"/>
        <v>0</v>
      </c>
      <c r="O287" s="67"/>
    </row>
    <row r="288" spans="2:15">
      <c r="B288" s="63"/>
      <c r="C288" s="65"/>
      <c r="D288" s="65"/>
      <c r="E288" s="66"/>
      <c r="F288" s="67"/>
      <c r="G288" s="69"/>
      <c r="H288" s="70"/>
      <c r="I288" s="71"/>
      <c r="J288" s="68">
        <v>0</v>
      </c>
      <c r="K288" s="89">
        <f t="shared" si="25"/>
        <v>0</v>
      </c>
      <c r="L288" s="89">
        <f t="shared" si="26"/>
        <v>0</v>
      </c>
      <c r="M288" s="89">
        <f t="shared" si="27"/>
        <v>0</v>
      </c>
      <c r="N288" s="100">
        <f t="shared" si="28"/>
        <v>0</v>
      </c>
      <c r="O288" s="67"/>
    </row>
    <row r="289" spans="2:15">
      <c r="B289" s="63"/>
      <c r="C289" s="65"/>
      <c r="D289" s="65"/>
      <c r="E289" s="66"/>
      <c r="F289" s="67"/>
      <c r="G289" s="69"/>
      <c r="H289" s="70"/>
      <c r="I289" s="71"/>
      <c r="J289" s="68">
        <v>0</v>
      </c>
      <c r="K289" s="89">
        <f t="shared" si="25"/>
        <v>0</v>
      </c>
      <c r="L289" s="89">
        <f t="shared" si="26"/>
        <v>0</v>
      </c>
      <c r="M289" s="89">
        <f t="shared" si="27"/>
        <v>0</v>
      </c>
      <c r="N289" s="100">
        <f t="shared" si="28"/>
        <v>0</v>
      </c>
      <c r="O289" s="67"/>
    </row>
    <row r="290" spans="2:15">
      <c r="B290" s="63"/>
      <c r="C290" s="65"/>
      <c r="D290" s="65"/>
      <c r="E290" s="66"/>
      <c r="F290" s="67"/>
      <c r="G290" s="69"/>
      <c r="H290" s="70"/>
      <c r="I290" s="71"/>
      <c r="J290" s="68">
        <v>0</v>
      </c>
      <c r="K290" s="89">
        <f t="shared" si="25"/>
        <v>0</v>
      </c>
      <c r="L290" s="89">
        <f t="shared" si="26"/>
        <v>0</v>
      </c>
      <c r="M290" s="89">
        <f t="shared" si="27"/>
        <v>0</v>
      </c>
      <c r="N290" s="100">
        <f t="shared" si="28"/>
        <v>0</v>
      </c>
      <c r="O290" s="67"/>
    </row>
    <row r="291" spans="2:15">
      <c r="B291" s="63"/>
      <c r="C291" s="65"/>
      <c r="D291" s="65"/>
      <c r="E291" s="66"/>
      <c r="F291" s="67"/>
      <c r="G291" s="69"/>
      <c r="H291" s="70"/>
      <c r="I291" s="71"/>
      <c r="J291" s="68">
        <v>0</v>
      </c>
      <c r="K291" s="89">
        <f t="shared" si="25"/>
        <v>0</v>
      </c>
      <c r="L291" s="89">
        <f t="shared" si="26"/>
        <v>0</v>
      </c>
      <c r="M291" s="89">
        <f t="shared" si="27"/>
        <v>0</v>
      </c>
      <c r="N291" s="100">
        <f t="shared" si="28"/>
        <v>0</v>
      </c>
      <c r="O291" s="67"/>
    </row>
    <row r="292" spans="2:15">
      <c r="B292" s="63"/>
      <c r="C292" s="65"/>
      <c r="D292" s="65"/>
      <c r="E292" s="66"/>
      <c r="F292" s="67"/>
      <c r="G292" s="69"/>
      <c r="H292" s="70"/>
      <c r="I292" s="71"/>
      <c r="J292" s="68">
        <v>0</v>
      </c>
      <c r="K292" s="89">
        <f t="shared" si="25"/>
        <v>0</v>
      </c>
      <c r="L292" s="89">
        <f t="shared" si="26"/>
        <v>0</v>
      </c>
      <c r="M292" s="89">
        <f t="shared" si="27"/>
        <v>0</v>
      </c>
      <c r="N292" s="100">
        <f t="shared" si="28"/>
        <v>0</v>
      </c>
      <c r="O292" s="67"/>
    </row>
    <row r="293" spans="2:15">
      <c r="B293" s="63"/>
      <c r="C293" s="65"/>
      <c r="D293" s="65"/>
      <c r="E293" s="66"/>
      <c r="F293" s="67"/>
      <c r="G293" s="69"/>
      <c r="H293" s="70"/>
      <c r="I293" s="71"/>
      <c r="J293" s="68">
        <v>0</v>
      </c>
      <c r="K293" s="89">
        <f t="shared" si="25"/>
        <v>0</v>
      </c>
      <c r="L293" s="89">
        <f t="shared" si="26"/>
        <v>0</v>
      </c>
      <c r="M293" s="89">
        <f t="shared" si="27"/>
        <v>0</v>
      </c>
      <c r="N293" s="100">
        <f t="shared" si="28"/>
        <v>0</v>
      </c>
      <c r="O293" s="67"/>
    </row>
    <row r="294" spans="2:15">
      <c r="B294" s="63"/>
      <c r="C294" s="65"/>
      <c r="D294" s="65"/>
      <c r="E294" s="66"/>
      <c r="F294" s="67"/>
      <c r="G294" s="69"/>
      <c r="H294" s="70"/>
      <c r="I294" s="71"/>
      <c r="J294" s="68">
        <v>0</v>
      </c>
      <c r="K294" s="89">
        <f t="shared" si="25"/>
        <v>0</v>
      </c>
      <c r="L294" s="89">
        <f t="shared" si="26"/>
        <v>0</v>
      </c>
      <c r="M294" s="89">
        <f t="shared" si="27"/>
        <v>0</v>
      </c>
      <c r="N294" s="100">
        <f t="shared" si="28"/>
        <v>0</v>
      </c>
      <c r="O294" s="67"/>
    </row>
    <row r="295" spans="2:15">
      <c r="B295" s="63"/>
      <c r="C295" s="65"/>
      <c r="D295" s="65"/>
      <c r="E295" s="66"/>
      <c r="F295" s="67"/>
      <c r="G295" s="69"/>
      <c r="H295" s="70"/>
      <c r="I295" s="71"/>
      <c r="J295" s="68">
        <v>0</v>
      </c>
      <c r="K295" s="89">
        <f t="shared" si="25"/>
        <v>0</v>
      </c>
      <c r="L295" s="89">
        <f t="shared" si="26"/>
        <v>0</v>
      </c>
      <c r="M295" s="89">
        <f t="shared" si="27"/>
        <v>0</v>
      </c>
      <c r="N295" s="100">
        <f t="shared" si="28"/>
        <v>0</v>
      </c>
      <c r="O295" s="67"/>
    </row>
    <row r="296" spans="2:15">
      <c r="B296" s="63"/>
      <c r="C296" s="65"/>
      <c r="D296" s="65"/>
      <c r="E296" s="66"/>
      <c r="F296" s="67"/>
      <c r="G296" s="69"/>
      <c r="H296" s="70"/>
      <c r="I296" s="71"/>
      <c r="J296" s="68">
        <v>0</v>
      </c>
      <c r="K296" s="89">
        <f t="shared" si="25"/>
        <v>0</v>
      </c>
      <c r="L296" s="89">
        <f t="shared" si="26"/>
        <v>0</v>
      </c>
      <c r="M296" s="89">
        <f t="shared" si="27"/>
        <v>0</v>
      </c>
      <c r="N296" s="100">
        <f t="shared" si="28"/>
        <v>0</v>
      </c>
      <c r="O296" s="67"/>
    </row>
    <row r="297" spans="2:15">
      <c r="B297" s="63"/>
      <c r="C297" s="65"/>
      <c r="D297" s="65"/>
      <c r="E297" s="66"/>
      <c r="F297" s="67"/>
      <c r="G297" s="69"/>
      <c r="H297" s="70"/>
      <c r="I297" s="71"/>
      <c r="J297" s="68">
        <v>0</v>
      </c>
      <c r="K297" s="89">
        <f t="shared" si="25"/>
        <v>0</v>
      </c>
      <c r="L297" s="89">
        <f t="shared" si="26"/>
        <v>0</v>
      </c>
      <c r="M297" s="89">
        <f t="shared" si="27"/>
        <v>0</v>
      </c>
      <c r="N297" s="100">
        <f t="shared" si="28"/>
        <v>0</v>
      </c>
      <c r="O297" s="67"/>
    </row>
    <row r="298" spans="2:15">
      <c r="B298" s="63"/>
      <c r="C298" s="65"/>
      <c r="D298" s="65"/>
      <c r="E298" s="66"/>
      <c r="F298" s="67"/>
      <c r="G298" s="69"/>
      <c r="H298" s="70"/>
      <c r="I298" s="71"/>
      <c r="J298" s="68">
        <v>0</v>
      </c>
      <c r="K298" s="89">
        <f t="shared" si="25"/>
        <v>0</v>
      </c>
      <c r="L298" s="89">
        <f t="shared" si="26"/>
        <v>0</v>
      </c>
      <c r="M298" s="89">
        <f t="shared" si="27"/>
        <v>0</v>
      </c>
      <c r="N298" s="100">
        <f t="shared" si="28"/>
        <v>0</v>
      </c>
      <c r="O298" s="67"/>
    </row>
    <row r="299" spans="2:15">
      <c r="B299" s="63"/>
      <c r="C299" s="65"/>
      <c r="D299" s="65"/>
      <c r="E299" s="66"/>
      <c r="F299" s="67"/>
      <c r="G299" s="69"/>
      <c r="H299" s="70"/>
      <c r="I299" s="71"/>
      <c r="J299" s="68">
        <v>0</v>
      </c>
      <c r="K299" s="89">
        <f t="shared" si="25"/>
        <v>0</v>
      </c>
      <c r="L299" s="89">
        <f t="shared" si="26"/>
        <v>0</v>
      </c>
      <c r="M299" s="89">
        <f t="shared" si="27"/>
        <v>0</v>
      </c>
      <c r="N299" s="100">
        <f t="shared" si="28"/>
        <v>0</v>
      </c>
      <c r="O299" s="67"/>
    </row>
    <row r="300" spans="2:15">
      <c r="B300" s="63"/>
      <c r="C300" s="65"/>
      <c r="D300" s="65"/>
      <c r="E300" s="66"/>
      <c r="F300" s="67"/>
      <c r="G300" s="69"/>
      <c r="H300" s="70"/>
      <c r="I300" s="71"/>
      <c r="J300" s="68">
        <v>0</v>
      </c>
      <c r="K300" s="89">
        <f t="shared" si="25"/>
        <v>0</v>
      </c>
      <c r="L300" s="89">
        <f t="shared" si="26"/>
        <v>0</v>
      </c>
      <c r="M300" s="89">
        <f t="shared" si="27"/>
        <v>0</v>
      </c>
      <c r="N300" s="100">
        <f t="shared" si="28"/>
        <v>0</v>
      </c>
      <c r="O300" s="67"/>
    </row>
    <row r="301" spans="2:15">
      <c r="B301" s="63"/>
      <c r="C301" s="65"/>
      <c r="D301" s="65"/>
      <c r="E301" s="66"/>
      <c r="F301" s="67"/>
      <c r="G301" s="69"/>
      <c r="H301" s="70"/>
      <c r="I301" s="71"/>
      <c r="J301" s="68">
        <v>0</v>
      </c>
      <c r="K301" s="89">
        <f t="shared" si="25"/>
        <v>0</v>
      </c>
      <c r="L301" s="89">
        <f t="shared" si="26"/>
        <v>0</v>
      </c>
      <c r="M301" s="89">
        <f t="shared" si="27"/>
        <v>0</v>
      </c>
      <c r="N301" s="100">
        <f t="shared" si="28"/>
        <v>0</v>
      </c>
      <c r="O301" s="67"/>
    </row>
    <row r="302" spans="2:15">
      <c r="B302" s="63"/>
      <c r="C302" s="65"/>
      <c r="D302" s="65"/>
      <c r="E302" s="66"/>
      <c r="F302" s="67"/>
      <c r="G302" s="69"/>
      <c r="H302" s="70"/>
      <c r="I302" s="71"/>
      <c r="J302" s="68">
        <v>0</v>
      </c>
      <c r="K302" s="89">
        <f t="shared" si="25"/>
        <v>0</v>
      </c>
      <c r="L302" s="89">
        <f t="shared" si="26"/>
        <v>0</v>
      </c>
      <c r="M302" s="89">
        <f t="shared" si="27"/>
        <v>0</v>
      </c>
      <c r="N302" s="100">
        <f t="shared" si="28"/>
        <v>0</v>
      </c>
      <c r="O302" s="67"/>
    </row>
    <row r="303" spans="2:15">
      <c r="B303" s="63"/>
      <c r="C303" s="65"/>
      <c r="D303" s="65"/>
      <c r="E303" s="66"/>
      <c r="F303" s="67"/>
      <c r="G303" s="69"/>
      <c r="H303" s="70"/>
      <c r="I303" s="71"/>
      <c r="J303" s="68">
        <v>0</v>
      </c>
      <c r="K303" s="89">
        <f t="shared" si="25"/>
        <v>0</v>
      </c>
      <c r="L303" s="89">
        <f t="shared" si="26"/>
        <v>0</v>
      </c>
      <c r="M303" s="89">
        <f t="shared" si="27"/>
        <v>0</v>
      </c>
      <c r="N303" s="100">
        <f t="shared" si="28"/>
        <v>0</v>
      </c>
      <c r="O303" s="67"/>
    </row>
    <row r="304" spans="2:15">
      <c r="B304" s="63"/>
      <c r="C304" s="65"/>
      <c r="D304" s="65"/>
      <c r="E304" s="66"/>
      <c r="F304" s="67"/>
      <c r="G304" s="69"/>
      <c r="H304" s="70"/>
      <c r="I304" s="71"/>
      <c r="J304" s="68">
        <v>0</v>
      </c>
      <c r="K304" s="89">
        <f t="shared" si="25"/>
        <v>0</v>
      </c>
      <c r="L304" s="89">
        <f t="shared" si="26"/>
        <v>0</v>
      </c>
      <c r="M304" s="89">
        <f t="shared" si="27"/>
        <v>0</v>
      </c>
      <c r="N304" s="100">
        <f t="shared" si="28"/>
        <v>0</v>
      </c>
      <c r="O304" s="67"/>
    </row>
    <row r="305" spans="2:15">
      <c r="B305" s="63"/>
      <c r="C305" s="65"/>
      <c r="D305" s="65"/>
      <c r="E305" s="66"/>
      <c r="F305" s="67"/>
      <c r="G305" s="69"/>
      <c r="H305" s="70"/>
      <c r="I305" s="71"/>
      <c r="J305" s="68">
        <v>0</v>
      </c>
      <c r="K305" s="89">
        <f t="shared" si="25"/>
        <v>0</v>
      </c>
      <c r="L305" s="89">
        <f t="shared" si="26"/>
        <v>0</v>
      </c>
      <c r="M305" s="89">
        <f t="shared" si="27"/>
        <v>0</v>
      </c>
      <c r="N305" s="100">
        <f t="shared" si="28"/>
        <v>0</v>
      </c>
      <c r="O305" s="67"/>
    </row>
    <row r="306" spans="2:15">
      <c r="B306" s="63"/>
      <c r="C306" s="65"/>
      <c r="D306" s="65"/>
      <c r="E306" s="66"/>
      <c r="F306" s="67"/>
      <c r="G306" s="69"/>
      <c r="H306" s="70"/>
      <c r="I306" s="71"/>
      <c r="J306" s="68">
        <v>0</v>
      </c>
      <c r="K306" s="89">
        <f t="shared" si="25"/>
        <v>0</v>
      </c>
      <c r="L306" s="89">
        <f t="shared" si="26"/>
        <v>0</v>
      </c>
      <c r="M306" s="89">
        <f t="shared" si="27"/>
        <v>0</v>
      </c>
      <c r="N306" s="100">
        <f t="shared" si="28"/>
        <v>0</v>
      </c>
      <c r="O306" s="67"/>
    </row>
    <row r="307" spans="2:15">
      <c r="B307" s="63"/>
      <c r="C307" s="65"/>
      <c r="D307" s="65"/>
      <c r="E307" s="66"/>
      <c r="F307" s="67"/>
      <c r="G307" s="69"/>
      <c r="H307" s="70"/>
      <c r="I307" s="71"/>
      <c r="J307" s="68">
        <v>0</v>
      </c>
      <c r="K307" s="89">
        <f t="shared" si="25"/>
        <v>0</v>
      </c>
      <c r="L307" s="89">
        <f t="shared" si="26"/>
        <v>0</v>
      </c>
      <c r="M307" s="89">
        <f t="shared" si="27"/>
        <v>0</v>
      </c>
      <c r="N307" s="100">
        <f t="shared" si="28"/>
        <v>0</v>
      </c>
      <c r="O307" s="67"/>
    </row>
    <row r="308" spans="2:15">
      <c r="B308" s="63"/>
      <c r="C308" s="65"/>
      <c r="D308" s="65"/>
      <c r="E308" s="66"/>
      <c r="F308" s="67"/>
      <c r="G308" s="69"/>
      <c r="H308" s="70"/>
      <c r="I308" s="71"/>
      <c r="J308" s="68">
        <v>0</v>
      </c>
      <c r="K308" s="89">
        <f t="shared" si="25"/>
        <v>0</v>
      </c>
      <c r="L308" s="89">
        <f t="shared" si="26"/>
        <v>0</v>
      </c>
      <c r="M308" s="89">
        <f t="shared" si="27"/>
        <v>0</v>
      </c>
      <c r="N308" s="100">
        <f t="shared" si="28"/>
        <v>0</v>
      </c>
      <c r="O308" s="67"/>
    </row>
    <row r="309" spans="2:15">
      <c r="B309" s="63"/>
      <c r="C309" s="65"/>
      <c r="D309" s="65"/>
      <c r="E309" s="66"/>
      <c r="F309" s="67"/>
      <c r="G309" s="69"/>
      <c r="H309" s="70"/>
      <c r="I309" s="71"/>
      <c r="J309" s="68">
        <v>0</v>
      </c>
      <c r="K309" s="89">
        <f t="shared" si="25"/>
        <v>0</v>
      </c>
      <c r="L309" s="89">
        <f t="shared" si="26"/>
        <v>0</v>
      </c>
      <c r="M309" s="89">
        <f t="shared" si="27"/>
        <v>0</v>
      </c>
      <c r="N309" s="100">
        <f t="shared" si="28"/>
        <v>0</v>
      </c>
      <c r="O309" s="67"/>
    </row>
    <row r="310" spans="2:15">
      <c r="B310" s="63"/>
      <c r="C310" s="65"/>
      <c r="D310" s="65"/>
      <c r="E310" s="66"/>
      <c r="F310" s="67"/>
      <c r="G310" s="69"/>
      <c r="H310" s="70"/>
      <c r="I310" s="71"/>
      <c r="J310" s="68">
        <v>0</v>
      </c>
      <c r="K310" s="89">
        <f t="shared" si="25"/>
        <v>0</v>
      </c>
      <c r="L310" s="89">
        <f t="shared" si="26"/>
        <v>0</v>
      </c>
      <c r="M310" s="89">
        <f t="shared" si="27"/>
        <v>0</v>
      </c>
      <c r="N310" s="100">
        <f t="shared" si="28"/>
        <v>0</v>
      </c>
      <c r="O310" s="67"/>
    </row>
    <row r="311" spans="2:15">
      <c r="B311" s="63"/>
      <c r="C311" s="65"/>
      <c r="D311" s="65"/>
      <c r="E311" s="66"/>
      <c r="F311" s="67"/>
      <c r="G311" s="69"/>
      <c r="H311" s="70"/>
      <c r="I311" s="71"/>
      <c r="J311" s="68">
        <v>0</v>
      </c>
      <c r="K311" s="89">
        <f t="shared" si="25"/>
        <v>0</v>
      </c>
      <c r="L311" s="89">
        <f t="shared" si="26"/>
        <v>0</v>
      </c>
      <c r="M311" s="89">
        <f t="shared" si="27"/>
        <v>0</v>
      </c>
      <c r="N311" s="100">
        <f t="shared" si="28"/>
        <v>0</v>
      </c>
      <c r="O311" s="67"/>
    </row>
    <row r="312" spans="2:15">
      <c r="B312" s="63"/>
      <c r="C312" s="65"/>
      <c r="D312" s="65"/>
      <c r="E312" s="66"/>
      <c r="F312" s="67"/>
      <c r="G312" s="69"/>
      <c r="H312" s="70"/>
      <c r="I312" s="71"/>
      <c r="J312" s="68">
        <v>0</v>
      </c>
      <c r="K312" s="89">
        <f t="shared" si="25"/>
        <v>0</v>
      </c>
      <c r="L312" s="89">
        <f t="shared" si="26"/>
        <v>0</v>
      </c>
      <c r="M312" s="89">
        <f t="shared" si="27"/>
        <v>0</v>
      </c>
      <c r="N312" s="100">
        <f t="shared" si="28"/>
        <v>0</v>
      </c>
      <c r="O312" s="67"/>
    </row>
    <row r="313" spans="2:15">
      <c r="B313" s="63"/>
      <c r="C313" s="65"/>
      <c r="D313" s="65"/>
      <c r="E313" s="66"/>
      <c r="F313" s="67"/>
      <c r="G313" s="69"/>
      <c r="H313" s="70"/>
      <c r="I313" s="71"/>
      <c r="J313" s="68">
        <v>0</v>
      </c>
      <c r="K313" s="89">
        <f t="shared" si="25"/>
        <v>0</v>
      </c>
      <c r="L313" s="89">
        <f t="shared" si="26"/>
        <v>0</v>
      </c>
      <c r="M313" s="89">
        <f t="shared" si="27"/>
        <v>0</v>
      </c>
      <c r="N313" s="100">
        <f t="shared" si="28"/>
        <v>0</v>
      </c>
      <c r="O313" s="67"/>
    </row>
    <row r="314" spans="2:15">
      <c r="B314" s="63"/>
      <c r="C314" s="65"/>
      <c r="D314" s="65"/>
      <c r="E314" s="66"/>
      <c r="F314" s="67"/>
      <c r="G314" s="69"/>
      <c r="H314" s="70"/>
      <c r="I314" s="71"/>
      <c r="J314" s="68">
        <v>0</v>
      </c>
      <c r="K314" s="89">
        <f t="shared" si="25"/>
        <v>0</v>
      </c>
      <c r="L314" s="89">
        <f t="shared" si="26"/>
        <v>0</v>
      </c>
      <c r="M314" s="89">
        <f t="shared" si="27"/>
        <v>0</v>
      </c>
      <c r="N314" s="100">
        <f t="shared" si="28"/>
        <v>0</v>
      </c>
      <c r="O314" s="67"/>
    </row>
    <row r="315" spans="2:15">
      <c r="B315" s="63"/>
      <c r="C315" s="65"/>
      <c r="D315" s="65"/>
      <c r="E315" s="66"/>
      <c r="F315" s="67"/>
      <c r="G315" s="69"/>
      <c r="H315" s="70"/>
      <c r="I315" s="71"/>
      <c r="J315" s="68">
        <v>0</v>
      </c>
      <c r="K315" s="89">
        <f t="shared" si="25"/>
        <v>0</v>
      </c>
      <c r="L315" s="89">
        <f t="shared" si="26"/>
        <v>0</v>
      </c>
      <c r="M315" s="89">
        <f t="shared" si="27"/>
        <v>0</v>
      </c>
      <c r="N315" s="100">
        <f t="shared" si="28"/>
        <v>0</v>
      </c>
      <c r="O315" s="67"/>
    </row>
    <row r="316" spans="2:15">
      <c r="B316" s="63"/>
      <c r="C316" s="65"/>
      <c r="D316" s="65"/>
      <c r="E316" s="66"/>
      <c r="F316" s="67"/>
      <c r="G316" s="69"/>
      <c r="H316" s="70"/>
      <c r="I316" s="71"/>
      <c r="J316" s="68">
        <v>0</v>
      </c>
      <c r="K316" s="89">
        <f t="shared" si="25"/>
        <v>0</v>
      </c>
      <c r="L316" s="89">
        <f t="shared" si="26"/>
        <v>0</v>
      </c>
      <c r="M316" s="89">
        <f t="shared" si="27"/>
        <v>0</v>
      </c>
      <c r="N316" s="100">
        <f t="shared" si="28"/>
        <v>0</v>
      </c>
      <c r="O316" s="67"/>
    </row>
    <row r="317" spans="2:15">
      <c r="B317" s="63"/>
      <c r="C317" s="65"/>
      <c r="D317" s="65"/>
      <c r="E317" s="66"/>
      <c r="F317" s="67"/>
      <c r="G317" s="69"/>
      <c r="H317" s="70"/>
      <c r="I317" s="71"/>
      <c r="J317" s="68">
        <v>0</v>
      </c>
      <c r="K317" s="89">
        <f t="shared" si="25"/>
        <v>0</v>
      </c>
      <c r="L317" s="89">
        <f t="shared" si="26"/>
        <v>0</v>
      </c>
      <c r="M317" s="89">
        <f t="shared" si="27"/>
        <v>0</v>
      </c>
      <c r="N317" s="100">
        <f t="shared" si="28"/>
        <v>0</v>
      </c>
      <c r="O317" s="67"/>
    </row>
    <row r="318" spans="2:15">
      <c r="B318" s="63"/>
      <c r="C318" s="65"/>
      <c r="D318" s="65"/>
      <c r="E318" s="66"/>
      <c r="F318" s="67"/>
      <c r="G318" s="69"/>
      <c r="H318" s="70"/>
      <c r="I318" s="71"/>
      <c r="J318" s="68">
        <v>0</v>
      </c>
      <c r="K318" s="89">
        <f t="shared" si="25"/>
        <v>0</v>
      </c>
      <c r="L318" s="89">
        <f t="shared" si="26"/>
        <v>0</v>
      </c>
      <c r="M318" s="89">
        <f t="shared" si="27"/>
        <v>0</v>
      </c>
      <c r="N318" s="100">
        <f t="shared" si="28"/>
        <v>0</v>
      </c>
      <c r="O318" s="67"/>
    </row>
    <row r="319" spans="2:15">
      <c r="B319" s="63"/>
      <c r="C319" s="65"/>
      <c r="D319" s="65"/>
      <c r="E319" s="66"/>
      <c r="F319" s="67"/>
      <c r="G319" s="69"/>
      <c r="H319" s="70"/>
      <c r="I319" s="71"/>
      <c r="J319" s="68">
        <v>0</v>
      </c>
      <c r="K319" s="89">
        <f t="shared" si="25"/>
        <v>0</v>
      </c>
      <c r="L319" s="89">
        <f t="shared" si="26"/>
        <v>0</v>
      </c>
      <c r="M319" s="89">
        <f t="shared" si="27"/>
        <v>0</v>
      </c>
      <c r="N319" s="100">
        <f t="shared" si="28"/>
        <v>0</v>
      </c>
      <c r="O319" s="67"/>
    </row>
    <row r="320" spans="2:15">
      <c r="B320" s="63"/>
      <c r="C320" s="65"/>
      <c r="D320" s="65"/>
      <c r="E320" s="66"/>
      <c r="F320" s="67"/>
      <c r="G320" s="69"/>
      <c r="H320" s="70"/>
      <c r="I320" s="71"/>
      <c r="J320" s="68">
        <v>0</v>
      </c>
      <c r="K320" s="89">
        <f t="shared" si="25"/>
        <v>0</v>
      </c>
      <c r="L320" s="89">
        <f t="shared" si="26"/>
        <v>0</v>
      </c>
      <c r="M320" s="89">
        <f t="shared" si="27"/>
        <v>0</v>
      </c>
      <c r="N320" s="100">
        <f t="shared" si="28"/>
        <v>0</v>
      </c>
      <c r="O320" s="67"/>
    </row>
    <row r="321" spans="2:15">
      <c r="B321" s="63"/>
      <c r="C321" s="65"/>
      <c r="D321" s="65"/>
      <c r="E321" s="66"/>
      <c r="F321" s="67"/>
      <c r="G321" s="69"/>
      <c r="H321" s="70"/>
      <c r="I321" s="71"/>
      <c r="J321" s="68">
        <v>0</v>
      </c>
      <c r="K321" s="89">
        <f t="shared" si="25"/>
        <v>0</v>
      </c>
      <c r="L321" s="89">
        <f t="shared" si="26"/>
        <v>0</v>
      </c>
      <c r="M321" s="89">
        <f t="shared" si="27"/>
        <v>0</v>
      </c>
      <c r="N321" s="100">
        <f t="shared" si="28"/>
        <v>0</v>
      </c>
      <c r="O321" s="67"/>
    </row>
    <row r="322" spans="2:15">
      <c r="B322" s="63"/>
      <c r="C322" s="65"/>
      <c r="D322" s="65"/>
      <c r="E322" s="66"/>
      <c r="F322" s="67"/>
      <c r="G322" s="69"/>
      <c r="H322" s="70"/>
      <c r="I322" s="71"/>
      <c r="J322" s="68">
        <v>0</v>
      </c>
      <c r="K322" s="89">
        <f t="shared" si="25"/>
        <v>0</v>
      </c>
      <c r="L322" s="89">
        <f t="shared" si="26"/>
        <v>0</v>
      </c>
      <c r="M322" s="89">
        <f t="shared" si="27"/>
        <v>0</v>
      </c>
      <c r="N322" s="100">
        <f t="shared" si="28"/>
        <v>0</v>
      </c>
      <c r="O322" s="67"/>
    </row>
    <row r="323" spans="2:15">
      <c r="B323" s="63"/>
      <c r="C323" s="65"/>
      <c r="D323" s="65"/>
      <c r="E323" s="66"/>
      <c r="F323" s="67"/>
      <c r="G323" s="69"/>
      <c r="H323" s="70"/>
      <c r="I323" s="71"/>
      <c r="J323" s="68">
        <v>0</v>
      </c>
      <c r="K323" s="89">
        <f t="shared" si="25"/>
        <v>0</v>
      </c>
      <c r="L323" s="89">
        <f t="shared" si="26"/>
        <v>0</v>
      </c>
      <c r="M323" s="89">
        <f t="shared" si="27"/>
        <v>0</v>
      </c>
      <c r="N323" s="100">
        <f t="shared" si="28"/>
        <v>0</v>
      </c>
      <c r="O323" s="67"/>
    </row>
    <row r="324" spans="2:15">
      <c r="B324" s="63"/>
      <c r="C324" s="65"/>
      <c r="D324" s="65"/>
      <c r="E324" s="66"/>
      <c r="F324" s="67"/>
      <c r="G324" s="69"/>
      <c r="H324" s="70"/>
      <c r="I324" s="71"/>
      <c r="J324" s="68">
        <v>0</v>
      </c>
      <c r="K324" s="89">
        <f t="shared" si="25"/>
        <v>0</v>
      </c>
      <c r="L324" s="89">
        <f t="shared" si="26"/>
        <v>0</v>
      </c>
      <c r="M324" s="89">
        <f t="shared" si="27"/>
        <v>0</v>
      </c>
      <c r="N324" s="100">
        <f t="shared" si="28"/>
        <v>0</v>
      </c>
      <c r="O324" s="67"/>
    </row>
    <row r="325" spans="2:15">
      <c r="B325" s="63"/>
      <c r="C325" s="65"/>
      <c r="D325" s="65"/>
      <c r="E325" s="66"/>
      <c r="F325" s="67"/>
      <c r="G325" s="69"/>
      <c r="H325" s="70"/>
      <c r="I325" s="71"/>
      <c r="J325" s="68">
        <v>0</v>
      </c>
      <c r="K325" s="89">
        <f t="shared" si="25"/>
        <v>0</v>
      </c>
      <c r="L325" s="89">
        <f t="shared" si="26"/>
        <v>0</v>
      </c>
      <c r="M325" s="89">
        <f t="shared" si="27"/>
        <v>0</v>
      </c>
      <c r="N325" s="100">
        <f t="shared" si="28"/>
        <v>0</v>
      </c>
      <c r="O325" s="67"/>
    </row>
    <row r="326" spans="2:15">
      <c r="B326" s="63"/>
      <c r="C326" s="65"/>
      <c r="D326" s="65"/>
      <c r="E326" s="66"/>
      <c r="F326" s="67"/>
      <c r="G326" s="69"/>
      <c r="H326" s="70"/>
      <c r="I326" s="71"/>
      <c r="J326" s="68">
        <v>0</v>
      </c>
      <c r="K326" s="89">
        <f t="shared" si="25"/>
        <v>0</v>
      </c>
      <c r="L326" s="89">
        <f t="shared" si="26"/>
        <v>0</v>
      </c>
      <c r="M326" s="89">
        <f t="shared" si="27"/>
        <v>0</v>
      </c>
      <c r="N326" s="100">
        <f t="shared" si="28"/>
        <v>0</v>
      </c>
      <c r="O326" s="67"/>
    </row>
    <row r="327" spans="2:15">
      <c r="B327" s="63"/>
      <c r="C327" s="65"/>
      <c r="D327" s="65"/>
      <c r="E327" s="66"/>
      <c r="F327" s="67"/>
      <c r="G327" s="69"/>
      <c r="H327" s="70"/>
      <c r="I327" s="71"/>
      <c r="J327" s="68">
        <v>0</v>
      </c>
      <c r="K327" s="89">
        <f t="shared" si="25"/>
        <v>0</v>
      </c>
      <c r="L327" s="89">
        <f t="shared" si="26"/>
        <v>0</v>
      </c>
      <c r="M327" s="89">
        <f t="shared" si="27"/>
        <v>0</v>
      </c>
      <c r="N327" s="100">
        <f t="shared" si="28"/>
        <v>0</v>
      </c>
      <c r="O327" s="67"/>
    </row>
    <row r="328" spans="2:15">
      <c r="B328" s="63"/>
      <c r="C328" s="65"/>
      <c r="D328" s="65"/>
      <c r="E328" s="66"/>
      <c r="F328" s="67"/>
      <c r="G328" s="69"/>
      <c r="H328" s="70"/>
      <c r="I328" s="71"/>
      <c r="J328" s="68">
        <v>0</v>
      </c>
      <c r="K328" s="89">
        <f t="shared" si="25"/>
        <v>0</v>
      </c>
      <c r="L328" s="89">
        <f t="shared" si="26"/>
        <v>0</v>
      </c>
      <c r="M328" s="89">
        <f t="shared" si="27"/>
        <v>0</v>
      </c>
      <c r="N328" s="100">
        <f t="shared" si="28"/>
        <v>0</v>
      </c>
      <c r="O328" s="67"/>
    </row>
    <row r="329" spans="2:15">
      <c r="B329" s="63"/>
      <c r="C329" s="65"/>
      <c r="D329" s="65"/>
      <c r="E329" s="66"/>
      <c r="F329" s="67"/>
      <c r="G329" s="69"/>
      <c r="H329" s="70"/>
      <c r="I329" s="71"/>
      <c r="J329" s="68">
        <v>0</v>
      </c>
      <c r="K329" s="89">
        <f t="shared" si="25"/>
        <v>0</v>
      </c>
      <c r="L329" s="89">
        <f t="shared" si="26"/>
        <v>0</v>
      </c>
      <c r="M329" s="89">
        <f t="shared" si="27"/>
        <v>0</v>
      </c>
      <c r="N329" s="100">
        <f t="shared" si="28"/>
        <v>0</v>
      </c>
      <c r="O329" s="67"/>
    </row>
    <row r="330" spans="2:15">
      <c r="B330" s="63"/>
      <c r="C330" s="65"/>
      <c r="D330" s="65"/>
      <c r="E330" s="66"/>
      <c r="F330" s="67"/>
      <c r="G330" s="69"/>
      <c r="H330" s="70"/>
      <c r="I330" s="71"/>
      <c r="J330" s="68">
        <v>0</v>
      </c>
      <c r="K330" s="89">
        <f t="shared" si="25"/>
        <v>0</v>
      </c>
      <c r="L330" s="89">
        <f t="shared" si="26"/>
        <v>0</v>
      </c>
      <c r="M330" s="89">
        <f t="shared" si="27"/>
        <v>0</v>
      </c>
      <c r="N330" s="100">
        <f t="shared" si="28"/>
        <v>0</v>
      </c>
      <c r="O330" s="67"/>
    </row>
    <row r="331" spans="2:15">
      <c r="B331" s="63"/>
      <c r="C331" s="65"/>
      <c r="D331" s="65"/>
      <c r="E331" s="66"/>
      <c r="F331" s="67"/>
      <c r="G331" s="69"/>
      <c r="H331" s="70"/>
      <c r="I331" s="71"/>
      <c r="J331" s="68">
        <v>0</v>
      </c>
      <c r="K331" s="89">
        <f t="shared" si="25"/>
        <v>0</v>
      </c>
      <c r="L331" s="89">
        <f t="shared" si="26"/>
        <v>0</v>
      </c>
      <c r="M331" s="89">
        <f t="shared" si="27"/>
        <v>0</v>
      </c>
      <c r="N331" s="100">
        <f t="shared" si="28"/>
        <v>0</v>
      </c>
      <c r="O331" s="67"/>
    </row>
    <row r="332" spans="2:15">
      <c r="B332" s="63"/>
      <c r="C332" s="65"/>
      <c r="D332" s="65"/>
      <c r="E332" s="66"/>
      <c r="F332" s="67"/>
      <c r="G332" s="69"/>
      <c r="H332" s="70"/>
      <c r="I332" s="71"/>
      <c r="J332" s="68">
        <v>0</v>
      </c>
      <c r="K332" s="89">
        <f t="shared" si="25"/>
        <v>0</v>
      </c>
      <c r="L332" s="89">
        <f t="shared" si="26"/>
        <v>0</v>
      </c>
      <c r="M332" s="89">
        <f t="shared" si="27"/>
        <v>0</v>
      </c>
      <c r="N332" s="100">
        <f t="shared" si="28"/>
        <v>0</v>
      </c>
      <c r="O332" s="67"/>
    </row>
    <row r="333" spans="2:15">
      <c r="B333" s="63"/>
      <c r="C333" s="65"/>
      <c r="D333" s="65"/>
      <c r="E333" s="66"/>
      <c r="F333" s="67"/>
      <c r="G333" s="69"/>
      <c r="H333" s="70"/>
      <c r="I333" s="71"/>
      <c r="J333" s="68">
        <v>0</v>
      </c>
      <c r="K333" s="89">
        <f t="shared" si="25"/>
        <v>0</v>
      </c>
      <c r="L333" s="89">
        <f t="shared" si="26"/>
        <v>0</v>
      </c>
      <c r="M333" s="89">
        <f t="shared" si="27"/>
        <v>0</v>
      </c>
      <c r="N333" s="100">
        <f t="shared" si="28"/>
        <v>0</v>
      </c>
      <c r="O333" s="67"/>
    </row>
    <row r="334" spans="2:15">
      <c r="B334" s="63"/>
      <c r="C334" s="65"/>
      <c r="D334" s="65"/>
      <c r="E334" s="66"/>
      <c r="F334" s="67"/>
      <c r="G334" s="69"/>
      <c r="H334" s="70"/>
      <c r="I334" s="71"/>
      <c r="J334" s="68">
        <v>0</v>
      </c>
      <c r="K334" s="89">
        <f t="shared" si="25"/>
        <v>0</v>
      </c>
      <c r="L334" s="89">
        <f t="shared" si="26"/>
        <v>0</v>
      </c>
      <c r="M334" s="89">
        <f t="shared" si="27"/>
        <v>0</v>
      </c>
      <c r="N334" s="100">
        <f t="shared" si="28"/>
        <v>0</v>
      </c>
      <c r="O334" s="67"/>
    </row>
    <row r="335" spans="2:15">
      <c r="B335" s="63"/>
      <c r="C335" s="65"/>
      <c r="D335" s="65"/>
      <c r="E335" s="66"/>
      <c r="F335" s="67"/>
      <c r="G335" s="69"/>
      <c r="H335" s="70"/>
      <c r="I335" s="71"/>
      <c r="J335" s="68">
        <v>0</v>
      </c>
      <c r="K335" s="89">
        <f t="shared" si="25"/>
        <v>0</v>
      </c>
      <c r="L335" s="89">
        <f t="shared" si="26"/>
        <v>0</v>
      </c>
      <c r="M335" s="89">
        <f t="shared" si="27"/>
        <v>0</v>
      </c>
      <c r="N335" s="100">
        <f t="shared" si="28"/>
        <v>0</v>
      </c>
      <c r="O335" s="67"/>
    </row>
    <row r="336" spans="2:15">
      <c r="B336" s="63"/>
      <c r="C336" s="65"/>
      <c r="D336" s="65"/>
      <c r="E336" s="66"/>
      <c r="F336" s="67"/>
      <c r="G336" s="69"/>
      <c r="H336" s="70"/>
      <c r="I336" s="71"/>
      <c r="J336" s="68">
        <v>0</v>
      </c>
      <c r="K336" s="89">
        <f t="shared" si="25"/>
        <v>0</v>
      </c>
      <c r="L336" s="89">
        <f t="shared" si="26"/>
        <v>0</v>
      </c>
      <c r="M336" s="89">
        <f t="shared" si="27"/>
        <v>0</v>
      </c>
      <c r="N336" s="100">
        <f t="shared" si="28"/>
        <v>0</v>
      </c>
      <c r="O336" s="67"/>
    </row>
    <row r="337" spans="2:15">
      <c r="B337" s="63"/>
      <c r="C337" s="65"/>
      <c r="D337" s="65"/>
      <c r="E337" s="66"/>
      <c r="F337" s="67"/>
      <c r="G337" s="69"/>
      <c r="H337" s="70"/>
      <c r="I337" s="71"/>
      <c r="J337" s="68">
        <v>0</v>
      </c>
      <c r="K337" s="89">
        <f t="shared" si="25"/>
        <v>0</v>
      </c>
      <c r="L337" s="89">
        <f t="shared" si="26"/>
        <v>0</v>
      </c>
      <c r="M337" s="89">
        <f t="shared" si="27"/>
        <v>0</v>
      </c>
      <c r="N337" s="100">
        <f t="shared" si="28"/>
        <v>0</v>
      </c>
      <c r="O337" s="67"/>
    </row>
    <row r="338" spans="2:15">
      <c r="B338" s="63"/>
      <c r="C338" s="65"/>
      <c r="D338" s="65"/>
      <c r="E338" s="66"/>
      <c r="F338" s="67"/>
      <c r="G338" s="69"/>
      <c r="H338" s="70"/>
      <c r="I338" s="71"/>
      <c r="J338" s="68">
        <v>0</v>
      </c>
      <c r="K338" s="89">
        <f t="shared" si="25"/>
        <v>0</v>
      </c>
      <c r="L338" s="89">
        <f t="shared" si="26"/>
        <v>0</v>
      </c>
      <c r="M338" s="89">
        <f t="shared" si="27"/>
        <v>0</v>
      </c>
      <c r="N338" s="100">
        <f t="shared" si="28"/>
        <v>0</v>
      </c>
      <c r="O338" s="67"/>
    </row>
    <row r="339" spans="2:15">
      <c r="B339" s="63"/>
      <c r="C339" s="65"/>
      <c r="D339" s="65"/>
      <c r="E339" s="66"/>
      <c r="F339" s="67"/>
      <c r="G339" s="69"/>
      <c r="H339" s="70"/>
      <c r="I339" s="71"/>
      <c r="J339" s="68">
        <v>0</v>
      </c>
      <c r="K339" s="89">
        <f t="shared" si="25"/>
        <v>0</v>
      </c>
      <c r="L339" s="89">
        <f t="shared" si="26"/>
        <v>0</v>
      </c>
      <c r="M339" s="89">
        <f t="shared" si="27"/>
        <v>0</v>
      </c>
      <c r="N339" s="100">
        <f t="shared" si="28"/>
        <v>0</v>
      </c>
      <c r="O339" s="67"/>
    </row>
    <row r="340" spans="2:15">
      <c r="B340" s="63"/>
      <c r="C340" s="65"/>
      <c r="D340" s="65"/>
      <c r="E340" s="66"/>
      <c r="F340" s="67"/>
      <c r="G340" s="69"/>
      <c r="H340" s="70"/>
      <c r="I340" s="71"/>
      <c r="J340" s="68">
        <v>0</v>
      </c>
      <c r="K340" s="89">
        <f t="shared" si="25"/>
        <v>0</v>
      </c>
      <c r="L340" s="89">
        <f t="shared" si="26"/>
        <v>0</v>
      </c>
      <c r="M340" s="89">
        <f t="shared" si="27"/>
        <v>0</v>
      </c>
      <c r="N340" s="100">
        <f t="shared" si="28"/>
        <v>0</v>
      </c>
      <c r="O340" s="67"/>
    </row>
    <row r="341" spans="2:15">
      <c r="B341" s="63"/>
      <c r="C341" s="65"/>
      <c r="D341" s="65"/>
      <c r="E341" s="66"/>
      <c r="F341" s="67"/>
      <c r="G341" s="69"/>
      <c r="H341" s="70"/>
      <c r="I341" s="71"/>
      <c r="J341" s="68">
        <v>0</v>
      </c>
      <c r="K341" s="89">
        <f t="shared" si="25"/>
        <v>0</v>
      </c>
      <c r="L341" s="89">
        <f t="shared" si="26"/>
        <v>0</v>
      </c>
      <c r="M341" s="89">
        <f t="shared" si="27"/>
        <v>0</v>
      </c>
      <c r="N341" s="100">
        <f t="shared" si="28"/>
        <v>0</v>
      </c>
      <c r="O341" s="67"/>
    </row>
    <row r="342" spans="2:15">
      <c r="B342" s="63"/>
      <c r="C342" s="65"/>
      <c r="D342" s="65"/>
      <c r="E342" s="66"/>
      <c r="F342" s="67"/>
      <c r="G342" s="69"/>
      <c r="H342" s="70"/>
      <c r="I342" s="71"/>
      <c r="J342" s="68">
        <v>0</v>
      </c>
      <c r="K342" s="89">
        <f t="shared" si="25"/>
        <v>0</v>
      </c>
      <c r="L342" s="89">
        <f t="shared" si="26"/>
        <v>0</v>
      </c>
      <c r="M342" s="89">
        <f t="shared" si="27"/>
        <v>0</v>
      </c>
      <c r="N342" s="100">
        <f t="shared" si="28"/>
        <v>0</v>
      </c>
      <c r="O342" s="67"/>
    </row>
    <row r="343" spans="2:15">
      <c r="B343" s="63"/>
      <c r="C343" s="65"/>
      <c r="D343" s="65"/>
      <c r="E343" s="66"/>
      <c r="F343" s="67"/>
      <c r="G343" s="69"/>
      <c r="H343" s="70"/>
      <c r="I343" s="71"/>
      <c r="J343" s="68">
        <v>0</v>
      </c>
      <c r="K343" s="89">
        <f t="shared" ref="K343:K406" si="29">ROUND(IF(AND($G343&lt;&gt;"27-Maharashtra"),IF(OR($I343=$I$6,$I343=$I$7,$I343=$I$8,$I343=$I$9,$I343=$I$10,$I343=$I$11),($J343*$H343),0),0),2)</f>
        <v>0</v>
      </c>
      <c r="L343" s="89">
        <f t="shared" ref="L343:L406" si="30">ROUND(IF(AND($G343="27-Maharashtra"),IF(OR($I343=$I$6,$I343=$I$7,$I343=$I$8,$I343=$I$9,$I343=$I$10,$I343=$I$11),(($J343*$H343)/2),0),0),2)</f>
        <v>0</v>
      </c>
      <c r="M343" s="89">
        <f t="shared" ref="M343:M406" si="31">L343</f>
        <v>0</v>
      </c>
      <c r="N343" s="100">
        <f t="shared" ref="N343:N406" si="32">SUM(J343:M343)</f>
        <v>0</v>
      </c>
      <c r="O343" s="67"/>
    </row>
    <row r="344" spans="2:15">
      <c r="B344" s="63"/>
      <c r="C344" s="65"/>
      <c r="D344" s="65"/>
      <c r="E344" s="66"/>
      <c r="F344" s="67"/>
      <c r="G344" s="69"/>
      <c r="H344" s="70"/>
      <c r="I344" s="71"/>
      <c r="J344" s="68">
        <v>0</v>
      </c>
      <c r="K344" s="89">
        <f t="shared" si="29"/>
        <v>0</v>
      </c>
      <c r="L344" s="89">
        <f t="shared" si="30"/>
        <v>0</v>
      </c>
      <c r="M344" s="89">
        <f t="shared" si="31"/>
        <v>0</v>
      </c>
      <c r="N344" s="100">
        <f t="shared" si="32"/>
        <v>0</v>
      </c>
      <c r="O344" s="67"/>
    </row>
    <row r="345" spans="2:15">
      <c r="B345" s="63"/>
      <c r="C345" s="65"/>
      <c r="D345" s="65"/>
      <c r="E345" s="66"/>
      <c r="F345" s="67"/>
      <c r="G345" s="69"/>
      <c r="H345" s="70"/>
      <c r="I345" s="71"/>
      <c r="J345" s="68">
        <v>0</v>
      </c>
      <c r="K345" s="89">
        <f t="shared" si="29"/>
        <v>0</v>
      </c>
      <c r="L345" s="89">
        <f t="shared" si="30"/>
        <v>0</v>
      </c>
      <c r="M345" s="89">
        <f t="shared" si="31"/>
        <v>0</v>
      </c>
      <c r="N345" s="100">
        <f t="shared" si="32"/>
        <v>0</v>
      </c>
      <c r="O345" s="67"/>
    </row>
    <row r="346" spans="2:15">
      <c r="B346" s="63"/>
      <c r="C346" s="65"/>
      <c r="D346" s="65"/>
      <c r="E346" s="66"/>
      <c r="F346" s="67"/>
      <c r="G346" s="69"/>
      <c r="H346" s="70"/>
      <c r="I346" s="71"/>
      <c r="J346" s="68">
        <v>0</v>
      </c>
      <c r="K346" s="89">
        <f t="shared" si="29"/>
        <v>0</v>
      </c>
      <c r="L346" s="89">
        <f t="shared" si="30"/>
        <v>0</v>
      </c>
      <c r="M346" s="89">
        <f t="shared" si="31"/>
        <v>0</v>
      </c>
      <c r="N346" s="100">
        <f t="shared" si="32"/>
        <v>0</v>
      </c>
      <c r="O346" s="67"/>
    </row>
    <row r="347" spans="2:15">
      <c r="B347" s="63"/>
      <c r="C347" s="65"/>
      <c r="D347" s="65"/>
      <c r="E347" s="66"/>
      <c r="F347" s="67"/>
      <c r="G347" s="69"/>
      <c r="H347" s="70"/>
      <c r="I347" s="71"/>
      <c r="J347" s="68">
        <v>0</v>
      </c>
      <c r="K347" s="89">
        <f t="shared" si="29"/>
        <v>0</v>
      </c>
      <c r="L347" s="89">
        <f t="shared" si="30"/>
        <v>0</v>
      </c>
      <c r="M347" s="89">
        <f t="shared" si="31"/>
        <v>0</v>
      </c>
      <c r="N347" s="100">
        <f t="shared" si="32"/>
        <v>0</v>
      </c>
      <c r="O347" s="67"/>
    </row>
    <row r="348" spans="2:15">
      <c r="B348" s="63"/>
      <c r="C348" s="65"/>
      <c r="D348" s="65"/>
      <c r="E348" s="66"/>
      <c r="F348" s="67"/>
      <c r="G348" s="69"/>
      <c r="H348" s="70"/>
      <c r="I348" s="71"/>
      <c r="J348" s="68">
        <v>0</v>
      </c>
      <c r="K348" s="89">
        <f t="shared" si="29"/>
        <v>0</v>
      </c>
      <c r="L348" s="89">
        <f t="shared" si="30"/>
        <v>0</v>
      </c>
      <c r="M348" s="89">
        <f t="shared" si="31"/>
        <v>0</v>
      </c>
      <c r="N348" s="100">
        <f t="shared" si="32"/>
        <v>0</v>
      </c>
      <c r="O348" s="67"/>
    </row>
    <row r="349" spans="2:15">
      <c r="B349" s="63"/>
      <c r="C349" s="65"/>
      <c r="D349" s="65"/>
      <c r="E349" s="66"/>
      <c r="F349" s="67"/>
      <c r="G349" s="69"/>
      <c r="H349" s="70"/>
      <c r="I349" s="71"/>
      <c r="J349" s="68">
        <v>0</v>
      </c>
      <c r="K349" s="89">
        <f t="shared" si="29"/>
        <v>0</v>
      </c>
      <c r="L349" s="89">
        <f t="shared" si="30"/>
        <v>0</v>
      </c>
      <c r="M349" s="89">
        <f t="shared" si="31"/>
        <v>0</v>
      </c>
      <c r="N349" s="100">
        <f t="shared" si="32"/>
        <v>0</v>
      </c>
      <c r="O349" s="67"/>
    </row>
    <row r="350" spans="2:15">
      <c r="B350" s="63"/>
      <c r="C350" s="65"/>
      <c r="D350" s="65"/>
      <c r="E350" s="66"/>
      <c r="F350" s="67"/>
      <c r="G350" s="69"/>
      <c r="H350" s="70"/>
      <c r="I350" s="71"/>
      <c r="J350" s="68">
        <v>0</v>
      </c>
      <c r="K350" s="89">
        <f t="shared" si="29"/>
        <v>0</v>
      </c>
      <c r="L350" s="89">
        <f t="shared" si="30"/>
        <v>0</v>
      </c>
      <c r="M350" s="89">
        <f t="shared" si="31"/>
        <v>0</v>
      </c>
      <c r="N350" s="100">
        <f t="shared" si="32"/>
        <v>0</v>
      </c>
      <c r="O350" s="67"/>
    </row>
    <row r="351" spans="2:15">
      <c r="B351" s="63"/>
      <c r="C351" s="65"/>
      <c r="D351" s="65"/>
      <c r="E351" s="66"/>
      <c r="F351" s="67"/>
      <c r="G351" s="69"/>
      <c r="H351" s="70"/>
      <c r="I351" s="71"/>
      <c r="J351" s="68">
        <v>0</v>
      </c>
      <c r="K351" s="89">
        <f t="shared" si="29"/>
        <v>0</v>
      </c>
      <c r="L351" s="89">
        <f t="shared" si="30"/>
        <v>0</v>
      </c>
      <c r="M351" s="89">
        <f t="shared" si="31"/>
        <v>0</v>
      </c>
      <c r="N351" s="100">
        <f t="shared" si="32"/>
        <v>0</v>
      </c>
      <c r="O351" s="67"/>
    </row>
    <row r="352" spans="2:15">
      <c r="B352" s="63"/>
      <c r="C352" s="65"/>
      <c r="D352" s="65"/>
      <c r="E352" s="66"/>
      <c r="F352" s="67"/>
      <c r="G352" s="69"/>
      <c r="H352" s="70"/>
      <c r="I352" s="71"/>
      <c r="J352" s="68">
        <v>0</v>
      </c>
      <c r="K352" s="89">
        <f t="shared" si="29"/>
        <v>0</v>
      </c>
      <c r="L352" s="89">
        <f t="shared" si="30"/>
        <v>0</v>
      </c>
      <c r="M352" s="89">
        <f t="shared" si="31"/>
        <v>0</v>
      </c>
      <c r="N352" s="100">
        <f t="shared" si="32"/>
        <v>0</v>
      </c>
      <c r="O352" s="67"/>
    </row>
    <row r="353" spans="2:15">
      <c r="B353" s="63"/>
      <c r="C353" s="65"/>
      <c r="D353" s="65"/>
      <c r="E353" s="66"/>
      <c r="F353" s="67"/>
      <c r="G353" s="69"/>
      <c r="H353" s="70"/>
      <c r="I353" s="71"/>
      <c r="J353" s="68">
        <v>0</v>
      </c>
      <c r="K353" s="89">
        <f t="shared" si="29"/>
        <v>0</v>
      </c>
      <c r="L353" s="89">
        <f t="shared" si="30"/>
        <v>0</v>
      </c>
      <c r="M353" s="89">
        <f t="shared" si="31"/>
        <v>0</v>
      </c>
      <c r="N353" s="100">
        <f t="shared" si="32"/>
        <v>0</v>
      </c>
      <c r="O353" s="67"/>
    </row>
    <row r="354" spans="2:15">
      <c r="B354" s="63"/>
      <c r="C354" s="65"/>
      <c r="D354" s="65"/>
      <c r="E354" s="66"/>
      <c r="F354" s="67"/>
      <c r="G354" s="69"/>
      <c r="H354" s="70"/>
      <c r="I354" s="71"/>
      <c r="J354" s="68">
        <v>0</v>
      </c>
      <c r="K354" s="89">
        <f t="shared" si="29"/>
        <v>0</v>
      </c>
      <c r="L354" s="89">
        <f t="shared" si="30"/>
        <v>0</v>
      </c>
      <c r="M354" s="89">
        <f t="shared" si="31"/>
        <v>0</v>
      </c>
      <c r="N354" s="100">
        <f t="shared" si="32"/>
        <v>0</v>
      </c>
      <c r="O354" s="67"/>
    </row>
    <row r="355" spans="2:15">
      <c r="B355" s="63"/>
      <c r="C355" s="65"/>
      <c r="D355" s="65"/>
      <c r="E355" s="66"/>
      <c r="F355" s="67"/>
      <c r="G355" s="69"/>
      <c r="H355" s="70"/>
      <c r="I355" s="71"/>
      <c r="J355" s="68">
        <v>0</v>
      </c>
      <c r="K355" s="89">
        <f t="shared" si="29"/>
        <v>0</v>
      </c>
      <c r="L355" s="89">
        <f t="shared" si="30"/>
        <v>0</v>
      </c>
      <c r="M355" s="89">
        <f t="shared" si="31"/>
        <v>0</v>
      </c>
      <c r="N355" s="100">
        <f t="shared" si="32"/>
        <v>0</v>
      </c>
      <c r="O355" s="67"/>
    </row>
    <row r="356" spans="2:15">
      <c r="B356" s="63"/>
      <c r="C356" s="65"/>
      <c r="D356" s="65"/>
      <c r="E356" s="66"/>
      <c r="F356" s="67"/>
      <c r="G356" s="69"/>
      <c r="H356" s="70"/>
      <c r="I356" s="71"/>
      <c r="J356" s="68">
        <v>0</v>
      </c>
      <c r="K356" s="89">
        <f t="shared" si="29"/>
        <v>0</v>
      </c>
      <c r="L356" s="89">
        <f t="shared" si="30"/>
        <v>0</v>
      </c>
      <c r="M356" s="89">
        <f t="shared" si="31"/>
        <v>0</v>
      </c>
      <c r="N356" s="100">
        <f t="shared" si="32"/>
        <v>0</v>
      </c>
      <c r="O356" s="67"/>
    </row>
    <row r="357" spans="2:15">
      <c r="B357" s="63"/>
      <c r="C357" s="65"/>
      <c r="D357" s="65"/>
      <c r="E357" s="66"/>
      <c r="F357" s="67"/>
      <c r="G357" s="69"/>
      <c r="H357" s="70"/>
      <c r="I357" s="71"/>
      <c r="J357" s="68">
        <v>0</v>
      </c>
      <c r="K357" s="89">
        <f t="shared" si="29"/>
        <v>0</v>
      </c>
      <c r="L357" s="89">
        <f t="shared" si="30"/>
        <v>0</v>
      </c>
      <c r="M357" s="89">
        <f t="shared" si="31"/>
        <v>0</v>
      </c>
      <c r="N357" s="100">
        <f t="shared" si="32"/>
        <v>0</v>
      </c>
      <c r="O357" s="67"/>
    </row>
    <row r="358" spans="2:15">
      <c r="B358" s="63"/>
      <c r="C358" s="65"/>
      <c r="D358" s="65"/>
      <c r="E358" s="66"/>
      <c r="F358" s="67"/>
      <c r="G358" s="69"/>
      <c r="H358" s="70"/>
      <c r="I358" s="71"/>
      <c r="J358" s="68">
        <v>0</v>
      </c>
      <c r="K358" s="89">
        <f t="shared" si="29"/>
        <v>0</v>
      </c>
      <c r="L358" s="89">
        <f t="shared" si="30"/>
        <v>0</v>
      </c>
      <c r="M358" s="89">
        <f t="shared" si="31"/>
        <v>0</v>
      </c>
      <c r="N358" s="100">
        <f t="shared" si="32"/>
        <v>0</v>
      </c>
      <c r="O358" s="67"/>
    </row>
    <row r="359" spans="2:15">
      <c r="B359" s="63"/>
      <c r="C359" s="65"/>
      <c r="D359" s="65"/>
      <c r="E359" s="66"/>
      <c r="F359" s="67"/>
      <c r="G359" s="69"/>
      <c r="H359" s="70"/>
      <c r="I359" s="71"/>
      <c r="J359" s="68">
        <v>0</v>
      </c>
      <c r="K359" s="89">
        <f t="shared" si="29"/>
        <v>0</v>
      </c>
      <c r="L359" s="89">
        <f t="shared" si="30"/>
        <v>0</v>
      </c>
      <c r="M359" s="89">
        <f t="shared" si="31"/>
        <v>0</v>
      </c>
      <c r="N359" s="100">
        <f t="shared" si="32"/>
        <v>0</v>
      </c>
      <c r="O359" s="67"/>
    </row>
    <row r="360" spans="2:15">
      <c r="B360" s="63"/>
      <c r="C360" s="65"/>
      <c r="D360" s="65"/>
      <c r="E360" s="66"/>
      <c r="F360" s="67"/>
      <c r="G360" s="69"/>
      <c r="H360" s="70"/>
      <c r="I360" s="71"/>
      <c r="J360" s="68">
        <v>0</v>
      </c>
      <c r="K360" s="89">
        <f t="shared" si="29"/>
        <v>0</v>
      </c>
      <c r="L360" s="89">
        <f t="shared" si="30"/>
        <v>0</v>
      </c>
      <c r="M360" s="89">
        <f t="shared" si="31"/>
        <v>0</v>
      </c>
      <c r="N360" s="100">
        <f t="shared" si="32"/>
        <v>0</v>
      </c>
      <c r="O360" s="67"/>
    </row>
    <row r="361" spans="2:15">
      <c r="B361" s="63"/>
      <c r="C361" s="65"/>
      <c r="D361" s="65"/>
      <c r="E361" s="66"/>
      <c r="F361" s="67"/>
      <c r="G361" s="69"/>
      <c r="H361" s="70"/>
      <c r="I361" s="71"/>
      <c r="J361" s="68">
        <v>0</v>
      </c>
      <c r="K361" s="89">
        <f t="shared" si="29"/>
        <v>0</v>
      </c>
      <c r="L361" s="89">
        <f t="shared" si="30"/>
        <v>0</v>
      </c>
      <c r="M361" s="89">
        <f t="shared" si="31"/>
        <v>0</v>
      </c>
      <c r="N361" s="100">
        <f t="shared" si="32"/>
        <v>0</v>
      </c>
      <c r="O361" s="67"/>
    </row>
    <row r="362" spans="2:15">
      <c r="B362" s="63"/>
      <c r="C362" s="65"/>
      <c r="D362" s="65"/>
      <c r="E362" s="66"/>
      <c r="F362" s="67"/>
      <c r="G362" s="69"/>
      <c r="H362" s="70"/>
      <c r="I362" s="71"/>
      <c r="J362" s="68">
        <v>0</v>
      </c>
      <c r="K362" s="89">
        <f t="shared" si="29"/>
        <v>0</v>
      </c>
      <c r="L362" s="89">
        <f t="shared" si="30"/>
        <v>0</v>
      </c>
      <c r="M362" s="89">
        <f t="shared" si="31"/>
        <v>0</v>
      </c>
      <c r="N362" s="100">
        <f t="shared" si="32"/>
        <v>0</v>
      </c>
      <c r="O362" s="67"/>
    </row>
    <row r="363" spans="2:15">
      <c r="B363" s="63"/>
      <c r="C363" s="65"/>
      <c r="D363" s="65"/>
      <c r="E363" s="66"/>
      <c r="F363" s="67"/>
      <c r="G363" s="69"/>
      <c r="H363" s="70"/>
      <c r="I363" s="71"/>
      <c r="J363" s="68">
        <v>0</v>
      </c>
      <c r="K363" s="89">
        <f t="shared" si="29"/>
        <v>0</v>
      </c>
      <c r="L363" s="89">
        <f t="shared" si="30"/>
        <v>0</v>
      </c>
      <c r="M363" s="89">
        <f t="shared" si="31"/>
        <v>0</v>
      </c>
      <c r="N363" s="100">
        <f t="shared" si="32"/>
        <v>0</v>
      </c>
      <c r="O363" s="67"/>
    </row>
    <row r="364" spans="2:15">
      <c r="B364" s="63"/>
      <c r="C364" s="65"/>
      <c r="D364" s="65"/>
      <c r="E364" s="66"/>
      <c r="F364" s="67"/>
      <c r="G364" s="69"/>
      <c r="H364" s="70"/>
      <c r="I364" s="71"/>
      <c r="J364" s="68">
        <v>0</v>
      </c>
      <c r="K364" s="89">
        <f t="shared" si="29"/>
        <v>0</v>
      </c>
      <c r="L364" s="89">
        <f t="shared" si="30"/>
        <v>0</v>
      </c>
      <c r="M364" s="89">
        <f t="shared" si="31"/>
        <v>0</v>
      </c>
      <c r="N364" s="100">
        <f t="shared" si="32"/>
        <v>0</v>
      </c>
      <c r="O364" s="67"/>
    </row>
    <row r="365" spans="2:15">
      <c r="B365" s="63"/>
      <c r="C365" s="65"/>
      <c r="D365" s="65"/>
      <c r="E365" s="66"/>
      <c r="F365" s="67"/>
      <c r="G365" s="69"/>
      <c r="H365" s="70"/>
      <c r="I365" s="71"/>
      <c r="J365" s="68">
        <v>0</v>
      </c>
      <c r="K365" s="89">
        <f t="shared" si="29"/>
        <v>0</v>
      </c>
      <c r="L365" s="89">
        <f t="shared" si="30"/>
        <v>0</v>
      </c>
      <c r="M365" s="89">
        <f t="shared" si="31"/>
        <v>0</v>
      </c>
      <c r="N365" s="100">
        <f t="shared" si="32"/>
        <v>0</v>
      </c>
      <c r="O365" s="67"/>
    </row>
    <row r="366" spans="2:15">
      <c r="B366" s="63"/>
      <c r="C366" s="65"/>
      <c r="D366" s="65"/>
      <c r="E366" s="66"/>
      <c r="F366" s="67"/>
      <c r="G366" s="69"/>
      <c r="H366" s="70"/>
      <c r="I366" s="71"/>
      <c r="J366" s="68">
        <v>0</v>
      </c>
      <c r="K366" s="89">
        <f t="shared" si="29"/>
        <v>0</v>
      </c>
      <c r="L366" s="89">
        <f t="shared" si="30"/>
        <v>0</v>
      </c>
      <c r="M366" s="89">
        <f t="shared" si="31"/>
        <v>0</v>
      </c>
      <c r="N366" s="100">
        <f t="shared" si="32"/>
        <v>0</v>
      </c>
      <c r="O366" s="67"/>
    </row>
    <row r="367" spans="2:15">
      <c r="B367" s="63"/>
      <c r="C367" s="65"/>
      <c r="D367" s="65"/>
      <c r="E367" s="66"/>
      <c r="F367" s="67"/>
      <c r="G367" s="69"/>
      <c r="H367" s="70"/>
      <c r="I367" s="71"/>
      <c r="J367" s="68">
        <v>0</v>
      </c>
      <c r="K367" s="89">
        <f t="shared" si="29"/>
        <v>0</v>
      </c>
      <c r="L367" s="89">
        <f t="shared" si="30"/>
        <v>0</v>
      </c>
      <c r="M367" s="89">
        <f t="shared" si="31"/>
        <v>0</v>
      </c>
      <c r="N367" s="100">
        <f t="shared" si="32"/>
        <v>0</v>
      </c>
      <c r="O367" s="67"/>
    </row>
    <row r="368" spans="2:15">
      <c r="B368" s="63"/>
      <c r="C368" s="65"/>
      <c r="D368" s="65"/>
      <c r="E368" s="66"/>
      <c r="F368" s="67"/>
      <c r="G368" s="69"/>
      <c r="H368" s="70"/>
      <c r="I368" s="71"/>
      <c r="J368" s="68">
        <v>0</v>
      </c>
      <c r="K368" s="89">
        <f t="shared" si="29"/>
        <v>0</v>
      </c>
      <c r="L368" s="89">
        <f t="shared" si="30"/>
        <v>0</v>
      </c>
      <c r="M368" s="89">
        <f t="shared" si="31"/>
        <v>0</v>
      </c>
      <c r="N368" s="100">
        <f t="shared" si="32"/>
        <v>0</v>
      </c>
      <c r="O368" s="67"/>
    </row>
    <row r="369" spans="2:15">
      <c r="B369" s="63"/>
      <c r="C369" s="65"/>
      <c r="D369" s="65"/>
      <c r="E369" s="66"/>
      <c r="F369" s="67"/>
      <c r="G369" s="69"/>
      <c r="H369" s="70"/>
      <c r="I369" s="71"/>
      <c r="J369" s="68">
        <v>0</v>
      </c>
      <c r="K369" s="89">
        <f t="shared" si="29"/>
        <v>0</v>
      </c>
      <c r="L369" s="89">
        <f t="shared" si="30"/>
        <v>0</v>
      </c>
      <c r="M369" s="89">
        <f t="shared" si="31"/>
        <v>0</v>
      </c>
      <c r="N369" s="100">
        <f t="shared" si="32"/>
        <v>0</v>
      </c>
      <c r="O369" s="67"/>
    </row>
    <row r="370" spans="2:15">
      <c r="B370" s="63"/>
      <c r="C370" s="65"/>
      <c r="D370" s="65"/>
      <c r="E370" s="66"/>
      <c r="F370" s="67"/>
      <c r="G370" s="69"/>
      <c r="H370" s="70"/>
      <c r="I370" s="71"/>
      <c r="J370" s="68">
        <v>0</v>
      </c>
      <c r="K370" s="89">
        <f t="shared" si="29"/>
        <v>0</v>
      </c>
      <c r="L370" s="89">
        <f t="shared" si="30"/>
        <v>0</v>
      </c>
      <c r="M370" s="89">
        <f t="shared" si="31"/>
        <v>0</v>
      </c>
      <c r="N370" s="100">
        <f t="shared" si="32"/>
        <v>0</v>
      </c>
      <c r="O370" s="67"/>
    </row>
    <row r="371" spans="2:15">
      <c r="B371" s="63"/>
      <c r="C371" s="65"/>
      <c r="D371" s="65"/>
      <c r="E371" s="66"/>
      <c r="F371" s="67"/>
      <c r="G371" s="69"/>
      <c r="H371" s="70"/>
      <c r="I371" s="71"/>
      <c r="J371" s="68">
        <v>0</v>
      </c>
      <c r="K371" s="89">
        <f t="shared" si="29"/>
        <v>0</v>
      </c>
      <c r="L371" s="89">
        <f t="shared" si="30"/>
        <v>0</v>
      </c>
      <c r="M371" s="89">
        <f t="shared" si="31"/>
        <v>0</v>
      </c>
      <c r="N371" s="100">
        <f t="shared" si="32"/>
        <v>0</v>
      </c>
      <c r="O371" s="67"/>
    </row>
    <row r="372" spans="2:15">
      <c r="B372" s="63"/>
      <c r="C372" s="65"/>
      <c r="D372" s="65"/>
      <c r="E372" s="66"/>
      <c r="F372" s="67"/>
      <c r="G372" s="69"/>
      <c r="H372" s="70"/>
      <c r="I372" s="71"/>
      <c r="J372" s="68">
        <v>0</v>
      </c>
      <c r="K372" s="89">
        <f t="shared" si="29"/>
        <v>0</v>
      </c>
      <c r="L372" s="89">
        <f t="shared" si="30"/>
        <v>0</v>
      </c>
      <c r="M372" s="89">
        <f t="shared" si="31"/>
        <v>0</v>
      </c>
      <c r="N372" s="100">
        <f t="shared" si="32"/>
        <v>0</v>
      </c>
      <c r="O372" s="67"/>
    </row>
    <row r="373" spans="2:15">
      <c r="B373" s="63"/>
      <c r="C373" s="65"/>
      <c r="D373" s="65"/>
      <c r="E373" s="66"/>
      <c r="F373" s="67"/>
      <c r="G373" s="69"/>
      <c r="H373" s="70"/>
      <c r="I373" s="71"/>
      <c r="J373" s="68">
        <v>0</v>
      </c>
      <c r="K373" s="89">
        <f t="shared" si="29"/>
        <v>0</v>
      </c>
      <c r="L373" s="89">
        <f t="shared" si="30"/>
        <v>0</v>
      </c>
      <c r="M373" s="89">
        <f t="shared" si="31"/>
        <v>0</v>
      </c>
      <c r="N373" s="100">
        <f t="shared" si="32"/>
        <v>0</v>
      </c>
      <c r="O373" s="67"/>
    </row>
    <row r="374" spans="2:15">
      <c r="B374" s="63"/>
      <c r="C374" s="65"/>
      <c r="D374" s="65"/>
      <c r="E374" s="66"/>
      <c r="F374" s="67"/>
      <c r="G374" s="69"/>
      <c r="H374" s="70"/>
      <c r="I374" s="71"/>
      <c r="J374" s="68">
        <v>0</v>
      </c>
      <c r="K374" s="89">
        <f t="shared" si="29"/>
        <v>0</v>
      </c>
      <c r="L374" s="89">
        <f t="shared" si="30"/>
        <v>0</v>
      </c>
      <c r="M374" s="89">
        <f t="shared" si="31"/>
        <v>0</v>
      </c>
      <c r="N374" s="100">
        <f t="shared" si="32"/>
        <v>0</v>
      </c>
      <c r="O374" s="67"/>
    </row>
    <row r="375" spans="2:15">
      <c r="B375" s="63"/>
      <c r="C375" s="65"/>
      <c r="D375" s="65"/>
      <c r="E375" s="66"/>
      <c r="F375" s="67"/>
      <c r="G375" s="69"/>
      <c r="H375" s="70"/>
      <c r="I375" s="71"/>
      <c r="J375" s="68">
        <v>0</v>
      </c>
      <c r="K375" s="89">
        <f t="shared" si="29"/>
        <v>0</v>
      </c>
      <c r="L375" s="89">
        <f t="shared" si="30"/>
        <v>0</v>
      </c>
      <c r="M375" s="89">
        <f t="shared" si="31"/>
        <v>0</v>
      </c>
      <c r="N375" s="100">
        <f t="shared" si="32"/>
        <v>0</v>
      </c>
      <c r="O375" s="67"/>
    </row>
    <row r="376" spans="2:15">
      <c r="B376" s="63"/>
      <c r="C376" s="65"/>
      <c r="D376" s="65"/>
      <c r="E376" s="66"/>
      <c r="F376" s="67"/>
      <c r="G376" s="69"/>
      <c r="H376" s="70"/>
      <c r="I376" s="71"/>
      <c r="J376" s="68">
        <v>0</v>
      </c>
      <c r="K376" s="89">
        <f t="shared" si="29"/>
        <v>0</v>
      </c>
      <c r="L376" s="89">
        <f t="shared" si="30"/>
        <v>0</v>
      </c>
      <c r="M376" s="89">
        <f t="shared" si="31"/>
        <v>0</v>
      </c>
      <c r="N376" s="100">
        <f t="shared" si="32"/>
        <v>0</v>
      </c>
      <c r="O376" s="67"/>
    </row>
    <row r="377" spans="2:15">
      <c r="B377" s="63"/>
      <c r="C377" s="65"/>
      <c r="D377" s="65"/>
      <c r="E377" s="66"/>
      <c r="F377" s="67"/>
      <c r="G377" s="69"/>
      <c r="H377" s="70"/>
      <c r="I377" s="71"/>
      <c r="J377" s="68">
        <v>0</v>
      </c>
      <c r="K377" s="89">
        <f t="shared" si="29"/>
        <v>0</v>
      </c>
      <c r="L377" s="89">
        <f t="shared" si="30"/>
        <v>0</v>
      </c>
      <c r="M377" s="89">
        <f t="shared" si="31"/>
        <v>0</v>
      </c>
      <c r="N377" s="100">
        <f t="shared" si="32"/>
        <v>0</v>
      </c>
      <c r="O377" s="67"/>
    </row>
    <row r="378" spans="2:15">
      <c r="B378" s="63"/>
      <c r="C378" s="65"/>
      <c r="D378" s="65"/>
      <c r="E378" s="66"/>
      <c r="F378" s="67"/>
      <c r="G378" s="69"/>
      <c r="H378" s="70"/>
      <c r="I378" s="71"/>
      <c r="J378" s="68">
        <v>0</v>
      </c>
      <c r="K378" s="89">
        <f t="shared" si="29"/>
        <v>0</v>
      </c>
      <c r="L378" s="89">
        <f t="shared" si="30"/>
        <v>0</v>
      </c>
      <c r="M378" s="89">
        <f t="shared" si="31"/>
        <v>0</v>
      </c>
      <c r="N378" s="100">
        <f t="shared" si="32"/>
        <v>0</v>
      </c>
      <c r="O378" s="67"/>
    </row>
    <row r="379" spans="2:15">
      <c r="B379" s="63"/>
      <c r="C379" s="65"/>
      <c r="D379" s="65"/>
      <c r="E379" s="66"/>
      <c r="F379" s="67"/>
      <c r="G379" s="69"/>
      <c r="H379" s="70"/>
      <c r="I379" s="71"/>
      <c r="J379" s="68">
        <v>0</v>
      </c>
      <c r="K379" s="89">
        <f t="shared" si="29"/>
        <v>0</v>
      </c>
      <c r="L379" s="89">
        <f t="shared" si="30"/>
        <v>0</v>
      </c>
      <c r="M379" s="89">
        <f t="shared" si="31"/>
        <v>0</v>
      </c>
      <c r="N379" s="100">
        <f t="shared" si="32"/>
        <v>0</v>
      </c>
      <c r="O379" s="67"/>
    </row>
    <row r="380" spans="2:15">
      <c r="B380" s="63"/>
      <c r="C380" s="65"/>
      <c r="D380" s="65"/>
      <c r="E380" s="66"/>
      <c r="F380" s="67"/>
      <c r="G380" s="69"/>
      <c r="H380" s="70"/>
      <c r="I380" s="71"/>
      <c r="J380" s="68">
        <v>0</v>
      </c>
      <c r="K380" s="89">
        <f t="shared" si="29"/>
        <v>0</v>
      </c>
      <c r="L380" s="89">
        <f t="shared" si="30"/>
        <v>0</v>
      </c>
      <c r="M380" s="89">
        <f t="shared" si="31"/>
        <v>0</v>
      </c>
      <c r="N380" s="100">
        <f t="shared" si="32"/>
        <v>0</v>
      </c>
      <c r="O380" s="67"/>
    </row>
    <row r="381" spans="2:15">
      <c r="B381" s="63"/>
      <c r="C381" s="65"/>
      <c r="D381" s="65"/>
      <c r="E381" s="66"/>
      <c r="F381" s="67"/>
      <c r="G381" s="69"/>
      <c r="H381" s="70"/>
      <c r="I381" s="71"/>
      <c r="J381" s="68">
        <v>0</v>
      </c>
      <c r="K381" s="89">
        <f t="shared" si="29"/>
        <v>0</v>
      </c>
      <c r="L381" s="89">
        <f t="shared" si="30"/>
        <v>0</v>
      </c>
      <c r="M381" s="89">
        <f t="shared" si="31"/>
        <v>0</v>
      </c>
      <c r="N381" s="100">
        <f t="shared" si="32"/>
        <v>0</v>
      </c>
      <c r="O381" s="67"/>
    </row>
    <row r="382" spans="2:15">
      <c r="B382" s="63"/>
      <c r="C382" s="65"/>
      <c r="D382" s="65"/>
      <c r="E382" s="66"/>
      <c r="F382" s="67"/>
      <c r="G382" s="69"/>
      <c r="H382" s="70"/>
      <c r="I382" s="71"/>
      <c r="J382" s="68">
        <v>0</v>
      </c>
      <c r="K382" s="89">
        <f t="shared" si="29"/>
        <v>0</v>
      </c>
      <c r="L382" s="89">
        <f t="shared" si="30"/>
        <v>0</v>
      </c>
      <c r="M382" s="89">
        <f t="shared" si="31"/>
        <v>0</v>
      </c>
      <c r="N382" s="100">
        <f t="shared" si="32"/>
        <v>0</v>
      </c>
      <c r="O382" s="67"/>
    </row>
    <row r="383" spans="2:15">
      <c r="B383" s="63"/>
      <c r="C383" s="65"/>
      <c r="D383" s="65"/>
      <c r="E383" s="66"/>
      <c r="F383" s="67"/>
      <c r="G383" s="69"/>
      <c r="H383" s="70"/>
      <c r="I383" s="71"/>
      <c r="J383" s="68">
        <v>0</v>
      </c>
      <c r="K383" s="89">
        <f t="shared" si="29"/>
        <v>0</v>
      </c>
      <c r="L383" s="89">
        <f t="shared" si="30"/>
        <v>0</v>
      </c>
      <c r="M383" s="89">
        <f t="shared" si="31"/>
        <v>0</v>
      </c>
      <c r="N383" s="100">
        <f t="shared" si="32"/>
        <v>0</v>
      </c>
      <c r="O383" s="67"/>
    </row>
    <row r="384" spans="2:15">
      <c r="B384" s="63"/>
      <c r="C384" s="65"/>
      <c r="D384" s="65"/>
      <c r="E384" s="66"/>
      <c r="F384" s="67"/>
      <c r="G384" s="69"/>
      <c r="H384" s="70"/>
      <c r="I384" s="71"/>
      <c r="J384" s="68">
        <v>0</v>
      </c>
      <c r="K384" s="89">
        <f t="shared" si="29"/>
        <v>0</v>
      </c>
      <c r="L384" s="89">
        <f t="shared" si="30"/>
        <v>0</v>
      </c>
      <c r="M384" s="89">
        <f t="shared" si="31"/>
        <v>0</v>
      </c>
      <c r="N384" s="100">
        <f t="shared" si="32"/>
        <v>0</v>
      </c>
      <c r="O384" s="67"/>
    </row>
    <row r="385" spans="2:15">
      <c r="B385" s="63"/>
      <c r="C385" s="65"/>
      <c r="D385" s="65"/>
      <c r="E385" s="66"/>
      <c r="F385" s="67"/>
      <c r="G385" s="69"/>
      <c r="H385" s="70"/>
      <c r="I385" s="71"/>
      <c r="J385" s="68">
        <v>0</v>
      </c>
      <c r="K385" s="89">
        <f t="shared" si="29"/>
        <v>0</v>
      </c>
      <c r="L385" s="89">
        <f t="shared" si="30"/>
        <v>0</v>
      </c>
      <c r="M385" s="89">
        <f t="shared" si="31"/>
        <v>0</v>
      </c>
      <c r="N385" s="100">
        <f t="shared" si="32"/>
        <v>0</v>
      </c>
      <c r="O385" s="67"/>
    </row>
    <row r="386" spans="2:15">
      <c r="B386" s="63"/>
      <c r="C386" s="65"/>
      <c r="D386" s="65"/>
      <c r="E386" s="66"/>
      <c r="F386" s="67"/>
      <c r="G386" s="69"/>
      <c r="H386" s="70"/>
      <c r="I386" s="71"/>
      <c r="J386" s="68">
        <v>0</v>
      </c>
      <c r="K386" s="89">
        <f t="shared" si="29"/>
        <v>0</v>
      </c>
      <c r="L386" s="89">
        <f t="shared" si="30"/>
        <v>0</v>
      </c>
      <c r="M386" s="89">
        <f t="shared" si="31"/>
        <v>0</v>
      </c>
      <c r="N386" s="100">
        <f t="shared" si="32"/>
        <v>0</v>
      </c>
      <c r="O386" s="67"/>
    </row>
    <row r="387" spans="2:15">
      <c r="B387" s="63"/>
      <c r="C387" s="65"/>
      <c r="D387" s="65"/>
      <c r="E387" s="66"/>
      <c r="F387" s="67"/>
      <c r="G387" s="69"/>
      <c r="H387" s="70"/>
      <c r="I387" s="71"/>
      <c r="J387" s="68">
        <v>0</v>
      </c>
      <c r="K387" s="89">
        <f t="shared" si="29"/>
        <v>0</v>
      </c>
      <c r="L387" s="89">
        <f t="shared" si="30"/>
        <v>0</v>
      </c>
      <c r="M387" s="89">
        <f t="shared" si="31"/>
        <v>0</v>
      </c>
      <c r="N387" s="100">
        <f t="shared" si="32"/>
        <v>0</v>
      </c>
      <c r="O387" s="67"/>
    </row>
    <row r="388" spans="2:15">
      <c r="B388" s="63"/>
      <c r="C388" s="65"/>
      <c r="D388" s="65"/>
      <c r="E388" s="66"/>
      <c r="F388" s="67"/>
      <c r="G388" s="69"/>
      <c r="H388" s="70"/>
      <c r="I388" s="71"/>
      <c r="J388" s="68">
        <v>0</v>
      </c>
      <c r="K388" s="89">
        <f t="shared" si="29"/>
        <v>0</v>
      </c>
      <c r="L388" s="89">
        <f t="shared" si="30"/>
        <v>0</v>
      </c>
      <c r="M388" s="89">
        <f t="shared" si="31"/>
        <v>0</v>
      </c>
      <c r="N388" s="100">
        <f t="shared" si="32"/>
        <v>0</v>
      </c>
      <c r="O388" s="67"/>
    </row>
    <row r="389" spans="2:15">
      <c r="B389" s="63"/>
      <c r="C389" s="65"/>
      <c r="D389" s="65"/>
      <c r="E389" s="66"/>
      <c r="F389" s="67"/>
      <c r="G389" s="69"/>
      <c r="H389" s="70"/>
      <c r="I389" s="71"/>
      <c r="J389" s="68">
        <v>0</v>
      </c>
      <c r="K389" s="89">
        <f t="shared" si="29"/>
        <v>0</v>
      </c>
      <c r="L389" s="89">
        <f t="shared" si="30"/>
        <v>0</v>
      </c>
      <c r="M389" s="89">
        <f t="shared" si="31"/>
        <v>0</v>
      </c>
      <c r="N389" s="100">
        <f t="shared" si="32"/>
        <v>0</v>
      </c>
      <c r="O389" s="67"/>
    </row>
    <row r="390" spans="2:15">
      <c r="B390" s="63"/>
      <c r="C390" s="65"/>
      <c r="D390" s="65"/>
      <c r="E390" s="66"/>
      <c r="F390" s="67"/>
      <c r="G390" s="69"/>
      <c r="H390" s="70"/>
      <c r="I390" s="71"/>
      <c r="J390" s="68">
        <v>0</v>
      </c>
      <c r="K390" s="89">
        <f t="shared" si="29"/>
        <v>0</v>
      </c>
      <c r="L390" s="89">
        <f t="shared" si="30"/>
        <v>0</v>
      </c>
      <c r="M390" s="89">
        <f t="shared" si="31"/>
        <v>0</v>
      </c>
      <c r="N390" s="100">
        <f t="shared" si="32"/>
        <v>0</v>
      </c>
      <c r="O390" s="67"/>
    </row>
    <row r="391" spans="2:15">
      <c r="B391" s="63"/>
      <c r="C391" s="65"/>
      <c r="D391" s="65"/>
      <c r="E391" s="66"/>
      <c r="F391" s="67"/>
      <c r="G391" s="69"/>
      <c r="H391" s="70"/>
      <c r="I391" s="71"/>
      <c r="J391" s="68">
        <v>0</v>
      </c>
      <c r="K391" s="89">
        <f t="shared" si="29"/>
        <v>0</v>
      </c>
      <c r="L391" s="89">
        <f t="shared" si="30"/>
        <v>0</v>
      </c>
      <c r="M391" s="89">
        <f t="shared" si="31"/>
        <v>0</v>
      </c>
      <c r="N391" s="100">
        <f t="shared" si="32"/>
        <v>0</v>
      </c>
      <c r="O391" s="67"/>
    </row>
    <row r="392" spans="2:15">
      <c r="B392" s="63"/>
      <c r="C392" s="65"/>
      <c r="D392" s="65"/>
      <c r="E392" s="66"/>
      <c r="F392" s="67"/>
      <c r="G392" s="69"/>
      <c r="H392" s="70"/>
      <c r="I392" s="71"/>
      <c r="J392" s="68">
        <v>0</v>
      </c>
      <c r="K392" s="89">
        <f t="shared" si="29"/>
        <v>0</v>
      </c>
      <c r="L392" s="89">
        <f t="shared" si="30"/>
        <v>0</v>
      </c>
      <c r="M392" s="89">
        <f t="shared" si="31"/>
        <v>0</v>
      </c>
      <c r="N392" s="100">
        <f t="shared" si="32"/>
        <v>0</v>
      </c>
      <c r="O392" s="67"/>
    </row>
    <row r="393" spans="2:15">
      <c r="B393" s="63"/>
      <c r="C393" s="65"/>
      <c r="D393" s="65"/>
      <c r="E393" s="66"/>
      <c r="F393" s="67"/>
      <c r="G393" s="69"/>
      <c r="H393" s="70"/>
      <c r="I393" s="71"/>
      <c r="J393" s="68">
        <v>0</v>
      </c>
      <c r="K393" s="89">
        <f t="shared" si="29"/>
        <v>0</v>
      </c>
      <c r="L393" s="89">
        <f t="shared" si="30"/>
        <v>0</v>
      </c>
      <c r="M393" s="89">
        <f t="shared" si="31"/>
        <v>0</v>
      </c>
      <c r="N393" s="100">
        <f t="shared" si="32"/>
        <v>0</v>
      </c>
      <c r="O393" s="67"/>
    </row>
    <row r="394" spans="2:15">
      <c r="B394" s="63"/>
      <c r="C394" s="65"/>
      <c r="D394" s="65"/>
      <c r="E394" s="66"/>
      <c r="F394" s="67"/>
      <c r="G394" s="69"/>
      <c r="H394" s="70"/>
      <c r="I394" s="71"/>
      <c r="J394" s="68">
        <v>0</v>
      </c>
      <c r="K394" s="89">
        <f t="shared" si="29"/>
        <v>0</v>
      </c>
      <c r="L394" s="89">
        <f t="shared" si="30"/>
        <v>0</v>
      </c>
      <c r="M394" s="89">
        <f t="shared" si="31"/>
        <v>0</v>
      </c>
      <c r="N394" s="100">
        <f t="shared" si="32"/>
        <v>0</v>
      </c>
      <c r="O394" s="67"/>
    </row>
    <row r="395" spans="2:15">
      <c r="B395" s="63"/>
      <c r="C395" s="65"/>
      <c r="D395" s="65"/>
      <c r="E395" s="66"/>
      <c r="F395" s="67"/>
      <c r="G395" s="69"/>
      <c r="H395" s="70"/>
      <c r="I395" s="71"/>
      <c r="J395" s="68">
        <v>0</v>
      </c>
      <c r="K395" s="89">
        <f t="shared" si="29"/>
        <v>0</v>
      </c>
      <c r="L395" s="89">
        <f t="shared" si="30"/>
        <v>0</v>
      </c>
      <c r="M395" s="89">
        <f t="shared" si="31"/>
        <v>0</v>
      </c>
      <c r="N395" s="100">
        <f t="shared" si="32"/>
        <v>0</v>
      </c>
      <c r="O395" s="67"/>
    </row>
    <row r="396" spans="2:15">
      <c r="B396" s="63"/>
      <c r="C396" s="65"/>
      <c r="D396" s="65"/>
      <c r="E396" s="66"/>
      <c r="F396" s="67"/>
      <c r="G396" s="69"/>
      <c r="H396" s="70"/>
      <c r="I396" s="71"/>
      <c r="J396" s="68">
        <v>0</v>
      </c>
      <c r="K396" s="89">
        <f t="shared" si="29"/>
        <v>0</v>
      </c>
      <c r="L396" s="89">
        <f t="shared" si="30"/>
        <v>0</v>
      </c>
      <c r="M396" s="89">
        <f t="shared" si="31"/>
        <v>0</v>
      </c>
      <c r="N396" s="100">
        <f t="shared" si="32"/>
        <v>0</v>
      </c>
      <c r="O396" s="67"/>
    </row>
    <row r="397" spans="2:15">
      <c r="B397" s="63"/>
      <c r="C397" s="65"/>
      <c r="D397" s="65"/>
      <c r="E397" s="66"/>
      <c r="F397" s="67"/>
      <c r="G397" s="69"/>
      <c r="H397" s="70"/>
      <c r="I397" s="71"/>
      <c r="J397" s="68">
        <v>0</v>
      </c>
      <c r="K397" s="89">
        <f t="shared" si="29"/>
        <v>0</v>
      </c>
      <c r="L397" s="89">
        <f t="shared" si="30"/>
        <v>0</v>
      </c>
      <c r="M397" s="89">
        <f t="shared" si="31"/>
        <v>0</v>
      </c>
      <c r="N397" s="100">
        <f t="shared" si="32"/>
        <v>0</v>
      </c>
      <c r="O397" s="67"/>
    </row>
    <row r="398" spans="2:15">
      <c r="B398" s="63"/>
      <c r="C398" s="65"/>
      <c r="D398" s="65"/>
      <c r="E398" s="66"/>
      <c r="F398" s="67"/>
      <c r="G398" s="69"/>
      <c r="H398" s="70"/>
      <c r="I398" s="71"/>
      <c r="J398" s="68">
        <v>0</v>
      </c>
      <c r="K398" s="89">
        <f t="shared" si="29"/>
        <v>0</v>
      </c>
      <c r="L398" s="89">
        <f t="shared" si="30"/>
        <v>0</v>
      </c>
      <c r="M398" s="89">
        <f t="shared" si="31"/>
        <v>0</v>
      </c>
      <c r="N398" s="100">
        <f t="shared" si="32"/>
        <v>0</v>
      </c>
      <c r="O398" s="67"/>
    </row>
    <row r="399" spans="2:15">
      <c r="B399" s="63"/>
      <c r="C399" s="65"/>
      <c r="D399" s="65"/>
      <c r="E399" s="66"/>
      <c r="F399" s="67"/>
      <c r="G399" s="69"/>
      <c r="H399" s="70"/>
      <c r="I399" s="71"/>
      <c r="J399" s="68">
        <v>0</v>
      </c>
      <c r="K399" s="89">
        <f t="shared" si="29"/>
        <v>0</v>
      </c>
      <c r="L399" s="89">
        <f t="shared" si="30"/>
        <v>0</v>
      </c>
      <c r="M399" s="89">
        <f t="shared" si="31"/>
        <v>0</v>
      </c>
      <c r="N399" s="100">
        <f t="shared" si="32"/>
        <v>0</v>
      </c>
      <c r="O399" s="67"/>
    </row>
    <row r="400" spans="2:15">
      <c r="B400" s="63"/>
      <c r="C400" s="65"/>
      <c r="D400" s="65"/>
      <c r="E400" s="66"/>
      <c r="F400" s="67"/>
      <c r="G400" s="69"/>
      <c r="H400" s="70"/>
      <c r="I400" s="71"/>
      <c r="J400" s="68">
        <v>0</v>
      </c>
      <c r="K400" s="89">
        <f t="shared" si="29"/>
        <v>0</v>
      </c>
      <c r="L400" s="89">
        <f t="shared" si="30"/>
        <v>0</v>
      </c>
      <c r="M400" s="89">
        <f t="shared" si="31"/>
        <v>0</v>
      </c>
      <c r="N400" s="100">
        <f t="shared" si="32"/>
        <v>0</v>
      </c>
      <c r="O400" s="67"/>
    </row>
    <row r="401" spans="2:15">
      <c r="B401" s="63"/>
      <c r="C401" s="65"/>
      <c r="D401" s="65"/>
      <c r="E401" s="66"/>
      <c r="F401" s="67"/>
      <c r="G401" s="69"/>
      <c r="H401" s="70"/>
      <c r="I401" s="71"/>
      <c r="J401" s="68">
        <v>0</v>
      </c>
      <c r="K401" s="89">
        <f t="shared" si="29"/>
        <v>0</v>
      </c>
      <c r="L401" s="89">
        <f t="shared" si="30"/>
        <v>0</v>
      </c>
      <c r="M401" s="89">
        <f t="shared" si="31"/>
        <v>0</v>
      </c>
      <c r="N401" s="100">
        <f t="shared" si="32"/>
        <v>0</v>
      </c>
      <c r="O401" s="67"/>
    </row>
    <row r="402" spans="2:15">
      <c r="B402" s="63"/>
      <c r="C402" s="65"/>
      <c r="D402" s="65"/>
      <c r="E402" s="66"/>
      <c r="F402" s="67"/>
      <c r="G402" s="69"/>
      <c r="H402" s="70"/>
      <c r="I402" s="71"/>
      <c r="J402" s="68">
        <v>0</v>
      </c>
      <c r="K402" s="89">
        <f t="shared" si="29"/>
        <v>0</v>
      </c>
      <c r="L402" s="89">
        <f t="shared" si="30"/>
        <v>0</v>
      </c>
      <c r="M402" s="89">
        <f t="shared" si="31"/>
        <v>0</v>
      </c>
      <c r="N402" s="100">
        <f t="shared" si="32"/>
        <v>0</v>
      </c>
      <c r="O402" s="67"/>
    </row>
    <row r="403" spans="2:15">
      <c r="B403" s="63"/>
      <c r="C403" s="65"/>
      <c r="D403" s="65"/>
      <c r="E403" s="66"/>
      <c r="F403" s="67"/>
      <c r="G403" s="69"/>
      <c r="H403" s="70"/>
      <c r="I403" s="71"/>
      <c r="J403" s="68">
        <v>0</v>
      </c>
      <c r="K403" s="89">
        <f t="shared" si="29"/>
        <v>0</v>
      </c>
      <c r="L403" s="89">
        <f t="shared" si="30"/>
        <v>0</v>
      </c>
      <c r="M403" s="89">
        <f t="shared" si="31"/>
        <v>0</v>
      </c>
      <c r="N403" s="100">
        <f t="shared" si="32"/>
        <v>0</v>
      </c>
      <c r="O403" s="67"/>
    </row>
    <row r="404" spans="2:15">
      <c r="B404" s="63"/>
      <c r="C404" s="65"/>
      <c r="D404" s="65"/>
      <c r="E404" s="66"/>
      <c r="F404" s="67"/>
      <c r="G404" s="69"/>
      <c r="H404" s="70"/>
      <c r="I404" s="71"/>
      <c r="J404" s="68">
        <v>0</v>
      </c>
      <c r="K404" s="89">
        <f t="shared" si="29"/>
        <v>0</v>
      </c>
      <c r="L404" s="89">
        <f t="shared" si="30"/>
        <v>0</v>
      </c>
      <c r="M404" s="89">
        <f t="shared" si="31"/>
        <v>0</v>
      </c>
      <c r="N404" s="100">
        <f t="shared" si="32"/>
        <v>0</v>
      </c>
      <c r="O404" s="67"/>
    </row>
    <row r="405" spans="2:15">
      <c r="B405" s="63"/>
      <c r="C405" s="65"/>
      <c r="D405" s="65"/>
      <c r="E405" s="66"/>
      <c r="F405" s="67"/>
      <c r="G405" s="69"/>
      <c r="H405" s="70"/>
      <c r="I405" s="71"/>
      <c r="J405" s="68">
        <v>0</v>
      </c>
      <c r="K405" s="89">
        <f t="shared" si="29"/>
        <v>0</v>
      </c>
      <c r="L405" s="89">
        <f t="shared" si="30"/>
        <v>0</v>
      </c>
      <c r="M405" s="89">
        <f t="shared" si="31"/>
        <v>0</v>
      </c>
      <c r="N405" s="100">
        <f t="shared" si="32"/>
        <v>0</v>
      </c>
      <c r="O405" s="67"/>
    </row>
    <row r="406" spans="2:15">
      <c r="B406" s="63"/>
      <c r="C406" s="65"/>
      <c r="D406" s="65"/>
      <c r="E406" s="66"/>
      <c r="F406" s="67"/>
      <c r="G406" s="69"/>
      <c r="H406" s="70"/>
      <c r="I406" s="71"/>
      <c r="J406" s="68">
        <v>0</v>
      </c>
      <c r="K406" s="89">
        <f t="shared" si="29"/>
        <v>0</v>
      </c>
      <c r="L406" s="89">
        <f t="shared" si="30"/>
        <v>0</v>
      </c>
      <c r="M406" s="89">
        <f t="shared" si="31"/>
        <v>0</v>
      </c>
      <c r="N406" s="100">
        <f t="shared" si="32"/>
        <v>0</v>
      </c>
      <c r="O406" s="67"/>
    </row>
    <row r="407" spans="2:15">
      <c r="B407" s="63"/>
      <c r="C407" s="65"/>
      <c r="D407" s="65"/>
      <c r="E407" s="66"/>
      <c r="F407" s="67"/>
      <c r="G407" s="69"/>
      <c r="H407" s="70"/>
      <c r="I407" s="71"/>
      <c r="J407" s="68">
        <v>0</v>
      </c>
      <c r="K407" s="89">
        <f t="shared" ref="K407:K470" si="33">ROUND(IF(AND($G407&lt;&gt;"27-Maharashtra"),IF(OR($I407=$I$6,$I407=$I$7,$I407=$I$8,$I407=$I$9,$I407=$I$10,$I407=$I$11),($J407*$H407),0),0),2)</f>
        <v>0</v>
      </c>
      <c r="L407" s="89">
        <f t="shared" ref="L407:L470" si="34">ROUND(IF(AND($G407="27-Maharashtra"),IF(OR($I407=$I$6,$I407=$I$7,$I407=$I$8,$I407=$I$9,$I407=$I$10,$I407=$I$11),(($J407*$H407)/2),0),0),2)</f>
        <v>0</v>
      </c>
      <c r="M407" s="89">
        <f t="shared" ref="M407:M470" si="35">L407</f>
        <v>0</v>
      </c>
      <c r="N407" s="100">
        <f t="shared" ref="N407:N470" si="36">SUM(J407:M407)</f>
        <v>0</v>
      </c>
      <c r="O407" s="67"/>
    </row>
    <row r="408" spans="2:15">
      <c r="B408" s="63"/>
      <c r="C408" s="65"/>
      <c r="D408" s="65"/>
      <c r="E408" s="66"/>
      <c r="F408" s="67"/>
      <c r="G408" s="69"/>
      <c r="H408" s="70"/>
      <c r="I408" s="71"/>
      <c r="J408" s="68">
        <v>0</v>
      </c>
      <c r="K408" s="89">
        <f t="shared" si="33"/>
        <v>0</v>
      </c>
      <c r="L408" s="89">
        <f t="shared" si="34"/>
        <v>0</v>
      </c>
      <c r="M408" s="89">
        <f t="shared" si="35"/>
        <v>0</v>
      </c>
      <c r="N408" s="100">
        <f t="shared" si="36"/>
        <v>0</v>
      </c>
      <c r="O408" s="67"/>
    </row>
    <row r="409" spans="2:15">
      <c r="B409" s="63"/>
      <c r="C409" s="65"/>
      <c r="D409" s="65"/>
      <c r="E409" s="66"/>
      <c r="F409" s="67"/>
      <c r="G409" s="69"/>
      <c r="H409" s="70"/>
      <c r="I409" s="71"/>
      <c r="J409" s="68">
        <v>0</v>
      </c>
      <c r="K409" s="89">
        <f t="shared" si="33"/>
        <v>0</v>
      </c>
      <c r="L409" s="89">
        <f t="shared" si="34"/>
        <v>0</v>
      </c>
      <c r="M409" s="89">
        <f t="shared" si="35"/>
        <v>0</v>
      </c>
      <c r="N409" s="100">
        <f t="shared" si="36"/>
        <v>0</v>
      </c>
      <c r="O409" s="67"/>
    </row>
    <row r="410" spans="2:15">
      <c r="B410" s="63"/>
      <c r="C410" s="65"/>
      <c r="D410" s="65"/>
      <c r="E410" s="66"/>
      <c r="F410" s="67"/>
      <c r="G410" s="69"/>
      <c r="H410" s="70"/>
      <c r="I410" s="71"/>
      <c r="J410" s="68">
        <v>0</v>
      </c>
      <c r="K410" s="89">
        <f t="shared" si="33"/>
        <v>0</v>
      </c>
      <c r="L410" s="89">
        <f t="shared" si="34"/>
        <v>0</v>
      </c>
      <c r="M410" s="89">
        <f t="shared" si="35"/>
        <v>0</v>
      </c>
      <c r="N410" s="100">
        <f t="shared" si="36"/>
        <v>0</v>
      </c>
      <c r="O410" s="67"/>
    </row>
    <row r="411" spans="2:15">
      <c r="B411" s="63"/>
      <c r="C411" s="65"/>
      <c r="D411" s="65"/>
      <c r="E411" s="66"/>
      <c r="F411" s="67"/>
      <c r="G411" s="69"/>
      <c r="H411" s="70"/>
      <c r="I411" s="71"/>
      <c r="J411" s="68">
        <v>0</v>
      </c>
      <c r="K411" s="89">
        <f t="shared" si="33"/>
        <v>0</v>
      </c>
      <c r="L411" s="89">
        <f t="shared" si="34"/>
        <v>0</v>
      </c>
      <c r="M411" s="89">
        <f t="shared" si="35"/>
        <v>0</v>
      </c>
      <c r="N411" s="100">
        <f t="shared" si="36"/>
        <v>0</v>
      </c>
      <c r="O411" s="67"/>
    </row>
    <row r="412" spans="2:15">
      <c r="B412" s="63"/>
      <c r="C412" s="65"/>
      <c r="D412" s="65"/>
      <c r="E412" s="66"/>
      <c r="F412" s="67"/>
      <c r="G412" s="69"/>
      <c r="H412" s="70"/>
      <c r="I412" s="71"/>
      <c r="J412" s="68">
        <v>0</v>
      </c>
      <c r="K412" s="89">
        <f t="shared" si="33"/>
        <v>0</v>
      </c>
      <c r="L412" s="89">
        <f t="shared" si="34"/>
        <v>0</v>
      </c>
      <c r="M412" s="89">
        <f t="shared" si="35"/>
        <v>0</v>
      </c>
      <c r="N412" s="100">
        <f t="shared" si="36"/>
        <v>0</v>
      </c>
      <c r="O412" s="67"/>
    </row>
    <row r="413" spans="2:15">
      <c r="B413" s="63"/>
      <c r="C413" s="65"/>
      <c r="D413" s="65"/>
      <c r="E413" s="66"/>
      <c r="F413" s="67"/>
      <c r="G413" s="69"/>
      <c r="H413" s="70"/>
      <c r="I413" s="71"/>
      <c r="J413" s="68">
        <v>0</v>
      </c>
      <c r="K413" s="89">
        <f t="shared" si="33"/>
        <v>0</v>
      </c>
      <c r="L413" s="89">
        <f t="shared" si="34"/>
        <v>0</v>
      </c>
      <c r="M413" s="89">
        <f t="shared" si="35"/>
        <v>0</v>
      </c>
      <c r="N413" s="100">
        <f t="shared" si="36"/>
        <v>0</v>
      </c>
      <c r="O413" s="67"/>
    </row>
    <row r="414" spans="2:15">
      <c r="B414" s="63"/>
      <c r="C414" s="65"/>
      <c r="D414" s="65"/>
      <c r="E414" s="66"/>
      <c r="F414" s="67"/>
      <c r="G414" s="69"/>
      <c r="H414" s="70"/>
      <c r="I414" s="71"/>
      <c r="J414" s="68">
        <v>0</v>
      </c>
      <c r="K414" s="89">
        <f t="shared" si="33"/>
        <v>0</v>
      </c>
      <c r="L414" s="89">
        <f t="shared" si="34"/>
        <v>0</v>
      </c>
      <c r="M414" s="89">
        <f t="shared" si="35"/>
        <v>0</v>
      </c>
      <c r="N414" s="100">
        <f t="shared" si="36"/>
        <v>0</v>
      </c>
      <c r="O414" s="67"/>
    </row>
    <row r="415" spans="2:15">
      <c r="B415" s="63"/>
      <c r="C415" s="65"/>
      <c r="D415" s="65"/>
      <c r="E415" s="66"/>
      <c r="F415" s="67"/>
      <c r="G415" s="69"/>
      <c r="H415" s="70"/>
      <c r="I415" s="71"/>
      <c r="J415" s="68">
        <v>0</v>
      </c>
      <c r="K415" s="89">
        <f t="shared" si="33"/>
        <v>0</v>
      </c>
      <c r="L415" s="89">
        <f t="shared" si="34"/>
        <v>0</v>
      </c>
      <c r="M415" s="89">
        <f t="shared" si="35"/>
        <v>0</v>
      </c>
      <c r="N415" s="100">
        <f t="shared" si="36"/>
        <v>0</v>
      </c>
      <c r="O415" s="67"/>
    </row>
    <row r="416" spans="2:15">
      <c r="B416" s="63"/>
      <c r="C416" s="65"/>
      <c r="D416" s="65"/>
      <c r="E416" s="66"/>
      <c r="F416" s="67"/>
      <c r="G416" s="69"/>
      <c r="H416" s="70"/>
      <c r="I416" s="71"/>
      <c r="J416" s="68">
        <v>0</v>
      </c>
      <c r="K416" s="89">
        <f t="shared" si="33"/>
        <v>0</v>
      </c>
      <c r="L416" s="89">
        <f t="shared" si="34"/>
        <v>0</v>
      </c>
      <c r="M416" s="89">
        <f t="shared" si="35"/>
        <v>0</v>
      </c>
      <c r="N416" s="100">
        <f t="shared" si="36"/>
        <v>0</v>
      </c>
      <c r="O416" s="67"/>
    </row>
    <row r="417" spans="2:15">
      <c r="B417" s="63"/>
      <c r="C417" s="65"/>
      <c r="D417" s="65"/>
      <c r="E417" s="66"/>
      <c r="F417" s="67"/>
      <c r="G417" s="69"/>
      <c r="H417" s="70"/>
      <c r="I417" s="71"/>
      <c r="J417" s="68">
        <v>0</v>
      </c>
      <c r="K417" s="89">
        <f t="shared" si="33"/>
        <v>0</v>
      </c>
      <c r="L417" s="89">
        <f t="shared" si="34"/>
        <v>0</v>
      </c>
      <c r="M417" s="89">
        <f t="shared" si="35"/>
        <v>0</v>
      </c>
      <c r="N417" s="100">
        <f t="shared" si="36"/>
        <v>0</v>
      </c>
      <c r="O417" s="67"/>
    </row>
    <row r="418" spans="2:15">
      <c r="B418" s="63"/>
      <c r="C418" s="65"/>
      <c r="D418" s="65"/>
      <c r="E418" s="66"/>
      <c r="F418" s="67"/>
      <c r="G418" s="69"/>
      <c r="H418" s="70"/>
      <c r="I418" s="71"/>
      <c r="J418" s="68">
        <v>0</v>
      </c>
      <c r="K418" s="89">
        <f t="shared" si="33"/>
        <v>0</v>
      </c>
      <c r="L418" s="89">
        <f t="shared" si="34"/>
        <v>0</v>
      </c>
      <c r="M418" s="89">
        <f t="shared" si="35"/>
        <v>0</v>
      </c>
      <c r="N418" s="100">
        <f t="shared" si="36"/>
        <v>0</v>
      </c>
      <c r="O418" s="67"/>
    </row>
    <row r="419" spans="2:15">
      <c r="B419" s="63"/>
      <c r="C419" s="65"/>
      <c r="D419" s="65"/>
      <c r="E419" s="66"/>
      <c r="F419" s="67"/>
      <c r="G419" s="69"/>
      <c r="H419" s="70"/>
      <c r="I419" s="71"/>
      <c r="J419" s="68">
        <v>0</v>
      </c>
      <c r="K419" s="89">
        <f t="shared" si="33"/>
        <v>0</v>
      </c>
      <c r="L419" s="89">
        <f t="shared" si="34"/>
        <v>0</v>
      </c>
      <c r="M419" s="89">
        <f t="shared" si="35"/>
        <v>0</v>
      </c>
      <c r="N419" s="100">
        <f t="shared" si="36"/>
        <v>0</v>
      </c>
      <c r="O419" s="67"/>
    </row>
    <row r="420" spans="2:15">
      <c r="B420" s="63"/>
      <c r="C420" s="65"/>
      <c r="D420" s="65"/>
      <c r="E420" s="66"/>
      <c r="F420" s="67"/>
      <c r="G420" s="69"/>
      <c r="H420" s="70"/>
      <c r="I420" s="71"/>
      <c r="J420" s="68">
        <v>0</v>
      </c>
      <c r="K420" s="89">
        <f t="shared" si="33"/>
        <v>0</v>
      </c>
      <c r="L420" s="89">
        <f t="shared" si="34"/>
        <v>0</v>
      </c>
      <c r="M420" s="89">
        <f t="shared" si="35"/>
        <v>0</v>
      </c>
      <c r="N420" s="100">
        <f t="shared" si="36"/>
        <v>0</v>
      </c>
      <c r="O420" s="67"/>
    </row>
    <row r="421" spans="2:15">
      <c r="B421" s="63"/>
      <c r="C421" s="65"/>
      <c r="D421" s="65"/>
      <c r="E421" s="66"/>
      <c r="F421" s="67"/>
      <c r="G421" s="69"/>
      <c r="H421" s="70"/>
      <c r="I421" s="71"/>
      <c r="J421" s="68">
        <v>0</v>
      </c>
      <c r="K421" s="89">
        <f t="shared" si="33"/>
        <v>0</v>
      </c>
      <c r="L421" s="89">
        <f t="shared" si="34"/>
        <v>0</v>
      </c>
      <c r="M421" s="89">
        <f t="shared" si="35"/>
        <v>0</v>
      </c>
      <c r="N421" s="100">
        <f t="shared" si="36"/>
        <v>0</v>
      </c>
      <c r="O421" s="67"/>
    </row>
    <row r="422" spans="2:15">
      <c r="B422" s="63"/>
      <c r="C422" s="65"/>
      <c r="D422" s="65"/>
      <c r="E422" s="66"/>
      <c r="F422" s="67"/>
      <c r="G422" s="69"/>
      <c r="H422" s="70"/>
      <c r="I422" s="71"/>
      <c r="J422" s="68">
        <v>0</v>
      </c>
      <c r="K422" s="89">
        <f t="shared" si="33"/>
        <v>0</v>
      </c>
      <c r="L422" s="89">
        <f t="shared" si="34"/>
        <v>0</v>
      </c>
      <c r="M422" s="89">
        <f t="shared" si="35"/>
        <v>0</v>
      </c>
      <c r="N422" s="100">
        <f t="shared" si="36"/>
        <v>0</v>
      </c>
      <c r="O422" s="67"/>
    </row>
    <row r="423" spans="2:15">
      <c r="B423" s="63"/>
      <c r="C423" s="65"/>
      <c r="D423" s="65"/>
      <c r="E423" s="66"/>
      <c r="F423" s="67"/>
      <c r="G423" s="69"/>
      <c r="H423" s="70"/>
      <c r="I423" s="71"/>
      <c r="J423" s="68">
        <v>0</v>
      </c>
      <c r="K423" s="89">
        <f t="shared" si="33"/>
        <v>0</v>
      </c>
      <c r="L423" s="89">
        <f t="shared" si="34"/>
        <v>0</v>
      </c>
      <c r="M423" s="89">
        <f t="shared" si="35"/>
        <v>0</v>
      </c>
      <c r="N423" s="100">
        <f t="shared" si="36"/>
        <v>0</v>
      </c>
      <c r="O423" s="67"/>
    </row>
    <row r="424" spans="2:15">
      <c r="B424" s="63"/>
      <c r="C424" s="65"/>
      <c r="D424" s="65"/>
      <c r="E424" s="66"/>
      <c r="F424" s="67"/>
      <c r="G424" s="69"/>
      <c r="H424" s="70"/>
      <c r="I424" s="71"/>
      <c r="J424" s="68">
        <v>0</v>
      </c>
      <c r="K424" s="89">
        <f t="shared" si="33"/>
        <v>0</v>
      </c>
      <c r="L424" s="89">
        <f t="shared" si="34"/>
        <v>0</v>
      </c>
      <c r="M424" s="89">
        <f t="shared" si="35"/>
        <v>0</v>
      </c>
      <c r="N424" s="100">
        <f t="shared" si="36"/>
        <v>0</v>
      </c>
      <c r="O424" s="67"/>
    </row>
    <row r="425" spans="2:15">
      <c r="B425" s="63"/>
      <c r="C425" s="65"/>
      <c r="D425" s="65"/>
      <c r="E425" s="66"/>
      <c r="F425" s="67"/>
      <c r="G425" s="69"/>
      <c r="H425" s="70"/>
      <c r="I425" s="71"/>
      <c r="J425" s="68">
        <v>0</v>
      </c>
      <c r="K425" s="89">
        <f t="shared" si="33"/>
        <v>0</v>
      </c>
      <c r="L425" s="89">
        <f t="shared" si="34"/>
        <v>0</v>
      </c>
      <c r="M425" s="89">
        <f t="shared" si="35"/>
        <v>0</v>
      </c>
      <c r="N425" s="100">
        <f t="shared" si="36"/>
        <v>0</v>
      </c>
      <c r="O425" s="67"/>
    </row>
    <row r="426" spans="2:15">
      <c r="B426" s="63"/>
      <c r="C426" s="65"/>
      <c r="D426" s="65"/>
      <c r="E426" s="66"/>
      <c r="F426" s="67"/>
      <c r="G426" s="69"/>
      <c r="H426" s="70"/>
      <c r="I426" s="71"/>
      <c r="J426" s="68">
        <v>0</v>
      </c>
      <c r="K426" s="89">
        <f t="shared" si="33"/>
        <v>0</v>
      </c>
      <c r="L426" s="89">
        <f t="shared" si="34"/>
        <v>0</v>
      </c>
      <c r="M426" s="89">
        <f t="shared" si="35"/>
        <v>0</v>
      </c>
      <c r="N426" s="100">
        <f t="shared" si="36"/>
        <v>0</v>
      </c>
      <c r="O426" s="67"/>
    </row>
    <row r="427" spans="2:15">
      <c r="B427" s="63"/>
      <c r="C427" s="65"/>
      <c r="D427" s="65"/>
      <c r="E427" s="66"/>
      <c r="F427" s="67"/>
      <c r="G427" s="69"/>
      <c r="H427" s="70"/>
      <c r="I427" s="71"/>
      <c r="J427" s="68">
        <v>0</v>
      </c>
      <c r="K427" s="89">
        <f t="shared" si="33"/>
        <v>0</v>
      </c>
      <c r="L427" s="89">
        <f t="shared" si="34"/>
        <v>0</v>
      </c>
      <c r="M427" s="89">
        <f t="shared" si="35"/>
        <v>0</v>
      </c>
      <c r="N427" s="100">
        <f t="shared" si="36"/>
        <v>0</v>
      </c>
      <c r="O427" s="67"/>
    </row>
    <row r="428" spans="2:15">
      <c r="B428" s="63"/>
      <c r="C428" s="65"/>
      <c r="D428" s="65"/>
      <c r="E428" s="66"/>
      <c r="F428" s="67"/>
      <c r="G428" s="69"/>
      <c r="H428" s="70"/>
      <c r="I428" s="71"/>
      <c r="J428" s="68">
        <v>0</v>
      </c>
      <c r="K428" s="89">
        <f t="shared" si="33"/>
        <v>0</v>
      </c>
      <c r="L428" s="89">
        <f t="shared" si="34"/>
        <v>0</v>
      </c>
      <c r="M428" s="89">
        <f t="shared" si="35"/>
        <v>0</v>
      </c>
      <c r="N428" s="100">
        <f t="shared" si="36"/>
        <v>0</v>
      </c>
      <c r="O428" s="67"/>
    </row>
    <row r="429" spans="2:15">
      <c r="B429" s="63"/>
      <c r="C429" s="65"/>
      <c r="D429" s="65"/>
      <c r="E429" s="66"/>
      <c r="F429" s="67"/>
      <c r="G429" s="69"/>
      <c r="H429" s="70"/>
      <c r="I429" s="71"/>
      <c r="J429" s="68">
        <v>0</v>
      </c>
      <c r="K429" s="89">
        <f t="shared" si="33"/>
        <v>0</v>
      </c>
      <c r="L429" s="89">
        <f t="shared" si="34"/>
        <v>0</v>
      </c>
      <c r="M429" s="89">
        <f t="shared" si="35"/>
        <v>0</v>
      </c>
      <c r="N429" s="100">
        <f t="shared" si="36"/>
        <v>0</v>
      </c>
      <c r="O429" s="67"/>
    </row>
    <row r="430" spans="2:15">
      <c r="B430" s="63"/>
      <c r="C430" s="65"/>
      <c r="D430" s="65"/>
      <c r="E430" s="66"/>
      <c r="F430" s="67"/>
      <c r="G430" s="69"/>
      <c r="H430" s="70"/>
      <c r="I430" s="71"/>
      <c r="J430" s="68">
        <v>0</v>
      </c>
      <c r="K430" s="89">
        <f t="shared" si="33"/>
        <v>0</v>
      </c>
      <c r="L430" s="89">
        <f t="shared" si="34"/>
        <v>0</v>
      </c>
      <c r="M430" s="89">
        <f t="shared" si="35"/>
        <v>0</v>
      </c>
      <c r="N430" s="100">
        <f t="shared" si="36"/>
        <v>0</v>
      </c>
      <c r="O430" s="67"/>
    </row>
    <row r="431" spans="2:15">
      <c r="B431" s="63"/>
      <c r="C431" s="65"/>
      <c r="D431" s="65"/>
      <c r="E431" s="66"/>
      <c r="F431" s="67"/>
      <c r="G431" s="69"/>
      <c r="H431" s="70"/>
      <c r="I431" s="71"/>
      <c r="J431" s="68">
        <v>0</v>
      </c>
      <c r="K431" s="89">
        <f t="shared" si="33"/>
        <v>0</v>
      </c>
      <c r="L431" s="89">
        <f t="shared" si="34"/>
        <v>0</v>
      </c>
      <c r="M431" s="89">
        <f t="shared" si="35"/>
        <v>0</v>
      </c>
      <c r="N431" s="100">
        <f t="shared" si="36"/>
        <v>0</v>
      </c>
      <c r="O431" s="67"/>
    </row>
    <row r="432" spans="2:15">
      <c r="B432" s="63"/>
      <c r="C432" s="65"/>
      <c r="D432" s="65"/>
      <c r="E432" s="66"/>
      <c r="F432" s="67"/>
      <c r="G432" s="69"/>
      <c r="H432" s="70"/>
      <c r="I432" s="71"/>
      <c r="J432" s="68">
        <v>0</v>
      </c>
      <c r="K432" s="89">
        <f t="shared" si="33"/>
        <v>0</v>
      </c>
      <c r="L432" s="89">
        <f t="shared" si="34"/>
        <v>0</v>
      </c>
      <c r="M432" s="89">
        <f t="shared" si="35"/>
        <v>0</v>
      </c>
      <c r="N432" s="100">
        <f t="shared" si="36"/>
        <v>0</v>
      </c>
      <c r="O432" s="67"/>
    </row>
    <row r="433" spans="2:15">
      <c r="B433" s="63"/>
      <c r="C433" s="65"/>
      <c r="D433" s="65"/>
      <c r="E433" s="66"/>
      <c r="F433" s="67"/>
      <c r="G433" s="69"/>
      <c r="H433" s="70"/>
      <c r="I433" s="71"/>
      <c r="J433" s="68">
        <v>0</v>
      </c>
      <c r="K433" s="89">
        <f t="shared" si="33"/>
        <v>0</v>
      </c>
      <c r="L433" s="89">
        <f t="shared" si="34"/>
        <v>0</v>
      </c>
      <c r="M433" s="89">
        <f t="shared" si="35"/>
        <v>0</v>
      </c>
      <c r="N433" s="100">
        <f t="shared" si="36"/>
        <v>0</v>
      </c>
      <c r="O433" s="67"/>
    </row>
    <row r="434" spans="2:15">
      <c r="B434" s="63"/>
      <c r="C434" s="65"/>
      <c r="D434" s="65"/>
      <c r="E434" s="66"/>
      <c r="F434" s="67"/>
      <c r="G434" s="69"/>
      <c r="H434" s="70"/>
      <c r="I434" s="71"/>
      <c r="J434" s="68">
        <v>0</v>
      </c>
      <c r="K434" s="89">
        <f t="shared" si="33"/>
        <v>0</v>
      </c>
      <c r="L434" s="89">
        <f t="shared" si="34"/>
        <v>0</v>
      </c>
      <c r="M434" s="89">
        <f t="shared" si="35"/>
        <v>0</v>
      </c>
      <c r="N434" s="100">
        <f t="shared" si="36"/>
        <v>0</v>
      </c>
      <c r="O434" s="67"/>
    </row>
    <row r="435" spans="2:15">
      <c r="B435" s="63"/>
      <c r="C435" s="65"/>
      <c r="D435" s="65"/>
      <c r="E435" s="66"/>
      <c r="F435" s="67"/>
      <c r="G435" s="69"/>
      <c r="H435" s="70"/>
      <c r="I435" s="71"/>
      <c r="J435" s="68">
        <v>0</v>
      </c>
      <c r="K435" s="89">
        <f t="shared" si="33"/>
        <v>0</v>
      </c>
      <c r="L435" s="89">
        <f t="shared" si="34"/>
        <v>0</v>
      </c>
      <c r="M435" s="89">
        <f t="shared" si="35"/>
        <v>0</v>
      </c>
      <c r="N435" s="100">
        <f t="shared" si="36"/>
        <v>0</v>
      </c>
      <c r="O435" s="67"/>
    </row>
    <row r="436" spans="2:15">
      <c r="B436" s="63"/>
      <c r="C436" s="65"/>
      <c r="D436" s="65"/>
      <c r="E436" s="66"/>
      <c r="F436" s="67"/>
      <c r="G436" s="69"/>
      <c r="H436" s="70"/>
      <c r="I436" s="71"/>
      <c r="J436" s="68">
        <v>0</v>
      </c>
      <c r="K436" s="89">
        <f t="shared" si="33"/>
        <v>0</v>
      </c>
      <c r="L436" s="89">
        <f t="shared" si="34"/>
        <v>0</v>
      </c>
      <c r="M436" s="89">
        <f t="shared" si="35"/>
        <v>0</v>
      </c>
      <c r="N436" s="100">
        <f t="shared" si="36"/>
        <v>0</v>
      </c>
      <c r="O436" s="67"/>
    </row>
    <row r="437" spans="2:15">
      <c r="B437" s="63"/>
      <c r="C437" s="65"/>
      <c r="D437" s="65"/>
      <c r="E437" s="66"/>
      <c r="F437" s="67"/>
      <c r="G437" s="69"/>
      <c r="H437" s="70"/>
      <c r="I437" s="71"/>
      <c r="J437" s="68">
        <v>0</v>
      </c>
      <c r="K437" s="89">
        <f t="shared" si="33"/>
        <v>0</v>
      </c>
      <c r="L437" s="89">
        <f t="shared" si="34"/>
        <v>0</v>
      </c>
      <c r="M437" s="89">
        <f t="shared" si="35"/>
        <v>0</v>
      </c>
      <c r="N437" s="100">
        <f t="shared" si="36"/>
        <v>0</v>
      </c>
      <c r="O437" s="67"/>
    </row>
    <row r="438" spans="2:15">
      <c r="B438" s="63"/>
      <c r="C438" s="65"/>
      <c r="D438" s="65"/>
      <c r="E438" s="66"/>
      <c r="F438" s="67"/>
      <c r="G438" s="69"/>
      <c r="H438" s="70"/>
      <c r="I438" s="71"/>
      <c r="J438" s="68">
        <v>0</v>
      </c>
      <c r="K438" s="89">
        <f t="shared" si="33"/>
        <v>0</v>
      </c>
      <c r="L438" s="89">
        <f t="shared" si="34"/>
        <v>0</v>
      </c>
      <c r="M438" s="89">
        <f t="shared" si="35"/>
        <v>0</v>
      </c>
      <c r="N438" s="100">
        <f t="shared" si="36"/>
        <v>0</v>
      </c>
      <c r="O438" s="67"/>
    </row>
    <row r="439" spans="2:15">
      <c r="B439" s="63"/>
      <c r="C439" s="65"/>
      <c r="D439" s="65"/>
      <c r="E439" s="66"/>
      <c r="F439" s="67"/>
      <c r="G439" s="69"/>
      <c r="H439" s="70"/>
      <c r="I439" s="71"/>
      <c r="J439" s="68">
        <v>0</v>
      </c>
      <c r="K439" s="89">
        <f t="shared" si="33"/>
        <v>0</v>
      </c>
      <c r="L439" s="89">
        <f t="shared" si="34"/>
        <v>0</v>
      </c>
      <c r="M439" s="89">
        <f t="shared" si="35"/>
        <v>0</v>
      </c>
      <c r="N439" s="100">
        <f t="shared" si="36"/>
        <v>0</v>
      </c>
      <c r="O439" s="67"/>
    </row>
    <row r="440" spans="2:15">
      <c r="B440" s="63"/>
      <c r="C440" s="65"/>
      <c r="D440" s="65"/>
      <c r="E440" s="66"/>
      <c r="F440" s="67"/>
      <c r="G440" s="69"/>
      <c r="H440" s="70"/>
      <c r="I440" s="71"/>
      <c r="J440" s="68">
        <v>0</v>
      </c>
      <c r="K440" s="89">
        <f t="shared" si="33"/>
        <v>0</v>
      </c>
      <c r="L440" s="89">
        <f t="shared" si="34"/>
        <v>0</v>
      </c>
      <c r="M440" s="89">
        <f t="shared" si="35"/>
        <v>0</v>
      </c>
      <c r="N440" s="100">
        <f t="shared" si="36"/>
        <v>0</v>
      </c>
      <c r="O440" s="67"/>
    </row>
    <row r="441" spans="2:15">
      <c r="B441" s="63"/>
      <c r="C441" s="65"/>
      <c r="D441" s="65"/>
      <c r="E441" s="66"/>
      <c r="F441" s="67"/>
      <c r="G441" s="69"/>
      <c r="H441" s="70"/>
      <c r="I441" s="71"/>
      <c r="J441" s="68">
        <v>0</v>
      </c>
      <c r="K441" s="89">
        <f t="shared" si="33"/>
        <v>0</v>
      </c>
      <c r="L441" s="89">
        <f t="shared" si="34"/>
        <v>0</v>
      </c>
      <c r="M441" s="89">
        <f t="shared" si="35"/>
        <v>0</v>
      </c>
      <c r="N441" s="100">
        <f t="shared" si="36"/>
        <v>0</v>
      </c>
      <c r="O441" s="67"/>
    </row>
    <row r="442" spans="2:15">
      <c r="B442" s="63"/>
      <c r="C442" s="65"/>
      <c r="D442" s="65"/>
      <c r="E442" s="66"/>
      <c r="F442" s="67"/>
      <c r="G442" s="69"/>
      <c r="H442" s="70"/>
      <c r="I442" s="71"/>
      <c r="J442" s="68">
        <v>0</v>
      </c>
      <c r="K442" s="89">
        <f t="shared" si="33"/>
        <v>0</v>
      </c>
      <c r="L442" s="89">
        <f t="shared" si="34"/>
        <v>0</v>
      </c>
      <c r="M442" s="89">
        <f t="shared" si="35"/>
        <v>0</v>
      </c>
      <c r="N442" s="100">
        <f t="shared" si="36"/>
        <v>0</v>
      </c>
      <c r="O442" s="67"/>
    </row>
    <row r="443" spans="2:15">
      <c r="B443" s="63"/>
      <c r="C443" s="65"/>
      <c r="D443" s="65"/>
      <c r="E443" s="66"/>
      <c r="F443" s="67"/>
      <c r="G443" s="69"/>
      <c r="H443" s="70"/>
      <c r="I443" s="71"/>
      <c r="J443" s="68">
        <v>0</v>
      </c>
      <c r="K443" s="89">
        <f t="shared" si="33"/>
        <v>0</v>
      </c>
      <c r="L443" s="89">
        <f t="shared" si="34"/>
        <v>0</v>
      </c>
      <c r="M443" s="89">
        <f t="shared" si="35"/>
        <v>0</v>
      </c>
      <c r="N443" s="100">
        <f t="shared" si="36"/>
        <v>0</v>
      </c>
      <c r="O443" s="67"/>
    </row>
    <row r="444" spans="2:15">
      <c r="B444" s="63"/>
      <c r="C444" s="65"/>
      <c r="D444" s="65"/>
      <c r="E444" s="66"/>
      <c r="F444" s="67"/>
      <c r="G444" s="69"/>
      <c r="H444" s="70"/>
      <c r="I444" s="71"/>
      <c r="J444" s="68">
        <v>0</v>
      </c>
      <c r="K444" s="89">
        <f t="shared" si="33"/>
        <v>0</v>
      </c>
      <c r="L444" s="89">
        <f t="shared" si="34"/>
        <v>0</v>
      </c>
      <c r="M444" s="89">
        <f t="shared" si="35"/>
        <v>0</v>
      </c>
      <c r="N444" s="100">
        <f t="shared" si="36"/>
        <v>0</v>
      </c>
      <c r="O444" s="67"/>
    </row>
    <row r="445" spans="2:15">
      <c r="B445" s="63"/>
      <c r="C445" s="65"/>
      <c r="D445" s="65"/>
      <c r="E445" s="66"/>
      <c r="F445" s="67"/>
      <c r="G445" s="69"/>
      <c r="H445" s="70"/>
      <c r="I445" s="71"/>
      <c r="J445" s="68">
        <v>0</v>
      </c>
      <c r="K445" s="89">
        <f t="shared" si="33"/>
        <v>0</v>
      </c>
      <c r="L445" s="89">
        <f t="shared" si="34"/>
        <v>0</v>
      </c>
      <c r="M445" s="89">
        <f t="shared" si="35"/>
        <v>0</v>
      </c>
      <c r="N445" s="100">
        <f t="shared" si="36"/>
        <v>0</v>
      </c>
      <c r="O445" s="67"/>
    </row>
    <row r="446" spans="2:15">
      <c r="B446" s="63"/>
      <c r="C446" s="65"/>
      <c r="D446" s="65"/>
      <c r="E446" s="66"/>
      <c r="F446" s="67"/>
      <c r="G446" s="69"/>
      <c r="H446" s="70"/>
      <c r="I446" s="71"/>
      <c r="J446" s="68">
        <v>0</v>
      </c>
      <c r="K446" s="89">
        <f t="shared" si="33"/>
        <v>0</v>
      </c>
      <c r="L446" s="89">
        <f t="shared" si="34"/>
        <v>0</v>
      </c>
      <c r="M446" s="89">
        <f t="shared" si="35"/>
        <v>0</v>
      </c>
      <c r="N446" s="100">
        <f t="shared" si="36"/>
        <v>0</v>
      </c>
      <c r="O446" s="67"/>
    </row>
    <row r="447" spans="2:15">
      <c r="B447" s="63"/>
      <c r="C447" s="65"/>
      <c r="D447" s="65"/>
      <c r="E447" s="66"/>
      <c r="F447" s="67"/>
      <c r="G447" s="69"/>
      <c r="H447" s="70"/>
      <c r="I447" s="71"/>
      <c r="J447" s="68">
        <v>0</v>
      </c>
      <c r="K447" s="89">
        <f t="shared" si="33"/>
        <v>0</v>
      </c>
      <c r="L447" s="89">
        <f t="shared" si="34"/>
        <v>0</v>
      </c>
      <c r="M447" s="89">
        <f t="shared" si="35"/>
        <v>0</v>
      </c>
      <c r="N447" s="100">
        <f t="shared" si="36"/>
        <v>0</v>
      </c>
      <c r="O447" s="67"/>
    </row>
    <row r="448" spans="2:15">
      <c r="B448" s="63"/>
      <c r="C448" s="65"/>
      <c r="D448" s="65"/>
      <c r="E448" s="66"/>
      <c r="F448" s="67"/>
      <c r="G448" s="69"/>
      <c r="H448" s="70"/>
      <c r="I448" s="71"/>
      <c r="J448" s="68">
        <v>0</v>
      </c>
      <c r="K448" s="89">
        <f t="shared" si="33"/>
        <v>0</v>
      </c>
      <c r="L448" s="89">
        <f t="shared" si="34"/>
        <v>0</v>
      </c>
      <c r="M448" s="89">
        <f t="shared" si="35"/>
        <v>0</v>
      </c>
      <c r="N448" s="100">
        <f t="shared" si="36"/>
        <v>0</v>
      </c>
      <c r="O448" s="67"/>
    </row>
    <row r="449" spans="2:15">
      <c r="B449" s="63"/>
      <c r="C449" s="65"/>
      <c r="D449" s="65"/>
      <c r="E449" s="66"/>
      <c r="F449" s="67"/>
      <c r="G449" s="69"/>
      <c r="H449" s="70"/>
      <c r="I449" s="71"/>
      <c r="J449" s="68">
        <v>0</v>
      </c>
      <c r="K449" s="89">
        <f t="shared" si="33"/>
        <v>0</v>
      </c>
      <c r="L449" s="89">
        <f t="shared" si="34"/>
        <v>0</v>
      </c>
      <c r="M449" s="89">
        <f t="shared" si="35"/>
        <v>0</v>
      </c>
      <c r="N449" s="100">
        <f t="shared" si="36"/>
        <v>0</v>
      </c>
      <c r="O449" s="67"/>
    </row>
    <row r="450" spans="2:15">
      <c r="B450" s="63"/>
      <c r="C450" s="65"/>
      <c r="D450" s="65"/>
      <c r="E450" s="66"/>
      <c r="F450" s="67"/>
      <c r="G450" s="69"/>
      <c r="H450" s="70"/>
      <c r="I450" s="71"/>
      <c r="J450" s="68">
        <v>0</v>
      </c>
      <c r="K450" s="89">
        <f t="shared" si="33"/>
        <v>0</v>
      </c>
      <c r="L450" s="89">
        <f t="shared" si="34"/>
        <v>0</v>
      </c>
      <c r="M450" s="89">
        <f t="shared" si="35"/>
        <v>0</v>
      </c>
      <c r="N450" s="100">
        <f t="shared" si="36"/>
        <v>0</v>
      </c>
      <c r="O450" s="67"/>
    </row>
    <row r="451" spans="2:15">
      <c r="B451" s="63"/>
      <c r="C451" s="65"/>
      <c r="D451" s="65"/>
      <c r="E451" s="66"/>
      <c r="F451" s="67"/>
      <c r="G451" s="69"/>
      <c r="H451" s="70"/>
      <c r="I451" s="71"/>
      <c r="J451" s="68">
        <v>0</v>
      </c>
      <c r="K451" s="89">
        <f t="shared" si="33"/>
        <v>0</v>
      </c>
      <c r="L451" s="89">
        <f t="shared" si="34"/>
        <v>0</v>
      </c>
      <c r="M451" s="89">
        <f t="shared" si="35"/>
        <v>0</v>
      </c>
      <c r="N451" s="100">
        <f t="shared" si="36"/>
        <v>0</v>
      </c>
      <c r="O451" s="67"/>
    </row>
    <row r="452" spans="2:15">
      <c r="B452" s="63"/>
      <c r="C452" s="65"/>
      <c r="D452" s="65"/>
      <c r="E452" s="66"/>
      <c r="F452" s="67"/>
      <c r="G452" s="69"/>
      <c r="H452" s="70"/>
      <c r="I452" s="71"/>
      <c r="J452" s="68">
        <v>0</v>
      </c>
      <c r="K452" s="89">
        <f t="shared" si="33"/>
        <v>0</v>
      </c>
      <c r="L452" s="89">
        <f t="shared" si="34"/>
        <v>0</v>
      </c>
      <c r="M452" s="89">
        <f t="shared" si="35"/>
        <v>0</v>
      </c>
      <c r="N452" s="100">
        <f t="shared" si="36"/>
        <v>0</v>
      </c>
      <c r="O452" s="67"/>
    </row>
    <row r="453" spans="2:15">
      <c r="B453" s="63"/>
      <c r="C453" s="65"/>
      <c r="D453" s="65"/>
      <c r="E453" s="66"/>
      <c r="F453" s="67"/>
      <c r="G453" s="69"/>
      <c r="H453" s="70"/>
      <c r="I453" s="71"/>
      <c r="J453" s="68">
        <v>0</v>
      </c>
      <c r="K453" s="89">
        <f t="shared" si="33"/>
        <v>0</v>
      </c>
      <c r="L453" s="89">
        <f t="shared" si="34"/>
        <v>0</v>
      </c>
      <c r="M453" s="89">
        <f t="shared" si="35"/>
        <v>0</v>
      </c>
      <c r="N453" s="100">
        <f t="shared" si="36"/>
        <v>0</v>
      </c>
      <c r="O453" s="67"/>
    </row>
    <row r="454" spans="2:15">
      <c r="B454" s="63"/>
      <c r="C454" s="65"/>
      <c r="D454" s="65"/>
      <c r="E454" s="66"/>
      <c r="F454" s="67"/>
      <c r="G454" s="69"/>
      <c r="H454" s="70"/>
      <c r="I454" s="71"/>
      <c r="J454" s="68">
        <v>0</v>
      </c>
      <c r="K454" s="89">
        <f t="shared" si="33"/>
        <v>0</v>
      </c>
      <c r="L454" s="89">
        <f t="shared" si="34"/>
        <v>0</v>
      </c>
      <c r="M454" s="89">
        <f t="shared" si="35"/>
        <v>0</v>
      </c>
      <c r="N454" s="100">
        <f t="shared" si="36"/>
        <v>0</v>
      </c>
      <c r="O454" s="67"/>
    </row>
    <row r="455" spans="2:15">
      <c r="B455" s="63"/>
      <c r="C455" s="65"/>
      <c r="D455" s="65"/>
      <c r="E455" s="66"/>
      <c r="F455" s="67"/>
      <c r="G455" s="69"/>
      <c r="H455" s="70"/>
      <c r="I455" s="71"/>
      <c r="J455" s="68">
        <v>0</v>
      </c>
      <c r="K455" s="89">
        <f t="shared" si="33"/>
        <v>0</v>
      </c>
      <c r="L455" s="89">
        <f t="shared" si="34"/>
        <v>0</v>
      </c>
      <c r="M455" s="89">
        <f t="shared" si="35"/>
        <v>0</v>
      </c>
      <c r="N455" s="100">
        <f t="shared" si="36"/>
        <v>0</v>
      </c>
      <c r="O455" s="67"/>
    </row>
    <row r="456" spans="2:15">
      <c r="B456" s="63"/>
      <c r="C456" s="65"/>
      <c r="D456" s="65"/>
      <c r="E456" s="66"/>
      <c r="F456" s="67"/>
      <c r="G456" s="69"/>
      <c r="H456" s="70"/>
      <c r="I456" s="71"/>
      <c r="J456" s="68">
        <v>0</v>
      </c>
      <c r="K456" s="89">
        <f t="shared" si="33"/>
        <v>0</v>
      </c>
      <c r="L456" s="89">
        <f t="shared" si="34"/>
        <v>0</v>
      </c>
      <c r="M456" s="89">
        <f t="shared" si="35"/>
        <v>0</v>
      </c>
      <c r="N456" s="100">
        <f t="shared" si="36"/>
        <v>0</v>
      </c>
      <c r="O456" s="67"/>
    </row>
    <row r="457" spans="2:15">
      <c r="B457" s="63"/>
      <c r="C457" s="65"/>
      <c r="D457" s="65"/>
      <c r="E457" s="66"/>
      <c r="F457" s="67"/>
      <c r="G457" s="69"/>
      <c r="H457" s="70"/>
      <c r="I457" s="71"/>
      <c r="J457" s="68">
        <v>0</v>
      </c>
      <c r="K457" s="89">
        <f t="shared" si="33"/>
        <v>0</v>
      </c>
      <c r="L457" s="89">
        <f t="shared" si="34"/>
        <v>0</v>
      </c>
      <c r="M457" s="89">
        <f t="shared" si="35"/>
        <v>0</v>
      </c>
      <c r="N457" s="100">
        <f t="shared" si="36"/>
        <v>0</v>
      </c>
      <c r="O457" s="67"/>
    </row>
    <row r="458" spans="2:15">
      <c r="B458" s="63"/>
      <c r="C458" s="65"/>
      <c r="D458" s="65"/>
      <c r="E458" s="66"/>
      <c r="F458" s="67"/>
      <c r="G458" s="69"/>
      <c r="H458" s="70"/>
      <c r="I458" s="71"/>
      <c r="J458" s="68">
        <v>0</v>
      </c>
      <c r="K458" s="89">
        <f t="shared" si="33"/>
        <v>0</v>
      </c>
      <c r="L458" s="89">
        <f t="shared" si="34"/>
        <v>0</v>
      </c>
      <c r="M458" s="89">
        <f t="shared" si="35"/>
        <v>0</v>
      </c>
      <c r="N458" s="100">
        <f t="shared" si="36"/>
        <v>0</v>
      </c>
      <c r="O458" s="67"/>
    </row>
    <row r="459" spans="2:15">
      <c r="B459" s="63"/>
      <c r="C459" s="65"/>
      <c r="D459" s="65"/>
      <c r="E459" s="66"/>
      <c r="F459" s="67"/>
      <c r="G459" s="69"/>
      <c r="H459" s="70"/>
      <c r="I459" s="71"/>
      <c r="J459" s="68">
        <v>0</v>
      </c>
      <c r="K459" s="89">
        <f t="shared" si="33"/>
        <v>0</v>
      </c>
      <c r="L459" s="89">
        <f t="shared" si="34"/>
        <v>0</v>
      </c>
      <c r="M459" s="89">
        <f t="shared" si="35"/>
        <v>0</v>
      </c>
      <c r="N459" s="100">
        <f t="shared" si="36"/>
        <v>0</v>
      </c>
      <c r="O459" s="67"/>
    </row>
    <row r="460" spans="2:15">
      <c r="B460" s="63"/>
      <c r="C460" s="65"/>
      <c r="D460" s="65"/>
      <c r="E460" s="66"/>
      <c r="F460" s="67"/>
      <c r="G460" s="69"/>
      <c r="H460" s="70"/>
      <c r="I460" s="71"/>
      <c r="J460" s="68">
        <v>0</v>
      </c>
      <c r="K460" s="89">
        <f t="shared" si="33"/>
        <v>0</v>
      </c>
      <c r="L460" s="89">
        <f t="shared" si="34"/>
        <v>0</v>
      </c>
      <c r="M460" s="89">
        <f t="shared" si="35"/>
        <v>0</v>
      </c>
      <c r="N460" s="100">
        <f t="shared" si="36"/>
        <v>0</v>
      </c>
      <c r="O460" s="67"/>
    </row>
    <row r="461" spans="2:15">
      <c r="B461" s="63"/>
      <c r="C461" s="65"/>
      <c r="D461" s="65"/>
      <c r="E461" s="66"/>
      <c r="F461" s="67"/>
      <c r="G461" s="69"/>
      <c r="H461" s="70"/>
      <c r="I461" s="71"/>
      <c r="J461" s="68">
        <v>0</v>
      </c>
      <c r="K461" s="89">
        <f t="shared" si="33"/>
        <v>0</v>
      </c>
      <c r="L461" s="89">
        <f t="shared" si="34"/>
        <v>0</v>
      </c>
      <c r="M461" s="89">
        <f t="shared" si="35"/>
        <v>0</v>
      </c>
      <c r="N461" s="100">
        <f t="shared" si="36"/>
        <v>0</v>
      </c>
      <c r="O461" s="67"/>
    </row>
    <row r="462" spans="2:15">
      <c r="B462" s="63"/>
      <c r="C462" s="65"/>
      <c r="D462" s="65"/>
      <c r="E462" s="66"/>
      <c r="F462" s="67"/>
      <c r="G462" s="69"/>
      <c r="H462" s="70"/>
      <c r="I462" s="71"/>
      <c r="J462" s="68">
        <v>0</v>
      </c>
      <c r="K462" s="89">
        <f t="shared" si="33"/>
        <v>0</v>
      </c>
      <c r="L462" s="89">
        <f t="shared" si="34"/>
        <v>0</v>
      </c>
      <c r="M462" s="89">
        <f t="shared" si="35"/>
        <v>0</v>
      </c>
      <c r="N462" s="100">
        <f t="shared" si="36"/>
        <v>0</v>
      </c>
      <c r="O462" s="67"/>
    </row>
    <row r="463" spans="2:15">
      <c r="B463" s="63"/>
      <c r="C463" s="65"/>
      <c r="D463" s="65"/>
      <c r="E463" s="66"/>
      <c r="F463" s="67"/>
      <c r="G463" s="69"/>
      <c r="H463" s="70"/>
      <c r="I463" s="71"/>
      <c r="J463" s="68">
        <v>0</v>
      </c>
      <c r="K463" s="89">
        <f t="shared" si="33"/>
        <v>0</v>
      </c>
      <c r="L463" s="89">
        <f t="shared" si="34"/>
        <v>0</v>
      </c>
      <c r="M463" s="89">
        <f t="shared" si="35"/>
        <v>0</v>
      </c>
      <c r="N463" s="100">
        <f t="shared" si="36"/>
        <v>0</v>
      </c>
      <c r="O463" s="67"/>
    </row>
    <row r="464" spans="2:15">
      <c r="B464" s="63"/>
      <c r="C464" s="65"/>
      <c r="D464" s="65"/>
      <c r="E464" s="66"/>
      <c r="F464" s="67"/>
      <c r="G464" s="69"/>
      <c r="H464" s="70"/>
      <c r="I464" s="71"/>
      <c r="J464" s="68">
        <v>0</v>
      </c>
      <c r="K464" s="89">
        <f t="shared" si="33"/>
        <v>0</v>
      </c>
      <c r="L464" s="89">
        <f t="shared" si="34"/>
        <v>0</v>
      </c>
      <c r="M464" s="89">
        <f t="shared" si="35"/>
        <v>0</v>
      </c>
      <c r="N464" s="100">
        <f t="shared" si="36"/>
        <v>0</v>
      </c>
      <c r="O464" s="67"/>
    </row>
    <row r="465" spans="2:15">
      <c r="B465" s="63"/>
      <c r="C465" s="65"/>
      <c r="D465" s="65"/>
      <c r="E465" s="66"/>
      <c r="F465" s="67"/>
      <c r="G465" s="69"/>
      <c r="H465" s="70"/>
      <c r="I465" s="71"/>
      <c r="J465" s="68">
        <v>0</v>
      </c>
      <c r="K465" s="89">
        <f t="shared" si="33"/>
        <v>0</v>
      </c>
      <c r="L465" s="89">
        <f t="shared" si="34"/>
        <v>0</v>
      </c>
      <c r="M465" s="89">
        <f t="shared" si="35"/>
        <v>0</v>
      </c>
      <c r="N465" s="100">
        <f t="shared" si="36"/>
        <v>0</v>
      </c>
      <c r="O465" s="67"/>
    </row>
    <row r="466" spans="2:15">
      <c r="B466" s="63"/>
      <c r="C466" s="65"/>
      <c r="D466" s="65"/>
      <c r="E466" s="66"/>
      <c r="F466" s="67"/>
      <c r="G466" s="69"/>
      <c r="H466" s="70"/>
      <c r="I466" s="71"/>
      <c r="J466" s="68">
        <v>0</v>
      </c>
      <c r="K466" s="89">
        <f t="shared" si="33"/>
        <v>0</v>
      </c>
      <c r="L466" s="89">
        <f t="shared" si="34"/>
        <v>0</v>
      </c>
      <c r="M466" s="89">
        <f t="shared" si="35"/>
        <v>0</v>
      </c>
      <c r="N466" s="100">
        <f t="shared" si="36"/>
        <v>0</v>
      </c>
      <c r="O466" s="67"/>
    </row>
    <row r="467" spans="2:15">
      <c r="B467" s="63"/>
      <c r="C467" s="65"/>
      <c r="D467" s="65"/>
      <c r="E467" s="66"/>
      <c r="F467" s="67"/>
      <c r="G467" s="69"/>
      <c r="H467" s="70"/>
      <c r="I467" s="71"/>
      <c r="J467" s="68">
        <v>0</v>
      </c>
      <c r="K467" s="89">
        <f t="shared" si="33"/>
        <v>0</v>
      </c>
      <c r="L467" s="89">
        <f t="shared" si="34"/>
        <v>0</v>
      </c>
      <c r="M467" s="89">
        <f t="shared" si="35"/>
        <v>0</v>
      </c>
      <c r="N467" s="100">
        <f t="shared" si="36"/>
        <v>0</v>
      </c>
      <c r="O467" s="67"/>
    </row>
    <row r="468" spans="2:15">
      <c r="B468" s="63"/>
      <c r="C468" s="65"/>
      <c r="D468" s="65"/>
      <c r="E468" s="66"/>
      <c r="F468" s="67"/>
      <c r="G468" s="69"/>
      <c r="H468" s="70"/>
      <c r="I468" s="71"/>
      <c r="J468" s="68">
        <v>0</v>
      </c>
      <c r="K468" s="89">
        <f t="shared" si="33"/>
        <v>0</v>
      </c>
      <c r="L468" s="89">
        <f t="shared" si="34"/>
        <v>0</v>
      </c>
      <c r="M468" s="89">
        <f t="shared" si="35"/>
        <v>0</v>
      </c>
      <c r="N468" s="100">
        <f t="shared" si="36"/>
        <v>0</v>
      </c>
      <c r="O468" s="67"/>
    </row>
    <row r="469" spans="2:15">
      <c r="B469" s="63"/>
      <c r="C469" s="65"/>
      <c r="D469" s="65"/>
      <c r="E469" s="66"/>
      <c r="F469" s="67"/>
      <c r="G469" s="69"/>
      <c r="H469" s="70"/>
      <c r="I469" s="71"/>
      <c r="J469" s="68">
        <v>0</v>
      </c>
      <c r="K469" s="89">
        <f t="shared" si="33"/>
        <v>0</v>
      </c>
      <c r="L469" s="89">
        <f t="shared" si="34"/>
        <v>0</v>
      </c>
      <c r="M469" s="89">
        <f t="shared" si="35"/>
        <v>0</v>
      </c>
      <c r="N469" s="100">
        <f t="shared" si="36"/>
        <v>0</v>
      </c>
      <c r="O469" s="67"/>
    </row>
    <row r="470" spans="2:15">
      <c r="B470" s="63"/>
      <c r="C470" s="65"/>
      <c r="D470" s="65"/>
      <c r="E470" s="66"/>
      <c r="F470" s="67"/>
      <c r="G470" s="69"/>
      <c r="H470" s="70"/>
      <c r="I470" s="71"/>
      <c r="J470" s="68">
        <v>0</v>
      </c>
      <c r="K470" s="89">
        <f t="shared" si="33"/>
        <v>0</v>
      </c>
      <c r="L470" s="89">
        <f t="shared" si="34"/>
        <v>0</v>
      </c>
      <c r="M470" s="89">
        <f t="shared" si="35"/>
        <v>0</v>
      </c>
      <c r="N470" s="100">
        <f t="shared" si="36"/>
        <v>0</v>
      </c>
      <c r="O470" s="67"/>
    </row>
    <row r="471" spans="2:15">
      <c r="B471" s="63"/>
      <c r="C471" s="65"/>
      <c r="D471" s="65"/>
      <c r="E471" s="66"/>
      <c r="F471" s="67"/>
      <c r="G471" s="69"/>
      <c r="H471" s="70"/>
      <c r="I471" s="71"/>
      <c r="J471" s="68">
        <v>0</v>
      </c>
      <c r="K471" s="89">
        <f t="shared" ref="K471:K534" si="37">ROUND(IF(AND($G471&lt;&gt;"27-Maharashtra"),IF(OR($I471=$I$6,$I471=$I$7,$I471=$I$8,$I471=$I$9,$I471=$I$10,$I471=$I$11),($J471*$H471),0),0),2)</f>
        <v>0</v>
      </c>
      <c r="L471" s="89">
        <f t="shared" ref="L471:L534" si="38">ROUND(IF(AND($G471="27-Maharashtra"),IF(OR($I471=$I$6,$I471=$I$7,$I471=$I$8,$I471=$I$9,$I471=$I$10,$I471=$I$11),(($J471*$H471)/2),0),0),2)</f>
        <v>0</v>
      </c>
      <c r="M471" s="89">
        <f t="shared" ref="M471:M534" si="39">L471</f>
        <v>0</v>
      </c>
      <c r="N471" s="100">
        <f t="shared" ref="N471:N534" si="40">SUM(J471:M471)</f>
        <v>0</v>
      </c>
      <c r="O471" s="67"/>
    </row>
    <row r="472" spans="2:15">
      <c r="B472" s="63"/>
      <c r="C472" s="65"/>
      <c r="D472" s="65"/>
      <c r="E472" s="66"/>
      <c r="F472" s="67"/>
      <c r="G472" s="69"/>
      <c r="H472" s="70"/>
      <c r="I472" s="71"/>
      <c r="J472" s="68">
        <v>0</v>
      </c>
      <c r="K472" s="89">
        <f t="shared" si="37"/>
        <v>0</v>
      </c>
      <c r="L472" s="89">
        <f t="shared" si="38"/>
        <v>0</v>
      </c>
      <c r="M472" s="89">
        <f t="shared" si="39"/>
        <v>0</v>
      </c>
      <c r="N472" s="100">
        <f t="shared" si="40"/>
        <v>0</v>
      </c>
      <c r="O472" s="67"/>
    </row>
    <row r="473" spans="2:15">
      <c r="B473" s="63"/>
      <c r="C473" s="65"/>
      <c r="D473" s="65"/>
      <c r="E473" s="66"/>
      <c r="F473" s="67"/>
      <c r="G473" s="69"/>
      <c r="H473" s="70"/>
      <c r="I473" s="71"/>
      <c r="J473" s="68">
        <v>0</v>
      </c>
      <c r="K473" s="89">
        <f t="shared" si="37"/>
        <v>0</v>
      </c>
      <c r="L473" s="89">
        <f t="shared" si="38"/>
        <v>0</v>
      </c>
      <c r="M473" s="89">
        <f t="shared" si="39"/>
        <v>0</v>
      </c>
      <c r="N473" s="100">
        <f t="shared" si="40"/>
        <v>0</v>
      </c>
      <c r="O473" s="67"/>
    </row>
    <row r="474" spans="2:15">
      <c r="B474" s="63"/>
      <c r="C474" s="65"/>
      <c r="D474" s="65"/>
      <c r="E474" s="66"/>
      <c r="F474" s="67"/>
      <c r="G474" s="69"/>
      <c r="H474" s="70"/>
      <c r="I474" s="71"/>
      <c r="J474" s="68">
        <v>0</v>
      </c>
      <c r="K474" s="89">
        <f t="shared" si="37"/>
        <v>0</v>
      </c>
      <c r="L474" s="89">
        <f t="shared" si="38"/>
        <v>0</v>
      </c>
      <c r="M474" s="89">
        <f t="shared" si="39"/>
        <v>0</v>
      </c>
      <c r="N474" s="100">
        <f t="shared" si="40"/>
        <v>0</v>
      </c>
      <c r="O474" s="67"/>
    </row>
    <row r="475" spans="2:15">
      <c r="B475" s="63"/>
      <c r="C475" s="65"/>
      <c r="D475" s="65"/>
      <c r="E475" s="66"/>
      <c r="F475" s="67"/>
      <c r="G475" s="69"/>
      <c r="H475" s="70"/>
      <c r="I475" s="71"/>
      <c r="J475" s="68">
        <v>0</v>
      </c>
      <c r="K475" s="89">
        <f t="shared" si="37"/>
        <v>0</v>
      </c>
      <c r="L475" s="89">
        <f t="shared" si="38"/>
        <v>0</v>
      </c>
      <c r="M475" s="89">
        <f t="shared" si="39"/>
        <v>0</v>
      </c>
      <c r="N475" s="100">
        <f t="shared" si="40"/>
        <v>0</v>
      </c>
      <c r="O475" s="67"/>
    </row>
    <row r="476" spans="2:15">
      <c r="B476" s="63"/>
      <c r="C476" s="65"/>
      <c r="D476" s="65"/>
      <c r="E476" s="66"/>
      <c r="F476" s="67"/>
      <c r="G476" s="69"/>
      <c r="H476" s="70"/>
      <c r="I476" s="71"/>
      <c r="J476" s="68">
        <v>0</v>
      </c>
      <c r="K476" s="89">
        <f t="shared" si="37"/>
        <v>0</v>
      </c>
      <c r="L476" s="89">
        <f t="shared" si="38"/>
        <v>0</v>
      </c>
      <c r="M476" s="89">
        <f t="shared" si="39"/>
        <v>0</v>
      </c>
      <c r="N476" s="100">
        <f t="shared" si="40"/>
        <v>0</v>
      </c>
      <c r="O476" s="67"/>
    </row>
    <row r="477" spans="2:15">
      <c r="B477" s="63"/>
      <c r="C477" s="65"/>
      <c r="D477" s="65"/>
      <c r="E477" s="66"/>
      <c r="F477" s="67"/>
      <c r="G477" s="69"/>
      <c r="H477" s="70"/>
      <c r="I477" s="71"/>
      <c r="J477" s="68">
        <v>0</v>
      </c>
      <c r="K477" s="89">
        <f t="shared" si="37"/>
        <v>0</v>
      </c>
      <c r="L477" s="89">
        <f t="shared" si="38"/>
        <v>0</v>
      </c>
      <c r="M477" s="89">
        <f t="shared" si="39"/>
        <v>0</v>
      </c>
      <c r="N477" s="100">
        <f t="shared" si="40"/>
        <v>0</v>
      </c>
      <c r="O477" s="67"/>
    </row>
    <row r="478" spans="2:15">
      <c r="B478" s="63"/>
      <c r="C478" s="65"/>
      <c r="D478" s="65"/>
      <c r="E478" s="66"/>
      <c r="F478" s="67"/>
      <c r="G478" s="69"/>
      <c r="H478" s="70"/>
      <c r="I478" s="71"/>
      <c r="J478" s="68">
        <v>0</v>
      </c>
      <c r="K478" s="89">
        <f t="shared" si="37"/>
        <v>0</v>
      </c>
      <c r="L478" s="89">
        <f t="shared" si="38"/>
        <v>0</v>
      </c>
      <c r="M478" s="89">
        <f t="shared" si="39"/>
        <v>0</v>
      </c>
      <c r="N478" s="100">
        <f t="shared" si="40"/>
        <v>0</v>
      </c>
      <c r="O478" s="67"/>
    </row>
    <row r="479" spans="2:15">
      <c r="B479" s="63"/>
      <c r="C479" s="65"/>
      <c r="D479" s="65"/>
      <c r="E479" s="66"/>
      <c r="F479" s="67"/>
      <c r="G479" s="69"/>
      <c r="H479" s="70"/>
      <c r="I479" s="71"/>
      <c r="J479" s="68">
        <v>0</v>
      </c>
      <c r="K479" s="89">
        <f t="shared" si="37"/>
        <v>0</v>
      </c>
      <c r="L479" s="89">
        <f t="shared" si="38"/>
        <v>0</v>
      </c>
      <c r="M479" s="89">
        <f t="shared" si="39"/>
        <v>0</v>
      </c>
      <c r="N479" s="100">
        <f t="shared" si="40"/>
        <v>0</v>
      </c>
      <c r="O479" s="67"/>
    </row>
    <row r="480" spans="2:15">
      <c r="B480" s="63"/>
      <c r="C480" s="65"/>
      <c r="D480" s="65"/>
      <c r="E480" s="66"/>
      <c r="F480" s="67"/>
      <c r="G480" s="69"/>
      <c r="H480" s="70"/>
      <c r="I480" s="71"/>
      <c r="J480" s="68">
        <v>0</v>
      </c>
      <c r="K480" s="89">
        <f t="shared" si="37"/>
        <v>0</v>
      </c>
      <c r="L480" s="89">
        <f t="shared" si="38"/>
        <v>0</v>
      </c>
      <c r="M480" s="89">
        <f t="shared" si="39"/>
        <v>0</v>
      </c>
      <c r="N480" s="100">
        <f t="shared" si="40"/>
        <v>0</v>
      </c>
      <c r="O480" s="67"/>
    </row>
    <row r="481" spans="2:15">
      <c r="B481" s="63"/>
      <c r="C481" s="65"/>
      <c r="D481" s="65"/>
      <c r="E481" s="66"/>
      <c r="F481" s="67"/>
      <c r="G481" s="69"/>
      <c r="H481" s="70"/>
      <c r="I481" s="71"/>
      <c r="J481" s="68">
        <v>0</v>
      </c>
      <c r="K481" s="89">
        <f t="shared" si="37"/>
        <v>0</v>
      </c>
      <c r="L481" s="89">
        <f t="shared" si="38"/>
        <v>0</v>
      </c>
      <c r="M481" s="89">
        <f t="shared" si="39"/>
        <v>0</v>
      </c>
      <c r="N481" s="100">
        <f t="shared" si="40"/>
        <v>0</v>
      </c>
      <c r="O481" s="67"/>
    </row>
    <row r="482" spans="2:15">
      <c r="B482" s="63"/>
      <c r="C482" s="65"/>
      <c r="D482" s="65"/>
      <c r="E482" s="66"/>
      <c r="F482" s="67"/>
      <c r="G482" s="69"/>
      <c r="H482" s="70"/>
      <c r="I482" s="71"/>
      <c r="J482" s="68">
        <v>0</v>
      </c>
      <c r="K482" s="89">
        <f t="shared" si="37"/>
        <v>0</v>
      </c>
      <c r="L482" s="89">
        <f t="shared" si="38"/>
        <v>0</v>
      </c>
      <c r="M482" s="89">
        <f t="shared" si="39"/>
        <v>0</v>
      </c>
      <c r="N482" s="100">
        <f t="shared" si="40"/>
        <v>0</v>
      </c>
      <c r="O482" s="67"/>
    </row>
    <row r="483" spans="2:15">
      <c r="B483" s="63"/>
      <c r="C483" s="65"/>
      <c r="D483" s="65"/>
      <c r="E483" s="66"/>
      <c r="F483" s="67"/>
      <c r="G483" s="69"/>
      <c r="H483" s="70"/>
      <c r="I483" s="71"/>
      <c r="J483" s="68">
        <v>0</v>
      </c>
      <c r="K483" s="89">
        <f t="shared" si="37"/>
        <v>0</v>
      </c>
      <c r="L483" s="89">
        <f t="shared" si="38"/>
        <v>0</v>
      </c>
      <c r="M483" s="89">
        <f t="shared" si="39"/>
        <v>0</v>
      </c>
      <c r="N483" s="100">
        <f t="shared" si="40"/>
        <v>0</v>
      </c>
      <c r="O483" s="67"/>
    </row>
    <row r="484" spans="2:15">
      <c r="B484" s="63"/>
      <c r="C484" s="65"/>
      <c r="D484" s="65"/>
      <c r="E484" s="66"/>
      <c r="F484" s="67"/>
      <c r="G484" s="69"/>
      <c r="H484" s="70"/>
      <c r="I484" s="71"/>
      <c r="J484" s="68">
        <v>0</v>
      </c>
      <c r="K484" s="89">
        <f t="shared" si="37"/>
        <v>0</v>
      </c>
      <c r="L484" s="89">
        <f t="shared" si="38"/>
        <v>0</v>
      </c>
      <c r="M484" s="89">
        <f t="shared" si="39"/>
        <v>0</v>
      </c>
      <c r="N484" s="100">
        <f t="shared" si="40"/>
        <v>0</v>
      </c>
      <c r="O484" s="67"/>
    </row>
    <row r="485" spans="2:15">
      <c r="B485" s="63"/>
      <c r="C485" s="65"/>
      <c r="D485" s="65"/>
      <c r="E485" s="66"/>
      <c r="F485" s="67"/>
      <c r="G485" s="69"/>
      <c r="H485" s="70"/>
      <c r="I485" s="71"/>
      <c r="J485" s="68">
        <v>0</v>
      </c>
      <c r="K485" s="89">
        <f t="shared" si="37"/>
        <v>0</v>
      </c>
      <c r="L485" s="89">
        <f t="shared" si="38"/>
        <v>0</v>
      </c>
      <c r="M485" s="89">
        <f t="shared" si="39"/>
        <v>0</v>
      </c>
      <c r="N485" s="100">
        <f t="shared" si="40"/>
        <v>0</v>
      </c>
      <c r="O485" s="67"/>
    </row>
    <row r="486" spans="2:15">
      <c r="B486" s="63"/>
      <c r="C486" s="65"/>
      <c r="D486" s="65"/>
      <c r="E486" s="66"/>
      <c r="F486" s="67"/>
      <c r="G486" s="69"/>
      <c r="H486" s="70"/>
      <c r="I486" s="71"/>
      <c r="J486" s="68">
        <v>0</v>
      </c>
      <c r="K486" s="89">
        <f t="shared" si="37"/>
        <v>0</v>
      </c>
      <c r="L486" s="89">
        <f t="shared" si="38"/>
        <v>0</v>
      </c>
      <c r="M486" s="89">
        <f t="shared" si="39"/>
        <v>0</v>
      </c>
      <c r="N486" s="100">
        <f t="shared" si="40"/>
        <v>0</v>
      </c>
      <c r="O486" s="67"/>
    </row>
    <row r="487" spans="2:15">
      <c r="B487" s="63"/>
      <c r="C487" s="65"/>
      <c r="D487" s="65"/>
      <c r="E487" s="66"/>
      <c r="F487" s="67"/>
      <c r="G487" s="69"/>
      <c r="H487" s="70"/>
      <c r="I487" s="71"/>
      <c r="J487" s="68">
        <v>0</v>
      </c>
      <c r="K487" s="89">
        <f t="shared" si="37"/>
        <v>0</v>
      </c>
      <c r="L487" s="89">
        <f t="shared" si="38"/>
        <v>0</v>
      </c>
      <c r="M487" s="89">
        <f t="shared" si="39"/>
        <v>0</v>
      </c>
      <c r="N487" s="100">
        <f t="shared" si="40"/>
        <v>0</v>
      </c>
      <c r="O487" s="67"/>
    </row>
    <row r="488" spans="2:15">
      <c r="B488" s="63"/>
      <c r="C488" s="65"/>
      <c r="D488" s="65"/>
      <c r="E488" s="66"/>
      <c r="F488" s="67"/>
      <c r="G488" s="69"/>
      <c r="H488" s="70"/>
      <c r="I488" s="71"/>
      <c r="J488" s="68">
        <v>0</v>
      </c>
      <c r="K488" s="89">
        <f t="shared" si="37"/>
        <v>0</v>
      </c>
      <c r="L488" s="89">
        <f t="shared" si="38"/>
        <v>0</v>
      </c>
      <c r="M488" s="89">
        <f t="shared" si="39"/>
        <v>0</v>
      </c>
      <c r="N488" s="100">
        <f t="shared" si="40"/>
        <v>0</v>
      </c>
      <c r="O488" s="67"/>
    </row>
    <row r="489" spans="2:15">
      <c r="B489" s="63"/>
      <c r="C489" s="65"/>
      <c r="D489" s="65"/>
      <c r="E489" s="66"/>
      <c r="F489" s="67"/>
      <c r="G489" s="69"/>
      <c r="H489" s="70"/>
      <c r="I489" s="71"/>
      <c r="J489" s="68">
        <v>0</v>
      </c>
      <c r="K489" s="89">
        <f t="shared" si="37"/>
        <v>0</v>
      </c>
      <c r="L489" s="89">
        <f t="shared" si="38"/>
        <v>0</v>
      </c>
      <c r="M489" s="89">
        <f t="shared" si="39"/>
        <v>0</v>
      </c>
      <c r="N489" s="100">
        <f t="shared" si="40"/>
        <v>0</v>
      </c>
      <c r="O489" s="67"/>
    </row>
    <row r="490" spans="2:15">
      <c r="B490" s="63"/>
      <c r="C490" s="65"/>
      <c r="D490" s="65"/>
      <c r="E490" s="66"/>
      <c r="F490" s="67"/>
      <c r="G490" s="69"/>
      <c r="H490" s="70"/>
      <c r="I490" s="71"/>
      <c r="J490" s="68">
        <v>0</v>
      </c>
      <c r="K490" s="89">
        <f t="shared" si="37"/>
        <v>0</v>
      </c>
      <c r="L490" s="89">
        <f t="shared" si="38"/>
        <v>0</v>
      </c>
      <c r="M490" s="89">
        <f t="shared" si="39"/>
        <v>0</v>
      </c>
      <c r="N490" s="100">
        <f t="shared" si="40"/>
        <v>0</v>
      </c>
      <c r="O490" s="67"/>
    </row>
    <row r="491" spans="2:15">
      <c r="B491" s="63"/>
      <c r="C491" s="65"/>
      <c r="D491" s="65"/>
      <c r="E491" s="66"/>
      <c r="F491" s="67"/>
      <c r="G491" s="69"/>
      <c r="H491" s="70"/>
      <c r="I491" s="71"/>
      <c r="J491" s="68">
        <v>0</v>
      </c>
      <c r="K491" s="89">
        <f t="shared" si="37"/>
        <v>0</v>
      </c>
      <c r="L491" s="89">
        <f t="shared" si="38"/>
        <v>0</v>
      </c>
      <c r="M491" s="89">
        <f t="shared" si="39"/>
        <v>0</v>
      </c>
      <c r="N491" s="100">
        <f t="shared" si="40"/>
        <v>0</v>
      </c>
      <c r="O491" s="67"/>
    </row>
    <row r="492" spans="2:15">
      <c r="B492" s="63"/>
      <c r="C492" s="65"/>
      <c r="D492" s="65"/>
      <c r="E492" s="66"/>
      <c r="F492" s="67"/>
      <c r="G492" s="69"/>
      <c r="H492" s="70"/>
      <c r="I492" s="71"/>
      <c r="J492" s="68">
        <v>0</v>
      </c>
      <c r="K492" s="89">
        <f t="shared" si="37"/>
        <v>0</v>
      </c>
      <c r="L492" s="89">
        <f t="shared" si="38"/>
        <v>0</v>
      </c>
      <c r="M492" s="89">
        <f t="shared" si="39"/>
        <v>0</v>
      </c>
      <c r="N492" s="100">
        <f t="shared" si="40"/>
        <v>0</v>
      </c>
      <c r="O492" s="67"/>
    </row>
    <row r="493" spans="2:15">
      <c r="B493" s="63"/>
      <c r="C493" s="65"/>
      <c r="D493" s="65"/>
      <c r="E493" s="66"/>
      <c r="F493" s="67"/>
      <c r="G493" s="69"/>
      <c r="H493" s="70"/>
      <c r="I493" s="71"/>
      <c r="J493" s="68">
        <v>0</v>
      </c>
      <c r="K493" s="89">
        <f t="shared" si="37"/>
        <v>0</v>
      </c>
      <c r="L493" s="89">
        <f t="shared" si="38"/>
        <v>0</v>
      </c>
      <c r="M493" s="89">
        <f t="shared" si="39"/>
        <v>0</v>
      </c>
      <c r="N493" s="100">
        <f t="shared" si="40"/>
        <v>0</v>
      </c>
      <c r="O493" s="67"/>
    </row>
    <row r="494" spans="2:15">
      <c r="B494" s="63"/>
      <c r="C494" s="65"/>
      <c r="D494" s="65"/>
      <c r="E494" s="66"/>
      <c r="F494" s="67"/>
      <c r="G494" s="69"/>
      <c r="H494" s="70"/>
      <c r="I494" s="71"/>
      <c r="J494" s="68">
        <v>0</v>
      </c>
      <c r="K494" s="89">
        <f t="shared" si="37"/>
        <v>0</v>
      </c>
      <c r="L494" s="89">
        <f t="shared" si="38"/>
        <v>0</v>
      </c>
      <c r="M494" s="89">
        <f t="shared" si="39"/>
        <v>0</v>
      </c>
      <c r="N494" s="100">
        <f t="shared" si="40"/>
        <v>0</v>
      </c>
      <c r="O494" s="67"/>
    </row>
    <row r="495" spans="2:15">
      <c r="B495" s="63"/>
      <c r="C495" s="65"/>
      <c r="D495" s="65"/>
      <c r="E495" s="66"/>
      <c r="F495" s="67"/>
      <c r="G495" s="69"/>
      <c r="H495" s="70"/>
      <c r="I495" s="71"/>
      <c r="J495" s="68">
        <v>0</v>
      </c>
      <c r="K495" s="89">
        <f t="shared" si="37"/>
        <v>0</v>
      </c>
      <c r="L495" s="89">
        <f t="shared" si="38"/>
        <v>0</v>
      </c>
      <c r="M495" s="89">
        <f t="shared" si="39"/>
        <v>0</v>
      </c>
      <c r="N495" s="100">
        <f t="shared" si="40"/>
        <v>0</v>
      </c>
      <c r="O495" s="67"/>
    </row>
    <row r="496" spans="2:15">
      <c r="B496" s="63"/>
      <c r="C496" s="65"/>
      <c r="D496" s="65"/>
      <c r="E496" s="66"/>
      <c r="F496" s="67"/>
      <c r="G496" s="69"/>
      <c r="H496" s="70"/>
      <c r="I496" s="71"/>
      <c r="J496" s="68">
        <v>0</v>
      </c>
      <c r="K496" s="89">
        <f t="shared" si="37"/>
        <v>0</v>
      </c>
      <c r="L496" s="89">
        <f t="shared" si="38"/>
        <v>0</v>
      </c>
      <c r="M496" s="89">
        <f t="shared" si="39"/>
        <v>0</v>
      </c>
      <c r="N496" s="100">
        <f t="shared" si="40"/>
        <v>0</v>
      </c>
      <c r="O496" s="67"/>
    </row>
    <row r="497" spans="2:15">
      <c r="B497" s="63"/>
      <c r="C497" s="65"/>
      <c r="D497" s="65"/>
      <c r="E497" s="66"/>
      <c r="F497" s="67"/>
      <c r="G497" s="69"/>
      <c r="H497" s="70"/>
      <c r="I497" s="71"/>
      <c r="J497" s="68">
        <v>0</v>
      </c>
      <c r="K497" s="89">
        <f t="shared" si="37"/>
        <v>0</v>
      </c>
      <c r="L497" s="89">
        <f t="shared" si="38"/>
        <v>0</v>
      </c>
      <c r="M497" s="89">
        <f t="shared" si="39"/>
        <v>0</v>
      </c>
      <c r="N497" s="100">
        <f t="shared" si="40"/>
        <v>0</v>
      </c>
      <c r="O497" s="67"/>
    </row>
    <row r="498" spans="2:15">
      <c r="B498" s="63"/>
      <c r="C498" s="65"/>
      <c r="D498" s="65"/>
      <c r="E498" s="66"/>
      <c r="F498" s="67"/>
      <c r="G498" s="69"/>
      <c r="H498" s="70"/>
      <c r="I498" s="71"/>
      <c r="J498" s="68">
        <v>0</v>
      </c>
      <c r="K498" s="89">
        <f t="shared" si="37"/>
        <v>0</v>
      </c>
      <c r="L498" s="89">
        <f t="shared" si="38"/>
        <v>0</v>
      </c>
      <c r="M498" s="89">
        <f t="shared" si="39"/>
        <v>0</v>
      </c>
      <c r="N498" s="100">
        <f t="shared" si="40"/>
        <v>0</v>
      </c>
      <c r="O498" s="67"/>
    </row>
    <row r="499" spans="2:15">
      <c r="B499" s="63"/>
      <c r="C499" s="65"/>
      <c r="D499" s="65"/>
      <c r="E499" s="66"/>
      <c r="F499" s="67"/>
      <c r="G499" s="69"/>
      <c r="H499" s="70"/>
      <c r="I499" s="71"/>
      <c r="J499" s="68">
        <v>0</v>
      </c>
      <c r="K499" s="89">
        <f t="shared" si="37"/>
        <v>0</v>
      </c>
      <c r="L499" s="89">
        <f t="shared" si="38"/>
        <v>0</v>
      </c>
      <c r="M499" s="89">
        <f t="shared" si="39"/>
        <v>0</v>
      </c>
      <c r="N499" s="100">
        <f t="shared" si="40"/>
        <v>0</v>
      </c>
      <c r="O499" s="67"/>
    </row>
    <row r="500" spans="2:15">
      <c r="B500" s="63"/>
      <c r="C500" s="65"/>
      <c r="D500" s="65"/>
      <c r="E500" s="66"/>
      <c r="F500" s="67"/>
      <c r="G500" s="69"/>
      <c r="H500" s="70"/>
      <c r="I500" s="71"/>
      <c r="J500" s="68">
        <v>0</v>
      </c>
      <c r="K500" s="89">
        <f t="shared" si="37"/>
        <v>0</v>
      </c>
      <c r="L500" s="89">
        <f t="shared" si="38"/>
        <v>0</v>
      </c>
      <c r="M500" s="89">
        <f t="shared" si="39"/>
        <v>0</v>
      </c>
      <c r="N500" s="100">
        <f t="shared" si="40"/>
        <v>0</v>
      </c>
      <c r="O500" s="67"/>
    </row>
    <row r="501" spans="2:15">
      <c r="B501" s="63"/>
      <c r="C501" s="65"/>
      <c r="D501" s="65"/>
      <c r="E501" s="66"/>
      <c r="F501" s="67"/>
      <c r="G501" s="69"/>
      <c r="H501" s="70"/>
      <c r="I501" s="71"/>
      <c r="J501" s="68">
        <v>0</v>
      </c>
      <c r="K501" s="89">
        <f t="shared" si="37"/>
        <v>0</v>
      </c>
      <c r="L501" s="89">
        <f t="shared" si="38"/>
        <v>0</v>
      </c>
      <c r="M501" s="89">
        <f t="shared" si="39"/>
        <v>0</v>
      </c>
      <c r="N501" s="100">
        <f t="shared" si="40"/>
        <v>0</v>
      </c>
      <c r="O501" s="67"/>
    </row>
    <row r="502" spans="2:15">
      <c r="B502" s="63"/>
      <c r="C502" s="65"/>
      <c r="D502" s="65"/>
      <c r="E502" s="66"/>
      <c r="F502" s="67"/>
      <c r="G502" s="69"/>
      <c r="H502" s="70"/>
      <c r="I502" s="71"/>
      <c r="J502" s="68">
        <v>0</v>
      </c>
      <c r="K502" s="89">
        <f t="shared" si="37"/>
        <v>0</v>
      </c>
      <c r="L502" s="89">
        <f t="shared" si="38"/>
        <v>0</v>
      </c>
      <c r="M502" s="89">
        <f t="shared" si="39"/>
        <v>0</v>
      </c>
      <c r="N502" s="100">
        <f t="shared" si="40"/>
        <v>0</v>
      </c>
      <c r="O502" s="67"/>
    </row>
    <row r="503" spans="2:15">
      <c r="B503" s="63"/>
      <c r="C503" s="65"/>
      <c r="D503" s="65"/>
      <c r="E503" s="66"/>
      <c r="F503" s="67"/>
      <c r="G503" s="69"/>
      <c r="H503" s="70"/>
      <c r="I503" s="71"/>
      <c r="J503" s="68">
        <v>0</v>
      </c>
      <c r="K503" s="89">
        <f t="shared" si="37"/>
        <v>0</v>
      </c>
      <c r="L503" s="89">
        <f t="shared" si="38"/>
        <v>0</v>
      </c>
      <c r="M503" s="89">
        <f t="shared" si="39"/>
        <v>0</v>
      </c>
      <c r="N503" s="100">
        <f t="shared" si="40"/>
        <v>0</v>
      </c>
      <c r="O503" s="67"/>
    </row>
    <row r="504" spans="2:15">
      <c r="B504" s="63"/>
      <c r="C504" s="65"/>
      <c r="D504" s="65"/>
      <c r="E504" s="66"/>
      <c r="F504" s="67"/>
      <c r="G504" s="69"/>
      <c r="H504" s="70"/>
      <c r="I504" s="71"/>
      <c r="J504" s="68">
        <v>0</v>
      </c>
      <c r="K504" s="89">
        <f t="shared" si="37"/>
        <v>0</v>
      </c>
      <c r="L504" s="89">
        <f t="shared" si="38"/>
        <v>0</v>
      </c>
      <c r="M504" s="89">
        <f t="shared" si="39"/>
        <v>0</v>
      </c>
      <c r="N504" s="100">
        <f t="shared" si="40"/>
        <v>0</v>
      </c>
      <c r="O504" s="67"/>
    </row>
    <row r="505" spans="2:15">
      <c r="B505" s="63"/>
      <c r="C505" s="65"/>
      <c r="D505" s="65"/>
      <c r="E505" s="66"/>
      <c r="F505" s="67"/>
      <c r="G505" s="69"/>
      <c r="H505" s="70"/>
      <c r="I505" s="71"/>
      <c r="J505" s="68">
        <v>0</v>
      </c>
      <c r="K505" s="89">
        <f t="shared" si="37"/>
        <v>0</v>
      </c>
      <c r="L505" s="89">
        <f t="shared" si="38"/>
        <v>0</v>
      </c>
      <c r="M505" s="89">
        <f t="shared" si="39"/>
        <v>0</v>
      </c>
      <c r="N505" s="100">
        <f t="shared" si="40"/>
        <v>0</v>
      </c>
      <c r="O505" s="67"/>
    </row>
    <row r="506" spans="2:15">
      <c r="B506" s="63"/>
      <c r="C506" s="65"/>
      <c r="D506" s="65"/>
      <c r="E506" s="66"/>
      <c r="F506" s="67"/>
      <c r="G506" s="69"/>
      <c r="H506" s="70"/>
      <c r="I506" s="71"/>
      <c r="J506" s="68">
        <v>0</v>
      </c>
      <c r="K506" s="89">
        <f t="shared" si="37"/>
        <v>0</v>
      </c>
      <c r="L506" s="89">
        <f t="shared" si="38"/>
        <v>0</v>
      </c>
      <c r="M506" s="89">
        <f t="shared" si="39"/>
        <v>0</v>
      </c>
      <c r="N506" s="100">
        <f t="shared" si="40"/>
        <v>0</v>
      </c>
      <c r="O506" s="67"/>
    </row>
    <row r="507" spans="2:15">
      <c r="B507" s="63"/>
      <c r="C507" s="65"/>
      <c r="D507" s="65"/>
      <c r="E507" s="66"/>
      <c r="F507" s="67"/>
      <c r="G507" s="69"/>
      <c r="H507" s="70"/>
      <c r="I507" s="71"/>
      <c r="J507" s="68">
        <v>0</v>
      </c>
      <c r="K507" s="89">
        <f t="shared" si="37"/>
        <v>0</v>
      </c>
      <c r="L507" s="89">
        <f t="shared" si="38"/>
        <v>0</v>
      </c>
      <c r="M507" s="89">
        <f t="shared" si="39"/>
        <v>0</v>
      </c>
      <c r="N507" s="100">
        <f t="shared" si="40"/>
        <v>0</v>
      </c>
      <c r="O507" s="67"/>
    </row>
    <row r="508" spans="2:15">
      <c r="B508" s="63"/>
      <c r="C508" s="65"/>
      <c r="D508" s="65"/>
      <c r="E508" s="66"/>
      <c r="F508" s="67"/>
      <c r="G508" s="69"/>
      <c r="H508" s="70"/>
      <c r="I508" s="71"/>
      <c r="J508" s="68">
        <v>0</v>
      </c>
      <c r="K508" s="89">
        <f t="shared" si="37"/>
        <v>0</v>
      </c>
      <c r="L508" s="89">
        <f t="shared" si="38"/>
        <v>0</v>
      </c>
      <c r="M508" s="89">
        <f t="shared" si="39"/>
        <v>0</v>
      </c>
      <c r="N508" s="100">
        <f t="shared" si="40"/>
        <v>0</v>
      </c>
      <c r="O508" s="67"/>
    </row>
    <row r="509" spans="2:15">
      <c r="B509" s="63"/>
      <c r="C509" s="65"/>
      <c r="D509" s="65"/>
      <c r="E509" s="66"/>
      <c r="F509" s="67"/>
      <c r="G509" s="69"/>
      <c r="H509" s="70"/>
      <c r="I509" s="71"/>
      <c r="J509" s="68">
        <v>0</v>
      </c>
      <c r="K509" s="89">
        <f t="shared" si="37"/>
        <v>0</v>
      </c>
      <c r="L509" s="89">
        <f t="shared" si="38"/>
        <v>0</v>
      </c>
      <c r="M509" s="89">
        <f t="shared" si="39"/>
        <v>0</v>
      </c>
      <c r="N509" s="100">
        <f t="shared" si="40"/>
        <v>0</v>
      </c>
      <c r="O509" s="67"/>
    </row>
    <row r="510" spans="2:15">
      <c r="B510" s="63"/>
      <c r="C510" s="65"/>
      <c r="D510" s="65"/>
      <c r="E510" s="66"/>
      <c r="F510" s="67"/>
      <c r="G510" s="69"/>
      <c r="H510" s="70"/>
      <c r="I510" s="71"/>
      <c r="J510" s="68">
        <v>0</v>
      </c>
      <c r="K510" s="89">
        <f t="shared" si="37"/>
        <v>0</v>
      </c>
      <c r="L510" s="89">
        <f t="shared" si="38"/>
        <v>0</v>
      </c>
      <c r="M510" s="89">
        <f t="shared" si="39"/>
        <v>0</v>
      </c>
      <c r="N510" s="100">
        <f t="shared" si="40"/>
        <v>0</v>
      </c>
      <c r="O510" s="67"/>
    </row>
    <row r="511" spans="2:15">
      <c r="B511" s="63"/>
      <c r="C511" s="65"/>
      <c r="D511" s="65"/>
      <c r="E511" s="66"/>
      <c r="F511" s="67"/>
      <c r="G511" s="69"/>
      <c r="H511" s="70"/>
      <c r="I511" s="71"/>
      <c r="J511" s="68">
        <v>0</v>
      </c>
      <c r="K511" s="89">
        <f t="shared" si="37"/>
        <v>0</v>
      </c>
      <c r="L511" s="89">
        <f t="shared" si="38"/>
        <v>0</v>
      </c>
      <c r="M511" s="89">
        <f t="shared" si="39"/>
        <v>0</v>
      </c>
      <c r="N511" s="100">
        <f t="shared" si="40"/>
        <v>0</v>
      </c>
      <c r="O511" s="67"/>
    </row>
    <row r="512" spans="2:15">
      <c r="B512" s="63"/>
      <c r="C512" s="65"/>
      <c r="D512" s="65"/>
      <c r="E512" s="66"/>
      <c r="F512" s="67"/>
      <c r="G512" s="69"/>
      <c r="H512" s="70"/>
      <c r="I512" s="71"/>
      <c r="J512" s="68">
        <v>0</v>
      </c>
      <c r="K512" s="89">
        <f t="shared" si="37"/>
        <v>0</v>
      </c>
      <c r="L512" s="89">
        <f t="shared" si="38"/>
        <v>0</v>
      </c>
      <c r="M512" s="89">
        <f t="shared" si="39"/>
        <v>0</v>
      </c>
      <c r="N512" s="100">
        <f t="shared" si="40"/>
        <v>0</v>
      </c>
      <c r="O512" s="67"/>
    </row>
    <row r="513" spans="2:15">
      <c r="B513" s="63"/>
      <c r="C513" s="65"/>
      <c r="D513" s="65"/>
      <c r="E513" s="66"/>
      <c r="F513" s="67"/>
      <c r="G513" s="69"/>
      <c r="H513" s="70"/>
      <c r="I513" s="71"/>
      <c r="J513" s="68">
        <v>0</v>
      </c>
      <c r="K513" s="89">
        <f t="shared" si="37"/>
        <v>0</v>
      </c>
      <c r="L513" s="89">
        <f t="shared" si="38"/>
        <v>0</v>
      </c>
      <c r="M513" s="89">
        <f t="shared" si="39"/>
        <v>0</v>
      </c>
      <c r="N513" s="100">
        <f t="shared" si="40"/>
        <v>0</v>
      </c>
      <c r="O513" s="67"/>
    </row>
    <row r="514" spans="2:15">
      <c r="B514" s="63"/>
      <c r="C514" s="65"/>
      <c r="D514" s="65"/>
      <c r="E514" s="66"/>
      <c r="F514" s="67"/>
      <c r="G514" s="69"/>
      <c r="H514" s="70"/>
      <c r="I514" s="71"/>
      <c r="J514" s="68">
        <v>0</v>
      </c>
      <c r="K514" s="89">
        <f t="shared" si="37"/>
        <v>0</v>
      </c>
      <c r="L514" s="89">
        <f t="shared" si="38"/>
        <v>0</v>
      </c>
      <c r="M514" s="89">
        <f t="shared" si="39"/>
        <v>0</v>
      </c>
      <c r="N514" s="100">
        <f t="shared" si="40"/>
        <v>0</v>
      </c>
      <c r="O514" s="67"/>
    </row>
    <row r="515" spans="2:15">
      <c r="B515" s="63"/>
      <c r="C515" s="65"/>
      <c r="D515" s="65"/>
      <c r="E515" s="66"/>
      <c r="F515" s="67"/>
      <c r="G515" s="69"/>
      <c r="H515" s="70"/>
      <c r="I515" s="71"/>
      <c r="J515" s="68">
        <v>0</v>
      </c>
      <c r="K515" s="89">
        <f t="shared" si="37"/>
        <v>0</v>
      </c>
      <c r="L515" s="89">
        <f t="shared" si="38"/>
        <v>0</v>
      </c>
      <c r="M515" s="89">
        <f t="shared" si="39"/>
        <v>0</v>
      </c>
      <c r="N515" s="100">
        <f t="shared" si="40"/>
        <v>0</v>
      </c>
      <c r="O515" s="67"/>
    </row>
    <row r="516" spans="2:15">
      <c r="B516" s="63"/>
      <c r="C516" s="65"/>
      <c r="D516" s="65"/>
      <c r="E516" s="66"/>
      <c r="F516" s="67"/>
      <c r="G516" s="69"/>
      <c r="H516" s="70"/>
      <c r="I516" s="71"/>
      <c r="J516" s="68">
        <v>0</v>
      </c>
      <c r="K516" s="89">
        <f t="shared" si="37"/>
        <v>0</v>
      </c>
      <c r="L516" s="89">
        <f t="shared" si="38"/>
        <v>0</v>
      </c>
      <c r="M516" s="89">
        <f t="shared" si="39"/>
        <v>0</v>
      </c>
      <c r="N516" s="100">
        <f t="shared" si="40"/>
        <v>0</v>
      </c>
      <c r="O516" s="67"/>
    </row>
    <row r="517" spans="2:15">
      <c r="B517" s="63"/>
      <c r="C517" s="65"/>
      <c r="D517" s="65"/>
      <c r="E517" s="66"/>
      <c r="F517" s="67"/>
      <c r="G517" s="69"/>
      <c r="H517" s="70"/>
      <c r="I517" s="71"/>
      <c r="J517" s="68">
        <v>0</v>
      </c>
      <c r="K517" s="89">
        <f t="shared" si="37"/>
        <v>0</v>
      </c>
      <c r="L517" s="89">
        <f t="shared" si="38"/>
        <v>0</v>
      </c>
      <c r="M517" s="89">
        <f t="shared" si="39"/>
        <v>0</v>
      </c>
      <c r="N517" s="100">
        <f t="shared" si="40"/>
        <v>0</v>
      </c>
      <c r="O517" s="67"/>
    </row>
    <row r="518" spans="2:15">
      <c r="B518" s="63"/>
      <c r="C518" s="65"/>
      <c r="D518" s="65"/>
      <c r="E518" s="66"/>
      <c r="F518" s="67"/>
      <c r="G518" s="69"/>
      <c r="H518" s="70"/>
      <c r="I518" s="71"/>
      <c r="J518" s="68">
        <v>0</v>
      </c>
      <c r="K518" s="89">
        <f t="shared" si="37"/>
        <v>0</v>
      </c>
      <c r="L518" s="89">
        <f t="shared" si="38"/>
        <v>0</v>
      </c>
      <c r="M518" s="89">
        <f t="shared" si="39"/>
        <v>0</v>
      </c>
      <c r="N518" s="100">
        <f t="shared" si="40"/>
        <v>0</v>
      </c>
      <c r="O518" s="67"/>
    </row>
    <row r="519" spans="2:15">
      <c r="B519" s="63"/>
      <c r="C519" s="65"/>
      <c r="D519" s="65"/>
      <c r="E519" s="66"/>
      <c r="F519" s="67"/>
      <c r="G519" s="69"/>
      <c r="H519" s="70"/>
      <c r="I519" s="71"/>
      <c r="J519" s="68">
        <v>0</v>
      </c>
      <c r="K519" s="89">
        <f t="shared" si="37"/>
        <v>0</v>
      </c>
      <c r="L519" s="89">
        <f t="shared" si="38"/>
        <v>0</v>
      </c>
      <c r="M519" s="89">
        <f t="shared" si="39"/>
        <v>0</v>
      </c>
      <c r="N519" s="100">
        <f t="shared" si="40"/>
        <v>0</v>
      </c>
      <c r="O519" s="67"/>
    </row>
    <row r="520" spans="2:15">
      <c r="B520" s="63"/>
      <c r="C520" s="65"/>
      <c r="D520" s="65"/>
      <c r="E520" s="66"/>
      <c r="F520" s="67"/>
      <c r="G520" s="69"/>
      <c r="H520" s="70"/>
      <c r="I520" s="71"/>
      <c r="J520" s="68">
        <v>0</v>
      </c>
      <c r="K520" s="89">
        <f t="shared" si="37"/>
        <v>0</v>
      </c>
      <c r="L520" s="89">
        <f t="shared" si="38"/>
        <v>0</v>
      </c>
      <c r="M520" s="89">
        <f t="shared" si="39"/>
        <v>0</v>
      </c>
      <c r="N520" s="100">
        <f t="shared" si="40"/>
        <v>0</v>
      </c>
      <c r="O520" s="67"/>
    </row>
    <row r="521" spans="2:15">
      <c r="B521" s="63"/>
      <c r="C521" s="65"/>
      <c r="D521" s="65"/>
      <c r="E521" s="66"/>
      <c r="F521" s="67"/>
      <c r="G521" s="69"/>
      <c r="H521" s="70"/>
      <c r="I521" s="71"/>
      <c r="J521" s="68">
        <v>0</v>
      </c>
      <c r="K521" s="89">
        <f t="shared" si="37"/>
        <v>0</v>
      </c>
      <c r="L521" s="89">
        <f t="shared" si="38"/>
        <v>0</v>
      </c>
      <c r="M521" s="89">
        <f t="shared" si="39"/>
        <v>0</v>
      </c>
      <c r="N521" s="100">
        <f t="shared" si="40"/>
        <v>0</v>
      </c>
      <c r="O521" s="67"/>
    </row>
    <row r="522" spans="2:15">
      <c r="B522" s="63"/>
      <c r="C522" s="65"/>
      <c r="D522" s="65"/>
      <c r="E522" s="66"/>
      <c r="F522" s="67"/>
      <c r="G522" s="69"/>
      <c r="H522" s="70"/>
      <c r="I522" s="71"/>
      <c r="J522" s="68">
        <v>0</v>
      </c>
      <c r="K522" s="89">
        <f t="shared" si="37"/>
        <v>0</v>
      </c>
      <c r="L522" s="89">
        <f t="shared" si="38"/>
        <v>0</v>
      </c>
      <c r="M522" s="89">
        <f t="shared" si="39"/>
        <v>0</v>
      </c>
      <c r="N522" s="100">
        <f t="shared" si="40"/>
        <v>0</v>
      </c>
      <c r="O522" s="67"/>
    </row>
    <row r="523" spans="2:15">
      <c r="B523" s="63"/>
      <c r="C523" s="65"/>
      <c r="D523" s="65"/>
      <c r="E523" s="66"/>
      <c r="F523" s="67"/>
      <c r="G523" s="69"/>
      <c r="H523" s="70"/>
      <c r="I523" s="71"/>
      <c r="J523" s="68">
        <v>0</v>
      </c>
      <c r="K523" s="89">
        <f t="shared" si="37"/>
        <v>0</v>
      </c>
      <c r="L523" s="89">
        <f t="shared" si="38"/>
        <v>0</v>
      </c>
      <c r="M523" s="89">
        <f t="shared" si="39"/>
        <v>0</v>
      </c>
      <c r="N523" s="100">
        <f t="shared" si="40"/>
        <v>0</v>
      </c>
      <c r="O523" s="67"/>
    </row>
    <row r="524" spans="2:15">
      <c r="B524" s="63"/>
      <c r="C524" s="65"/>
      <c r="D524" s="65"/>
      <c r="E524" s="66"/>
      <c r="F524" s="67"/>
      <c r="G524" s="69"/>
      <c r="H524" s="70"/>
      <c r="I524" s="71"/>
      <c r="J524" s="68">
        <v>0</v>
      </c>
      <c r="K524" s="89">
        <f t="shared" si="37"/>
        <v>0</v>
      </c>
      <c r="L524" s="89">
        <f t="shared" si="38"/>
        <v>0</v>
      </c>
      <c r="M524" s="89">
        <f t="shared" si="39"/>
        <v>0</v>
      </c>
      <c r="N524" s="100">
        <f t="shared" si="40"/>
        <v>0</v>
      </c>
      <c r="O524" s="67"/>
    </row>
    <row r="525" spans="2:15">
      <c r="B525" s="63"/>
      <c r="C525" s="65"/>
      <c r="D525" s="65"/>
      <c r="E525" s="66"/>
      <c r="F525" s="67"/>
      <c r="G525" s="69"/>
      <c r="H525" s="70"/>
      <c r="I525" s="71"/>
      <c r="J525" s="68">
        <v>0</v>
      </c>
      <c r="K525" s="89">
        <f t="shared" si="37"/>
        <v>0</v>
      </c>
      <c r="L525" s="89">
        <f t="shared" si="38"/>
        <v>0</v>
      </c>
      <c r="M525" s="89">
        <f t="shared" si="39"/>
        <v>0</v>
      </c>
      <c r="N525" s="100">
        <f t="shared" si="40"/>
        <v>0</v>
      </c>
      <c r="O525" s="67"/>
    </row>
    <row r="526" spans="2:15">
      <c r="B526" s="63"/>
      <c r="C526" s="65"/>
      <c r="D526" s="65"/>
      <c r="E526" s="66"/>
      <c r="F526" s="67"/>
      <c r="G526" s="69"/>
      <c r="H526" s="70"/>
      <c r="I526" s="71"/>
      <c r="J526" s="68">
        <v>0</v>
      </c>
      <c r="K526" s="89">
        <f t="shared" si="37"/>
        <v>0</v>
      </c>
      <c r="L526" s="89">
        <f t="shared" si="38"/>
        <v>0</v>
      </c>
      <c r="M526" s="89">
        <f t="shared" si="39"/>
        <v>0</v>
      </c>
      <c r="N526" s="100">
        <f t="shared" si="40"/>
        <v>0</v>
      </c>
      <c r="O526" s="67"/>
    </row>
    <row r="527" spans="2:15">
      <c r="B527" s="63"/>
      <c r="C527" s="65"/>
      <c r="D527" s="65"/>
      <c r="E527" s="66"/>
      <c r="F527" s="67"/>
      <c r="G527" s="69"/>
      <c r="H527" s="70"/>
      <c r="I527" s="71"/>
      <c r="J527" s="68">
        <v>0</v>
      </c>
      <c r="K527" s="89">
        <f t="shared" si="37"/>
        <v>0</v>
      </c>
      <c r="L527" s="89">
        <f t="shared" si="38"/>
        <v>0</v>
      </c>
      <c r="M527" s="89">
        <f t="shared" si="39"/>
        <v>0</v>
      </c>
      <c r="N527" s="100">
        <f t="shared" si="40"/>
        <v>0</v>
      </c>
      <c r="O527" s="67"/>
    </row>
    <row r="528" spans="2:15">
      <c r="B528" s="63"/>
      <c r="C528" s="65"/>
      <c r="D528" s="65"/>
      <c r="E528" s="66"/>
      <c r="F528" s="67"/>
      <c r="G528" s="69"/>
      <c r="H528" s="70"/>
      <c r="I528" s="71"/>
      <c r="J528" s="68">
        <v>0</v>
      </c>
      <c r="K528" s="89">
        <f t="shared" si="37"/>
        <v>0</v>
      </c>
      <c r="L528" s="89">
        <f t="shared" si="38"/>
        <v>0</v>
      </c>
      <c r="M528" s="89">
        <f t="shared" si="39"/>
        <v>0</v>
      </c>
      <c r="N528" s="100">
        <f t="shared" si="40"/>
        <v>0</v>
      </c>
      <c r="O528" s="67"/>
    </row>
    <row r="529" spans="2:15">
      <c r="B529" s="63"/>
      <c r="C529" s="65"/>
      <c r="D529" s="65"/>
      <c r="E529" s="66"/>
      <c r="F529" s="67"/>
      <c r="G529" s="69"/>
      <c r="H529" s="70"/>
      <c r="I529" s="71"/>
      <c r="J529" s="68">
        <v>0</v>
      </c>
      <c r="K529" s="89">
        <f t="shared" si="37"/>
        <v>0</v>
      </c>
      <c r="L529" s="89">
        <f t="shared" si="38"/>
        <v>0</v>
      </c>
      <c r="M529" s="89">
        <f t="shared" si="39"/>
        <v>0</v>
      </c>
      <c r="N529" s="100">
        <f t="shared" si="40"/>
        <v>0</v>
      </c>
      <c r="O529" s="67"/>
    </row>
    <row r="530" spans="2:15">
      <c r="B530" s="63"/>
      <c r="C530" s="65"/>
      <c r="D530" s="65"/>
      <c r="E530" s="66"/>
      <c r="F530" s="67"/>
      <c r="G530" s="69"/>
      <c r="H530" s="70"/>
      <c r="I530" s="71"/>
      <c r="J530" s="68">
        <v>0</v>
      </c>
      <c r="K530" s="89">
        <f t="shared" si="37"/>
        <v>0</v>
      </c>
      <c r="L530" s="89">
        <f t="shared" si="38"/>
        <v>0</v>
      </c>
      <c r="M530" s="89">
        <f t="shared" si="39"/>
        <v>0</v>
      </c>
      <c r="N530" s="100">
        <f t="shared" si="40"/>
        <v>0</v>
      </c>
      <c r="O530" s="67"/>
    </row>
    <row r="531" spans="2:15">
      <c r="B531" s="63"/>
      <c r="C531" s="65"/>
      <c r="D531" s="65"/>
      <c r="E531" s="66"/>
      <c r="F531" s="67"/>
      <c r="G531" s="69"/>
      <c r="H531" s="70"/>
      <c r="I531" s="71"/>
      <c r="J531" s="68">
        <v>0</v>
      </c>
      <c r="K531" s="89">
        <f t="shared" si="37"/>
        <v>0</v>
      </c>
      <c r="L531" s="89">
        <f t="shared" si="38"/>
        <v>0</v>
      </c>
      <c r="M531" s="89">
        <f t="shared" si="39"/>
        <v>0</v>
      </c>
      <c r="N531" s="100">
        <f t="shared" si="40"/>
        <v>0</v>
      </c>
      <c r="O531" s="67"/>
    </row>
    <row r="532" spans="2:15">
      <c r="B532" s="63"/>
      <c r="C532" s="65"/>
      <c r="D532" s="65"/>
      <c r="E532" s="66"/>
      <c r="F532" s="67"/>
      <c r="G532" s="69"/>
      <c r="H532" s="70"/>
      <c r="I532" s="71"/>
      <c r="J532" s="68">
        <v>0</v>
      </c>
      <c r="K532" s="89">
        <f t="shared" si="37"/>
        <v>0</v>
      </c>
      <c r="L532" s="89">
        <f t="shared" si="38"/>
        <v>0</v>
      </c>
      <c r="M532" s="89">
        <f t="shared" si="39"/>
        <v>0</v>
      </c>
      <c r="N532" s="100">
        <f t="shared" si="40"/>
        <v>0</v>
      </c>
      <c r="O532" s="67"/>
    </row>
    <row r="533" spans="2:15">
      <c r="B533" s="63"/>
      <c r="C533" s="65"/>
      <c r="D533" s="65"/>
      <c r="E533" s="66"/>
      <c r="F533" s="67"/>
      <c r="G533" s="69"/>
      <c r="H533" s="70"/>
      <c r="I533" s="71"/>
      <c r="J533" s="68">
        <v>0</v>
      </c>
      <c r="K533" s="89">
        <f t="shared" si="37"/>
        <v>0</v>
      </c>
      <c r="L533" s="89">
        <f t="shared" si="38"/>
        <v>0</v>
      </c>
      <c r="M533" s="89">
        <f t="shared" si="39"/>
        <v>0</v>
      </c>
      <c r="N533" s="100">
        <f t="shared" si="40"/>
        <v>0</v>
      </c>
      <c r="O533" s="67"/>
    </row>
    <row r="534" spans="2:15">
      <c r="B534" s="63"/>
      <c r="C534" s="65"/>
      <c r="D534" s="65"/>
      <c r="E534" s="66"/>
      <c r="F534" s="67"/>
      <c r="G534" s="69"/>
      <c r="H534" s="70"/>
      <c r="I534" s="71"/>
      <c r="J534" s="68">
        <v>0</v>
      </c>
      <c r="K534" s="89">
        <f t="shared" si="37"/>
        <v>0</v>
      </c>
      <c r="L534" s="89">
        <f t="shared" si="38"/>
        <v>0</v>
      </c>
      <c r="M534" s="89">
        <f t="shared" si="39"/>
        <v>0</v>
      </c>
      <c r="N534" s="100">
        <f t="shared" si="40"/>
        <v>0</v>
      </c>
      <c r="O534" s="67"/>
    </row>
    <row r="535" spans="2:15">
      <c r="B535" s="63"/>
      <c r="C535" s="65"/>
      <c r="D535" s="65"/>
      <c r="E535" s="66"/>
      <c r="F535" s="67"/>
      <c r="G535" s="69"/>
      <c r="H535" s="70"/>
      <c r="I535" s="71"/>
      <c r="J535" s="68">
        <v>0</v>
      </c>
      <c r="K535" s="89">
        <f t="shared" ref="K535:K598" si="41">ROUND(IF(AND($G535&lt;&gt;"27-Maharashtra"),IF(OR($I535=$I$6,$I535=$I$7,$I535=$I$8,$I535=$I$9,$I535=$I$10,$I535=$I$11),($J535*$H535),0),0),2)</f>
        <v>0</v>
      </c>
      <c r="L535" s="89">
        <f t="shared" ref="L535:L598" si="42">ROUND(IF(AND($G535="27-Maharashtra"),IF(OR($I535=$I$6,$I535=$I$7,$I535=$I$8,$I535=$I$9,$I535=$I$10,$I535=$I$11),(($J535*$H535)/2),0),0),2)</f>
        <v>0</v>
      </c>
      <c r="M535" s="89">
        <f t="shared" ref="M535:M598" si="43">L535</f>
        <v>0</v>
      </c>
      <c r="N535" s="100">
        <f t="shared" ref="N535:N598" si="44">SUM(J535:M535)</f>
        <v>0</v>
      </c>
      <c r="O535" s="67"/>
    </row>
    <row r="536" spans="2:15">
      <c r="B536" s="63"/>
      <c r="C536" s="65"/>
      <c r="D536" s="65"/>
      <c r="E536" s="66"/>
      <c r="F536" s="67"/>
      <c r="G536" s="69"/>
      <c r="H536" s="70"/>
      <c r="I536" s="71"/>
      <c r="J536" s="68">
        <v>0</v>
      </c>
      <c r="K536" s="89">
        <f t="shared" si="41"/>
        <v>0</v>
      </c>
      <c r="L536" s="89">
        <f t="shared" si="42"/>
        <v>0</v>
      </c>
      <c r="M536" s="89">
        <f t="shared" si="43"/>
        <v>0</v>
      </c>
      <c r="N536" s="100">
        <f t="shared" si="44"/>
        <v>0</v>
      </c>
      <c r="O536" s="67"/>
    </row>
    <row r="537" spans="2:15">
      <c r="B537" s="63"/>
      <c r="C537" s="65"/>
      <c r="D537" s="65"/>
      <c r="E537" s="66"/>
      <c r="F537" s="67"/>
      <c r="G537" s="69"/>
      <c r="H537" s="70"/>
      <c r="I537" s="71"/>
      <c r="J537" s="68">
        <v>0</v>
      </c>
      <c r="K537" s="89">
        <f t="shared" si="41"/>
        <v>0</v>
      </c>
      <c r="L537" s="89">
        <f t="shared" si="42"/>
        <v>0</v>
      </c>
      <c r="M537" s="89">
        <f t="shared" si="43"/>
        <v>0</v>
      </c>
      <c r="N537" s="100">
        <f t="shared" si="44"/>
        <v>0</v>
      </c>
      <c r="O537" s="67"/>
    </row>
    <row r="538" spans="2:15">
      <c r="B538" s="63"/>
      <c r="C538" s="65"/>
      <c r="D538" s="65"/>
      <c r="E538" s="66"/>
      <c r="F538" s="67"/>
      <c r="G538" s="69"/>
      <c r="H538" s="70"/>
      <c r="I538" s="71"/>
      <c r="J538" s="68">
        <v>0</v>
      </c>
      <c r="K538" s="89">
        <f t="shared" si="41"/>
        <v>0</v>
      </c>
      <c r="L538" s="89">
        <f t="shared" si="42"/>
        <v>0</v>
      </c>
      <c r="M538" s="89">
        <f t="shared" si="43"/>
        <v>0</v>
      </c>
      <c r="N538" s="100">
        <f t="shared" si="44"/>
        <v>0</v>
      </c>
      <c r="O538" s="67"/>
    </row>
    <row r="539" spans="2:15">
      <c r="B539" s="63"/>
      <c r="C539" s="65"/>
      <c r="D539" s="65"/>
      <c r="E539" s="66"/>
      <c r="F539" s="67"/>
      <c r="G539" s="69"/>
      <c r="H539" s="70"/>
      <c r="I539" s="71"/>
      <c r="J539" s="68">
        <v>0</v>
      </c>
      <c r="K539" s="89">
        <f t="shared" si="41"/>
        <v>0</v>
      </c>
      <c r="L539" s="89">
        <f t="shared" si="42"/>
        <v>0</v>
      </c>
      <c r="M539" s="89">
        <f t="shared" si="43"/>
        <v>0</v>
      </c>
      <c r="N539" s="100">
        <f t="shared" si="44"/>
        <v>0</v>
      </c>
      <c r="O539" s="67"/>
    </row>
    <row r="540" spans="2:15">
      <c r="B540" s="63"/>
      <c r="C540" s="65"/>
      <c r="D540" s="65"/>
      <c r="E540" s="66"/>
      <c r="F540" s="67"/>
      <c r="G540" s="69"/>
      <c r="H540" s="70"/>
      <c r="I540" s="71"/>
      <c r="J540" s="68">
        <v>0</v>
      </c>
      <c r="K540" s="89">
        <f t="shared" si="41"/>
        <v>0</v>
      </c>
      <c r="L540" s="89">
        <f t="shared" si="42"/>
        <v>0</v>
      </c>
      <c r="M540" s="89">
        <f t="shared" si="43"/>
        <v>0</v>
      </c>
      <c r="N540" s="100">
        <f t="shared" si="44"/>
        <v>0</v>
      </c>
      <c r="O540" s="67"/>
    </row>
    <row r="541" spans="2:15">
      <c r="B541" s="63"/>
      <c r="C541" s="65"/>
      <c r="D541" s="65"/>
      <c r="E541" s="66"/>
      <c r="F541" s="67"/>
      <c r="G541" s="69"/>
      <c r="H541" s="70"/>
      <c r="I541" s="71"/>
      <c r="J541" s="68">
        <v>0</v>
      </c>
      <c r="K541" s="89">
        <f t="shared" si="41"/>
        <v>0</v>
      </c>
      <c r="L541" s="89">
        <f t="shared" si="42"/>
        <v>0</v>
      </c>
      <c r="M541" s="89">
        <f t="shared" si="43"/>
        <v>0</v>
      </c>
      <c r="N541" s="100">
        <f t="shared" si="44"/>
        <v>0</v>
      </c>
      <c r="O541" s="67"/>
    </row>
    <row r="542" spans="2:15">
      <c r="B542" s="63"/>
      <c r="C542" s="65"/>
      <c r="D542" s="65"/>
      <c r="E542" s="66"/>
      <c r="F542" s="67"/>
      <c r="G542" s="69"/>
      <c r="H542" s="70"/>
      <c r="I542" s="71"/>
      <c r="J542" s="68">
        <v>0</v>
      </c>
      <c r="K542" s="89">
        <f t="shared" si="41"/>
        <v>0</v>
      </c>
      <c r="L542" s="89">
        <f t="shared" si="42"/>
        <v>0</v>
      </c>
      <c r="M542" s="89">
        <f t="shared" si="43"/>
        <v>0</v>
      </c>
      <c r="N542" s="100">
        <f t="shared" si="44"/>
        <v>0</v>
      </c>
      <c r="O542" s="67"/>
    </row>
    <row r="543" spans="2:15">
      <c r="B543" s="63"/>
      <c r="C543" s="65"/>
      <c r="D543" s="65"/>
      <c r="E543" s="66"/>
      <c r="F543" s="67"/>
      <c r="G543" s="69"/>
      <c r="H543" s="70"/>
      <c r="I543" s="71"/>
      <c r="J543" s="68">
        <v>0</v>
      </c>
      <c r="K543" s="89">
        <f t="shared" si="41"/>
        <v>0</v>
      </c>
      <c r="L543" s="89">
        <f t="shared" si="42"/>
        <v>0</v>
      </c>
      <c r="M543" s="89">
        <f t="shared" si="43"/>
        <v>0</v>
      </c>
      <c r="N543" s="100">
        <f t="shared" si="44"/>
        <v>0</v>
      </c>
      <c r="O543" s="67"/>
    </row>
    <row r="544" spans="2:15">
      <c r="B544" s="63"/>
      <c r="C544" s="65"/>
      <c r="D544" s="65"/>
      <c r="E544" s="66"/>
      <c r="F544" s="67"/>
      <c r="G544" s="69"/>
      <c r="H544" s="70"/>
      <c r="I544" s="71"/>
      <c r="J544" s="68">
        <v>0</v>
      </c>
      <c r="K544" s="89">
        <f t="shared" si="41"/>
        <v>0</v>
      </c>
      <c r="L544" s="89">
        <f t="shared" si="42"/>
        <v>0</v>
      </c>
      <c r="M544" s="89">
        <f t="shared" si="43"/>
        <v>0</v>
      </c>
      <c r="N544" s="100">
        <f t="shared" si="44"/>
        <v>0</v>
      </c>
      <c r="O544" s="67"/>
    </row>
    <row r="545" spans="2:15">
      <c r="B545" s="63"/>
      <c r="C545" s="65"/>
      <c r="D545" s="65"/>
      <c r="E545" s="66"/>
      <c r="F545" s="67"/>
      <c r="G545" s="69"/>
      <c r="H545" s="70"/>
      <c r="I545" s="71"/>
      <c r="J545" s="68">
        <v>0</v>
      </c>
      <c r="K545" s="89">
        <f t="shared" si="41"/>
        <v>0</v>
      </c>
      <c r="L545" s="89">
        <f t="shared" si="42"/>
        <v>0</v>
      </c>
      <c r="M545" s="89">
        <f t="shared" si="43"/>
        <v>0</v>
      </c>
      <c r="N545" s="100">
        <f t="shared" si="44"/>
        <v>0</v>
      </c>
      <c r="O545" s="67"/>
    </row>
    <row r="546" spans="2:15">
      <c r="B546" s="63"/>
      <c r="C546" s="65"/>
      <c r="D546" s="65"/>
      <c r="E546" s="66"/>
      <c r="F546" s="67"/>
      <c r="G546" s="69"/>
      <c r="H546" s="70"/>
      <c r="I546" s="71"/>
      <c r="J546" s="68">
        <v>0</v>
      </c>
      <c r="K546" s="89">
        <f t="shared" si="41"/>
        <v>0</v>
      </c>
      <c r="L546" s="89">
        <f t="shared" si="42"/>
        <v>0</v>
      </c>
      <c r="M546" s="89">
        <f t="shared" si="43"/>
        <v>0</v>
      </c>
      <c r="N546" s="100">
        <f t="shared" si="44"/>
        <v>0</v>
      </c>
      <c r="O546" s="67"/>
    </row>
    <row r="547" spans="2:15">
      <c r="B547" s="63"/>
      <c r="C547" s="65"/>
      <c r="D547" s="65"/>
      <c r="E547" s="66"/>
      <c r="F547" s="67"/>
      <c r="G547" s="69"/>
      <c r="H547" s="70"/>
      <c r="I547" s="71"/>
      <c r="J547" s="68">
        <v>0</v>
      </c>
      <c r="K547" s="89">
        <f t="shared" si="41"/>
        <v>0</v>
      </c>
      <c r="L547" s="89">
        <f t="shared" si="42"/>
        <v>0</v>
      </c>
      <c r="M547" s="89">
        <f t="shared" si="43"/>
        <v>0</v>
      </c>
      <c r="N547" s="100">
        <f t="shared" si="44"/>
        <v>0</v>
      </c>
      <c r="O547" s="67"/>
    </row>
    <row r="548" spans="2:15">
      <c r="B548" s="63"/>
      <c r="C548" s="65"/>
      <c r="D548" s="65"/>
      <c r="E548" s="66"/>
      <c r="F548" s="67"/>
      <c r="G548" s="69"/>
      <c r="H548" s="70"/>
      <c r="I548" s="71"/>
      <c r="J548" s="68">
        <v>0</v>
      </c>
      <c r="K548" s="89">
        <f t="shared" si="41"/>
        <v>0</v>
      </c>
      <c r="L548" s="89">
        <f t="shared" si="42"/>
        <v>0</v>
      </c>
      <c r="M548" s="89">
        <f t="shared" si="43"/>
        <v>0</v>
      </c>
      <c r="N548" s="100">
        <f t="shared" si="44"/>
        <v>0</v>
      </c>
      <c r="O548" s="67"/>
    </row>
    <row r="549" spans="2:15">
      <c r="B549" s="63"/>
      <c r="C549" s="65"/>
      <c r="D549" s="65"/>
      <c r="E549" s="66"/>
      <c r="F549" s="67"/>
      <c r="G549" s="69"/>
      <c r="H549" s="70"/>
      <c r="I549" s="71"/>
      <c r="J549" s="68">
        <v>0</v>
      </c>
      <c r="K549" s="89">
        <f t="shared" si="41"/>
        <v>0</v>
      </c>
      <c r="L549" s="89">
        <f t="shared" si="42"/>
        <v>0</v>
      </c>
      <c r="M549" s="89">
        <f t="shared" si="43"/>
        <v>0</v>
      </c>
      <c r="N549" s="100">
        <f t="shared" si="44"/>
        <v>0</v>
      </c>
      <c r="O549" s="67"/>
    </row>
    <row r="550" spans="2:15">
      <c r="B550" s="63"/>
      <c r="C550" s="65"/>
      <c r="D550" s="65"/>
      <c r="E550" s="66"/>
      <c r="F550" s="67"/>
      <c r="G550" s="69"/>
      <c r="H550" s="70"/>
      <c r="I550" s="71"/>
      <c r="J550" s="68">
        <v>0</v>
      </c>
      <c r="K550" s="89">
        <f t="shared" si="41"/>
        <v>0</v>
      </c>
      <c r="L550" s="89">
        <f t="shared" si="42"/>
        <v>0</v>
      </c>
      <c r="M550" s="89">
        <f t="shared" si="43"/>
        <v>0</v>
      </c>
      <c r="N550" s="100">
        <f t="shared" si="44"/>
        <v>0</v>
      </c>
      <c r="O550" s="67"/>
    </row>
    <row r="551" spans="2:15">
      <c r="B551" s="63"/>
      <c r="C551" s="65"/>
      <c r="D551" s="65"/>
      <c r="E551" s="66"/>
      <c r="F551" s="67"/>
      <c r="G551" s="69"/>
      <c r="H551" s="70"/>
      <c r="I551" s="71"/>
      <c r="J551" s="68">
        <v>0</v>
      </c>
      <c r="K551" s="89">
        <f t="shared" si="41"/>
        <v>0</v>
      </c>
      <c r="L551" s="89">
        <f t="shared" si="42"/>
        <v>0</v>
      </c>
      <c r="M551" s="89">
        <f t="shared" si="43"/>
        <v>0</v>
      </c>
      <c r="N551" s="100">
        <f t="shared" si="44"/>
        <v>0</v>
      </c>
      <c r="O551" s="67"/>
    </row>
    <row r="552" spans="2:15">
      <c r="B552" s="63"/>
      <c r="C552" s="65"/>
      <c r="D552" s="65"/>
      <c r="E552" s="66"/>
      <c r="F552" s="67"/>
      <c r="G552" s="69"/>
      <c r="H552" s="70"/>
      <c r="I552" s="71"/>
      <c r="J552" s="68">
        <v>0</v>
      </c>
      <c r="K552" s="89">
        <f t="shared" si="41"/>
        <v>0</v>
      </c>
      <c r="L552" s="89">
        <f t="shared" si="42"/>
        <v>0</v>
      </c>
      <c r="M552" s="89">
        <f t="shared" si="43"/>
        <v>0</v>
      </c>
      <c r="N552" s="100">
        <f t="shared" si="44"/>
        <v>0</v>
      </c>
      <c r="O552" s="67"/>
    </row>
    <row r="553" spans="2:15">
      <c r="B553" s="63"/>
      <c r="C553" s="65"/>
      <c r="D553" s="65"/>
      <c r="E553" s="66"/>
      <c r="F553" s="67"/>
      <c r="G553" s="69"/>
      <c r="H553" s="70"/>
      <c r="I553" s="71"/>
      <c r="J553" s="68">
        <v>0</v>
      </c>
      <c r="K553" s="89">
        <f t="shared" si="41"/>
        <v>0</v>
      </c>
      <c r="L553" s="89">
        <f t="shared" si="42"/>
        <v>0</v>
      </c>
      <c r="M553" s="89">
        <f t="shared" si="43"/>
        <v>0</v>
      </c>
      <c r="N553" s="100">
        <f t="shared" si="44"/>
        <v>0</v>
      </c>
      <c r="O553" s="67"/>
    </row>
    <row r="554" spans="2:15">
      <c r="B554" s="63"/>
      <c r="C554" s="65"/>
      <c r="D554" s="65"/>
      <c r="E554" s="66"/>
      <c r="F554" s="67"/>
      <c r="G554" s="69"/>
      <c r="H554" s="70"/>
      <c r="I554" s="71"/>
      <c r="J554" s="68">
        <v>0</v>
      </c>
      <c r="K554" s="89">
        <f t="shared" si="41"/>
        <v>0</v>
      </c>
      <c r="L554" s="89">
        <f t="shared" si="42"/>
        <v>0</v>
      </c>
      <c r="M554" s="89">
        <f t="shared" si="43"/>
        <v>0</v>
      </c>
      <c r="N554" s="100">
        <f t="shared" si="44"/>
        <v>0</v>
      </c>
      <c r="O554" s="67"/>
    </row>
    <row r="555" spans="2:15">
      <c r="B555" s="63"/>
      <c r="C555" s="65"/>
      <c r="D555" s="65"/>
      <c r="E555" s="66"/>
      <c r="F555" s="67"/>
      <c r="G555" s="69"/>
      <c r="H555" s="70"/>
      <c r="I555" s="71"/>
      <c r="J555" s="68">
        <v>0</v>
      </c>
      <c r="K555" s="89">
        <f t="shared" si="41"/>
        <v>0</v>
      </c>
      <c r="L555" s="89">
        <f t="shared" si="42"/>
        <v>0</v>
      </c>
      <c r="M555" s="89">
        <f t="shared" si="43"/>
        <v>0</v>
      </c>
      <c r="N555" s="100">
        <f t="shared" si="44"/>
        <v>0</v>
      </c>
      <c r="O555" s="67"/>
    </row>
    <row r="556" spans="2:15">
      <c r="B556" s="63"/>
      <c r="C556" s="65"/>
      <c r="D556" s="65"/>
      <c r="E556" s="66"/>
      <c r="F556" s="67"/>
      <c r="G556" s="69"/>
      <c r="H556" s="70"/>
      <c r="I556" s="71"/>
      <c r="J556" s="68">
        <v>0</v>
      </c>
      <c r="K556" s="89">
        <f t="shared" si="41"/>
        <v>0</v>
      </c>
      <c r="L556" s="89">
        <f t="shared" si="42"/>
        <v>0</v>
      </c>
      <c r="M556" s="89">
        <f t="shared" si="43"/>
        <v>0</v>
      </c>
      <c r="N556" s="100">
        <f t="shared" si="44"/>
        <v>0</v>
      </c>
      <c r="O556" s="67"/>
    </row>
    <row r="557" spans="2:15">
      <c r="B557" s="63"/>
      <c r="C557" s="65"/>
      <c r="D557" s="65"/>
      <c r="E557" s="66"/>
      <c r="F557" s="67"/>
      <c r="G557" s="69"/>
      <c r="H557" s="70"/>
      <c r="I557" s="71"/>
      <c r="J557" s="68">
        <v>0</v>
      </c>
      <c r="K557" s="89">
        <f t="shared" si="41"/>
        <v>0</v>
      </c>
      <c r="L557" s="89">
        <f t="shared" si="42"/>
        <v>0</v>
      </c>
      <c r="M557" s="89">
        <f t="shared" si="43"/>
        <v>0</v>
      </c>
      <c r="N557" s="100">
        <f t="shared" si="44"/>
        <v>0</v>
      </c>
      <c r="O557" s="67"/>
    </row>
    <row r="558" spans="2:15">
      <c r="B558" s="63"/>
      <c r="C558" s="65"/>
      <c r="D558" s="65"/>
      <c r="E558" s="66"/>
      <c r="F558" s="67"/>
      <c r="G558" s="69"/>
      <c r="H558" s="70"/>
      <c r="I558" s="71"/>
      <c r="J558" s="68">
        <v>0</v>
      </c>
      <c r="K558" s="89">
        <f t="shared" si="41"/>
        <v>0</v>
      </c>
      <c r="L558" s="89">
        <f t="shared" si="42"/>
        <v>0</v>
      </c>
      <c r="M558" s="89">
        <f t="shared" si="43"/>
        <v>0</v>
      </c>
      <c r="N558" s="100">
        <f t="shared" si="44"/>
        <v>0</v>
      </c>
      <c r="O558" s="67"/>
    </row>
    <row r="559" spans="2:15">
      <c r="B559" s="63"/>
      <c r="C559" s="65"/>
      <c r="D559" s="65"/>
      <c r="E559" s="66"/>
      <c r="F559" s="67"/>
      <c r="G559" s="69"/>
      <c r="H559" s="70"/>
      <c r="I559" s="71"/>
      <c r="J559" s="68">
        <v>0</v>
      </c>
      <c r="K559" s="89">
        <f t="shared" si="41"/>
        <v>0</v>
      </c>
      <c r="L559" s="89">
        <f t="shared" si="42"/>
        <v>0</v>
      </c>
      <c r="M559" s="89">
        <f t="shared" si="43"/>
        <v>0</v>
      </c>
      <c r="N559" s="100">
        <f t="shared" si="44"/>
        <v>0</v>
      </c>
      <c r="O559" s="67"/>
    </row>
    <row r="560" spans="2:15">
      <c r="B560" s="63"/>
      <c r="C560" s="65"/>
      <c r="D560" s="65"/>
      <c r="E560" s="66"/>
      <c r="F560" s="67"/>
      <c r="G560" s="69"/>
      <c r="H560" s="70"/>
      <c r="I560" s="71"/>
      <c r="J560" s="68">
        <v>0</v>
      </c>
      <c r="K560" s="89">
        <f t="shared" si="41"/>
        <v>0</v>
      </c>
      <c r="L560" s="89">
        <f t="shared" si="42"/>
        <v>0</v>
      </c>
      <c r="M560" s="89">
        <f t="shared" si="43"/>
        <v>0</v>
      </c>
      <c r="N560" s="100">
        <f t="shared" si="44"/>
        <v>0</v>
      </c>
      <c r="O560" s="67"/>
    </row>
    <row r="561" spans="2:15">
      <c r="B561" s="63"/>
      <c r="C561" s="65"/>
      <c r="D561" s="65"/>
      <c r="E561" s="66"/>
      <c r="F561" s="67"/>
      <c r="G561" s="69"/>
      <c r="H561" s="70"/>
      <c r="I561" s="71"/>
      <c r="J561" s="68">
        <v>0</v>
      </c>
      <c r="K561" s="89">
        <f t="shared" si="41"/>
        <v>0</v>
      </c>
      <c r="L561" s="89">
        <f t="shared" si="42"/>
        <v>0</v>
      </c>
      <c r="M561" s="89">
        <f t="shared" si="43"/>
        <v>0</v>
      </c>
      <c r="N561" s="100">
        <f t="shared" si="44"/>
        <v>0</v>
      </c>
      <c r="O561" s="67"/>
    </row>
    <row r="562" spans="2:15">
      <c r="B562" s="63"/>
      <c r="C562" s="65"/>
      <c r="D562" s="65"/>
      <c r="E562" s="66"/>
      <c r="F562" s="67"/>
      <c r="G562" s="69"/>
      <c r="H562" s="70"/>
      <c r="I562" s="71"/>
      <c r="J562" s="68">
        <v>0</v>
      </c>
      <c r="K562" s="89">
        <f t="shared" si="41"/>
        <v>0</v>
      </c>
      <c r="L562" s="89">
        <f t="shared" si="42"/>
        <v>0</v>
      </c>
      <c r="M562" s="89">
        <f t="shared" si="43"/>
        <v>0</v>
      </c>
      <c r="N562" s="100">
        <f t="shared" si="44"/>
        <v>0</v>
      </c>
      <c r="O562" s="67"/>
    </row>
    <row r="563" spans="2:15">
      <c r="B563" s="63"/>
      <c r="C563" s="65"/>
      <c r="D563" s="65"/>
      <c r="E563" s="66"/>
      <c r="F563" s="67"/>
      <c r="G563" s="69"/>
      <c r="H563" s="70"/>
      <c r="I563" s="71"/>
      <c r="J563" s="68">
        <v>0</v>
      </c>
      <c r="K563" s="89">
        <f t="shared" si="41"/>
        <v>0</v>
      </c>
      <c r="L563" s="89">
        <f t="shared" si="42"/>
        <v>0</v>
      </c>
      <c r="M563" s="89">
        <f t="shared" si="43"/>
        <v>0</v>
      </c>
      <c r="N563" s="100">
        <f t="shared" si="44"/>
        <v>0</v>
      </c>
      <c r="O563" s="67"/>
    </row>
    <row r="564" spans="2:15">
      <c r="B564" s="63"/>
      <c r="C564" s="65"/>
      <c r="D564" s="65"/>
      <c r="E564" s="66"/>
      <c r="F564" s="67"/>
      <c r="G564" s="69"/>
      <c r="H564" s="70"/>
      <c r="I564" s="71"/>
      <c r="J564" s="68">
        <v>0</v>
      </c>
      <c r="K564" s="89">
        <f t="shared" si="41"/>
        <v>0</v>
      </c>
      <c r="L564" s="89">
        <f t="shared" si="42"/>
        <v>0</v>
      </c>
      <c r="M564" s="89">
        <f t="shared" si="43"/>
        <v>0</v>
      </c>
      <c r="N564" s="100">
        <f t="shared" si="44"/>
        <v>0</v>
      </c>
      <c r="O564" s="67"/>
    </row>
    <row r="565" spans="2:15">
      <c r="B565" s="63"/>
      <c r="C565" s="65"/>
      <c r="D565" s="65"/>
      <c r="E565" s="66"/>
      <c r="F565" s="67"/>
      <c r="G565" s="69"/>
      <c r="H565" s="70"/>
      <c r="I565" s="71"/>
      <c r="J565" s="68">
        <v>0</v>
      </c>
      <c r="K565" s="89">
        <f t="shared" si="41"/>
        <v>0</v>
      </c>
      <c r="L565" s="89">
        <f t="shared" si="42"/>
        <v>0</v>
      </c>
      <c r="M565" s="89">
        <f t="shared" si="43"/>
        <v>0</v>
      </c>
      <c r="N565" s="100">
        <f t="shared" si="44"/>
        <v>0</v>
      </c>
      <c r="O565" s="67"/>
    </row>
    <row r="566" spans="2:15">
      <c r="B566" s="63"/>
      <c r="C566" s="65"/>
      <c r="D566" s="65"/>
      <c r="E566" s="66"/>
      <c r="F566" s="67"/>
      <c r="G566" s="69"/>
      <c r="H566" s="70"/>
      <c r="I566" s="71"/>
      <c r="J566" s="68">
        <v>0</v>
      </c>
      <c r="K566" s="89">
        <f t="shared" si="41"/>
        <v>0</v>
      </c>
      <c r="L566" s="89">
        <f t="shared" si="42"/>
        <v>0</v>
      </c>
      <c r="M566" s="89">
        <f t="shared" si="43"/>
        <v>0</v>
      </c>
      <c r="N566" s="100">
        <f t="shared" si="44"/>
        <v>0</v>
      </c>
      <c r="O566" s="67"/>
    </row>
    <row r="567" spans="2:15">
      <c r="B567" s="63"/>
      <c r="C567" s="65"/>
      <c r="D567" s="65"/>
      <c r="E567" s="66"/>
      <c r="F567" s="67"/>
      <c r="G567" s="69"/>
      <c r="H567" s="70"/>
      <c r="I567" s="71"/>
      <c r="J567" s="68">
        <v>0</v>
      </c>
      <c r="K567" s="89">
        <f t="shared" si="41"/>
        <v>0</v>
      </c>
      <c r="L567" s="89">
        <f t="shared" si="42"/>
        <v>0</v>
      </c>
      <c r="M567" s="89">
        <f t="shared" si="43"/>
        <v>0</v>
      </c>
      <c r="N567" s="100">
        <f t="shared" si="44"/>
        <v>0</v>
      </c>
      <c r="O567" s="67"/>
    </row>
    <row r="568" spans="2:15">
      <c r="B568" s="63"/>
      <c r="C568" s="65"/>
      <c r="D568" s="65"/>
      <c r="E568" s="66"/>
      <c r="F568" s="67"/>
      <c r="G568" s="69"/>
      <c r="H568" s="70"/>
      <c r="I568" s="71"/>
      <c r="J568" s="68">
        <v>0</v>
      </c>
      <c r="K568" s="89">
        <f t="shared" si="41"/>
        <v>0</v>
      </c>
      <c r="L568" s="89">
        <f t="shared" si="42"/>
        <v>0</v>
      </c>
      <c r="M568" s="89">
        <f t="shared" si="43"/>
        <v>0</v>
      </c>
      <c r="N568" s="100">
        <f t="shared" si="44"/>
        <v>0</v>
      </c>
      <c r="O568" s="67"/>
    </row>
    <row r="569" spans="2:15">
      <c r="B569" s="63"/>
      <c r="C569" s="65"/>
      <c r="D569" s="65"/>
      <c r="E569" s="66"/>
      <c r="F569" s="67"/>
      <c r="G569" s="69"/>
      <c r="H569" s="70"/>
      <c r="I569" s="71"/>
      <c r="J569" s="68">
        <v>0</v>
      </c>
      <c r="K569" s="89">
        <f t="shared" si="41"/>
        <v>0</v>
      </c>
      <c r="L569" s="89">
        <f t="shared" si="42"/>
        <v>0</v>
      </c>
      <c r="M569" s="89">
        <f t="shared" si="43"/>
        <v>0</v>
      </c>
      <c r="N569" s="100">
        <f t="shared" si="44"/>
        <v>0</v>
      </c>
      <c r="O569" s="67"/>
    </row>
    <row r="570" spans="2:15">
      <c r="B570" s="63"/>
      <c r="C570" s="65"/>
      <c r="D570" s="65"/>
      <c r="E570" s="66"/>
      <c r="F570" s="67"/>
      <c r="G570" s="69"/>
      <c r="H570" s="70"/>
      <c r="I570" s="71"/>
      <c r="J570" s="68">
        <v>0</v>
      </c>
      <c r="K570" s="89">
        <f t="shared" si="41"/>
        <v>0</v>
      </c>
      <c r="L570" s="89">
        <f t="shared" si="42"/>
        <v>0</v>
      </c>
      <c r="M570" s="89">
        <f t="shared" si="43"/>
        <v>0</v>
      </c>
      <c r="N570" s="100">
        <f t="shared" si="44"/>
        <v>0</v>
      </c>
      <c r="O570" s="67"/>
    </row>
    <row r="571" spans="2:15">
      <c r="B571" s="63"/>
      <c r="C571" s="65"/>
      <c r="D571" s="65"/>
      <c r="E571" s="66"/>
      <c r="F571" s="67"/>
      <c r="G571" s="69"/>
      <c r="H571" s="70"/>
      <c r="I571" s="71"/>
      <c r="J571" s="68">
        <v>0</v>
      </c>
      <c r="K571" s="89">
        <f t="shared" si="41"/>
        <v>0</v>
      </c>
      <c r="L571" s="89">
        <f t="shared" si="42"/>
        <v>0</v>
      </c>
      <c r="M571" s="89">
        <f t="shared" si="43"/>
        <v>0</v>
      </c>
      <c r="N571" s="100">
        <f t="shared" si="44"/>
        <v>0</v>
      </c>
      <c r="O571" s="67"/>
    </row>
    <row r="572" spans="2:15">
      <c r="B572" s="63"/>
      <c r="C572" s="65"/>
      <c r="D572" s="65"/>
      <c r="E572" s="66"/>
      <c r="F572" s="67"/>
      <c r="G572" s="69"/>
      <c r="H572" s="70"/>
      <c r="I572" s="71"/>
      <c r="J572" s="68">
        <v>0</v>
      </c>
      <c r="K572" s="89">
        <f t="shared" si="41"/>
        <v>0</v>
      </c>
      <c r="L572" s="89">
        <f t="shared" si="42"/>
        <v>0</v>
      </c>
      <c r="M572" s="89">
        <f t="shared" si="43"/>
        <v>0</v>
      </c>
      <c r="N572" s="100">
        <f t="shared" si="44"/>
        <v>0</v>
      </c>
      <c r="O572" s="67"/>
    </row>
    <row r="573" spans="2:15">
      <c r="B573" s="63"/>
      <c r="C573" s="65"/>
      <c r="D573" s="65"/>
      <c r="E573" s="66"/>
      <c r="F573" s="67"/>
      <c r="G573" s="69"/>
      <c r="H573" s="70"/>
      <c r="I573" s="71"/>
      <c r="J573" s="68">
        <v>0</v>
      </c>
      <c r="K573" s="89">
        <f t="shared" si="41"/>
        <v>0</v>
      </c>
      <c r="L573" s="89">
        <f t="shared" si="42"/>
        <v>0</v>
      </c>
      <c r="M573" s="89">
        <f t="shared" si="43"/>
        <v>0</v>
      </c>
      <c r="N573" s="100">
        <f t="shared" si="44"/>
        <v>0</v>
      </c>
      <c r="O573" s="67"/>
    </row>
    <row r="574" spans="2:15">
      <c r="B574" s="63"/>
      <c r="C574" s="65"/>
      <c r="D574" s="65"/>
      <c r="E574" s="66"/>
      <c r="F574" s="67"/>
      <c r="G574" s="69"/>
      <c r="H574" s="70"/>
      <c r="I574" s="71"/>
      <c r="J574" s="68">
        <v>0</v>
      </c>
      <c r="K574" s="89">
        <f t="shared" si="41"/>
        <v>0</v>
      </c>
      <c r="L574" s="89">
        <f t="shared" si="42"/>
        <v>0</v>
      </c>
      <c r="M574" s="89">
        <f t="shared" si="43"/>
        <v>0</v>
      </c>
      <c r="N574" s="100">
        <f t="shared" si="44"/>
        <v>0</v>
      </c>
      <c r="O574" s="67"/>
    </row>
    <row r="575" spans="2:15">
      <c r="B575" s="63"/>
      <c r="C575" s="65"/>
      <c r="D575" s="65"/>
      <c r="E575" s="66"/>
      <c r="F575" s="67"/>
      <c r="G575" s="69"/>
      <c r="H575" s="70"/>
      <c r="I575" s="71"/>
      <c r="J575" s="68">
        <v>0</v>
      </c>
      <c r="K575" s="89">
        <f t="shared" si="41"/>
        <v>0</v>
      </c>
      <c r="L575" s="89">
        <f t="shared" si="42"/>
        <v>0</v>
      </c>
      <c r="M575" s="89">
        <f t="shared" si="43"/>
        <v>0</v>
      </c>
      <c r="N575" s="100">
        <f t="shared" si="44"/>
        <v>0</v>
      </c>
      <c r="O575" s="67"/>
    </row>
    <row r="576" spans="2:15">
      <c r="B576" s="63"/>
      <c r="C576" s="65"/>
      <c r="D576" s="65"/>
      <c r="E576" s="66"/>
      <c r="F576" s="67"/>
      <c r="G576" s="69"/>
      <c r="H576" s="70"/>
      <c r="I576" s="71"/>
      <c r="J576" s="68">
        <v>0</v>
      </c>
      <c r="K576" s="89">
        <f t="shared" si="41"/>
        <v>0</v>
      </c>
      <c r="L576" s="89">
        <f t="shared" si="42"/>
        <v>0</v>
      </c>
      <c r="M576" s="89">
        <f t="shared" si="43"/>
        <v>0</v>
      </c>
      <c r="N576" s="100">
        <f t="shared" si="44"/>
        <v>0</v>
      </c>
      <c r="O576" s="67"/>
    </row>
    <row r="577" spans="2:15">
      <c r="B577" s="63"/>
      <c r="C577" s="65"/>
      <c r="D577" s="65"/>
      <c r="E577" s="66"/>
      <c r="F577" s="67"/>
      <c r="G577" s="69"/>
      <c r="H577" s="70"/>
      <c r="I577" s="71"/>
      <c r="J577" s="68">
        <v>0</v>
      </c>
      <c r="K577" s="89">
        <f t="shared" si="41"/>
        <v>0</v>
      </c>
      <c r="L577" s="89">
        <f t="shared" si="42"/>
        <v>0</v>
      </c>
      <c r="M577" s="89">
        <f t="shared" si="43"/>
        <v>0</v>
      </c>
      <c r="N577" s="100">
        <f t="shared" si="44"/>
        <v>0</v>
      </c>
      <c r="O577" s="67"/>
    </row>
    <row r="578" spans="2:15">
      <c r="B578" s="63"/>
      <c r="C578" s="65"/>
      <c r="D578" s="65"/>
      <c r="E578" s="66"/>
      <c r="F578" s="67"/>
      <c r="G578" s="69"/>
      <c r="H578" s="70"/>
      <c r="I578" s="71"/>
      <c r="J578" s="68">
        <v>0</v>
      </c>
      <c r="K578" s="89">
        <f t="shared" si="41"/>
        <v>0</v>
      </c>
      <c r="L578" s="89">
        <f t="shared" si="42"/>
        <v>0</v>
      </c>
      <c r="M578" s="89">
        <f t="shared" si="43"/>
        <v>0</v>
      </c>
      <c r="N578" s="100">
        <f t="shared" si="44"/>
        <v>0</v>
      </c>
      <c r="O578" s="67"/>
    </row>
    <row r="579" spans="2:15">
      <c r="B579" s="63"/>
      <c r="C579" s="65"/>
      <c r="D579" s="65"/>
      <c r="E579" s="66"/>
      <c r="F579" s="67"/>
      <c r="G579" s="69"/>
      <c r="H579" s="70"/>
      <c r="I579" s="71"/>
      <c r="J579" s="68">
        <v>0</v>
      </c>
      <c r="K579" s="89">
        <f t="shared" si="41"/>
        <v>0</v>
      </c>
      <c r="L579" s="89">
        <f t="shared" si="42"/>
        <v>0</v>
      </c>
      <c r="M579" s="89">
        <f t="shared" si="43"/>
        <v>0</v>
      </c>
      <c r="N579" s="100">
        <f t="shared" si="44"/>
        <v>0</v>
      </c>
      <c r="O579" s="67"/>
    </row>
    <row r="580" spans="2:15">
      <c r="B580" s="63"/>
      <c r="C580" s="65"/>
      <c r="D580" s="65"/>
      <c r="E580" s="66"/>
      <c r="F580" s="67"/>
      <c r="G580" s="69"/>
      <c r="H580" s="70"/>
      <c r="I580" s="71"/>
      <c r="J580" s="68">
        <v>0</v>
      </c>
      <c r="K580" s="89">
        <f t="shared" si="41"/>
        <v>0</v>
      </c>
      <c r="L580" s="89">
        <f t="shared" si="42"/>
        <v>0</v>
      </c>
      <c r="M580" s="89">
        <f t="shared" si="43"/>
        <v>0</v>
      </c>
      <c r="N580" s="100">
        <f t="shared" si="44"/>
        <v>0</v>
      </c>
      <c r="O580" s="67"/>
    </row>
    <row r="581" spans="2:15">
      <c r="B581" s="63"/>
      <c r="C581" s="65"/>
      <c r="D581" s="65"/>
      <c r="E581" s="66"/>
      <c r="F581" s="67"/>
      <c r="G581" s="69"/>
      <c r="H581" s="70"/>
      <c r="I581" s="71"/>
      <c r="J581" s="68">
        <v>0</v>
      </c>
      <c r="K581" s="89">
        <f t="shared" si="41"/>
        <v>0</v>
      </c>
      <c r="L581" s="89">
        <f t="shared" si="42"/>
        <v>0</v>
      </c>
      <c r="M581" s="89">
        <f t="shared" si="43"/>
        <v>0</v>
      </c>
      <c r="N581" s="100">
        <f t="shared" si="44"/>
        <v>0</v>
      </c>
      <c r="O581" s="67"/>
    </row>
    <row r="582" spans="2:15">
      <c r="B582" s="63"/>
      <c r="C582" s="65"/>
      <c r="D582" s="65"/>
      <c r="E582" s="66"/>
      <c r="F582" s="67"/>
      <c r="G582" s="69"/>
      <c r="H582" s="70"/>
      <c r="I582" s="71"/>
      <c r="J582" s="68">
        <v>0</v>
      </c>
      <c r="K582" s="89">
        <f t="shared" si="41"/>
        <v>0</v>
      </c>
      <c r="L582" s="89">
        <f t="shared" si="42"/>
        <v>0</v>
      </c>
      <c r="M582" s="89">
        <f t="shared" si="43"/>
        <v>0</v>
      </c>
      <c r="N582" s="100">
        <f t="shared" si="44"/>
        <v>0</v>
      </c>
      <c r="O582" s="67"/>
    </row>
    <row r="583" spans="2:15">
      <c r="B583" s="63"/>
      <c r="C583" s="65"/>
      <c r="D583" s="65"/>
      <c r="E583" s="66"/>
      <c r="F583" s="67"/>
      <c r="G583" s="69"/>
      <c r="H583" s="70"/>
      <c r="I583" s="71"/>
      <c r="J583" s="68">
        <v>0</v>
      </c>
      <c r="K583" s="89">
        <f t="shared" si="41"/>
        <v>0</v>
      </c>
      <c r="L583" s="89">
        <f t="shared" si="42"/>
        <v>0</v>
      </c>
      <c r="M583" s="89">
        <f t="shared" si="43"/>
        <v>0</v>
      </c>
      <c r="N583" s="100">
        <f t="shared" si="44"/>
        <v>0</v>
      </c>
      <c r="O583" s="67"/>
    </row>
    <row r="584" spans="2:15">
      <c r="B584" s="63"/>
      <c r="C584" s="65"/>
      <c r="D584" s="65"/>
      <c r="E584" s="66"/>
      <c r="F584" s="67"/>
      <c r="G584" s="69"/>
      <c r="H584" s="70"/>
      <c r="I584" s="71"/>
      <c r="J584" s="68">
        <v>0</v>
      </c>
      <c r="K584" s="89">
        <f t="shared" si="41"/>
        <v>0</v>
      </c>
      <c r="L584" s="89">
        <f t="shared" si="42"/>
        <v>0</v>
      </c>
      <c r="M584" s="89">
        <f t="shared" si="43"/>
        <v>0</v>
      </c>
      <c r="N584" s="100">
        <f t="shared" si="44"/>
        <v>0</v>
      </c>
      <c r="O584" s="67"/>
    </row>
    <row r="585" spans="2:15">
      <c r="B585" s="63"/>
      <c r="C585" s="65"/>
      <c r="D585" s="65"/>
      <c r="E585" s="66"/>
      <c r="F585" s="67"/>
      <c r="G585" s="69"/>
      <c r="H585" s="70"/>
      <c r="I585" s="71"/>
      <c r="J585" s="68">
        <v>0</v>
      </c>
      <c r="K585" s="89">
        <f t="shared" si="41"/>
        <v>0</v>
      </c>
      <c r="L585" s="89">
        <f t="shared" si="42"/>
        <v>0</v>
      </c>
      <c r="M585" s="89">
        <f t="shared" si="43"/>
        <v>0</v>
      </c>
      <c r="N585" s="100">
        <f t="shared" si="44"/>
        <v>0</v>
      </c>
      <c r="O585" s="67"/>
    </row>
    <row r="586" spans="2:15">
      <c r="B586" s="63"/>
      <c r="C586" s="65"/>
      <c r="D586" s="65"/>
      <c r="E586" s="66"/>
      <c r="F586" s="67"/>
      <c r="G586" s="69"/>
      <c r="H586" s="70"/>
      <c r="I586" s="71"/>
      <c r="J586" s="68">
        <v>0</v>
      </c>
      <c r="K586" s="89">
        <f t="shared" si="41"/>
        <v>0</v>
      </c>
      <c r="L586" s="89">
        <f t="shared" si="42"/>
        <v>0</v>
      </c>
      <c r="M586" s="89">
        <f t="shared" si="43"/>
        <v>0</v>
      </c>
      <c r="N586" s="100">
        <f t="shared" si="44"/>
        <v>0</v>
      </c>
      <c r="O586" s="67"/>
    </row>
    <row r="587" spans="2:15">
      <c r="B587" s="63"/>
      <c r="C587" s="65"/>
      <c r="D587" s="65"/>
      <c r="E587" s="66"/>
      <c r="F587" s="67"/>
      <c r="G587" s="69"/>
      <c r="H587" s="70"/>
      <c r="I587" s="71"/>
      <c r="J587" s="68">
        <v>0</v>
      </c>
      <c r="K587" s="89">
        <f t="shared" si="41"/>
        <v>0</v>
      </c>
      <c r="L587" s="89">
        <f t="shared" si="42"/>
        <v>0</v>
      </c>
      <c r="M587" s="89">
        <f t="shared" si="43"/>
        <v>0</v>
      </c>
      <c r="N587" s="100">
        <f t="shared" si="44"/>
        <v>0</v>
      </c>
      <c r="O587" s="67"/>
    </row>
    <row r="588" spans="2:15">
      <c r="B588" s="63"/>
      <c r="C588" s="65"/>
      <c r="D588" s="65"/>
      <c r="E588" s="66"/>
      <c r="F588" s="67"/>
      <c r="G588" s="69"/>
      <c r="H588" s="70"/>
      <c r="I588" s="71"/>
      <c r="J588" s="68">
        <v>0</v>
      </c>
      <c r="K588" s="89">
        <f t="shared" si="41"/>
        <v>0</v>
      </c>
      <c r="L588" s="89">
        <f t="shared" si="42"/>
        <v>0</v>
      </c>
      <c r="M588" s="89">
        <f t="shared" si="43"/>
        <v>0</v>
      </c>
      <c r="N588" s="100">
        <f t="shared" si="44"/>
        <v>0</v>
      </c>
      <c r="O588" s="67"/>
    </row>
    <row r="589" spans="2:15">
      <c r="B589" s="63"/>
      <c r="C589" s="65"/>
      <c r="D589" s="65"/>
      <c r="E589" s="66"/>
      <c r="F589" s="67"/>
      <c r="G589" s="69"/>
      <c r="H589" s="70"/>
      <c r="I589" s="71"/>
      <c r="J589" s="68">
        <v>0</v>
      </c>
      <c r="K589" s="89">
        <f t="shared" si="41"/>
        <v>0</v>
      </c>
      <c r="L589" s="89">
        <f t="shared" si="42"/>
        <v>0</v>
      </c>
      <c r="M589" s="89">
        <f t="shared" si="43"/>
        <v>0</v>
      </c>
      <c r="N589" s="100">
        <f t="shared" si="44"/>
        <v>0</v>
      </c>
      <c r="O589" s="67"/>
    </row>
    <row r="590" spans="2:15">
      <c r="B590" s="63"/>
      <c r="C590" s="65"/>
      <c r="D590" s="65"/>
      <c r="E590" s="66"/>
      <c r="F590" s="67"/>
      <c r="G590" s="69"/>
      <c r="H590" s="70"/>
      <c r="I590" s="71"/>
      <c r="J590" s="68">
        <v>0</v>
      </c>
      <c r="K590" s="89">
        <f t="shared" si="41"/>
        <v>0</v>
      </c>
      <c r="L590" s="89">
        <f t="shared" si="42"/>
        <v>0</v>
      </c>
      <c r="M590" s="89">
        <f t="shared" si="43"/>
        <v>0</v>
      </c>
      <c r="N590" s="100">
        <f t="shared" si="44"/>
        <v>0</v>
      </c>
      <c r="O590" s="67"/>
    </row>
    <row r="591" spans="2:15">
      <c r="B591" s="63"/>
      <c r="C591" s="65"/>
      <c r="D591" s="65"/>
      <c r="E591" s="66"/>
      <c r="F591" s="67"/>
      <c r="G591" s="69"/>
      <c r="H591" s="70"/>
      <c r="I591" s="71"/>
      <c r="J591" s="68">
        <v>0</v>
      </c>
      <c r="K591" s="89">
        <f t="shared" si="41"/>
        <v>0</v>
      </c>
      <c r="L591" s="89">
        <f t="shared" si="42"/>
        <v>0</v>
      </c>
      <c r="M591" s="89">
        <f t="shared" si="43"/>
        <v>0</v>
      </c>
      <c r="N591" s="100">
        <f t="shared" si="44"/>
        <v>0</v>
      </c>
      <c r="O591" s="67"/>
    </row>
    <row r="592" spans="2:15">
      <c r="B592" s="63"/>
      <c r="C592" s="65"/>
      <c r="D592" s="65"/>
      <c r="E592" s="66"/>
      <c r="F592" s="67"/>
      <c r="G592" s="69"/>
      <c r="H592" s="70"/>
      <c r="I592" s="71"/>
      <c r="J592" s="68">
        <v>0</v>
      </c>
      <c r="K592" s="89">
        <f t="shared" si="41"/>
        <v>0</v>
      </c>
      <c r="L592" s="89">
        <f t="shared" si="42"/>
        <v>0</v>
      </c>
      <c r="M592" s="89">
        <f t="shared" si="43"/>
        <v>0</v>
      </c>
      <c r="N592" s="100">
        <f t="shared" si="44"/>
        <v>0</v>
      </c>
      <c r="O592" s="67"/>
    </row>
    <row r="593" spans="2:15">
      <c r="B593" s="63"/>
      <c r="C593" s="65"/>
      <c r="D593" s="65"/>
      <c r="E593" s="66"/>
      <c r="F593" s="67"/>
      <c r="G593" s="69"/>
      <c r="H593" s="70"/>
      <c r="I593" s="71"/>
      <c r="J593" s="68">
        <v>0</v>
      </c>
      <c r="K593" s="89">
        <f t="shared" si="41"/>
        <v>0</v>
      </c>
      <c r="L593" s="89">
        <f t="shared" si="42"/>
        <v>0</v>
      </c>
      <c r="M593" s="89">
        <f t="shared" si="43"/>
        <v>0</v>
      </c>
      <c r="N593" s="100">
        <f t="shared" si="44"/>
        <v>0</v>
      </c>
      <c r="O593" s="67"/>
    </row>
    <row r="594" spans="2:15">
      <c r="B594" s="63"/>
      <c r="C594" s="65"/>
      <c r="D594" s="65"/>
      <c r="E594" s="66"/>
      <c r="F594" s="67"/>
      <c r="G594" s="69"/>
      <c r="H594" s="70"/>
      <c r="I594" s="71"/>
      <c r="J594" s="68">
        <v>0</v>
      </c>
      <c r="K594" s="89">
        <f t="shared" si="41"/>
        <v>0</v>
      </c>
      <c r="L594" s="89">
        <f t="shared" si="42"/>
        <v>0</v>
      </c>
      <c r="M594" s="89">
        <f t="shared" si="43"/>
        <v>0</v>
      </c>
      <c r="N594" s="100">
        <f t="shared" si="44"/>
        <v>0</v>
      </c>
      <c r="O594" s="67"/>
    </row>
    <row r="595" spans="2:15">
      <c r="B595" s="63"/>
      <c r="C595" s="65"/>
      <c r="D595" s="65"/>
      <c r="E595" s="66"/>
      <c r="F595" s="67"/>
      <c r="G595" s="69"/>
      <c r="H595" s="70"/>
      <c r="I595" s="71"/>
      <c r="J595" s="68">
        <v>0</v>
      </c>
      <c r="K595" s="89">
        <f t="shared" si="41"/>
        <v>0</v>
      </c>
      <c r="L595" s="89">
        <f t="shared" si="42"/>
        <v>0</v>
      </c>
      <c r="M595" s="89">
        <f t="shared" si="43"/>
        <v>0</v>
      </c>
      <c r="N595" s="100">
        <f t="shared" si="44"/>
        <v>0</v>
      </c>
      <c r="O595" s="67"/>
    </row>
    <row r="596" spans="2:15">
      <c r="B596" s="63"/>
      <c r="C596" s="65"/>
      <c r="D596" s="65"/>
      <c r="E596" s="66"/>
      <c r="F596" s="67"/>
      <c r="G596" s="69"/>
      <c r="H596" s="70"/>
      <c r="I596" s="71"/>
      <c r="J596" s="68">
        <v>0</v>
      </c>
      <c r="K596" s="89">
        <f t="shared" si="41"/>
        <v>0</v>
      </c>
      <c r="L596" s="89">
        <f t="shared" si="42"/>
        <v>0</v>
      </c>
      <c r="M596" s="89">
        <f t="shared" si="43"/>
        <v>0</v>
      </c>
      <c r="N596" s="100">
        <f t="shared" si="44"/>
        <v>0</v>
      </c>
      <c r="O596" s="67"/>
    </row>
    <row r="597" spans="2:15">
      <c r="B597" s="63"/>
      <c r="C597" s="65"/>
      <c r="D597" s="65"/>
      <c r="E597" s="66"/>
      <c r="F597" s="67"/>
      <c r="G597" s="69"/>
      <c r="H597" s="70"/>
      <c r="I597" s="71"/>
      <c r="J597" s="68">
        <v>0</v>
      </c>
      <c r="K597" s="89">
        <f t="shared" si="41"/>
        <v>0</v>
      </c>
      <c r="L597" s="89">
        <f t="shared" si="42"/>
        <v>0</v>
      </c>
      <c r="M597" s="89">
        <f t="shared" si="43"/>
        <v>0</v>
      </c>
      <c r="N597" s="100">
        <f t="shared" si="44"/>
        <v>0</v>
      </c>
      <c r="O597" s="67"/>
    </row>
    <row r="598" spans="2:15">
      <c r="B598" s="63"/>
      <c r="C598" s="65"/>
      <c r="D598" s="65"/>
      <c r="E598" s="66"/>
      <c r="F598" s="67"/>
      <c r="G598" s="69"/>
      <c r="H598" s="70"/>
      <c r="I598" s="71"/>
      <c r="J598" s="68">
        <v>0</v>
      </c>
      <c r="K598" s="89">
        <f t="shared" si="41"/>
        <v>0</v>
      </c>
      <c r="L598" s="89">
        <f t="shared" si="42"/>
        <v>0</v>
      </c>
      <c r="M598" s="89">
        <f t="shared" si="43"/>
        <v>0</v>
      </c>
      <c r="N598" s="100">
        <f t="shared" si="44"/>
        <v>0</v>
      </c>
      <c r="O598" s="67"/>
    </row>
    <row r="599" spans="2:15">
      <c r="B599" s="63"/>
      <c r="C599" s="65"/>
      <c r="D599" s="65"/>
      <c r="E599" s="66"/>
      <c r="F599" s="67"/>
      <c r="G599" s="69"/>
      <c r="H599" s="70"/>
      <c r="I599" s="71"/>
      <c r="J599" s="68">
        <v>0</v>
      </c>
      <c r="K599" s="89">
        <f t="shared" ref="K599:K662" si="45">ROUND(IF(AND($G599&lt;&gt;"27-Maharashtra"),IF(OR($I599=$I$6,$I599=$I$7,$I599=$I$8,$I599=$I$9,$I599=$I$10,$I599=$I$11),($J599*$H599),0),0),2)</f>
        <v>0</v>
      </c>
      <c r="L599" s="89">
        <f t="shared" ref="L599:L662" si="46">ROUND(IF(AND($G599="27-Maharashtra"),IF(OR($I599=$I$6,$I599=$I$7,$I599=$I$8,$I599=$I$9,$I599=$I$10,$I599=$I$11),(($J599*$H599)/2),0),0),2)</f>
        <v>0</v>
      </c>
      <c r="M599" s="89">
        <f t="shared" ref="M599:M662" si="47">L599</f>
        <v>0</v>
      </c>
      <c r="N599" s="100">
        <f t="shared" ref="N599:N662" si="48">SUM(J599:M599)</f>
        <v>0</v>
      </c>
      <c r="O599" s="67"/>
    </row>
    <row r="600" spans="2:15">
      <c r="B600" s="63"/>
      <c r="C600" s="65"/>
      <c r="D600" s="65"/>
      <c r="E600" s="66"/>
      <c r="F600" s="67"/>
      <c r="G600" s="69"/>
      <c r="H600" s="70"/>
      <c r="I600" s="71"/>
      <c r="J600" s="68">
        <v>0</v>
      </c>
      <c r="K600" s="89">
        <f t="shared" si="45"/>
        <v>0</v>
      </c>
      <c r="L600" s="89">
        <f t="shared" si="46"/>
        <v>0</v>
      </c>
      <c r="M600" s="89">
        <f t="shared" si="47"/>
        <v>0</v>
      </c>
      <c r="N600" s="100">
        <f t="shared" si="48"/>
        <v>0</v>
      </c>
      <c r="O600" s="67"/>
    </row>
    <row r="601" spans="2:15">
      <c r="B601" s="63"/>
      <c r="C601" s="65"/>
      <c r="D601" s="65"/>
      <c r="E601" s="66"/>
      <c r="F601" s="67"/>
      <c r="G601" s="69"/>
      <c r="H601" s="70"/>
      <c r="I601" s="71"/>
      <c r="J601" s="68">
        <v>0</v>
      </c>
      <c r="K601" s="89">
        <f t="shared" si="45"/>
        <v>0</v>
      </c>
      <c r="L601" s="89">
        <f t="shared" si="46"/>
        <v>0</v>
      </c>
      <c r="M601" s="89">
        <f t="shared" si="47"/>
        <v>0</v>
      </c>
      <c r="N601" s="100">
        <f t="shared" si="48"/>
        <v>0</v>
      </c>
      <c r="O601" s="67"/>
    </row>
    <row r="602" spans="2:15">
      <c r="B602" s="63"/>
      <c r="C602" s="65"/>
      <c r="D602" s="65"/>
      <c r="E602" s="66"/>
      <c r="F602" s="67"/>
      <c r="G602" s="69"/>
      <c r="H602" s="70"/>
      <c r="I602" s="71"/>
      <c r="J602" s="68">
        <v>0</v>
      </c>
      <c r="K602" s="89">
        <f t="shared" si="45"/>
        <v>0</v>
      </c>
      <c r="L602" s="89">
        <f t="shared" si="46"/>
        <v>0</v>
      </c>
      <c r="M602" s="89">
        <f t="shared" si="47"/>
        <v>0</v>
      </c>
      <c r="N602" s="100">
        <f t="shared" si="48"/>
        <v>0</v>
      </c>
      <c r="O602" s="67"/>
    </row>
    <row r="603" spans="2:15">
      <c r="B603" s="63"/>
      <c r="C603" s="65"/>
      <c r="D603" s="65"/>
      <c r="E603" s="66"/>
      <c r="F603" s="67"/>
      <c r="G603" s="69"/>
      <c r="H603" s="70"/>
      <c r="I603" s="71"/>
      <c r="J603" s="68">
        <v>0</v>
      </c>
      <c r="K603" s="89">
        <f t="shared" si="45"/>
        <v>0</v>
      </c>
      <c r="L603" s="89">
        <f t="shared" si="46"/>
        <v>0</v>
      </c>
      <c r="M603" s="89">
        <f t="shared" si="47"/>
        <v>0</v>
      </c>
      <c r="N603" s="100">
        <f t="shared" si="48"/>
        <v>0</v>
      </c>
      <c r="O603" s="67"/>
    </row>
    <row r="604" spans="2:15">
      <c r="B604" s="63"/>
      <c r="C604" s="65"/>
      <c r="D604" s="65"/>
      <c r="E604" s="66"/>
      <c r="F604" s="67"/>
      <c r="G604" s="69"/>
      <c r="H604" s="70"/>
      <c r="I604" s="71"/>
      <c r="J604" s="68">
        <v>0</v>
      </c>
      <c r="K604" s="89">
        <f t="shared" si="45"/>
        <v>0</v>
      </c>
      <c r="L604" s="89">
        <f t="shared" si="46"/>
        <v>0</v>
      </c>
      <c r="M604" s="89">
        <f t="shared" si="47"/>
        <v>0</v>
      </c>
      <c r="N604" s="100">
        <f t="shared" si="48"/>
        <v>0</v>
      </c>
      <c r="O604" s="67"/>
    </row>
    <row r="605" spans="2:15">
      <c r="B605" s="63"/>
      <c r="C605" s="65"/>
      <c r="D605" s="65"/>
      <c r="E605" s="66"/>
      <c r="F605" s="67"/>
      <c r="G605" s="69"/>
      <c r="H605" s="70"/>
      <c r="I605" s="71"/>
      <c r="J605" s="68">
        <v>0</v>
      </c>
      <c r="K605" s="89">
        <f t="shared" si="45"/>
        <v>0</v>
      </c>
      <c r="L605" s="89">
        <f t="shared" si="46"/>
        <v>0</v>
      </c>
      <c r="M605" s="89">
        <f t="shared" si="47"/>
        <v>0</v>
      </c>
      <c r="N605" s="100">
        <f t="shared" si="48"/>
        <v>0</v>
      </c>
      <c r="O605" s="67"/>
    </row>
    <row r="606" spans="2:15">
      <c r="B606" s="63"/>
      <c r="C606" s="65"/>
      <c r="D606" s="65"/>
      <c r="E606" s="66"/>
      <c r="F606" s="67"/>
      <c r="G606" s="69"/>
      <c r="H606" s="70"/>
      <c r="I606" s="71"/>
      <c r="J606" s="68">
        <v>0</v>
      </c>
      <c r="K606" s="89">
        <f t="shared" si="45"/>
        <v>0</v>
      </c>
      <c r="L606" s="89">
        <f t="shared" si="46"/>
        <v>0</v>
      </c>
      <c r="M606" s="89">
        <f t="shared" si="47"/>
        <v>0</v>
      </c>
      <c r="N606" s="100">
        <f t="shared" si="48"/>
        <v>0</v>
      </c>
      <c r="O606" s="67"/>
    </row>
    <row r="607" spans="2:15">
      <c r="B607" s="63"/>
      <c r="C607" s="65"/>
      <c r="D607" s="65"/>
      <c r="E607" s="66"/>
      <c r="F607" s="67"/>
      <c r="G607" s="69"/>
      <c r="H607" s="70"/>
      <c r="I607" s="71"/>
      <c r="J607" s="68">
        <v>0</v>
      </c>
      <c r="K607" s="89">
        <f t="shared" si="45"/>
        <v>0</v>
      </c>
      <c r="L607" s="89">
        <f t="shared" si="46"/>
        <v>0</v>
      </c>
      <c r="M607" s="89">
        <f t="shared" si="47"/>
        <v>0</v>
      </c>
      <c r="N607" s="100">
        <f t="shared" si="48"/>
        <v>0</v>
      </c>
      <c r="O607" s="67"/>
    </row>
    <row r="608" spans="2:15">
      <c r="B608" s="63"/>
      <c r="C608" s="65"/>
      <c r="D608" s="65"/>
      <c r="E608" s="66"/>
      <c r="F608" s="67"/>
      <c r="G608" s="69"/>
      <c r="H608" s="70"/>
      <c r="I608" s="71"/>
      <c r="J608" s="68">
        <v>0</v>
      </c>
      <c r="K608" s="89">
        <f t="shared" si="45"/>
        <v>0</v>
      </c>
      <c r="L608" s="89">
        <f t="shared" si="46"/>
        <v>0</v>
      </c>
      <c r="M608" s="89">
        <f t="shared" si="47"/>
        <v>0</v>
      </c>
      <c r="N608" s="100">
        <f t="shared" si="48"/>
        <v>0</v>
      </c>
      <c r="O608" s="67"/>
    </row>
    <row r="609" spans="2:15">
      <c r="B609" s="63"/>
      <c r="C609" s="65"/>
      <c r="D609" s="65"/>
      <c r="E609" s="66"/>
      <c r="F609" s="67"/>
      <c r="G609" s="69"/>
      <c r="H609" s="70"/>
      <c r="I609" s="71"/>
      <c r="J609" s="68">
        <v>0</v>
      </c>
      <c r="K609" s="89">
        <f t="shared" si="45"/>
        <v>0</v>
      </c>
      <c r="L609" s="89">
        <f t="shared" si="46"/>
        <v>0</v>
      </c>
      <c r="M609" s="89">
        <f t="shared" si="47"/>
        <v>0</v>
      </c>
      <c r="N609" s="100">
        <f t="shared" si="48"/>
        <v>0</v>
      </c>
      <c r="O609" s="67"/>
    </row>
    <row r="610" spans="2:15">
      <c r="B610" s="63"/>
      <c r="C610" s="65"/>
      <c r="D610" s="65"/>
      <c r="E610" s="66"/>
      <c r="F610" s="67"/>
      <c r="G610" s="69"/>
      <c r="H610" s="70"/>
      <c r="I610" s="71"/>
      <c r="J610" s="68">
        <v>0</v>
      </c>
      <c r="K610" s="89">
        <f t="shared" si="45"/>
        <v>0</v>
      </c>
      <c r="L610" s="89">
        <f t="shared" si="46"/>
        <v>0</v>
      </c>
      <c r="M610" s="89">
        <f t="shared" si="47"/>
        <v>0</v>
      </c>
      <c r="N610" s="100">
        <f t="shared" si="48"/>
        <v>0</v>
      </c>
      <c r="O610" s="67"/>
    </row>
    <row r="611" spans="2:15">
      <c r="B611" s="63"/>
      <c r="C611" s="65"/>
      <c r="D611" s="65"/>
      <c r="E611" s="66"/>
      <c r="F611" s="67"/>
      <c r="G611" s="69"/>
      <c r="H611" s="70"/>
      <c r="I611" s="71"/>
      <c r="J611" s="68">
        <v>0</v>
      </c>
      <c r="K611" s="89">
        <f t="shared" si="45"/>
        <v>0</v>
      </c>
      <c r="L611" s="89">
        <f t="shared" si="46"/>
        <v>0</v>
      </c>
      <c r="M611" s="89">
        <f t="shared" si="47"/>
        <v>0</v>
      </c>
      <c r="N611" s="100">
        <f t="shared" si="48"/>
        <v>0</v>
      </c>
      <c r="O611" s="67"/>
    </row>
    <row r="612" spans="2:15">
      <c r="B612" s="63"/>
      <c r="C612" s="65"/>
      <c r="D612" s="65"/>
      <c r="E612" s="66"/>
      <c r="F612" s="67"/>
      <c r="G612" s="69"/>
      <c r="H612" s="70"/>
      <c r="I612" s="71"/>
      <c r="J612" s="68">
        <v>0</v>
      </c>
      <c r="K612" s="89">
        <f t="shared" si="45"/>
        <v>0</v>
      </c>
      <c r="L612" s="89">
        <f t="shared" si="46"/>
        <v>0</v>
      </c>
      <c r="M612" s="89">
        <f t="shared" si="47"/>
        <v>0</v>
      </c>
      <c r="N612" s="100">
        <f t="shared" si="48"/>
        <v>0</v>
      </c>
      <c r="O612" s="67"/>
    </row>
    <row r="613" spans="2:15">
      <c r="B613" s="63"/>
      <c r="C613" s="65"/>
      <c r="D613" s="65"/>
      <c r="E613" s="66"/>
      <c r="F613" s="67"/>
      <c r="G613" s="69"/>
      <c r="H613" s="70"/>
      <c r="I613" s="71"/>
      <c r="J613" s="68">
        <v>0</v>
      </c>
      <c r="K613" s="89">
        <f t="shared" si="45"/>
        <v>0</v>
      </c>
      <c r="L613" s="89">
        <f t="shared" si="46"/>
        <v>0</v>
      </c>
      <c r="M613" s="89">
        <f t="shared" si="47"/>
        <v>0</v>
      </c>
      <c r="N613" s="100">
        <f t="shared" si="48"/>
        <v>0</v>
      </c>
      <c r="O613" s="67"/>
    </row>
    <row r="614" spans="2:15">
      <c r="B614" s="63"/>
      <c r="C614" s="65"/>
      <c r="D614" s="65"/>
      <c r="E614" s="66"/>
      <c r="F614" s="67"/>
      <c r="G614" s="69"/>
      <c r="H614" s="70"/>
      <c r="I614" s="71"/>
      <c r="J614" s="68">
        <v>0</v>
      </c>
      <c r="K614" s="89">
        <f t="shared" si="45"/>
        <v>0</v>
      </c>
      <c r="L614" s="89">
        <f t="shared" si="46"/>
        <v>0</v>
      </c>
      <c r="M614" s="89">
        <f t="shared" si="47"/>
        <v>0</v>
      </c>
      <c r="N614" s="100">
        <f t="shared" si="48"/>
        <v>0</v>
      </c>
      <c r="O614" s="67"/>
    </row>
    <row r="615" spans="2:15">
      <c r="B615" s="63"/>
      <c r="C615" s="65"/>
      <c r="D615" s="65"/>
      <c r="E615" s="66"/>
      <c r="F615" s="67"/>
      <c r="G615" s="69"/>
      <c r="H615" s="70"/>
      <c r="I615" s="71"/>
      <c r="J615" s="68">
        <v>0</v>
      </c>
      <c r="K615" s="89">
        <f t="shared" si="45"/>
        <v>0</v>
      </c>
      <c r="L615" s="89">
        <f t="shared" si="46"/>
        <v>0</v>
      </c>
      <c r="M615" s="89">
        <f t="shared" si="47"/>
        <v>0</v>
      </c>
      <c r="N615" s="100">
        <f t="shared" si="48"/>
        <v>0</v>
      </c>
      <c r="O615" s="67"/>
    </row>
    <row r="616" spans="2:15">
      <c r="B616" s="63"/>
      <c r="C616" s="65"/>
      <c r="D616" s="65"/>
      <c r="E616" s="66"/>
      <c r="F616" s="67"/>
      <c r="G616" s="69"/>
      <c r="H616" s="70"/>
      <c r="I616" s="71"/>
      <c r="J616" s="68">
        <v>0</v>
      </c>
      <c r="K616" s="89">
        <f t="shared" si="45"/>
        <v>0</v>
      </c>
      <c r="L616" s="89">
        <f t="shared" si="46"/>
        <v>0</v>
      </c>
      <c r="M616" s="89">
        <f t="shared" si="47"/>
        <v>0</v>
      </c>
      <c r="N616" s="100">
        <f t="shared" si="48"/>
        <v>0</v>
      </c>
      <c r="O616" s="67"/>
    </row>
    <row r="617" spans="2:15">
      <c r="B617" s="63"/>
      <c r="C617" s="65"/>
      <c r="D617" s="65"/>
      <c r="E617" s="66"/>
      <c r="F617" s="67"/>
      <c r="G617" s="69"/>
      <c r="H617" s="70"/>
      <c r="I617" s="71"/>
      <c r="J617" s="68">
        <v>0</v>
      </c>
      <c r="K617" s="89">
        <f t="shared" si="45"/>
        <v>0</v>
      </c>
      <c r="L617" s="89">
        <f t="shared" si="46"/>
        <v>0</v>
      </c>
      <c r="M617" s="89">
        <f t="shared" si="47"/>
        <v>0</v>
      </c>
      <c r="N617" s="100">
        <f t="shared" si="48"/>
        <v>0</v>
      </c>
      <c r="O617" s="67"/>
    </row>
    <row r="618" spans="2:15">
      <c r="B618" s="63"/>
      <c r="C618" s="65"/>
      <c r="D618" s="65"/>
      <c r="E618" s="66"/>
      <c r="F618" s="67"/>
      <c r="G618" s="69"/>
      <c r="H618" s="70"/>
      <c r="I618" s="71"/>
      <c r="J618" s="68">
        <v>0</v>
      </c>
      <c r="K618" s="89">
        <f t="shared" si="45"/>
        <v>0</v>
      </c>
      <c r="L618" s="89">
        <f t="shared" si="46"/>
        <v>0</v>
      </c>
      <c r="M618" s="89">
        <f t="shared" si="47"/>
        <v>0</v>
      </c>
      <c r="N618" s="100">
        <f t="shared" si="48"/>
        <v>0</v>
      </c>
      <c r="O618" s="67"/>
    </row>
    <row r="619" spans="2:15">
      <c r="B619" s="63"/>
      <c r="C619" s="65"/>
      <c r="D619" s="65"/>
      <c r="E619" s="66"/>
      <c r="F619" s="67"/>
      <c r="G619" s="69"/>
      <c r="H619" s="70"/>
      <c r="I619" s="71"/>
      <c r="J619" s="68">
        <v>0</v>
      </c>
      <c r="K619" s="89">
        <f t="shared" si="45"/>
        <v>0</v>
      </c>
      <c r="L619" s="89">
        <f t="shared" si="46"/>
        <v>0</v>
      </c>
      <c r="M619" s="89">
        <f t="shared" si="47"/>
        <v>0</v>
      </c>
      <c r="N619" s="100">
        <f t="shared" si="48"/>
        <v>0</v>
      </c>
      <c r="O619" s="67"/>
    </row>
    <row r="620" spans="2:15">
      <c r="B620" s="63"/>
      <c r="C620" s="65"/>
      <c r="D620" s="65"/>
      <c r="E620" s="66"/>
      <c r="F620" s="67"/>
      <c r="G620" s="69"/>
      <c r="H620" s="70"/>
      <c r="I620" s="71"/>
      <c r="J620" s="68">
        <v>0</v>
      </c>
      <c r="K620" s="89">
        <f t="shared" si="45"/>
        <v>0</v>
      </c>
      <c r="L620" s="89">
        <f t="shared" si="46"/>
        <v>0</v>
      </c>
      <c r="M620" s="89">
        <f t="shared" si="47"/>
        <v>0</v>
      </c>
      <c r="N620" s="100">
        <f t="shared" si="48"/>
        <v>0</v>
      </c>
      <c r="O620" s="67"/>
    </row>
    <row r="621" spans="2:15">
      <c r="B621" s="63"/>
      <c r="C621" s="65"/>
      <c r="D621" s="65"/>
      <c r="E621" s="66"/>
      <c r="F621" s="67"/>
      <c r="G621" s="69"/>
      <c r="H621" s="70"/>
      <c r="I621" s="71"/>
      <c r="J621" s="68">
        <v>0</v>
      </c>
      <c r="K621" s="89">
        <f t="shared" si="45"/>
        <v>0</v>
      </c>
      <c r="L621" s="89">
        <f t="shared" si="46"/>
        <v>0</v>
      </c>
      <c r="M621" s="89">
        <f t="shared" si="47"/>
        <v>0</v>
      </c>
      <c r="N621" s="100">
        <f t="shared" si="48"/>
        <v>0</v>
      </c>
      <c r="O621" s="67"/>
    </row>
    <row r="622" spans="2:15">
      <c r="B622" s="63"/>
      <c r="C622" s="65"/>
      <c r="D622" s="65"/>
      <c r="E622" s="66"/>
      <c r="F622" s="67"/>
      <c r="G622" s="69"/>
      <c r="H622" s="70"/>
      <c r="I622" s="71"/>
      <c r="J622" s="68">
        <v>0</v>
      </c>
      <c r="K622" s="89">
        <f t="shared" si="45"/>
        <v>0</v>
      </c>
      <c r="L622" s="89">
        <f t="shared" si="46"/>
        <v>0</v>
      </c>
      <c r="M622" s="89">
        <f t="shared" si="47"/>
        <v>0</v>
      </c>
      <c r="N622" s="100">
        <f t="shared" si="48"/>
        <v>0</v>
      </c>
      <c r="O622" s="67"/>
    </row>
    <row r="623" spans="2:15">
      <c r="B623" s="63"/>
      <c r="C623" s="65"/>
      <c r="D623" s="65"/>
      <c r="E623" s="66"/>
      <c r="F623" s="67"/>
      <c r="G623" s="69"/>
      <c r="H623" s="70"/>
      <c r="I623" s="71"/>
      <c r="J623" s="68">
        <v>0</v>
      </c>
      <c r="K623" s="89">
        <f t="shared" si="45"/>
        <v>0</v>
      </c>
      <c r="L623" s="89">
        <f t="shared" si="46"/>
        <v>0</v>
      </c>
      <c r="M623" s="89">
        <f t="shared" si="47"/>
        <v>0</v>
      </c>
      <c r="N623" s="100">
        <f t="shared" si="48"/>
        <v>0</v>
      </c>
      <c r="O623" s="67"/>
    </row>
    <row r="624" spans="2:15">
      <c r="B624" s="63"/>
      <c r="C624" s="65"/>
      <c r="D624" s="65"/>
      <c r="E624" s="66"/>
      <c r="F624" s="67"/>
      <c r="G624" s="69"/>
      <c r="H624" s="70"/>
      <c r="I624" s="71"/>
      <c r="J624" s="68">
        <v>0</v>
      </c>
      <c r="K624" s="89">
        <f t="shared" si="45"/>
        <v>0</v>
      </c>
      <c r="L624" s="89">
        <f t="shared" si="46"/>
        <v>0</v>
      </c>
      <c r="M624" s="89">
        <f t="shared" si="47"/>
        <v>0</v>
      </c>
      <c r="N624" s="100">
        <f t="shared" si="48"/>
        <v>0</v>
      </c>
      <c r="O624" s="67"/>
    </row>
    <row r="625" spans="2:15">
      <c r="B625" s="63"/>
      <c r="C625" s="65"/>
      <c r="D625" s="65"/>
      <c r="E625" s="66"/>
      <c r="F625" s="67"/>
      <c r="G625" s="69"/>
      <c r="H625" s="70"/>
      <c r="I625" s="71"/>
      <c r="J625" s="68">
        <v>0</v>
      </c>
      <c r="K625" s="89">
        <f t="shared" si="45"/>
        <v>0</v>
      </c>
      <c r="L625" s="89">
        <f t="shared" si="46"/>
        <v>0</v>
      </c>
      <c r="M625" s="89">
        <f t="shared" si="47"/>
        <v>0</v>
      </c>
      <c r="N625" s="100">
        <f t="shared" si="48"/>
        <v>0</v>
      </c>
      <c r="O625" s="67"/>
    </row>
    <row r="626" spans="2:15">
      <c r="B626" s="63"/>
      <c r="C626" s="65"/>
      <c r="D626" s="65"/>
      <c r="E626" s="66"/>
      <c r="F626" s="67"/>
      <c r="G626" s="69"/>
      <c r="H626" s="70"/>
      <c r="I626" s="71"/>
      <c r="J626" s="68">
        <v>0</v>
      </c>
      <c r="K626" s="89">
        <f t="shared" si="45"/>
        <v>0</v>
      </c>
      <c r="L626" s="89">
        <f t="shared" si="46"/>
        <v>0</v>
      </c>
      <c r="M626" s="89">
        <f t="shared" si="47"/>
        <v>0</v>
      </c>
      <c r="N626" s="100">
        <f t="shared" si="48"/>
        <v>0</v>
      </c>
      <c r="O626" s="67"/>
    </row>
    <row r="627" spans="2:15">
      <c r="B627" s="63"/>
      <c r="C627" s="65"/>
      <c r="D627" s="65"/>
      <c r="E627" s="66"/>
      <c r="F627" s="67"/>
      <c r="G627" s="69"/>
      <c r="H627" s="70"/>
      <c r="I627" s="71"/>
      <c r="J627" s="68">
        <v>0</v>
      </c>
      <c r="K627" s="89">
        <f t="shared" si="45"/>
        <v>0</v>
      </c>
      <c r="L627" s="89">
        <f t="shared" si="46"/>
        <v>0</v>
      </c>
      <c r="M627" s="89">
        <f t="shared" si="47"/>
        <v>0</v>
      </c>
      <c r="N627" s="100">
        <f t="shared" si="48"/>
        <v>0</v>
      </c>
      <c r="O627" s="67"/>
    </row>
    <row r="628" spans="2:15">
      <c r="B628" s="63"/>
      <c r="C628" s="65"/>
      <c r="D628" s="65"/>
      <c r="E628" s="66"/>
      <c r="F628" s="67"/>
      <c r="G628" s="69"/>
      <c r="H628" s="70"/>
      <c r="I628" s="71"/>
      <c r="J628" s="68">
        <v>0</v>
      </c>
      <c r="K628" s="89">
        <f t="shared" si="45"/>
        <v>0</v>
      </c>
      <c r="L628" s="89">
        <f t="shared" si="46"/>
        <v>0</v>
      </c>
      <c r="M628" s="89">
        <f t="shared" si="47"/>
        <v>0</v>
      </c>
      <c r="N628" s="100">
        <f t="shared" si="48"/>
        <v>0</v>
      </c>
      <c r="O628" s="67"/>
    </row>
    <row r="629" spans="2:15">
      <c r="B629" s="63"/>
      <c r="C629" s="65"/>
      <c r="D629" s="65"/>
      <c r="E629" s="66"/>
      <c r="F629" s="67"/>
      <c r="G629" s="69"/>
      <c r="H629" s="70"/>
      <c r="I629" s="71"/>
      <c r="J629" s="68">
        <v>0</v>
      </c>
      <c r="K629" s="89">
        <f t="shared" si="45"/>
        <v>0</v>
      </c>
      <c r="L629" s="89">
        <f t="shared" si="46"/>
        <v>0</v>
      </c>
      <c r="M629" s="89">
        <f t="shared" si="47"/>
        <v>0</v>
      </c>
      <c r="N629" s="100">
        <f t="shared" si="48"/>
        <v>0</v>
      </c>
      <c r="O629" s="67"/>
    </row>
    <row r="630" spans="2:15">
      <c r="B630" s="63"/>
      <c r="C630" s="65"/>
      <c r="D630" s="65"/>
      <c r="E630" s="66"/>
      <c r="F630" s="67"/>
      <c r="G630" s="69"/>
      <c r="H630" s="70"/>
      <c r="I630" s="71"/>
      <c r="J630" s="68">
        <v>0</v>
      </c>
      <c r="K630" s="89">
        <f t="shared" si="45"/>
        <v>0</v>
      </c>
      <c r="L630" s="89">
        <f t="shared" si="46"/>
        <v>0</v>
      </c>
      <c r="M630" s="89">
        <f t="shared" si="47"/>
        <v>0</v>
      </c>
      <c r="N630" s="100">
        <f t="shared" si="48"/>
        <v>0</v>
      </c>
      <c r="O630" s="67"/>
    </row>
    <row r="631" spans="2:15">
      <c r="B631" s="63"/>
      <c r="C631" s="65"/>
      <c r="D631" s="65"/>
      <c r="E631" s="66"/>
      <c r="F631" s="67"/>
      <c r="G631" s="69"/>
      <c r="H631" s="70"/>
      <c r="I631" s="71"/>
      <c r="J631" s="68">
        <v>0</v>
      </c>
      <c r="K631" s="89">
        <f t="shared" si="45"/>
        <v>0</v>
      </c>
      <c r="L631" s="89">
        <f t="shared" si="46"/>
        <v>0</v>
      </c>
      <c r="M631" s="89">
        <f t="shared" si="47"/>
        <v>0</v>
      </c>
      <c r="N631" s="100">
        <f t="shared" si="48"/>
        <v>0</v>
      </c>
      <c r="O631" s="67"/>
    </row>
    <row r="632" spans="2:15">
      <c r="B632" s="63"/>
      <c r="C632" s="65"/>
      <c r="D632" s="65"/>
      <c r="E632" s="66"/>
      <c r="F632" s="67"/>
      <c r="G632" s="69"/>
      <c r="H632" s="70"/>
      <c r="I632" s="71"/>
      <c r="J632" s="68">
        <v>0</v>
      </c>
      <c r="K632" s="89">
        <f t="shared" si="45"/>
        <v>0</v>
      </c>
      <c r="L632" s="89">
        <f t="shared" si="46"/>
        <v>0</v>
      </c>
      <c r="M632" s="89">
        <f t="shared" si="47"/>
        <v>0</v>
      </c>
      <c r="N632" s="100">
        <f t="shared" si="48"/>
        <v>0</v>
      </c>
      <c r="O632" s="67"/>
    </row>
    <row r="633" spans="2:15">
      <c r="B633" s="63"/>
      <c r="C633" s="65"/>
      <c r="D633" s="65"/>
      <c r="E633" s="66"/>
      <c r="F633" s="67"/>
      <c r="G633" s="69"/>
      <c r="H633" s="70"/>
      <c r="I633" s="71"/>
      <c r="J633" s="68">
        <v>0</v>
      </c>
      <c r="K633" s="89">
        <f t="shared" si="45"/>
        <v>0</v>
      </c>
      <c r="L633" s="89">
        <f t="shared" si="46"/>
        <v>0</v>
      </c>
      <c r="M633" s="89">
        <f t="shared" si="47"/>
        <v>0</v>
      </c>
      <c r="N633" s="100">
        <f t="shared" si="48"/>
        <v>0</v>
      </c>
      <c r="O633" s="67"/>
    </row>
    <row r="634" spans="2:15">
      <c r="B634" s="63"/>
      <c r="C634" s="65"/>
      <c r="D634" s="65"/>
      <c r="E634" s="66"/>
      <c r="F634" s="67"/>
      <c r="G634" s="69"/>
      <c r="H634" s="70"/>
      <c r="I634" s="71"/>
      <c r="J634" s="68">
        <v>0</v>
      </c>
      <c r="K634" s="89">
        <f t="shared" si="45"/>
        <v>0</v>
      </c>
      <c r="L634" s="89">
        <f t="shared" si="46"/>
        <v>0</v>
      </c>
      <c r="M634" s="89">
        <f t="shared" si="47"/>
        <v>0</v>
      </c>
      <c r="N634" s="100">
        <f t="shared" si="48"/>
        <v>0</v>
      </c>
      <c r="O634" s="67"/>
    </row>
    <row r="635" spans="2:15">
      <c r="B635" s="63"/>
      <c r="C635" s="65"/>
      <c r="D635" s="65"/>
      <c r="E635" s="66"/>
      <c r="F635" s="67"/>
      <c r="G635" s="69"/>
      <c r="H635" s="70"/>
      <c r="I635" s="71"/>
      <c r="J635" s="68">
        <v>0</v>
      </c>
      <c r="K635" s="89">
        <f t="shared" si="45"/>
        <v>0</v>
      </c>
      <c r="L635" s="89">
        <f t="shared" si="46"/>
        <v>0</v>
      </c>
      <c r="M635" s="89">
        <f t="shared" si="47"/>
        <v>0</v>
      </c>
      <c r="N635" s="100">
        <f t="shared" si="48"/>
        <v>0</v>
      </c>
      <c r="O635" s="67"/>
    </row>
    <row r="636" spans="2:15">
      <c r="B636" s="63"/>
      <c r="C636" s="65"/>
      <c r="D636" s="65"/>
      <c r="E636" s="66"/>
      <c r="F636" s="67"/>
      <c r="G636" s="69"/>
      <c r="H636" s="70"/>
      <c r="I636" s="71"/>
      <c r="J636" s="68">
        <v>0</v>
      </c>
      <c r="K636" s="89">
        <f t="shared" si="45"/>
        <v>0</v>
      </c>
      <c r="L636" s="89">
        <f t="shared" si="46"/>
        <v>0</v>
      </c>
      <c r="M636" s="89">
        <f t="shared" si="47"/>
        <v>0</v>
      </c>
      <c r="N636" s="100">
        <f t="shared" si="48"/>
        <v>0</v>
      </c>
      <c r="O636" s="67"/>
    </row>
    <row r="637" spans="2:15">
      <c r="B637" s="63"/>
      <c r="C637" s="65"/>
      <c r="D637" s="65"/>
      <c r="E637" s="66"/>
      <c r="F637" s="67"/>
      <c r="G637" s="69"/>
      <c r="H637" s="70"/>
      <c r="I637" s="71"/>
      <c r="J637" s="68">
        <v>0</v>
      </c>
      <c r="K637" s="89">
        <f t="shared" si="45"/>
        <v>0</v>
      </c>
      <c r="L637" s="89">
        <f t="shared" si="46"/>
        <v>0</v>
      </c>
      <c r="M637" s="89">
        <f t="shared" si="47"/>
        <v>0</v>
      </c>
      <c r="N637" s="100">
        <f t="shared" si="48"/>
        <v>0</v>
      </c>
      <c r="O637" s="67"/>
    </row>
    <row r="638" spans="2:15">
      <c r="B638" s="63"/>
      <c r="C638" s="65"/>
      <c r="D638" s="65"/>
      <c r="E638" s="66"/>
      <c r="F638" s="67"/>
      <c r="G638" s="69"/>
      <c r="H638" s="70"/>
      <c r="I638" s="71"/>
      <c r="J638" s="68">
        <v>0</v>
      </c>
      <c r="K638" s="89">
        <f t="shared" si="45"/>
        <v>0</v>
      </c>
      <c r="L638" s="89">
        <f t="shared" si="46"/>
        <v>0</v>
      </c>
      <c r="M638" s="89">
        <f t="shared" si="47"/>
        <v>0</v>
      </c>
      <c r="N638" s="100">
        <f t="shared" si="48"/>
        <v>0</v>
      </c>
      <c r="O638" s="67"/>
    </row>
    <row r="639" spans="2:15">
      <c r="B639" s="63"/>
      <c r="C639" s="65"/>
      <c r="D639" s="65"/>
      <c r="E639" s="66"/>
      <c r="F639" s="67"/>
      <c r="G639" s="69"/>
      <c r="H639" s="70"/>
      <c r="I639" s="71"/>
      <c r="J639" s="68">
        <v>0</v>
      </c>
      <c r="K639" s="89">
        <f t="shared" si="45"/>
        <v>0</v>
      </c>
      <c r="L639" s="89">
        <f t="shared" si="46"/>
        <v>0</v>
      </c>
      <c r="M639" s="89">
        <f t="shared" si="47"/>
        <v>0</v>
      </c>
      <c r="N639" s="100">
        <f t="shared" si="48"/>
        <v>0</v>
      </c>
      <c r="O639" s="67"/>
    </row>
    <row r="640" spans="2:15">
      <c r="B640" s="63"/>
      <c r="C640" s="65"/>
      <c r="D640" s="65"/>
      <c r="E640" s="66"/>
      <c r="F640" s="67"/>
      <c r="G640" s="69"/>
      <c r="H640" s="70"/>
      <c r="I640" s="71"/>
      <c r="J640" s="68">
        <v>0</v>
      </c>
      <c r="K640" s="89">
        <f t="shared" si="45"/>
        <v>0</v>
      </c>
      <c r="L640" s="89">
        <f t="shared" si="46"/>
        <v>0</v>
      </c>
      <c r="M640" s="89">
        <f t="shared" si="47"/>
        <v>0</v>
      </c>
      <c r="N640" s="100">
        <f t="shared" si="48"/>
        <v>0</v>
      </c>
      <c r="O640" s="67"/>
    </row>
    <row r="641" spans="2:15">
      <c r="B641" s="63"/>
      <c r="C641" s="65"/>
      <c r="D641" s="65"/>
      <c r="E641" s="66"/>
      <c r="F641" s="67"/>
      <c r="G641" s="69"/>
      <c r="H641" s="70"/>
      <c r="I641" s="71"/>
      <c r="J641" s="68">
        <v>0</v>
      </c>
      <c r="K641" s="89">
        <f t="shared" si="45"/>
        <v>0</v>
      </c>
      <c r="L641" s="89">
        <f t="shared" si="46"/>
        <v>0</v>
      </c>
      <c r="M641" s="89">
        <f t="shared" si="47"/>
        <v>0</v>
      </c>
      <c r="N641" s="100">
        <f t="shared" si="48"/>
        <v>0</v>
      </c>
      <c r="O641" s="67"/>
    </row>
    <row r="642" spans="2:15">
      <c r="B642" s="63"/>
      <c r="C642" s="65"/>
      <c r="D642" s="65"/>
      <c r="E642" s="66"/>
      <c r="F642" s="67"/>
      <c r="G642" s="69"/>
      <c r="H642" s="70"/>
      <c r="I642" s="71"/>
      <c r="J642" s="68">
        <v>0</v>
      </c>
      <c r="K642" s="89">
        <f t="shared" si="45"/>
        <v>0</v>
      </c>
      <c r="L642" s="89">
        <f t="shared" si="46"/>
        <v>0</v>
      </c>
      <c r="M642" s="89">
        <f t="shared" si="47"/>
        <v>0</v>
      </c>
      <c r="N642" s="100">
        <f t="shared" si="48"/>
        <v>0</v>
      </c>
      <c r="O642" s="67"/>
    </row>
    <row r="643" spans="2:15">
      <c r="B643" s="63"/>
      <c r="C643" s="65"/>
      <c r="D643" s="65"/>
      <c r="E643" s="66"/>
      <c r="F643" s="67"/>
      <c r="G643" s="69"/>
      <c r="H643" s="70"/>
      <c r="I643" s="71"/>
      <c r="J643" s="68">
        <v>0</v>
      </c>
      <c r="K643" s="89">
        <f t="shared" si="45"/>
        <v>0</v>
      </c>
      <c r="L643" s="89">
        <f t="shared" si="46"/>
        <v>0</v>
      </c>
      <c r="M643" s="89">
        <f t="shared" si="47"/>
        <v>0</v>
      </c>
      <c r="N643" s="100">
        <f t="shared" si="48"/>
        <v>0</v>
      </c>
      <c r="O643" s="67"/>
    </row>
    <row r="644" spans="2:15">
      <c r="B644" s="63"/>
      <c r="C644" s="65"/>
      <c r="D644" s="65"/>
      <c r="E644" s="66"/>
      <c r="F644" s="67"/>
      <c r="G644" s="69"/>
      <c r="H644" s="70"/>
      <c r="I644" s="71"/>
      <c r="J644" s="68">
        <v>0</v>
      </c>
      <c r="K644" s="89">
        <f t="shared" si="45"/>
        <v>0</v>
      </c>
      <c r="L644" s="89">
        <f t="shared" si="46"/>
        <v>0</v>
      </c>
      <c r="M644" s="89">
        <f t="shared" si="47"/>
        <v>0</v>
      </c>
      <c r="N644" s="100">
        <f t="shared" si="48"/>
        <v>0</v>
      </c>
      <c r="O644" s="67"/>
    </row>
    <row r="645" spans="2:15">
      <c r="B645" s="63"/>
      <c r="C645" s="65"/>
      <c r="D645" s="65"/>
      <c r="E645" s="66"/>
      <c r="F645" s="67"/>
      <c r="G645" s="69"/>
      <c r="H645" s="70"/>
      <c r="I645" s="71"/>
      <c r="J645" s="68">
        <v>0</v>
      </c>
      <c r="K645" s="89">
        <f t="shared" si="45"/>
        <v>0</v>
      </c>
      <c r="L645" s="89">
        <f t="shared" si="46"/>
        <v>0</v>
      </c>
      <c r="M645" s="89">
        <f t="shared" si="47"/>
        <v>0</v>
      </c>
      <c r="N645" s="100">
        <f t="shared" si="48"/>
        <v>0</v>
      </c>
      <c r="O645" s="67"/>
    </row>
    <row r="646" spans="2:15">
      <c r="B646" s="63"/>
      <c r="C646" s="65"/>
      <c r="D646" s="65"/>
      <c r="E646" s="66"/>
      <c r="F646" s="67"/>
      <c r="G646" s="69"/>
      <c r="H646" s="70"/>
      <c r="I646" s="71"/>
      <c r="J646" s="68">
        <v>0</v>
      </c>
      <c r="K646" s="89">
        <f t="shared" si="45"/>
        <v>0</v>
      </c>
      <c r="L646" s="89">
        <f t="shared" si="46"/>
        <v>0</v>
      </c>
      <c r="M646" s="89">
        <f t="shared" si="47"/>
        <v>0</v>
      </c>
      <c r="N646" s="100">
        <f t="shared" si="48"/>
        <v>0</v>
      </c>
      <c r="O646" s="67"/>
    </row>
    <row r="647" spans="2:15">
      <c r="B647" s="63"/>
      <c r="C647" s="65"/>
      <c r="D647" s="65"/>
      <c r="E647" s="66"/>
      <c r="F647" s="67"/>
      <c r="G647" s="69"/>
      <c r="H647" s="70"/>
      <c r="I647" s="71"/>
      <c r="J647" s="68">
        <v>0</v>
      </c>
      <c r="K647" s="89">
        <f t="shared" si="45"/>
        <v>0</v>
      </c>
      <c r="L647" s="89">
        <f t="shared" si="46"/>
        <v>0</v>
      </c>
      <c r="M647" s="89">
        <f t="shared" si="47"/>
        <v>0</v>
      </c>
      <c r="N647" s="100">
        <f t="shared" si="48"/>
        <v>0</v>
      </c>
      <c r="O647" s="67"/>
    </row>
    <row r="648" spans="2:15">
      <c r="B648" s="63"/>
      <c r="C648" s="65"/>
      <c r="D648" s="65"/>
      <c r="E648" s="66"/>
      <c r="F648" s="67"/>
      <c r="G648" s="69"/>
      <c r="H648" s="70"/>
      <c r="I648" s="71"/>
      <c r="J648" s="68">
        <v>0</v>
      </c>
      <c r="K648" s="89">
        <f t="shared" si="45"/>
        <v>0</v>
      </c>
      <c r="L648" s="89">
        <f t="shared" si="46"/>
        <v>0</v>
      </c>
      <c r="M648" s="89">
        <f t="shared" si="47"/>
        <v>0</v>
      </c>
      <c r="N648" s="100">
        <f t="shared" si="48"/>
        <v>0</v>
      </c>
      <c r="O648" s="67"/>
    </row>
    <row r="649" spans="2:15">
      <c r="B649" s="63"/>
      <c r="C649" s="65"/>
      <c r="D649" s="65"/>
      <c r="E649" s="66"/>
      <c r="F649" s="67"/>
      <c r="G649" s="69"/>
      <c r="H649" s="70"/>
      <c r="I649" s="71"/>
      <c r="J649" s="68">
        <v>0</v>
      </c>
      <c r="K649" s="89">
        <f t="shared" si="45"/>
        <v>0</v>
      </c>
      <c r="L649" s="89">
        <f t="shared" si="46"/>
        <v>0</v>
      </c>
      <c r="M649" s="89">
        <f t="shared" si="47"/>
        <v>0</v>
      </c>
      <c r="N649" s="100">
        <f t="shared" si="48"/>
        <v>0</v>
      </c>
      <c r="O649" s="67"/>
    </row>
    <row r="650" spans="2:15">
      <c r="B650" s="63"/>
      <c r="C650" s="65"/>
      <c r="D650" s="65"/>
      <c r="E650" s="66"/>
      <c r="F650" s="67"/>
      <c r="G650" s="69"/>
      <c r="H650" s="70"/>
      <c r="I650" s="71"/>
      <c r="J650" s="68">
        <v>0</v>
      </c>
      <c r="K650" s="89">
        <f t="shared" si="45"/>
        <v>0</v>
      </c>
      <c r="L650" s="89">
        <f t="shared" si="46"/>
        <v>0</v>
      </c>
      <c r="M650" s="89">
        <f t="shared" si="47"/>
        <v>0</v>
      </c>
      <c r="N650" s="100">
        <f t="shared" si="48"/>
        <v>0</v>
      </c>
      <c r="O650" s="67"/>
    </row>
    <row r="651" spans="2:15">
      <c r="B651" s="63"/>
      <c r="C651" s="65"/>
      <c r="D651" s="65"/>
      <c r="E651" s="66"/>
      <c r="F651" s="67"/>
      <c r="G651" s="69"/>
      <c r="H651" s="70"/>
      <c r="I651" s="71"/>
      <c r="J651" s="68">
        <v>0</v>
      </c>
      <c r="K651" s="89">
        <f t="shared" si="45"/>
        <v>0</v>
      </c>
      <c r="L651" s="89">
        <f t="shared" si="46"/>
        <v>0</v>
      </c>
      <c r="M651" s="89">
        <f t="shared" si="47"/>
        <v>0</v>
      </c>
      <c r="N651" s="100">
        <f t="shared" si="48"/>
        <v>0</v>
      </c>
      <c r="O651" s="67"/>
    </row>
    <row r="652" spans="2:15">
      <c r="B652" s="63"/>
      <c r="C652" s="65"/>
      <c r="D652" s="65"/>
      <c r="E652" s="66"/>
      <c r="F652" s="67"/>
      <c r="G652" s="69"/>
      <c r="H652" s="70"/>
      <c r="I652" s="71"/>
      <c r="J652" s="68">
        <v>0</v>
      </c>
      <c r="K652" s="89">
        <f t="shared" si="45"/>
        <v>0</v>
      </c>
      <c r="L652" s="89">
        <f t="shared" si="46"/>
        <v>0</v>
      </c>
      <c r="M652" s="89">
        <f t="shared" si="47"/>
        <v>0</v>
      </c>
      <c r="N652" s="100">
        <f t="shared" si="48"/>
        <v>0</v>
      </c>
      <c r="O652" s="67"/>
    </row>
    <row r="653" spans="2:15">
      <c r="B653" s="63"/>
      <c r="C653" s="65"/>
      <c r="D653" s="65"/>
      <c r="E653" s="66"/>
      <c r="F653" s="67"/>
      <c r="G653" s="69"/>
      <c r="H653" s="70"/>
      <c r="I653" s="71"/>
      <c r="J653" s="68">
        <v>0</v>
      </c>
      <c r="K653" s="89">
        <f t="shared" si="45"/>
        <v>0</v>
      </c>
      <c r="L653" s="89">
        <f t="shared" si="46"/>
        <v>0</v>
      </c>
      <c r="M653" s="89">
        <f t="shared" si="47"/>
        <v>0</v>
      </c>
      <c r="N653" s="100">
        <f t="shared" si="48"/>
        <v>0</v>
      </c>
      <c r="O653" s="67"/>
    </row>
    <row r="654" spans="2:15">
      <c r="B654" s="63"/>
      <c r="C654" s="65"/>
      <c r="D654" s="65"/>
      <c r="E654" s="66"/>
      <c r="F654" s="67"/>
      <c r="G654" s="69"/>
      <c r="H654" s="70"/>
      <c r="I654" s="71"/>
      <c r="J654" s="68">
        <v>0</v>
      </c>
      <c r="K654" s="89">
        <f t="shared" si="45"/>
        <v>0</v>
      </c>
      <c r="L654" s="89">
        <f t="shared" si="46"/>
        <v>0</v>
      </c>
      <c r="M654" s="89">
        <f t="shared" si="47"/>
        <v>0</v>
      </c>
      <c r="N654" s="100">
        <f t="shared" si="48"/>
        <v>0</v>
      </c>
      <c r="O654" s="67"/>
    </row>
    <row r="655" spans="2:15">
      <c r="B655" s="63"/>
      <c r="C655" s="65"/>
      <c r="D655" s="65"/>
      <c r="E655" s="66"/>
      <c r="F655" s="67"/>
      <c r="G655" s="69"/>
      <c r="H655" s="70"/>
      <c r="I655" s="71"/>
      <c r="J655" s="68">
        <v>0</v>
      </c>
      <c r="K655" s="89">
        <f t="shared" si="45"/>
        <v>0</v>
      </c>
      <c r="L655" s="89">
        <f t="shared" si="46"/>
        <v>0</v>
      </c>
      <c r="M655" s="89">
        <f t="shared" si="47"/>
        <v>0</v>
      </c>
      <c r="N655" s="100">
        <f t="shared" si="48"/>
        <v>0</v>
      </c>
      <c r="O655" s="67"/>
    </row>
    <row r="656" spans="2:15">
      <c r="B656" s="63"/>
      <c r="C656" s="65"/>
      <c r="D656" s="65"/>
      <c r="E656" s="66"/>
      <c r="F656" s="67"/>
      <c r="G656" s="69"/>
      <c r="H656" s="70"/>
      <c r="I656" s="71"/>
      <c r="J656" s="68">
        <v>0</v>
      </c>
      <c r="K656" s="89">
        <f t="shared" si="45"/>
        <v>0</v>
      </c>
      <c r="L656" s="89">
        <f t="shared" si="46"/>
        <v>0</v>
      </c>
      <c r="M656" s="89">
        <f t="shared" si="47"/>
        <v>0</v>
      </c>
      <c r="N656" s="100">
        <f t="shared" si="48"/>
        <v>0</v>
      </c>
      <c r="O656" s="67"/>
    </row>
    <row r="657" spans="2:15">
      <c r="B657" s="63"/>
      <c r="C657" s="65"/>
      <c r="D657" s="65"/>
      <c r="E657" s="66"/>
      <c r="F657" s="67"/>
      <c r="G657" s="69"/>
      <c r="H657" s="70"/>
      <c r="I657" s="71"/>
      <c r="J657" s="68">
        <v>0</v>
      </c>
      <c r="K657" s="89">
        <f t="shared" si="45"/>
        <v>0</v>
      </c>
      <c r="L657" s="89">
        <f t="shared" si="46"/>
        <v>0</v>
      </c>
      <c r="M657" s="89">
        <f t="shared" si="47"/>
        <v>0</v>
      </c>
      <c r="N657" s="100">
        <f t="shared" si="48"/>
        <v>0</v>
      </c>
      <c r="O657" s="67"/>
    </row>
    <row r="658" spans="2:15">
      <c r="B658" s="63"/>
      <c r="C658" s="65"/>
      <c r="D658" s="65"/>
      <c r="E658" s="66"/>
      <c r="F658" s="67"/>
      <c r="G658" s="69"/>
      <c r="H658" s="70"/>
      <c r="I658" s="71"/>
      <c r="J658" s="68">
        <v>0</v>
      </c>
      <c r="K658" s="89">
        <f t="shared" si="45"/>
        <v>0</v>
      </c>
      <c r="L658" s="89">
        <f t="shared" si="46"/>
        <v>0</v>
      </c>
      <c r="M658" s="89">
        <f t="shared" si="47"/>
        <v>0</v>
      </c>
      <c r="N658" s="100">
        <f t="shared" si="48"/>
        <v>0</v>
      </c>
      <c r="O658" s="67"/>
    </row>
    <row r="659" spans="2:15">
      <c r="B659" s="63"/>
      <c r="C659" s="65"/>
      <c r="D659" s="65"/>
      <c r="E659" s="66"/>
      <c r="F659" s="67"/>
      <c r="G659" s="69"/>
      <c r="H659" s="70"/>
      <c r="I659" s="71"/>
      <c r="J659" s="68">
        <v>0</v>
      </c>
      <c r="K659" s="89">
        <f t="shared" si="45"/>
        <v>0</v>
      </c>
      <c r="L659" s="89">
        <f t="shared" si="46"/>
        <v>0</v>
      </c>
      <c r="M659" s="89">
        <f t="shared" si="47"/>
        <v>0</v>
      </c>
      <c r="N659" s="100">
        <f t="shared" si="48"/>
        <v>0</v>
      </c>
      <c r="O659" s="67"/>
    </row>
    <row r="660" spans="2:15">
      <c r="B660" s="63"/>
      <c r="C660" s="65"/>
      <c r="D660" s="65"/>
      <c r="E660" s="66"/>
      <c r="F660" s="67"/>
      <c r="G660" s="69"/>
      <c r="H660" s="70"/>
      <c r="I660" s="71"/>
      <c r="J660" s="68">
        <v>0</v>
      </c>
      <c r="K660" s="89">
        <f t="shared" si="45"/>
        <v>0</v>
      </c>
      <c r="L660" s="89">
        <f t="shared" si="46"/>
        <v>0</v>
      </c>
      <c r="M660" s="89">
        <f t="shared" si="47"/>
        <v>0</v>
      </c>
      <c r="N660" s="100">
        <f t="shared" si="48"/>
        <v>0</v>
      </c>
      <c r="O660" s="67"/>
    </row>
    <row r="661" spans="2:15">
      <c r="B661" s="63"/>
      <c r="C661" s="65"/>
      <c r="D661" s="65"/>
      <c r="E661" s="66"/>
      <c r="F661" s="67"/>
      <c r="G661" s="69"/>
      <c r="H661" s="70"/>
      <c r="I661" s="71"/>
      <c r="J661" s="68">
        <v>0</v>
      </c>
      <c r="K661" s="89">
        <f t="shared" si="45"/>
        <v>0</v>
      </c>
      <c r="L661" s="89">
        <f t="shared" si="46"/>
        <v>0</v>
      </c>
      <c r="M661" s="89">
        <f t="shared" si="47"/>
        <v>0</v>
      </c>
      <c r="N661" s="100">
        <f t="shared" si="48"/>
        <v>0</v>
      </c>
      <c r="O661" s="67"/>
    </row>
    <row r="662" spans="2:15">
      <c r="B662" s="63"/>
      <c r="C662" s="65"/>
      <c r="D662" s="65"/>
      <c r="E662" s="66"/>
      <c r="F662" s="67"/>
      <c r="G662" s="69"/>
      <c r="H662" s="70"/>
      <c r="I662" s="71"/>
      <c r="J662" s="68">
        <v>0</v>
      </c>
      <c r="K662" s="89">
        <f t="shared" si="45"/>
        <v>0</v>
      </c>
      <c r="L662" s="89">
        <f t="shared" si="46"/>
        <v>0</v>
      </c>
      <c r="M662" s="89">
        <f t="shared" si="47"/>
        <v>0</v>
      </c>
      <c r="N662" s="100">
        <f t="shared" si="48"/>
        <v>0</v>
      </c>
      <c r="O662" s="67"/>
    </row>
    <row r="663" spans="2:15">
      <c r="B663" s="63"/>
      <c r="C663" s="65"/>
      <c r="D663" s="65"/>
      <c r="E663" s="66"/>
      <c r="F663" s="67"/>
      <c r="G663" s="69"/>
      <c r="H663" s="70"/>
      <c r="I663" s="71"/>
      <c r="J663" s="68">
        <v>0</v>
      </c>
      <c r="K663" s="89">
        <f t="shared" ref="K663:K726" si="49">ROUND(IF(AND($G663&lt;&gt;"27-Maharashtra"),IF(OR($I663=$I$6,$I663=$I$7,$I663=$I$8,$I663=$I$9,$I663=$I$10,$I663=$I$11),($J663*$H663),0),0),2)</f>
        <v>0</v>
      </c>
      <c r="L663" s="89">
        <f t="shared" ref="L663:L726" si="50">ROUND(IF(AND($G663="27-Maharashtra"),IF(OR($I663=$I$6,$I663=$I$7,$I663=$I$8,$I663=$I$9,$I663=$I$10,$I663=$I$11),(($J663*$H663)/2),0),0),2)</f>
        <v>0</v>
      </c>
      <c r="M663" s="89">
        <f t="shared" ref="M663:M726" si="51">L663</f>
        <v>0</v>
      </c>
      <c r="N663" s="100">
        <f t="shared" ref="N663:N726" si="52">SUM(J663:M663)</f>
        <v>0</v>
      </c>
      <c r="O663" s="67"/>
    </row>
    <row r="664" spans="2:15">
      <c r="B664" s="63"/>
      <c r="C664" s="65"/>
      <c r="D664" s="65"/>
      <c r="E664" s="66"/>
      <c r="F664" s="67"/>
      <c r="G664" s="69"/>
      <c r="H664" s="70"/>
      <c r="I664" s="71"/>
      <c r="J664" s="68">
        <v>0</v>
      </c>
      <c r="K664" s="89">
        <f t="shared" si="49"/>
        <v>0</v>
      </c>
      <c r="L664" s="89">
        <f t="shared" si="50"/>
        <v>0</v>
      </c>
      <c r="M664" s="89">
        <f t="shared" si="51"/>
        <v>0</v>
      </c>
      <c r="N664" s="100">
        <f t="shared" si="52"/>
        <v>0</v>
      </c>
      <c r="O664" s="67"/>
    </row>
    <row r="665" spans="2:15">
      <c r="B665" s="63"/>
      <c r="C665" s="65"/>
      <c r="D665" s="65"/>
      <c r="E665" s="66"/>
      <c r="F665" s="67"/>
      <c r="G665" s="69"/>
      <c r="H665" s="70"/>
      <c r="I665" s="71"/>
      <c r="J665" s="68">
        <v>0</v>
      </c>
      <c r="K665" s="89">
        <f t="shared" si="49"/>
        <v>0</v>
      </c>
      <c r="L665" s="89">
        <f t="shared" si="50"/>
        <v>0</v>
      </c>
      <c r="M665" s="89">
        <f t="shared" si="51"/>
        <v>0</v>
      </c>
      <c r="N665" s="100">
        <f t="shared" si="52"/>
        <v>0</v>
      </c>
      <c r="O665" s="67"/>
    </row>
    <row r="666" spans="2:15">
      <c r="B666" s="63"/>
      <c r="C666" s="65"/>
      <c r="D666" s="65"/>
      <c r="E666" s="66"/>
      <c r="F666" s="67"/>
      <c r="G666" s="69"/>
      <c r="H666" s="70"/>
      <c r="I666" s="71"/>
      <c r="J666" s="68">
        <v>0</v>
      </c>
      <c r="K666" s="89">
        <f t="shared" si="49"/>
        <v>0</v>
      </c>
      <c r="L666" s="89">
        <f t="shared" si="50"/>
        <v>0</v>
      </c>
      <c r="M666" s="89">
        <f t="shared" si="51"/>
        <v>0</v>
      </c>
      <c r="N666" s="100">
        <f t="shared" si="52"/>
        <v>0</v>
      </c>
      <c r="O666" s="67"/>
    </row>
    <row r="667" spans="2:15">
      <c r="B667" s="63"/>
      <c r="C667" s="65"/>
      <c r="D667" s="65"/>
      <c r="E667" s="66"/>
      <c r="F667" s="67"/>
      <c r="G667" s="69"/>
      <c r="H667" s="70"/>
      <c r="I667" s="71"/>
      <c r="J667" s="68">
        <v>0</v>
      </c>
      <c r="K667" s="89">
        <f t="shared" si="49"/>
        <v>0</v>
      </c>
      <c r="L667" s="89">
        <f t="shared" si="50"/>
        <v>0</v>
      </c>
      <c r="M667" s="89">
        <f t="shared" si="51"/>
        <v>0</v>
      </c>
      <c r="N667" s="100">
        <f t="shared" si="52"/>
        <v>0</v>
      </c>
      <c r="O667" s="67"/>
    </row>
    <row r="668" spans="2:15">
      <c r="B668" s="63"/>
      <c r="C668" s="65"/>
      <c r="D668" s="65"/>
      <c r="E668" s="66"/>
      <c r="F668" s="67"/>
      <c r="G668" s="69"/>
      <c r="H668" s="70"/>
      <c r="I668" s="71"/>
      <c r="J668" s="68">
        <v>0</v>
      </c>
      <c r="K668" s="89">
        <f t="shared" si="49"/>
        <v>0</v>
      </c>
      <c r="L668" s="89">
        <f t="shared" si="50"/>
        <v>0</v>
      </c>
      <c r="M668" s="89">
        <f t="shared" si="51"/>
        <v>0</v>
      </c>
      <c r="N668" s="100">
        <f t="shared" si="52"/>
        <v>0</v>
      </c>
      <c r="O668" s="67"/>
    </row>
    <row r="669" spans="2:15">
      <c r="B669" s="63"/>
      <c r="C669" s="65"/>
      <c r="D669" s="65"/>
      <c r="E669" s="66"/>
      <c r="F669" s="67"/>
      <c r="G669" s="69"/>
      <c r="H669" s="70"/>
      <c r="I669" s="71"/>
      <c r="J669" s="68">
        <v>0</v>
      </c>
      <c r="K669" s="89">
        <f t="shared" si="49"/>
        <v>0</v>
      </c>
      <c r="L669" s="89">
        <f t="shared" si="50"/>
        <v>0</v>
      </c>
      <c r="M669" s="89">
        <f t="shared" si="51"/>
        <v>0</v>
      </c>
      <c r="N669" s="100">
        <f t="shared" si="52"/>
        <v>0</v>
      </c>
      <c r="O669" s="67"/>
    </row>
    <row r="670" spans="2:15">
      <c r="B670" s="63"/>
      <c r="C670" s="65"/>
      <c r="D670" s="65"/>
      <c r="E670" s="66"/>
      <c r="F670" s="67"/>
      <c r="G670" s="69"/>
      <c r="H670" s="70"/>
      <c r="I670" s="71"/>
      <c r="J670" s="68">
        <v>0</v>
      </c>
      <c r="K670" s="89">
        <f t="shared" si="49"/>
        <v>0</v>
      </c>
      <c r="L670" s="89">
        <f t="shared" si="50"/>
        <v>0</v>
      </c>
      <c r="M670" s="89">
        <f t="shared" si="51"/>
        <v>0</v>
      </c>
      <c r="N670" s="100">
        <f t="shared" si="52"/>
        <v>0</v>
      </c>
      <c r="O670" s="67"/>
    </row>
    <row r="671" spans="2:15">
      <c r="B671" s="63"/>
      <c r="C671" s="65"/>
      <c r="D671" s="65"/>
      <c r="E671" s="66"/>
      <c r="F671" s="67"/>
      <c r="G671" s="69"/>
      <c r="H671" s="70"/>
      <c r="I671" s="71"/>
      <c r="J671" s="68">
        <v>0</v>
      </c>
      <c r="K671" s="89">
        <f t="shared" si="49"/>
        <v>0</v>
      </c>
      <c r="L671" s="89">
        <f t="shared" si="50"/>
        <v>0</v>
      </c>
      <c r="M671" s="89">
        <f t="shared" si="51"/>
        <v>0</v>
      </c>
      <c r="N671" s="100">
        <f t="shared" si="52"/>
        <v>0</v>
      </c>
      <c r="O671" s="67"/>
    </row>
    <row r="672" spans="2:15">
      <c r="B672" s="63"/>
      <c r="C672" s="65"/>
      <c r="D672" s="65"/>
      <c r="E672" s="66"/>
      <c r="F672" s="67"/>
      <c r="G672" s="69"/>
      <c r="H672" s="70"/>
      <c r="I672" s="71"/>
      <c r="J672" s="68">
        <v>0</v>
      </c>
      <c r="K672" s="89">
        <f t="shared" si="49"/>
        <v>0</v>
      </c>
      <c r="L672" s="89">
        <f t="shared" si="50"/>
        <v>0</v>
      </c>
      <c r="M672" s="89">
        <f t="shared" si="51"/>
        <v>0</v>
      </c>
      <c r="N672" s="100">
        <f t="shared" si="52"/>
        <v>0</v>
      </c>
      <c r="O672" s="67"/>
    </row>
    <row r="673" spans="2:15">
      <c r="B673" s="63"/>
      <c r="C673" s="65"/>
      <c r="D673" s="65"/>
      <c r="E673" s="66"/>
      <c r="F673" s="67"/>
      <c r="G673" s="69"/>
      <c r="H673" s="70"/>
      <c r="I673" s="71"/>
      <c r="J673" s="68">
        <v>0</v>
      </c>
      <c r="K673" s="89">
        <f t="shared" si="49"/>
        <v>0</v>
      </c>
      <c r="L673" s="89">
        <f t="shared" si="50"/>
        <v>0</v>
      </c>
      <c r="M673" s="89">
        <f t="shared" si="51"/>
        <v>0</v>
      </c>
      <c r="N673" s="100">
        <f t="shared" si="52"/>
        <v>0</v>
      </c>
      <c r="O673" s="67"/>
    </row>
    <row r="674" spans="2:15">
      <c r="B674" s="63"/>
      <c r="C674" s="65"/>
      <c r="D674" s="65"/>
      <c r="E674" s="66"/>
      <c r="F674" s="67"/>
      <c r="G674" s="69"/>
      <c r="H674" s="70"/>
      <c r="I674" s="71"/>
      <c r="J674" s="68">
        <v>0</v>
      </c>
      <c r="K674" s="89">
        <f t="shared" si="49"/>
        <v>0</v>
      </c>
      <c r="L674" s="89">
        <f t="shared" si="50"/>
        <v>0</v>
      </c>
      <c r="M674" s="89">
        <f t="shared" si="51"/>
        <v>0</v>
      </c>
      <c r="N674" s="100">
        <f t="shared" si="52"/>
        <v>0</v>
      </c>
      <c r="O674" s="67"/>
    </row>
    <row r="675" spans="2:15">
      <c r="B675" s="63"/>
      <c r="C675" s="65"/>
      <c r="D675" s="65"/>
      <c r="E675" s="66"/>
      <c r="F675" s="67"/>
      <c r="G675" s="69"/>
      <c r="H675" s="70"/>
      <c r="I675" s="71"/>
      <c r="J675" s="68">
        <v>0</v>
      </c>
      <c r="K675" s="89">
        <f t="shared" si="49"/>
        <v>0</v>
      </c>
      <c r="L675" s="89">
        <f t="shared" si="50"/>
        <v>0</v>
      </c>
      <c r="M675" s="89">
        <f t="shared" si="51"/>
        <v>0</v>
      </c>
      <c r="N675" s="100">
        <f t="shared" si="52"/>
        <v>0</v>
      </c>
      <c r="O675" s="67"/>
    </row>
    <row r="676" spans="2:15">
      <c r="B676" s="63"/>
      <c r="C676" s="65"/>
      <c r="D676" s="65"/>
      <c r="E676" s="66"/>
      <c r="F676" s="67"/>
      <c r="G676" s="69"/>
      <c r="H676" s="70"/>
      <c r="I676" s="71"/>
      <c r="J676" s="68">
        <v>0</v>
      </c>
      <c r="K676" s="89">
        <f t="shared" si="49"/>
        <v>0</v>
      </c>
      <c r="L676" s="89">
        <f t="shared" si="50"/>
        <v>0</v>
      </c>
      <c r="M676" s="89">
        <f t="shared" si="51"/>
        <v>0</v>
      </c>
      <c r="N676" s="100">
        <f t="shared" si="52"/>
        <v>0</v>
      </c>
      <c r="O676" s="67"/>
    </row>
    <row r="677" spans="2:15">
      <c r="B677" s="63"/>
      <c r="C677" s="65"/>
      <c r="D677" s="65"/>
      <c r="E677" s="66"/>
      <c r="F677" s="67"/>
      <c r="G677" s="69"/>
      <c r="H677" s="70"/>
      <c r="I677" s="71"/>
      <c r="J677" s="68">
        <v>0</v>
      </c>
      <c r="K677" s="89">
        <f t="shared" si="49"/>
        <v>0</v>
      </c>
      <c r="L677" s="89">
        <f t="shared" si="50"/>
        <v>0</v>
      </c>
      <c r="M677" s="89">
        <f t="shared" si="51"/>
        <v>0</v>
      </c>
      <c r="N677" s="100">
        <f t="shared" si="52"/>
        <v>0</v>
      </c>
      <c r="O677" s="67"/>
    </row>
    <row r="678" spans="2:15">
      <c r="B678" s="63"/>
      <c r="C678" s="65"/>
      <c r="D678" s="65"/>
      <c r="E678" s="66"/>
      <c r="F678" s="67"/>
      <c r="G678" s="69"/>
      <c r="H678" s="70"/>
      <c r="I678" s="71"/>
      <c r="J678" s="68">
        <v>0</v>
      </c>
      <c r="K678" s="89">
        <f t="shared" si="49"/>
        <v>0</v>
      </c>
      <c r="L678" s="89">
        <f t="shared" si="50"/>
        <v>0</v>
      </c>
      <c r="M678" s="89">
        <f t="shared" si="51"/>
        <v>0</v>
      </c>
      <c r="N678" s="100">
        <f t="shared" si="52"/>
        <v>0</v>
      </c>
      <c r="O678" s="67"/>
    </row>
    <row r="679" spans="2:15">
      <c r="B679" s="63"/>
      <c r="C679" s="65"/>
      <c r="D679" s="65"/>
      <c r="E679" s="66"/>
      <c r="F679" s="67"/>
      <c r="G679" s="69"/>
      <c r="H679" s="70"/>
      <c r="I679" s="71"/>
      <c r="J679" s="68">
        <v>0</v>
      </c>
      <c r="K679" s="89">
        <f t="shared" si="49"/>
        <v>0</v>
      </c>
      <c r="L679" s="89">
        <f t="shared" si="50"/>
        <v>0</v>
      </c>
      <c r="M679" s="89">
        <f t="shared" si="51"/>
        <v>0</v>
      </c>
      <c r="N679" s="100">
        <f t="shared" si="52"/>
        <v>0</v>
      </c>
      <c r="O679" s="67"/>
    </row>
    <row r="680" spans="2:15">
      <c r="B680" s="63"/>
      <c r="C680" s="65"/>
      <c r="D680" s="65"/>
      <c r="E680" s="66"/>
      <c r="F680" s="67"/>
      <c r="G680" s="69"/>
      <c r="H680" s="70"/>
      <c r="I680" s="71"/>
      <c r="J680" s="68">
        <v>0</v>
      </c>
      <c r="K680" s="89">
        <f t="shared" si="49"/>
        <v>0</v>
      </c>
      <c r="L680" s="89">
        <f t="shared" si="50"/>
        <v>0</v>
      </c>
      <c r="M680" s="89">
        <f t="shared" si="51"/>
        <v>0</v>
      </c>
      <c r="N680" s="100">
        <f t="shared" si="52"/>
        <v>0</v>
      </c>
      <c r="O680" s="67"/>
    </row>
    <row r="681" spans="2:15">
      <c r="B681" s="63"/>
      <c r="C681" s="65"/>
      <c r="D681" s="65"/>
      <c r="E681" s="66"/>
      <c r="F681" s="67"/>
      <c r="G681" s="69"/>
      <c r="H681" s="70"/>
      <c r="I681" s="71"/>
      <c r="J681" s="68">
        <v>0</v>
      </c>
      <c r="K681" s="89">
        <f t="shared" si="49"/>
        <v>0</v>
      </c>
      <c r="L681" s="89">
        <f t="shared" si="50"/>
        <v>0</v>
      </c>
      <c r="M681" s="89">
        <f t="shared" si="51"/>
        <v>0</v>
      </c>
      <c r="N681" s="100">
        <f t="shared" si="52"/>
        <v>0</v>
      </c>
      <c r="O681" s="67"/>
    </row>
    <row r="682" spans="2:15">
      <c r="B682" s="63"/>
      <c r="C682" s="65"/>
      <c r="D682" s="65"/>
      <c r="E682" s="66"/>
      <c r="F682" s="67"/>
      <c r="G682" s="69"/>
      <c r="H682" s="70"/>
      <c r="I682" s="71"/>
      <c r="J682" s="68">
        <v>0</v>
      </c>
      <c r="K682" s="89">
        <f t="shared" si="49"/>
        <v>0</v>
      </c>
      <c r="L682" s="89">
        <f t="shared" si="50"/>
        <v>0</v>
      </c>
      <c r="M682" s="89">
        <f t="shared" si="51"/>
        <v>0</v>
      </c>
      <c r="N682" s="100">
        <f t="shared" si="52"/>
        <v>0</v>
      </c>
      <c r="O682" s="67"/>
    </row>
    <row r="683" spans="2:15">
      <c r="B683" s="63"/>
      <c r="C683" s="65"/>
      <c r="D683" s="65"/>
      <c r="E683" s="66"/>
      <c r="F683" s="67"/>
      <c r="G683" s="69"/>
      <c r="H683" s="70"/>
      <c r="I683" s="71"/>
      <c r="J683" s="68">
        <v>0</v>
      </c>
      <c r="K683" s="89">
        <f t="shared" si="49"/>
        <v>0</v>
      </c>
      <c r="L683" s="89">
        <f t="shared" si="50"/>
        <v>0</v>
      </c>
      <c r="M683" s="89">
        <f t="shared" si="51"/>
        <v>0</v>
      </c>
      <c r="N683" s="100">
        <f t="shared" si="52"/>
        <v>0</v>
      </c>
      <c r="O683" s="67"/>
    </row>
    <row r="684" spans="2:15">
      <c r="B684" s="63"/>
      <c r="C684" s="65"/>
      <c r="D684" s="65"/>
      <c r="E684" s="66"/>
      <c r="F684" s="67"/>
      <c r="G684" s="69"/>
      <c r="H684" s="70"/>
      <c r="I684" s="71"/>
      <c r="J684" s="68">
        <v>0</v>
      </c>
      <c r="K684" s="89">
        <f t="shared" si="49"/>
        <v>0</v>
      </c>
      <c r="L684" s="89">
        <f t="shared" si="50"/>
        <v>0</v>
      </c>
      <c r="M684" s="89">
        <f t="shared" si="51"/>
        <v>0</v>
      </c>
      <c r="N684" s="100">
        <f t="shared" si="52"/>
        <v>0</v>
      </c>
      <c r="O684" s="67"/>
    </row>
    <row r="685" spans="2:15">
      <c r="B685" s="63"/>
      <c r="C685" s="65"/>
      <c r="D685" s="65"/>
      <c r="E685" s="66"/>
      <c r="F685" s="67"/>
      <c r="G685" s="69"/>
      <c r="H685" s="70"/>
      <c r="I685" s="71"/>
      <c r="J685" s="68">
        <v>0</v>
      </c>
      <c r="K685" s="89">
        <f t="shared" si="49"/>
        <v>0</v>
      </c>
      <c r="L685" s="89">
        <f t="shared" si="50"/>
        <v>0</v>
      </c>
      <c r="M685" s="89">
        <f t="shared" si="51"/>
        <v>0</v>
      </c>
      <c r="N685" s="100">
        <f t="shared" si="52"/>
        <v>0</v>
      </c>
      <c r="O685" s="67"/>
    </row>
    <row r="686" spans="2:15">
      <c r="B686" s="63"/>
      <c r="C686" s="65"/>
      <c r="D686" s="65"/>
      <c r="E686" s="66"/>
      <c r="F686" s="67"/>
      <c r="G686" s="69"/>
      <c r="H686" s="70"/>
      <c r="I686" s="71"/>
      <c r="J686" s="68">
        <v>0</v>
      </c>
      <c r="K686" s="89">
        <f t="shared" si="49"/>
        <v>0</v>
      </c>
      <c r="L686" s="89">
        <f t="shared" si="50"/>
        <v>0</v>
      </c>
      <c r="M686" s="89">
        <f t="shared" si="51"/>
        <v>0</v>
      </c>
      <c r="N686" s="100">
        <f t="shared" si="52"/>
        <v>0</v>
      </c>
      <c r="O686" s="67"/>
    </row>
    <row r="687" spans="2:15">
      <c r="B687" s="63"/>
      <c r="C687" s="65"/>
      <c r="D687" s="65"/>
      <c r="E687" s="66"/>
      <c r="F687" s="67"/>
      <c r="G687" s="69"/>
      <c r="H687" s="70"/>
      <c r="I687" s="71"/>
      <c r="J687" s="68">
        <v>0</v>
      </c>
      <c r="K687" s="89">
        <f t="shared" si="49"/>
        <v>0</v>
      </c>
      <c r="L687" s="89">
        <f t="shared" si="50"/>
        <v>0</v>
      </c>
      <c r="M687" s="89">
        <f t="shared" si="51"/>
        <v>0</v>
      </c>
      <c r="N687" s="100">
        <f t="shared" si="52"/>
        <v>0</v>
      </c>
      <c r="O687" s="67"/>
    </row>
    <row r="688" spans="2:15">
      <c r="B688" s="63"/>
      <c r="C688" s="65"/>
      <c r="D688" s="65"/>
      <c r="E688" s="66"/>
      <c r="F688" s="67"/>
      <c r="G688" s="69"/>
      <c r="H688" s="70"/>
      <c r="I688" s="71"/>
      <c r="J688" s="68">
        <v>0</v>
      </c>
      <c r="K688" s="89">
        <f t="shared" si="49"/>
        <v>0</v>
      </c>
      <c r="L688" s="89">
        <f t="shared" si="50"/>
        <v>0</v>
      </c>
      <c r="M688" s="89">
        <f t="shared" si="51"/>
        <v>0</v>
      </c>
      <c r="N688" s="100">
        <f t="shared" si="52"/>
        <v>0</v>
      </c>
      <c r="O688" s="67"/>
    </row>
    <row r="689" spans="2:15">
      <c r="B689" s="63"/>
      <c r="C689" s="65"/>
      <c r="D689" s="65"/>
      <c r="E689" s="66"/>
      <c r="F689" s="67"/>
      <c r="G689" s="69"/>
      <c r="H689" s="70"/>
      <c r="I689" s="71"/>
      <c r="J689" s="68">
        <v>0</v>
      </c>
      <c r="K689" s="89">
        <f t="shared" si="49"/>
        <v>0</v>
      </c>
      <c r="L689" s="89">
        <f t="shared" si="50"/>
        <v>0</v>
      </c>
      <c r="M689" s="89">
        <f t="shared" si="51"/>
        <v>0</v>
      </c>
      <c r="N689" s="100">
        <f t="shared" si="52"/>
        <v>0</v>
      </c>
      <c r="O689" s="67"/>
    </row>
    <row r="690" spans="2:15">
      <c r="B690" s="63"/>
      <c r="C690" s="65"/>
      <c r="D690" s="65"/>
      <c r="E690" s="66"/>
      <c r="F690" s="67"/>
      <c r="G690" s="69"/>
      <c r="H690" s="70"/>
      <c r="I690" s="71"/>
      <c r="J690" s="68">
        <v>0</v>
      </c>
      <c r="K690" s="89">
        <f t="shared" si="49"/>
        <v>0</v>
      </c>
      <c r="L690" s="89">
        <f t="shared" si="50"/>
        <v>0</v>
      </c>
      <c r="M690" s="89">
        <f t="shared" si="51"/>
        <v>0</v>
      </c>
      <c r="N690" s="100">
        <f t="shared" si="52"/>
        <v>0</v>
      </c>
      <c r="O690" s="67"/>
    </row>
    <row r="691" spans="2:15">
      <c r="B691" s="63"/>
      <c r="C691" s="65"/>
      <c r="D691" s="65"/>
      <c r="E691" s="66"/>
      <c r="F691" s="67"/>
      <c r="G691" s="69"/>
      <c r="H691" s="70"/>
      <c r="I691" s="71"/>
      <c r="J691" s="68">
        <v>0</v>
      </c>
      <c r="K691" s="89">
        <f t="shared" si="49"/>
        <v>0</v>
      </c>
      <c r="L691" s="89">
        <f t="shared" si="50"/>
        <v>0</v>
      </c>
      <c r="M691" s="89">
        <f t="shared" si="51"/>
        <v>0</v>
      </c>
      <c r="N691" s="100">
        <f t="shared" si="52"/>
        <v>0</v>
      </c>
      <c r="O691" s="67"/>
    </row>
    <row r="692" spans="2:15">
      <c r="B692" s="63"/>
      <c r="C692" s="65"/>
      <c r="D692" s="65"/>
      <c r="E692" s="66"/>
      <c r="F692" s="67"/>
      <c r="G692" s="69"/>
      <c r="H692" s="70"/>
      <c r="I692" s="71"/>
      <c r="J692" s="68">
        <v>0</v>
      </c>
      <c r="K692" s="89">
        <f t="shared" si="49"/>
        <v>0</v>
      </c>
      <c r="L692" s="89">
        <f t="shared" si="50"/>
        <v>0</v>
      </c>
      <c r="M692" s="89">
        <f t="shared" si="51"/>
        <v>0</v>
      </c>
      <c r="N692" s="100">
        <f t="shared" si="52"/>
        <v>0</v>
      </c>
      <c r="O692" s="67"/>
    </row>
    <row r="693" spans="2:15">
      <c r="B693" s="63"/>
      <c r="C693" s="65"/>
      <c r="D693" s="65"/>
      <c r="E693" s="66"/>
      <c r="F693" s="67"/>
      <c r="G693" s="69"/>
      <c r="H693" s="70"/>
      <c r="I693" s="71"/>
      <c r="J693" s="68">
        <v>0</v>
      </c>
      <c r="K693" s="89">
        <f t="shared" si="49"/>
        <v>0</v>
      </c>
      <c r="L693" s="89">
        <f t="shared" si="50"/>
        <v>0</v>
      </c>
      <c r="M693" s="89">
        <f t="shared" si="51"/>
        <v>0</v>
      </c>
      <c r="N693" s="100">
        <f t="shared" si="52"/>
        <v>0</v>
      </c>
      <c r="O693" s="67"/>
    </row>
    <row r="694" spans="2:15">
      <c r="B694" s="63"/>
      <c r="C694" s="65"/>
      <c r="D694" s="65"/>
      <c r="E694" s="66"/>
      <c r="F694" s="67"/>
      <c r="G694" s="69"/>
      <c r="H694" s="70"/>
      <c r="I694" s="71"/>
      <c r="J694" s="68">
        <v>0</v>
      </c>
      <c r="K694" s="89">
        <f t="shared" si="49"/>
        <v>0</v>
      </c>
      <c r="L694" s="89">
        <f t="shared" si="50"/>
        <v>0</v>
      </c>
      <c r="M694" s="89">
        <f t="shared" si="51"/>
        <v>0</v>
      </c>
      <c r="N694" s="100">
        <f t="shared" si="52"/>
        <v>0</v>
      </c>
      <c r="O694" s="67"/>
    </row>
    <row r="695" spans="2:15">
      <c r="B695" s="63"/>
      <c r="C695" s="65"/>
      <c r="D695" s="65"/>
      <c r="E695" s="66"/>
      <c r="F695" s="67"/>
      <c r="G695" s="69"/>
      <c r="H695" s="70"/>
      <c r="I695" s="71"/>
      <c r="J695" s="68">
        <v>0</v>
      </c>
      <c r="K695" s="89">
        <f t="shared" si="49"/>
        <v>0</v>
      </c>
      <c r="L695" s="89">
        <f t="shared" si="50"/>
        <v>0</v>
      </c>
      <c r="M695" s="89">
        <f t="shared" si="51"/>
        <v>0</v>
      </c>
      <c r="N695" s="100">
        <f t="shared" si="52"/>
        <v>0</v>
      </c>
      <c r="O695" s="67"/>
    </row>
    <row r="696" spans="2:15">
      <c r="B696" s="63"/>
      <c r="C696" s="65"/>
      <c r="D696" s="65"/>
      <c r="E696" s="66"/>
      <c r="F696" s="67"/>
      <c r="G696" s="69"/>
      <c r="H696" s="70"/>
      <c r="I696" s="71"/>
      <c r="J696" s="68">
        <v>0</v>
      </c>
      <c r="K696" s="89">
        <f t="shared" si="49"/>
        <v>0</v>
      </c>
      <c r="L696" s="89">
        <f t="shared" si="50"/>
        <v>0</v>
      </c>
      <c r="M696" s="89">
        <f t="shared" si="51"/>
        <v>0</v>
      </c>
      <c r="N696" s="100">
        <f t="shared" si="52"/>
        <v>0</v>
      </c>
      <c r="O696" s="67"/>
    </row>
    <row r="697" spans="2:15">
      <c r="B697" s="63"/>
      <c r="C697" s="65"/>
      <c r="D697" s="65"/>
      <c r="E697" s="66"/>
      <c r="F697" s="67"/>
      <c r="G697" s="69"/>
      <c r="H697" s="70"/>
      <c r="I697" s="71"/>
      <c r="J697" s="68">
        <v>0</v>
      </c>
      <c r="K697" s="89">
        <f t="shared" si="49"/>
        <v>0</v>
      </c>
      <c r="L697" s="89">
        <f t="shared" si="50"/>
        <v>0</v>
      </c>
      <c r="M697" s="89">
        <f t="shared" si="51"/>
        <v>0</v>
      </c>
      <c r="N697" s="100">
        <f t="shared" si="52"/>
        <v>0</v>
      </c>
      <c r="O697" s="67"/>
    </row>
    <row r="698" spans="2:15">
      <c r="B698" s="63"/>
      <c r="C698" s="65"/>
      <c r="D698" s="65"/>
      <c r="E698" s="66"/>
      <c r="F698" s="67"/>
      <c r="G698" s="69"/>
      <c r="H698" s="70"/>
      <c r="I698" s="71"/>
      <c r="J698" s="68">
        <v>0</v>
      </c>
      <c r="K698" s="89">
        <f t="shared" si="49"/>
        <v>0</v>
      </c>
      <c r="L698" s="89">
        <f t="shared" si="50"/>
        <v>0</v>
      </c>
      <c r="M698" s="89">
        <f t="shared" si="51"/>
        <v>0</v>
      </c>
      <c r="N698" s="100">
        <f t="shared" si="52"/>
        <v>0</v>
      </c>
      <c r="O698" s="67"/>
    </row>
    <row r="699" spans="2:15">
      <c r="B699" s="63"/>
      <c r="C699" s="65"/>
      <c r="D699" s="65"/>
      <c r="E699" s="66"/>
      <c r="F699" s="67"/>
      <c r="G699" s="69"/>
      <c r="H699" s="70"/>
      <c r="I699" s="71"/>
      <c r="J699" s="68">
        <v>0</v>
      </c>
      <c r="K699" s="89">
        <f t="shared" si="49"/>
        <v>0</v>
      </c>
      <c r="L699" s="89">
        <f t="shared" si="50"/>
        <v>0</v>
      </c>
      <c r="M699" s="89">
        <f t="shared" si="51"/>
        <v>0</v>
      </c>
      <c r="N699" s="100">
        <f t="shared" si="52"/>
        <v>0</v>
      </c>
      <c r="O699" s="67"/>
    </row>
    <row r="700" spans="2:15">
      <c r="B700" s="63"/>
      <c r="C700" s="65"/>
      <c r="D700" s="65"/>
      <c r="E700" s="66"/>
      <c r="F700" s="67"/>
      <c r="G700" s="69"/>
      <c r="H700" s="70"/>
      <c r="I700" s="71"/>
      <c r="J700" s="68">
        <v>0</v>
      </c>
      <c r="K700" s="89">
        <f t="shared" si="49"/>
        <v>0</v>
      </c>
      <c r="L700" s="89">
        <f t="shared" si="50"/>
        <v>0</v>
      </c>
      <c r="M700" s="89">
        <f t="shared" si="51"/>
        <v>0</v>
      </c>
      <c r="N700" s="100">
        <f t="shared" si="52"/>
        <v>0</v>
      </c>
      <c r="O700" s="67"/>
    </row>
    <row r="701" spans="2:15">
      <c r="B701" s="63"/>
      <c r="C701" s="65"/>
      <c r="D701" s="65"/>
      <c r="E701" s="66"/>
      <c r="F701" s="67"/>
      <c r="G701" s="69"/>
      <c r="H701" s="70"/>
      <c r="I701" s="71"/>
      <c r="J701" s="68">
        <v>0</v>
      </c>
      <c r="K701" s="89">
        <f t="shared" si="49"/>
        <v>0</v>
      </c>
      <c r="L701" s="89">
        <f t="shared" si="50"/>
        <v>0</v>
      </c>
      <c r="M701" s="89">
        <f t="shared" si="51"/>
        <v>0</v>
      </c>
      <c r="N701" s="100">
        <f t="shared" si="52"/>
        <v>0</v>
      </c>
      <c r="O701" s="67"/>
    </row>
    <row r="702" spans="2:15">
      <c r="B702" s="63"/>
      <c r="C702" s="65"/>
      <c r="D702" s="65"/>
      <c r="E702" s="66"/>
      <c r="F702" s="67"/>
      <c r="G702" s="69"/>
      <c r="H702" s="70"/>
      <c r="I702" s="71"/>
      <c r="J702" s="68">
        <v>0</v>
      </c>
      <c r="K702" s="89">
        <f t="shared" si="49"/>
        <v>0</v>
      </c>
      <c r="L702" s="89">
        <f t="shared" si="50"/>
        <v>0</v>
      </c>
      <c r="M702" s="89">
        <f t="shared" si="51"/>
        <v>0</v>
      </c>
      <c r="N702" s="100">
        <f t="shared" si="52"/>
        <v>0</v>
      </c>
      <c r="O702" s="67"/>
    </row>
    <row r="703" spans="2:15">
      <c r="B703" s="63"/>
      <c r="C703" s="65"/>
      <c r="D703" s="65"/>
      <c r="E703" s="66"/>
      <c r="F703" s="67"/>
      <c r="G703" s="69"/>
      <c r="H703" s="70"/>
      <c r="I703" s="71"/>
      <c r="J703" s="68">
        <v>0</v>
      </c>
      <c r="K703" s="89">
        <f t="shared" si="49"/>
        <v>0</v>
      </c>
      <c r="L703" s="89">
        <f t="shared" si="50"/>
        <v>0</v>
      </c>
      <c r="M703" s="89">
        <f t="shared" si="51"/>
        <v>0</v>
      </c>
      <c r="N703" s="100">
        <f t="shared" si="52"/>
        <v>0</v>
      </c>
      <c r="O703" s="67"/>
    </row>
    <row r="704" spans="2:15">
      <c r="B704" s="63"/>
      <c r="C704" s="65"/>
      <c r="D704" s="65"/>
      <c r="E704" s="66"/>
      <c r="F704" s="67"/>
      <c r="G704" s="69"/>
      <c r="H704" s="70"/>
      <c r="I704" s="71"/>
      <c r="J704" s="68">
        <v>0</v>
      </c>
      <c r="K704" s="89">
        <f t="shared" si="49"/>
        <v>0</v>
      </c>
      <c r="L704" s="89">
        <f t="shared" si="50"/>
        <v>0</v>
      </c>
      <c r="M704" s="89">
        <f t="shared" si="51"/>
        <v>0</v>
      </c>
      <c r="N704" s="100">
        <f t="shared" si="52"/>
        <v>0</v>
      </c>
      <c r="O704" s="67"/>
    </row>
    <row r="705" spans="2:15">
      <c r="B705" s="63"/>
      <c r="C705" s="65"/>
      <c r="D705" s="65"/>
      <c r="E705" s="66"/>
      <c r="F705" s="67"/>
      <c r="G705" s="69"/>
      <c r="H705" s="70"/>
      <c r="I705" s="71"/>
      <c r="J705" s="68">
        <v>0</v>
      </c>
      <c r="K705" s="89">
        <f t="shared" si="49"/>
        <v>0</v>
      </c>
      <c r="L705" s="89">
        <f t="shared" si="50"/>
        <v>0</v>
      </c>
      <c r="M705" s="89">
        <f t="shared" si="51"/>
        <v>0</v>
      </c>
      <c r="N705" s="100">
        <f t="shared" si="52"/>
        <v>0</v>
      </c>
      <c r="O705" s="67"/>
    </row>
    <row r="706" spans="2:15">
      <c r="B706" s="63"/>
      <c r="C706" s="65"/>
      <c r="D706" s="65"/>
      <c r="E706" s="66"/>
      <c r="F706" s="67"/>
      <c r="G706" s="69"/>
      <c r="H706" s="70"/>
      <c r="I706" s="71"/>
      <c r="J706" s="68">
        <v>0</v>
      </c>
      <c r="K706" s="89">
        <f t="shared" si="49"/>
        <v>0</v>
      </c>
      <c r="L706" s="89">
        <f t="shared" si="50"/>
        <v>0</v>
      </c>
      <c r="M706" s="89">
        <f t="shared" si="51"/>
        <v>0</v>
      </c>
      <c r="N706" s="100">
        <f t="shared" si="52"/>
        <v>0</v>
      </c>
      <c r="O706" s="67"/>
    </row>
    <row r="707" spans="2:15">
      <c r="B707" s="63"/>
      <c r="C707" s="65"/>
      <c r="D707" s="65"/>
      <c r="E707" s="66"/>
      <c r="F707" s="67"/>
      <c r="G707" s="69"/>
      <c r="H707" s="70"/>
      <c r="I707" s="71"/>
      <c r="J707" s="68">
        <v>0</v>
      </c>
      <c r="K707" s="89">
        <f t="shared" si="49"/>
        <v>0</v>
      </c>
      <c r="L707" s="89">
        <f t="shared" si="50"/>
        <v>0</v>
      </c>
      <c r="M707" s="89">
        <f t="shared" si="51"/>
        <v>0</v>
      </c>
      <c r="N707" s="100">
        <f t="shared" si="52"/>
        <v>0</v>
      </c>
      <c r="O707" s="67"/>
    </row>
    <row r="708" spans="2:15">
      <c r="B708" s="63"/>
      <c r="C708" s="65"/>
      <c r="D708" s="65"/>
      <c r="E708" s="66"/>
      <c r="F708" s="67"/>
      <c r="G708" s="69"/>
      <c r="H708" s="70"/>
      <c r="I708" s="71"/>
      <c r="J708" s="68">
        <v>0</v>
      </c>
      <c r="K708" s="89">
        <f t="shared" si="49"/>
        <v>0</v>
      </c>
      <c r="L708" s="89">
        <f t="shared" si="50"/>
        <v>0</v>
      </c>
      <c r="M708" s="89">
        <f t="shared" si="51"/>
        <v>0</v>
      </c>
      <c r="N708" s="100">
        <f t="shared" si="52"/>
        <v>0</v>
      </c>
      <c r="O708" s="67"/>
    </row>
    <row r="709" spans="2:15">
      <c r="B709" s="63"/>
      <c r="C709" s="65"/>
      <c r="D709" s="65"/>
      <c r="E709" s="66"/>
      <c r="F709" s="67"/>
      <c r="G709" s="69"/>
      <c r="H709" s="70"/>
      <c r="I709" s="71"/>
      <c r="J709" s="68">
        <v>0</v>
      </c>
      <c r="K709" s="89">
        <f t="shared" si="49"/>
        <v>0</v>
      </c>
      <c r="L709" s="89">
        <f t="shared" si="50"/>
        <v>0</v>
      </c>
      <c r="M709" s="89">
        <f t="shared" si="51"/>
        <v>0</v>
      </c>
      <c r="N709" s="100">
        <f t="shared" si="52"/>
        <v>0</v>
      </c>
      <c r="O709" s="67"/>
    </row>
    <row r="710" spans="2:15">
      <c r="B710" s="63"/>
      <c r="C710" s="65"/>
      <c r="D710" s="65"/>
      <c r="E710" s="66"/>
      <c r="F710" s="67"/>
      <c r="G710" s="69"/>
      <c r="H710" s="70"/>
      <c r="I710" s="71"/>
      <c r="J710" s="68">
        <v>0</v>
      </c>
      <c r="K710" s="89">
        <f t="shared" si="49"/>
        <v>0</v>
      </c>
      <c r="L710" s="89">
        <f t="shared" si="50"/>
        <v>0</v>
      </c>
      <c r="M710" s="89">
        <f t="shared" si="51"/>
        <v>0</v>
      </c>
      <c r="N710" s="100">
        <f t="shared" si="52"/>
        <v>0</v>
      </c>
      <c r="O710" s="67"/>
    </row>
    <row r="711" spans="2:15">
      <c r="B711" s="63"/>
      <c r="C711" s="65"/>
      <c r="D711" s="65"/>
      <c r="E711" s="66"/>
      <c r="F711" s="67"/>
      <c r="G711" s="69"/>
      <c r="H711" s="70"/>
      <c r="I711" s="71"/>
      <c r="J711" s="68">
        <v>0</v>
      </c>
      <c r="K711" s="89">
        <f t="shared" si="49"/>
        <v>0</v>
      </c>
      <c r="L711" s="89">
        <f t="shared" si="50"/>
        <v>0</v>
      </c>
      <c r="M711" s="89">
        <f t="shared" si="51"/>
        <v>0</v>
      </c>
      <c r="N711" s="100">
        <f t="shared" si="52"/>
        <v>0</v>
      </c>
      <c r="O711" s="67"/>
    </row>
    <row r="712" spans="2:15">
      <c r="B712" s="63"/>
      <c r="C712" s="65"/>
      <c r="D712" s="65"/>
      <c r="E712" s="66"/>
      <c r="F712" s="67"/>
      <c r="G712" s="69"/>
      <c r="H712" s="70"/>
      <c r="I712" s="71"/>
      <c r="J712" s="68">
        <v>0</v>
      </c>
      <c r="K712" s="89">
        <f t="shared" si="49"/>
        <v>0</v>
      </c>
      <c r="L712" s="89">
        <f t="shared" si="50"/>
        <v>0</v>
      </c>
      <c r="M712" s="89">
        <f t="shared" si="51"/>
        <v>0</v>
      </c>
      <c r="N712" s="100">
        <f t="shared" si="52"/>
        <v>0</v>
      </c>
      <c r="O712" s="67"/>
    </row>
    <row r="713" spans="2:15">
      <c r="B713" s="63"/>
      <c r="C713" s="65"/>
      <c r="D713" s="65"/>
      <c r="E713" s="66"/>
      <c r="F713" s="67"/>
      <c r="G713" s="69"/>
      <c r="H713" s="70"/>
      <c r="I713" s="71"/>
      <c r="J713" s="68">
        <v>0</v>
      </c>
      <c r="K713" s="89">
        <f t="shared" si="49"/>
        <v>0</v>
      </c>
      <c r="L713" s="89">
        <f t="shared" si="50"/>
        <v>0</v>
      </c>
      <c r="M713" s="89">
        <f t="shared" si="51"/>
        <v>0</v>
      </c>
      <c r="N713" s="100">
        <f t="shared" si="52"/>
        <v>0</v>
      </c>
      <c r="O713" s="67"/>
    </row>
    <row r="714" spans="2:15">
      <c r="B714" s="63"/>
      <c r="C714" s="65"/>
      <c r="D714" s="65"/>
      <c r="E714" s="66"/>
      <c r="F714" s="67"/>
      <c r="G714" s="69"/>
      <c r="H714" s="70"/>
      <c r="I714" s="71"/>
      <c r="J714" s="68">
        <v>0</v>
      </c>
      <c r="K714" s="89">
        <f t="shared" si="49"/>
        <v>0</v>
      </c>
      <c r="L714" s="89">
        <f t="shared" si="50"/>
        <v>0</v>
      </c>
      <c r="M714" s="89">
        <f t="shared" si="51"/>
        <v>0</v>
      </c>
      <c r="N714" s="100">
        <f t="shared" si="52"/>
        <v>0</v>
      </c>
      <c r="O714" s="67"/>
    </row>
    <row r="715" spans="2:15">
      <c r="B715" s="63"/>
      <c r="C715" s="65"/>
      <c r="D715" s="65"/>
      <c r="E715" s="66"/>
      <c r="F715" s="67"/>
      <c r="G715" s="69"/>
      <c r="H715" s="70"/>
      <c r="I715" s="71"/>
      <c r="J715" s="68">
        <v>0</v>
      </c>
      <c r="K715" s="89">
        <f t="shared" si="49"/>
        <v>0</v>
      </c>
      <c r="L715" s="89">
        <f t="shared" si="50"/>
        <v>0</v>
      </c>
      <c r="M715" s="89">
        <f t="shared" si="51"/>
        <v>0</v>
      </c>
      <c r="N715" s="100">
        <f t="shared" si="52"/>
        <v>0</v>
      </c>
      <c r="O715" s="67"/>
    </row>
    <row r="716" spans="2:15">
      <c r="B716" s="63"/>
      <c r="C716" s="65"/>
      <c r="D716" s="65"/>
      <c r="E716" s="66"/>
      <c r="F716" s="67"/>
      <c r="G716" s="69"/>
      <c r="H716" s="70"/>
      <c r="I716" s="71"/>
      <c r="J716" s="68">
        <v>0</v>
      </c>
      <c r="K716" s="89">
        <f t="shared" si="49"/>
        <v>0</v>
      </c>
      <c r="L716" s="89">
        <f t="shared" si="50"/>
        <v>0</v>
      </c>
      <c r="M716" s="89">
        <f t="shared" si="51"/>
        <v>0</v>
      </c>
      <c r="N716" s="100">
        <f t="shared" si="52"/>
        <v>0</v>
      </c>
      <c r="O716" s="67"/>
    </row>
    <row r="717" spans="2:15">
      <c r="B717" s="63"/>
      <c r="C717" s="65"/>
      <c r="D717" s="65"/>
      <c r="E717" s="66"/>
      <c r="F717" s="67"/>
      <c r="G717" s="69"/>
      <c r="H717" s="70"/>
      <c r="I717" s="71"/>
      <c r="J717" s="68">
        <v>0</v>
      </c>
      <c r="K717" s="89">
        <f t="shared" si="49"/>
        <v>0</v>
      </c>
      <c r="L717" s="89">
        <f t="shared" si="50"/>
        <v>0</v>
      </c>
      <c r="M717" s="89">
        <f t="shared" si="51"/>
        <v>0</v>
      </c>
      <c r="N717" s="100">
        <f t="shared" si="52"/>
        <v>0</v>
      </c>
      <c r="O717" s="67"/>
    </row>
    <row r="718" spans="2:15">
      <c r="B718" s="63"/>
      <c r="C718" s="65"/>
      <c r="D718" s="65"/>
      <c r="E718" s="66"/>
      <c r="F718" s="67"/>
      <c r="G718" s="69"/>
      <c r="H718" s="70"/>
      <c r="I718" s="71"/>
      <c r="J718" s="68">
        <v>0</v>
      </c>
      <c r="K718" s="89">
        <f t="shared" si="49"/>
        <v>0</v>
      </c>
      <c r="L718" s="89">
        <f t="shared" si="50"/>
        <v>0</v>
      </c>
      <c r="M718" s="89">
        <f t="shared" si="51"/>
        <v>0</v>
      </c>
      <c r="N718" s="100">
        <f t="shared" si="52"/>
        <v>0</v>
      </c>
      <c r="O718" s="67"/>
    </row>
    <row r="719" spans="2:15">
      <c r="B719" s="63"/>
      <c r="C719" s="65"/>
      <c r="D719" s="65"/>
      <c r="E719" s="66"/>
      <c r="F719" s="67"/>
      <c r="G719" s="69"/>
      <c r="H719" s="70"/>
      <c r="I719" s="71"/>
      <c r="J719" s="68">
        <v>0</v>
      </c>
      <c r="K719" s="89">
        <f t="shared" si="49"/>
        <v>0</v>
      </c>
      <c r="L719" s="89">
        <f t="shared" si="50"/>
        <v>0</v>
      </c>
      <c r="M719" s="89">
        <f t="shared" si="51"/>
        <v>0</v>
      </c>
      <c r="N719" s="100">
        <f t="shared" si="52"/>
        <v>0</v>
      </c>
      <c r="O719" s="67"/>
    </row>
    <row r="720" spans="2:15">
      <c r="B720" s="63"/>
      <c r="C720" s="65"/>
      <c r="D720" s="65"/>
      <c r="E720" s="66"/>
      <c r="F720" s="67"/>
      <c r="G720" s="69"/>
      <c r="H720" s="70"/>
      <c r="I720" s="71"/>
      <c r="J720" s="68">
        <v>0</v>
      </c>
      <c r="K720" s="89">
        <f t="shared" si="49"/>
        <v>0</v>
      </c>
      <c r="L720" s="89">
        <f t="shared" si="50"/>
        <v>0</v>
      </c>
      <c r="M720" s="89">
        <f t="shared" si="51"/>
        <v>0</v>
      </c>
      <c r="N720" s="100">
        <f t="shared" si="52"/>
        <v>0</v>
      </c>
      <c r="O720" s="67"/>
    </row>
    <row r="721" spans="2:15">
      <c r="B721" s="63"/>
      <c r="C721" s="65"/>
      <c r="D721" s="65"/>
      <c r="E721" s="66"/>
      <c r="F721" s="67"/>
      <c r="G721" s="69"/>
      <c r="H721" s="70"/>
      <c r="I721" s="71"/>
      <c r="J721" s="68">
        <v>0</v>
      </c>
      <c r="K721" s="89">
        <f t="shared" si="49"/>
        <v>0</v>
      </c>
      <c r="L721" s="89">
        <f t="shared" si="50"/>
        <v>0</v>
      </c>
      <c r="M721" s="89">
        <f t="shared" si="51"/>
        <v>0</v>
      </c>
      <c r="N721" s="100">
        <f t="shared" si="52"/>
        <v>0</v>
      </c>
      <c r="O721" s="67"/>
    </row>
    <row r="722" spans="2:15">
      <c r="B722" s="63"/>
      <c r="C722" s="65"/>
      <c r="D722" s="65"/>
      <c r="E722" s="66"/>
      <c r="F722" s="67"/>
      <c r="G722" s="69"/>
      <c r="H722" s="70"/>
      <c r="I722" s="71"/>
      <c r="J722" s="68">
        <v>0</v>
      </c>
      <c r="K722" s="89">
        <f t="shared" si="49"/>
        <v>0</v>
      </c>
      <c r="L722" s="89">
        <f t="shared" si="50"/>
        <v>0</v>
      </c>
      <c r="M722" s="89">
        <f t="shared" si="51"/>
        <v>0</v>
      </c>
      <c r="N722" s="100">
        <f t="shared" si="52"/>
        <v>0</v>
      </c>
      <c r="O722" s="67"/>
    </row>
    <row r="723" spans="2:15">
      <c r="B723" s="63"/>
      <c r="C723" s="65"/>
      <c r="D723" s="65"/>
      <c r="E723" s="66"/>
      <c r="F723" s="67"/>
      <c r="G723" s="69"/>
      <c r="H723" s="70"/>
      <c r="I723" s="71"/>
      <c r="J723" s="68">
        <v>0</v>
      </c>
      <c r="K723" s="89">
        <f t="shared" si="49"/>
        <v>0</v>
      </c>
      <c r="L723" s="89">
        <f t="shared" si="50"/>
        <v>0</v>
      </c>
      <c r="M723" s="89">
        <f t="shared" si="51"/>
        <v>0</v>
      </c>
      <c r="N723" s="100">
        <f t="shared" si="52"/>
        <v>0</v>
      </c>
      <c r="O723" s="67"/>
    </row>
    <row r="724" spans="2:15">
      <c r="B724" s="63"/>
      <c r="C724" s="65"/>
      <c r="D724" s="65"/>
      <c r="E724" s="66"/>
      <c r="F724" s="67"/>
      <c r="G724" s="69"/>
      <c r="H724" s="70"/>
      <c r="I724" s="71"/>
      <c r="J724" s="68">
        <v>0</v>
      </c>
      <c r="K724" s="89">
        <f t="shared" si="49"/>
        <v>0</v>
      </c>
      <c r="L724" s="89">
        <f t="shared" si="50"/>
        <v>0</v>
      </c>
      <c r="M724" s="89">
        <f t="shared" si="51"/>
        <v>0</v>
      </c>
      <c r="N724" s="100">
        <f t="shared" si="52"/>
        <v>0</v>
      </c>
      <c r="O724" s="67"/>
    </row>
    <row r="725" spans="2:15">
      <c r="B725" s="63"/>
      <c r="C725" s="65"/>
      <c r="D725" s="65"/>
      <c r="E725" s="66"/>
      <c r="F725" s="67"/>
      <c r="G725" s="69"/>
      <c r="H725" s="70"/>
      <c r="I725" s="71"/>
      <c r="J725" s="68">
        <v>0</v>
      </c>
      <c r="K725" s="89">
        <f t="shared" si="49"/>
        <v>0</v>
      </c>
      <c r="L725" s="89">
        <f t="shared" si="50"/>
        <v>0</v>
      </c>
      <c r="M725" s="89">
        <f t="shared" si="51"/>
        <v>0</v>
      </c>
      <c r="N725" s="100">
        <f t="shared" si="52"/>
        <v>0</v>
      </c>
      <c r="O725" s="67"/>
    </row>
    <row r="726" spans="2:15">
      <c r="B726" s="63"/>
      <c r="C726" s="65"/>
      <c r="D726" s="65"/>
      <c r="E726" s="66"/>
      <c r="F726" s="67"/>
      <c r="G726" s="69"/>
      <c r="H726" s="70"/>
      <c r="I726" s="71"/>
      <c r="J726" s="68">
        <v>0</v>
      </c>
      <c r="K726" s="89">
        <f t="shared" si="49"/>
        <v>0</v>
      </c>
      <c r="L726" s="89">
        <f t="shared" si="50"/>
        <v>0</v>
      </c>
      <c r="M726" s="89">
        <f t="shared" si="51"/>
        <v>0</v>
      </c>
      <c r="N726" s="100">
        <f t="shared" si="52"/>
        <v>0</v>
      </c>
      <c r="O726" s="67"/>
    </row>
    <row r="727" spans="2:15">
      <c r="B727" s="63"/>
      <c r="C727" s="65"/>
      <c r="D727" s="65"/>
      <c r="E727" s="66"/>
      <c r="F727" s="67"/>
      <c r="G727" s="69"/>
      <c r="H727" s="70"/>
      <c r="I727" s="71"/>
      <c r="J727" s="68">
        <v>0</v>
      </c>
      <c r="K727" s="89">
        <f t="shared" ref="K727:K790" si="53">ROUND(IF(AND($G727&lt;&gt;"27-Maharashtra"),IF(OR($I727=$I$6,$I727=$I$7,$I727=$I$8,$I727=$I$9,$I727=$I$10,$I727=$I$11),($J727*$H727),0),0),2)</f>
        <v>0</v>
      </c>
      <c r="L727" s="89">
        <f t="shared" ref="L727:L790" si="54">ROUND(IF(AND($G727="27-Maharashtra"),IF(OR($I727=$I$6,$I727=$I$7,$I727=$I$8,$I727=$I$9,$I727=$I$10,$I727=$I$11),(($J727*$H727)/2),0),0),2)</f>
        <v>0</v>
      </c>
      <c r="M727" s="89">
        <f t="shared" ref="M727:M790" si="55">L727</f>
        <v>0</v>
      </c>
      <c r="N727" s="100">
        <f t="shared" ref="N727:N790" si="56">SUM(J727:M727)</f>
        <v>0</v>
      </c>
      <c r="O727" s="67"/>
    </row>
    <row r="728" spans="2:15">
      <c r="B728" s="63"/>
      <c r="C728" s="65"/>
      <c r="D728" s="65"/>
      <c r="E728" s="66"/>
      <c r="F728" s="67"/>
      <c r="G728" s="69"/>
      <c r="H728" s="70"/>
      <c r="I728" s="71"/>
      <c r="J728" s="68">
        <v>0</v>
      </c>
      <c r="K728" s="89">
        <f t="shared" si="53"/>
        <v>0</v>
      </c>
      <c r="L728" s="89">
        <f t="shared" si="54"/>
        <v>0</v>
      </c>
      <c r="M728" s="89">
        <f t="shared" si="55"/>
        <v>0</v>
      </c>
      <c r="N728" s="100">
        <f t="shared" si="56"/>
        <v>0</v>
      </c>
      <c r="O728" s="67"/>
    </row>
    <row r="729" spans="2:15">
      <c r="B729" s="63"/>
      <c r="C729" s="65"/>
      <c r="D729" s="65"/>
      <c r="E729" s="66"/>
      <c r="F729" s="67"/>
      <c r="G729" s="69"/>
      <c r="H729" s="70"/>
      <c r="I729" s="71"/>
      <c r="J729" s="68">
        <v>0</v>
      </c>
      <c r="K729" s="89">
        <f t="shared" si="53"/>
        <v>0</v>
      </c>
      <c r="L729" s="89">
        <f t="shared" si="54"/>
        <v>0</v>
      </c>
      <c r="M729" s="89">
        <f t="shared" si="55"/>
        <v>0</v>
      </c>
      <c r="N729" s="100">
        <f t="shared" si="56"/>
        <v>0</v>
      </c>
      <c r="O729" s="67"/>
    </row>
    <row r="730" spans="2:15">
      <c r="B730" s="63"/>
      <c r="C730" s="65"/>
      <c r="D730" s="65"/>
      <c r="E730" s="66"/>
      <c r="F730" s="67"/>
      <c r="G730" s="69"/>
      <c r="H730" s="70"/>
      <c r="I730" s="71"/>
      <c r="J730" s="68">
        <v>0</v>
      </c>
      <c r="K730" s="89">
        <f t="shared" si="53"/>
        <v>0</v>
      </c>
      <c r="L730" s="89">
        <f t="shared" si="54"/>
        <v>0</v>
      </c>
      <c r="M730" s="89">
        <f t="shared" si="55"/>
        <v>0</v>
      </c>
      <c r="N730" s="100">
        <f t="shared" si="56"/>
        <v>0</v>
      </c>
      <c r="O730" s="67"/>
    </row>
    <row r="731" spans="2:15">
      <c r="B731" s="63"/>
      <c r="C731" s="65"/>
      <c r="D731" s="65"/>
      <c r="E731" s="66"/>
      <c r="F731" s="67"/>
      <c r="G731" s="69"/>
      <c r="H731" s="70"/>
      <c r="I731" s="71"/>
      <c r="J731" s="68">
        <v>0</v>
      </c>
      <c r="K731" s="89">
        <f t="shared" si="53"/>
        <v>0</v>
      </c>
      <c r="L731" s="89">
        <f t="shared" si="54"/>
        <v>0</v>
      </c>
      <c r="M731" s="89">
        <f t="shared" si="55"/>
        <v>0</v>
      </c>
      <c r="N731" s="100">
        <f t="shared" si="56"/>
        <v>0</v>
      </c>
      <c r="O731" s="67"/>
    </row>
    <row r="732" spans="2:15">
      <c r="B732" s="63"/>
      <c r="C732" s="65"/>
      <c r="D732" s="65"/>
      <c r="E732" s="66"/>
      <c r="F732" s="67"/>
      <c r="G732" s="69"/>
      <c r="H732" s="70"/>
      <c r="I732" s="71"/>
      <c r="J732" s="68">
        <v>0</v>
      </c>
      <c r="K732" s="89">
        <f t="shared" si="53"/>
        <v>0</v>
      </c>
      <c r="L732" s="89">
        <f t="shared" si="54"/>
        <v>0</v>
      </c>
      <c r="M732" s="89">
        <f t="shared" si="55"/>
        <v>0</v>
      </c>
      <c r="N732" s="100">
        <f t="shared" si="56"/>
        <v>0</v>
      </c>
      <c r="O732" s="67"/>
    </row>
    <row r="733" spans="2:15">
      <c r="B733" s="63"/>
      <c r="C733" s="65"/>
      <c r="D733" s="65"/>
      <c r="E733" s="66"/>
      <c r="F733" s="67"/>
      <c r="G733" s="69"/>
      <c r="H733" s="70"/>
      <c r="I733" s="71"/>
      <c r="J733" s="68">
        <v>0</v>
      </c>
      <c r="K733" s="89">
        <f t="shared" si="53"/>
        <v>0</v>
      </c>
      <c r="L733" s="89">
        <f t="shared" si="54"/>
        <v>0</v>
      </c>
      <c r="M733" s="89">
        <f t="shared" si="55"/>
        <v>0</v>
      </c>
      <c r="N733" s="100">
        <f t="shared" si="56"/>
        <v>0</v>
      </c>
      <c r="O733" s="67"/>
    </row>
    <row r="734" spans="2:15">
      <c r="B734" s="63"/>
      <c r="C734" s="65"/>
      <c r="D734" s="65"/>
      <c r="E734" s="66"/>
      <c r="F734" s="67"/>
      <c r="G734" s="69"/>
      <c r="H734" s="70"/>
      <c r="I734" s="71"/>
      <c r="J734" s="68">
        <v>0</v>
      </c>
      <c r="K734" s="89">
        <f t="shared" si="53"/>
        <v>0</v>
      </c>
      <c r="L734" s="89">
        <f t="shared" si="54"/>
        <v>0</v>
      </c>
      <c r="M734" s="89">
        <f t="shared" si="55"/>
        <v>0</v>
      </c>
      <c r="N734" s="100">
        <f t="shared" si="56"/>
        <v>0</v>
      </c>
      <c r="O734" s="67"/>
    </row>
    <row r="735" spans="2:15">
      <c r="B735" s="63"/>
      <c r="C735" s="65"/>
      <c r="D735" s="65"/>
      <c r="E735" s="66"/>
      <c r="F735" s="67"/>
      <c r="G735" s="69"/>
      <c r="H735" s="70"/>
      <c r="I735" s="71"/>
      <c r="J735" s="68">
        <v>0</v>
      </c>
      <c r="K735" s="89">
        <f t="shared" si="53"/>
        <v>0</v>
      </c>
      <c r="L735" s="89">
        <f t="shared" si="54"/>
        <v>0</v>
      </c>
      <c r="M735" s="89">
        <f t="shared" si="55"/>
        <v>0</v>
      </c>
      <c r="N735" s="100">
        <f t="shared" si="56"/>
        <v>0</v>
      </c>
      <c r="O735" s="67"/>
    </row>
    <row r="736" spans="2:15">
      <c r="B736" s="63"/>
      <c r="C736" s="65"/>
      <c r="D736" s="65"/>
      <c r="E736" s="66"/>
      <c r="F736" s="67"/>
      <c r="G736" s="69"/>
      <c r="H736" s="70"/>
      <c r="I736" s="71"/>
      <c r="J736" s="68">
        <v>0</v>
      </c>
      <c r="K736" s="89">
        <f t="shared" si="53"/>
        <v>0</v>
      </c>
      <c r="L736" s="89">
        <f t="shared" si="54"/>
        <v>0</v>
      </c>
      <c r="M736" s="89">
        <f t="shared" si="55"/>
        <v>0</v>
      </c>
      <c r="N736" s="100">
        <f t="shared" si="56"/>
        <v>0</v>
      </c>
      <c r="O736" s="67"/>
    </row>
    <row r="737" spans="2:15">
      <c r="B737" s="63"/>
      <c r="C737" s="65"/>
      <c r="D737" s="65"/>
      <c r="E737" s="66"/>
      <c r="F737" s="67"/>
      <c r="G737" s="69"/>
      <c r="H737" s="70"/>
      <c r="I737" s="71"/>
      <c r="J737" s="68">
        <v>0</v>
      </c>
      <c r="K737" s="89">
        <f t="shared" si="53"/>
        <v>0</v>
      </c>
      <c r="L737" s="89">
        <f t="shared" si="54"/>
        <v>0</v>
      </c>
      <c r="M737" s="89">
        <f t="shared" si="55"/>
        <v>0</v>
      </c>
      <c r="N737" s="100">
        <f t="shared" si="56"/>
        <v>0</v>
      </c>
      <c r="O737" s="67"/>
    </row>
    <row r="738" spans="2:15">
      <c r="B738" s="63"/>
      <c r="C738" s="65"/>
      <c r="D738" s="65"/>
      <c r="E738" s="66"/>
      <c r="F738" s="67"/>
      <c r="G738" s="69"/>
      <c r="H738" s="70"/>
      <c r="I738" s="71"/>
      <c r="J738" s="68">
        <v>0</v>
      </c>
      <c r="K738" s="89">
        <f t="shared" si="53"/>
        <v>0</v>
      </c>
      <c r="L738" s="89">
        <f t="shared" si="54"/>
        <v>0</v>
      </c>
      <c r="M738" s="89">
        <f t="shared" si="55"/>
        <v>0</v>
      </c>
      <c r="N738" s="100">
        <f t="shared" si="56"/>
        <v>0</v>
      </c>
      <c r="O738" s="67"/>
    </row>
    <row r="739" spans="2:15">
      <c r="B739" s="63"/>
      <c r="C739" s="65"/>
      <c r="D739" s="65"/>
      <c r="E739" s="66"/>
      <c r="F739" s="67"/>
      <c r="G739" s="69"/>
      <c r="H739" s="70"/>
      <c r="I739" s="71"/>
      <c r="J739" s="68">
        <v>0</v>
      </c>
      <c r="K739" s="89">
        <f t="shared" si="53"/>
        <v>0</v>
      </c>
      <c r="L739" s="89">
        <f t="shared" si="54"/>
        <v>0</v>
      </c>
      <c r="M739" s="89">
        <f t="shared" si="55"/>
        <v>0</v>
      </c>
      <c r="N739" s="100">
        <f t="shared" si="56"/>
        <v>0</v>
      </c>
      <c r="O739" s="67"/>
    </row>
    <row r="740" spans="2:15">
      <c r="B740" s="63"/>
      <c r="C740" s="65"/>
      <c r="D740" s="65"/>
      <c r="E740" s="66"/>
      <c r="F740" s="67"/>
      <c r="G740" s="69"/>
      <c r="H740" s="70"/>
      <c r="I740" s="71"/>
      <c r="J740" s="68">
        <v>0</v>
      </c>
      <c r="K740" s="89">
        <f t="shared" si="53"/>
        <v>0</v>
      </c>
      <c r="L740" s="89">
        <f t="shared" si="54"/>
        <v>0</v>
      </c>
      <c r="M740" s="89">
        <f t="shared" si="55"/>
        <v>0</v>
      </c>
      <c r="N740" s="100">
        <f t="shared" si="56"/>
        <v>0</v>
      </c>
      <c r="O740" s="67"/>
    </row>
    <row r="741" spans="2:15">
      <c r="B741" s="63"/>
      <c r="C741" s="65"/>
      <c r="D741" s="65"/>
      <c r="E741" s="66"/>
      <c r="F741" s="67"/>
      <c r="G741" s="69"/>
      <c r="H741" s="70"/>
      <c r="I741" s="71"/>
      <c r="J741" s="68">
        <v>0</v>
      </c>
      <c r="K741" s="89">
        <f t="shared" si="53"/>
        <v>0</v>
      </c>
      <c r="L741" s="89">
        <f t="shared" si="54"/>
        <v>0</v>
      </c>
      <c r="M741" s="89">
        <f t="shared" si="55"/>
        <v>0</v>
      </c>
      <c r="N741" s="100">
        <f t="shared" si="56"/>
        <v>0</v>
      </c>
      <c r="O741" s="67"/>
    </row>
    <row r="742" spans="2:15">
      <c r="B742" s="63"/>
      <c r="C742" s="65"/>
      <c r="D742" s="65"/>
      <c r="E742" s="66"/>
      <c r="F742" s="67"/>
      <c r="G742" s="69"/>
      <c r="H742" s="70"/>
      <c r="I742" s="71"/>
      <c r="J742" s="68">
        <v>0</v>
      </c>
      <c r="K742" s="89">
        <f t="shared" si="53"/>
        <v>0</v>
      </c>
      <c r="L742" s="89">
        <f t="shared" si="54"/>
        <v>0</v>
      </c>
      <c r="M742" s="89">
        <f t="shared" si="55"/>
        <v>0</v>
      </c>
      <c r="N742" s="100">
        <f t="shared" si="56"/>
        <v>0</v>
      </c>
      <c r="O742" s="67"/>
    </row>
    <row r="743" spans="2:15">
      <c r="B743" s="63"/>
      <c r="C743" s="65"/>
      <c r="D743" s="65"/>
      <c r="E743" s="66"/>
      <c r="F743" s="67"/>
      <c r="G743" s="69"/>
      <c r="H743" s="70"/>
      <c r="I743" s="71"/>
      <c r="J743" s="68">
        <v>0</v>
      </c>
      <c r="K743" s="89">
        <f t="shared" si="53"/>
        <v>0</v>
      </c>
      <c r="L743" s="89">
        <f t="shared" si="54"/>
        <v>0</v>
      </c>
      <c r="M743" s="89">
        <f t="shared" si="55"/>
        <v>0</v>
      </c>
      <c r="N743" s="100">
        <f t="shared" si="56"/>
        <v>0</v>
      </c>
      <c r="O743" s="67"/>
    </row>
    <row r="744" spans="2:15">
      <c r="B744" s="63"/>
      <c r="C744" s="65"/>
      <c r="D744" s="65"/>
      <c r="E744" s="66"/>
      <c r="F744" s="67"/>
      <c r="G744" s="69"/>
      <c r="H744" s="70"/>
      <c r="I744" s="71"/>
      <c r="J744" s="68">
        <v>0</v>
      </c>
      <c r="K744" s="89">
        <f t="shared" si="53"/>
        <v>0</v>
      </c>
      <c r="L744" s="89">
        <f t="shared" si="54"/>
        <v>0</v>
      </c>
      <c r="M744" s="89">
        <f t="shared" si="55"/>
        <v>0</v>
      </c>
      <c r="N744" s="100">
        <f t="shared" si="56"/>
        <v>0</v>
      </c>
      <c r="O744" s="67"/>
    </row>
    <row r="745" spans="2:15">
      <c r="B745" s="63"/>
      <c r="C745" s="65"/>
      <c r="D745" s="65"/>
      <c r="E745" s="66"/>
      <c r="F745" s="67"/>
      <c r="G745" s="69"/>
      <c r="H745" s="70"/>
      <c r="I745" s="71"/>
      <c r="J745" s="68">
        <v>0</v>
      </c>
      <c r="K745" s="89">
        <f t="shared" si="53"/>
        <v>0</v>
      </c>
      <c r="L745" s="89">
        <f t="shared" si="54"/>
        <v>0</v>
      </c>
      <c r="M745" s="89">
        <f t="shared" si="55"/>
        <v>0</v>
      </c>
      <c r="N745" s="100">
        <f t="shared" si="56"/>
        <v>0</v>
      </c>
      <c r="O745" s="67"/>
    </row>
    <row r="746" spans="2:15">
      <c r="B746" s="63"/>
      <c r="C746" s="65"/>
      <c r="D746" s="65"/>
      <c r="E746" s="66"/>
      <c r="F746" s="67"/>
      <c r="G746" s="69"/>
      <c r="H746" s="70"/>
      <c r="I746" s="71"/>
      <c r="J746" s="68">
        <v>0</v>
      </c>
      <c r="K746" s="89">
        <f t="shared" si="53"/>
        <v>0</v>
      </c>
      <c r="L746" s="89">
        <f t="shared" si="54"/>
        <v>0</v>
      </c>
      <c r="M746" s="89">
        <f t="shared" si="55"/>
        <v>0</v>
      </c>
      <c r="N746" s="100">
        <f t="shared" si="56"/>
        <v>0</v>
      </c>
      <c r="O746" s="67"/>
    </row>
    <row r="747" spans="2:15">
      <c r="B747" s="63"/>
      <c r="C747" s="65"/>
      <c r="D747" s="65"/>
      <c r="E747" s="66"/>
      <c r="F747" s="67"/>
      <c r="G747" s="69"/>
      <c r="H747" s="70"/>
      <c r="I747" s="71"/>
      <c r="J747" s="68">
        <v>0</v>
      </c>
      <c r="K747" s="89">
        <f t="shared" si="53"/>
        <v>0</v>
      </c>
      <c r="L747" s="89">
        <f t="shared" si="54"/>
        <v>0</v>
      </c>
      <c r="M747" s="89">
        <f t="shared" si="55"/>
        <v>0</v>
      </c>
      <c r="N747" s="100">
        <f t="shared" si="56"/>
        <v>0</v>
      </c>
      <c r="O747" s="67"/>
    </row>
    <row r="748" spans="2:15">
      <c r="B748" s="63"/>
      <c r="C748" s="65"/>
      <c r="D748" s="65"/>
      <c r="E748" s="66"/>
      <c r="F748" s="67"/>
      <c r="G748" s="69"/>
      <c r="H748" s="70"/>
      <c r="I748" s="71"/>
      <c r="J748" s="68">
        <v>0</v>
      </c>
      <c r="K748" s="89">
        <f t="shared" si="53"/>
        <v>0</v>
      </c>
      <c r="L748" s="89">
        <f t="shared" si="54"/>
        <v>0</v>
      </c>
      <c r="M748" s="89">
        <f t="shared" si="55"/>
        <v>0</v>
      </c>
      <c r="N748" s="100">
        <f t="shared" si="56"/>
        <v>0</v>
      </c>
      <c r="O748" s="67"/>
    </row>
    <row r="749" spans="2:15">
      <c r="B749" s="63"/>
      <c r="C749" s="65"/>
      <c r="D749" s="65"/>
      <c r="E749" s="66"/>
      <c r="F749" s="67"/>
      <c r="G749" s="69"/>
      <c r="H749" s="70"/>
      <c r="I749" s="71"/>
      <c r="J749" s="68">
        <v>0</v>
      </c>
      <c r="K749" s="89">
        <f t="shared" si="53"/>
        <v>0</v>
      </c>
      <c r="L749" s="89">
        <f t="shared" si="54"/>
        <v>0</v>
      </c>
      <c r="M749" s="89">
        <f t="shared" si="55"/>
        <v>0</v>
      </c>
      <c r="N749" s="100">
        <f t="shared" si="56"/>
        <v>0</v>
      </c>
      <c r="O749" s="67"/>
    </row>
    <row r="750" spans="2:15">
      <c r="B750" s="63"/>
      <c r="C750" s="65"/>
      <c r="D750" s="65"/>
      <c r="E750" s="66"/>
      <c r="F750" s="67"/>
      <c r="G750" s="69"/>
      <c r="H750" s="70"/>
      <c r="I750" s="71"/>
      <c r="J750" s="68">
        <v>0</v>
      </c>
      <c r="K750" s="89">
        <f t="shared" si="53"/>
        <v>0</v>
      </c>
      <c r="L750" s="89">
        <f t="shared" si="54"/>
        <v>0</v>
      </c>
      <c r="M750" s="89">
        <f t="shared" si="55"/>
        <v>0</v>
      </c>
      <c r="N750" s="100">
        <f t="shared" si="56"/>
        <v>0</v>
      </c>
      <c r="O750" s="67"/>
    </row>
    <row r="751" spans="2:15">
      <c r="B751" s="63"/>
      <c r="C751" s="65"/>
      <c r="D751" s="65"/>
      <c r="E751" s="66"/>
      <c r="F751" s="67"/>
      <c r="G751" s="69"/>
      <c r="H751" s="70"/>
      <c r="I751" s="71"/>
      <c r="J751" s="68">
        <v>0</v>
      </c>
      <c r="K751" s="89">
        <f t="shared" si="53"/>
        <v>0</v>
      </c>
      <c r="L751" s="89">
        <f t="shared" si="54"/>
        <v>0</v>
      </c>
      <c r="M751" s="89">
        <f t="shared" si="55"/>
        <v>0</v>
      </c>
      <c r="N751" s="100">
        <f t="shared" si="56"/>
        <v>0</v>
      </c>
      <c r="O751" s="67"/>
    </row>
    <row r="752" spans="2:15">
      <c r="B752" s="63"/>
      <c r="C752" s="65"/>
      <c r="D752" s="65"/>
      <c r="E752" s="66"/>
      <c r="F752" s="67"/>
      <c r="G752" s="69"/>
      <c r="H752" s="70"/>
      <c r="I752" s="71"/>
      <c r="J752" s="68">
        <v>0</v>
      </c>
      <c r="K752" s="89">
        <f t="shared" si="53"/>
        <v>0</v>
      </c>
      <c r="L752" s="89">
        <f t="shared" si="54"/>
        <v>0</v>
      </c>
      <c r="M752" s="89">
        <f t="shared" si="55"/>
        <v>0</v>
      </c>
      <c r="N752" s="100">
        <f t="shared" si="56"/>
        <v>0</v>
      </c>
      <c r="O752" s="67"/>
    </row>
    <row r="753" spans="2:15">
      <c r="B753" s="63"/>
      <c r="C753" s="65"/>
      <c r="D753" s="65"/>
      <c r="E753" s="66"/>
      <c r="F753" s="67"/>
      <c r="G753" s="69"/>
      <c r="H753" s="70"/>
      <c r="I753" s="71"/>
      <c r="J753" s="68">
        <v>0</v>
      </c>
      <c r="K753" s="89">
        <f t="shared" si="53"/>
        <v>0</v>
      </c>
      <c r="L753" s="89">
        <f t="shared" si="54"/>
        <v>0</v>
      </c>
      <c r="M753" s="89">
        <f t="shared" si="55"/>
        <v>0</v>
      </c>
      <c r="N753" s="100">
        <f t="shared" si="56"/>
        <v>0</v>
      </c>
      <c r="O753" s="67"/>
    </row>
    <row r="754" spans="2:15">
      <c r="B754" s="63"/>
      <c r="C754" s="65"/>
      <c r="D754" s="65"/>
      <c r="E754" s="66"/>
      <c r="F754" s="67"/>
      <c r="G754" s="69"/>
      <c r="H754" s="70"/>
      <c r="I754" s="71"/>
      <c r="J754" s="68">
        <v>0</v>
      </c>
      <c r="K754" s="89">
        <f t="shared" si="53"/>
        <v>0</v>
      </c>
      <c r="L754" s="89">
        <f t="shared" si="54"/>
        <v>0</v>
      </c>
      <c r="M754" s="89">
        <f t="shared" si="55"/>
        <v>0</v>
      </c>
      <c r="N754" s="100">
        <f t="shared" si="56"/>
        <v>0</v>
      </c>
      <c r="O754" s="67"/>
    </row>
    <row r="755" spans="2:15">
      <c r="B755" s="63"/>
      <c r="C755" s="65"/>
      <c r="D755" s="65"/>
      <c r="E755" s="66"/>
      <c r="F755" s="67"/>
      <c r="G755" s="69"/>
      <c r="H755" s="70"/>
      <c r="I755" s="71"/>
      <c r="J755" s="68">
        <v>0</v>
      </c>
      <c r="K755" s="89">
        <f t="shared" si="53"/>
        <v>0</v>
      </c>
      <c r="L755" s="89">
        <f t="shared" si="54"/>
        <v>0</v>
      </c>
      <c r="M755" s="89">
        <f t="shared" si="55"/>
        <v>0</v>
      </c>
      <c r="N755" s="100">
        <f t="shared" si="56"/>
        <v>0</v>
      </c>
      <c r="O755" s="67"/>
    </row>
    <row r="756" spans="2:15">
      <c r="B756" s="63"/>
      <c r="C756" s="65"/>
      <c r="D756" s="65"/>
      <c r="E756" s="66"/>
      <c r="F756" s="67"/>
      <c r="G756" s="69"/>
      <c r="H756" s="70"/>
      <c r="I756" s="71"/>
      <c r="J756" s="68">
        <v>0</v>
      </c>
      <c r="K756" s="89">
        <f t="shared" si="53"/>
        <v>0</v>
      </c>
      <c r="L756" s="89">
        <f t="shared" si="54"/>
        <v>0</v>
      </c>
      <c r="M756" s="89">
        <f t="shared" si="55"/>
        <v>0</v>
      </c>
      <c r="N756" s="100">
        <f t="shared" si="56"/>
        <v>0</v>
      </c>
      <c r="O756" s="67"/>
    </row>
    <row r="757" spans="2:15">
      <c r="B757" s="63"/>
      <c r="C757" s="65"/>
      <c r="D757" s="65"/>
      <c r="E757" s="66"/>
      <c r="F757" s="67"/>
      <c r="G757" s="69"/>
      <c r="H757" s="70"/>
      <c r="I757" s="71"/>
      <c r="J757" s="68">
        <v>0</v>
      </c>
      <c r="K757" s="89">
        <f t="shared" si="53"/>
        <v>0</v>
      </c>
      <c r="L757" s="89">
        <f t="shared" si="54"/>
        <v>0</v>
      </c>
      <c r="M757" s="89">
        <f t="shared" si="55"/>
        <v>0</v>
      </c>
      <c r="N757" s="100">
        <f t="shared" si="56"/>
        <v>0</v>
      </c>
      <c r="O757" s="67"/>
    </row>
    <row r="758" spans="2:15">
      <c r="B758" s="63"/>
      <c r="C758" s="65"/>
      <c r="D758" s="65"/>
      <c r="E758" s="66"/>
      <c r="F758" s="67"/>
      <c r="G758" s="69"/>
      <c r="H758" s="70"/>
      <c r="I758" s="71"/>
      <c r="J758" s="68">
        <v>0</v>
      </c>
      <c r="K758" s="89">
        <f t="shared" si="53"/>
        <v>0</v>
      </c>
      <c r="L758" s="89">
        <f t="shared" si="54"/>
        <v>0</v>
      </c>
      <c r="M758" s="89">
        <f t="shared" si="55"/>
        <v>0</v>
      </c>
      <c r="N758" s="100">
        <f t="shared" si="56"/>
        <v>0</v>
      </c>
      <c r="O758" s="67"/>
    </row>
    <row r="759" spans="2:15">
      <c r="B759" s="63"/>
      <c r="C759" s="65"/>
      <c r="D759" s="65"/>
      <c r="E759" s="66"/>
      <c r="F759" s="67"/>
      <c r="G759" s="69"/>
      <c r="H759" s="70"/>
      <c r="I759" s="71"/>
      <c r="J759" s="68">
        <v>0</v>
      </c>
      <c r="K759" s="89">
        <f t="shared" si="53"/>
        <v>0</v>
      </c>
      <c r="L759" s="89">
        <f t="shared" si="54"/>
        <v>0</v>
      </c>
      <c r="M759" s="89">
        <f t="shared" si="55"/>
        <v>0</v>
      </c>
      <c r="N759" s="100">
        <f t="shared" si="56"/>
        <v>0</v>
      </c>
      <c r="O759" s="67"/>
    </row>
    <row r="760" spans="2:15">
      <c r="B760" s="63"/>
      <c r="C760" s="65"/>
      <c r="D760" s="65"/>
      <c r="E760" s="66"/>
      <c r="F760" s="67"/>
      <c r="G760" s="69"/>
      <c r="H760" s="70"/>
      <c r="I760" s="71"/>
      <c r="J760" s="68">
        <v>0</v>
      </c>
      <c r="K760" s="89">
        <f t="shared" si="53"/>
        <v>0</v>
      </c>
      <c r="L760" s="89">
        <f t="shared" si="54"/>
        <v>0</v>
      </c>
      <c r="M760" s="89">
        <f t="shared" si="55"/>
        <v>0</v>
      </c>
      <c r="N760" s="100">
        <f t="shared" si="56"/>
        <v>0</v>
      </c>
      <c r="O760" s="67"/>
    </row>
    <row r="761" spans="2:15">
      <c r="B761" s="63"/>
      <c r="C761" s="65"/>
      <c r="D761" s="65"/>
      <c r="E761" s="66"/>
      <c r="F761" s="67"/>
      <c r="G761" s="69"/>
      <c r="H761" s="70"/>
      <c r="I761" s="71"/>
      <c r="J761" s="68">
        <v>0</v>
      </c>
      <c r="K761" s="89">
        <f t="shared" si="53"/>
        <v>0</v>
      </c>
      <c r="L761" s="89">
        <f t="shared" si="54"/>
        <v>0</v>
      </c>
      <c r="M761" s="89">
        <f t="shared" si="55"/>
        <v>0</v>
      </c>
      <c r="N761" s="100">
        <f t="shared" si="56"/>
        <v>0</v>
      </c>
      <c r="O761" s="67"/>
    </row>
    <row r="762" spans="2:15">
      <c r="B762" s="63"/>
      <c r="C762" s="65"/>
      <c r="D762" s="65"/>
      <c r="E762" s="66"/>
      <c r="F762" s="67"/>
      <c r="G762" s="69"/>
      <c r="H762" s="70"/>
      <c r="I762" s="71"/>
      <c r="J762" s="68">
        <v>0</v>
      </c>
      <c r="K762" s="89">
        <f t="shared" si="53"/>
        <v>0</v>
      </c>
      <c r="L762" s="89">
        <f t="shared" si="54"/>
        <v>0</v>
      </c>
      <c r="M762" s="89">
        <f t="shared" si="55"/>
        <v>0</v>
      </c>
      <c r="N762" s="100">
        <f t="shared" si="56"/>
        <v>0</v>
      </c>
      <c r="O762" s="67"/>
    </row>
    <row r="763" spans="2:15">
      <c r="B763" s="63"/>
      <c r="C763" s="65"/>
      <c r="D763" s="65"/>
      <c r="E763" s="66"/>
      <c r="F763" s="67"/>
      <c r="G763" s="69"/>
      <c r="H763" s="70"/>
      <c r="I763" s="71"/>
      <c r="J763" s="68">
        <v>0</v>
      </c>
      <c r="K763" s="89">
        <f t="shared" si="53"/>
        <v>0</v>
      </c>
      <c r="L763" s="89">
        <f t="shared" si="54"/>
        <v>0</v>
      </c>
      <c r="M763" s="89">
        <f t="shared" si="55"/>
        <v>0</v>
      </c>
      <c r="N763" s="100">
        <f t="shared" si="56"/>
        <v>0</v>
      </c>
      <c r="O763" s="67"/>
    </row>
    <row r="764" spans="2:15">
      <c r="B764" s="63"/>
      <c r="C764" s="65"/>
      <c r="D764" s="65"/>
      <c r="E764" s="66"/>
      <c r="F764" s="67"/>
      <c r="G764" s="69"/>
      <c r="H764" s="70"/>
      <c r="I764" s="71"/>
      <c r="J764" s="68">
        <v>0</v>
      </c>
      <c r="K764" s="89">
        <f t="shared" si="53"/>
        <v>0</v>
      </c>
      <c r="L764" s="89">
        <f t="shared" si="54"/>
        <v>0</v>
      </c>
      <c r="M764" s="89">
        <f t="shared" si="55"/>
        <v>0</v>
      </c>
      <c r="N764" s="100">
        <f t="shared" si="56"/>
        <v>0</v>
      </c>
      <c r="O764" s="67"/>
    </row>
    <row r="765" spans="2:15">
      <c r="B765" s="63"/>
      <c r="C765" s="65"/>
      <c r="D765" s="65"/>
      <c r="E765" s="66"/>
      <c r="F765" s="67"/>
      <c r="G765" s="69"/>
      <c r="H765" s="70"/>
      <c r="I765" s="71"/>
      <c r="J765" s="68">
        <v>0</v>
      </c>
      <c r="K765" s="89">
        <f t="shared" si="53"/>
        <v>0</v>
      </c>
      <c r="L765" s="89">
        <f t="shared" si="54"/>
        <v>0</v>
      </c>
      <c r="M765" s="89">
        <f t="shared" si="55"/>
        <v>0</v>
      </c>
      <c r="N765" s="100">
        <f t="shared" si="56"/>
        <v>0</v>
      </c>
      <c r="O765" s="67"/>
    </row>
    <row r="766" spans="2:15">
      <c r="B766" s="63"/>
      <c r="C766" s="65"/>
      <c r="D766" s="65"/>
      <c r="E766" s="66"/>
      <c r="F766" s="67"/>
      <c r="G766" s="69"/>
      <c r="H766" s="70"/>
      <c r="I766" s="71"/>
      <c r="J766" s="68">
        <v>0</v>
      </c>
      <c r="K766" s="89">
        <f t="shared" si="53"/>
        <v>0</v>
      </c>
      <c r="L766" s="89">
        <f t="shared" si="54"/>
        <v>0</v>
      </c>
      <c r="M766" s="89">
        <f t="shared" si="55"/>
        <v>0</v>
      </c>
      <c r="N766" s="100">
        <f t="shared" si="56"/>
        <v>0</v>
      </c>
      <c r="O766" s="67"/>
    </row>
    <row r="767" spans="2:15">
      <c r="B767" s="63"/>
      <c r="C767" s="65"/>
      <c r="D767" s="65"/>
      <c r="E767" s="66"/>
      <c r="F767" s="67"/>
      <c r="G767" s="69"/>
      <c r="H767" s="70"/>
      <c r="I767" s="71"/>
      <c r="J767" s="68">
        <v>0</v>
      </c>
      <c r="K767" s="89">
        <f t="shared" si="53"/>
        <v>0</v>
      </c>
      <c r="L767" s="89">
        <f t="shared" si="54"/>
        <v>0</v>
      </c>
      <c r="M767" s="89">
        <f t="shared" si="55"/>
        <v>0</v>
      </c>
      <c r="N767" s="100">
        <f t="shared" si="56"/>
        <v>0</v>
      </c>
      <c r="O767" s="67"/>
    </row>
    <row r="768" spans="2:15">
      <c r="B768" s="63"/>
      <c r="C768" s="65"/>
      <c r="D768" s="65"/>
      <c r="E768" s="66"/>
      <c r="F768" s="67"/>
      <c r="G768" s="69"/>
      <c r="H768" s="70"/>
      <c r="I768" s="71"/>
      <c r="J768" s="68">
        <v>0</v>
      </c>
      <c r="K768" s="89">
        <f t="shared" si="53"/>
        <v>0</v>
      </c>
      <c r="L768" s="89">
        <f t="shared" si="54"/>
        <v>0</v>
      </c>
      <c r="M768" s="89">
        <f t="shared" si="55"/>
        <v>0</v>
      </c>
      <c r="N768" s="100">
        <f t="shared" si="56"/>
        <v>0</v>
      </c>
      <c r="O768" s="67"/>
    </row>
    <row r="769" spans="2:15">
      <c r="B769" s="63"/>
      <c r="C769" s="65"/>
      <c r="D769" s="65"/>
      <c r="E769" s="66"/>
      <c r="F769" s="67"/>
      <c r="G769" s="69"/>
      <c r="H769" s="70"/>
      <c r="I769" s="71"/>
      <c r="J769" s="68">
        <v>0</v>
      </c>
      <c r="K769" s="89">
        <f t="shared" si="53"/>
        <v>0</v>
      </c>
      <c r="L769" s="89">
        <f t="shared" si="54"/>
        <v>0</v>
      </c>
      <c r="M769" s="89">
        <f t="shared" si="55"/>
        <v>0</v>
      </c>
      <c r="N769" s="100">
        <f t="shared" si="56"/>
        <v>0</v>
      </c>
      <c r="O769" s="67"/>
    </row>
    <row r="770" spans="2:15">
      <c r="B770" s="63"/>
      <c r="C770" s="65"/>
      <c r="D770" s="65"/>
      <c r="E770" s="66"/>
      <c r="F770" s="67"/>
      <c r="G770" s="69"/>
      <c r="H770" s="70"/>
      <c r="I770" s="71"/>
      <c r="J770" s="68">
        <v>0</v>
      </c>
      <c r="K770" s="89">
        <f t="shared" si="53"/>
        <v>0</v>
      </c>
      <c r="L770" s="89">
        <f t="shared" si="54"/>
        <v>0</v>
      </c>
      <c r="M770" s="89">
        <f t="shared" si="55"/>
        <v>0</v>
      </c>
      <c r="N770" s="100">
        <f t="shared" si="56"/>
        <v>0</v>
      </c>
      <c r="O770" s="67"/>
    </row>
    <row r="771" spans="2:15">
      <c r="B771" s="63"/>
      <c r="C771" s="65"/>
      <c r="D771" s="65"/>
      <c r="E771" s="66"/>
      <c r="F771" s="67"/>
      <c r="G771" s="69"/>
      <c r="H771" s="70"/>
      <c r="I771" s="71"/>
      <c r="J771" s="68">
        <v>0</v>
      </c>
      <c r="K771" s="89">
        <f t="shared" si="53"/>
        <v>0</v>
      </c>
      <c r="L771" s="89">
        <f t="shared" si="54"/>
        <v>0</v>
      </c>
      <c r="M771" s="89">
        <f t="shared" si="55"/>
        <v>0</v>
      </c>
      <c r="N771" s="100">
        <f t="shared" si="56"/>
        <v>0</v>
      </c>
      <c r="O771" s="67"/>
    </row>
    <row r="772" spans="2:15">
      <c r="B772" s="63"/>
      <c r="C772" s="65"/>
      <c r="D772" s="65"/>
      <c r="E772" s="66"/>
      <c r="F772" s="67"/>
      <c r="G772" s="69"/>
      <c r="H772" s="70"/>
      <c r="I772" s="71"/>
      <c r="J772" s="68">
        <v>0</v>
      </c>
      <c r="K772" s="89">
        <f t="shared" si="53"/>
        <v>0</v>
      </c>
      <c r="L772" s="89">
        <f t="shared" si="54"/>
        <v>0</v>
      </c>
      <c r="M772" s="89">
        <f t="shared" si="55"/>
        <v>0</v>
      </c>
      <c r="N772" s="100">
        <f t="shared" si="56"/>
        <v>0</v>
      </c>
      <c r="O772" s="67"/>
    </row>
    <row r="773" spans="2:15">
      <c r="B773" s="63"/>
      <c r="C773" s="65"/>
      <c r="D773" s="65"/>
      <c r="E773" s="66"/>
      <c r="F773" s="67"/>
      <c r="G773" s="69"/>
      <c r="H773" s="70"/>
      <c r="I773" s="71"/>
      <c r="J773" s="68">
        <v>0</v>
      </c>
      <c r="K773" s="89">
        <f t="shared" si="53"/>
        <v>0</v>
      </c>
      <c r="L773" s="89">
        <f t="shared" si="54"/>
        <v>0</v>
      </c>
      <c r="M773" s="89">
        <f t="shared" si="55"/>
        <v>0</v>
      </c>
      <c r="N773" s="100">
        <f t="shared" si="56"/>
        <v>0</v>
      </c>
      <c r="O773" s="67"/>
    </row>
    <row r="774" spans="2:15">
      <c r="B774" s="63"/>
      <c r="C774" s="65"/>
      <c r="D774" s="65"/>
      <c r="E774" s="66"/>
      <c r="F774" s="67"/>
      <c r="G774" s="69"/>
      <c r="H774" s="70"/>
      <c r="I774" s="71"/>
      <c r="J774" s="68">
        <v>0</v>
      </c>
      <c r="K774" s="89">
        <f t="shared" si="53"/>
        <v>0</v>
      </c>
      <c r="L774" s="89">
        <f t="shared" si="54"/>
        <v>0</v>
      </c>
      <c r="M774" s="89">
        <f t="shared" si="55"/>
        <v>0</v>
      </c>
      <c r="N774" s="100">
        <f t="shared" si="56"/>
        <v>0</v>
      </c>
      <c r="O774" s="67"/>
    </row>
    <row r="775" spans="2:15">
      <c r="B775" s="63"/>
      <c r="C775" s="65"/>
      <c r="D775" s="65"/>
      <c r="E775" s="66"/>
      <c r="F775" s="67"/>
      <c r="G775" s="69"/>
      <c r="H775" s="70"/>
      <c r="I775" s="71"/>
      <c r="J775" s="68">
        <v>0</v>
      </c>
      <c r="K775" s="89">
        <f t="shared" si="53"/>
        <v>0</v>
      </c>
      <c r="L775" s="89">
        <f t="shared" si="54"/>
        <v>0</v>
      </c>
      <c r="M775" s="89">
        <f t="shared" si="55"/>
        <v>0</v>
      </c>
      <c r="N775" s="100">
        <f t="shared" si="56"/>
        <v>0</v>
      </c>
      <c r="O775" s="67"/>
    </row>
    <row r="776" spans="2:15">
      <c r="B776" s="63"/>
      <c r="C776" s="65"/>
      <c r="D776" s="65"/>
      <c r="E776" s="66"/>
      <c r="F776" s="67"/>
      <c r="G776" s="69"/>
      <c r="H776" s="70"/>
      <c r="I776" s="71"/>
      <c r="J776" s="68">
        <v>0</v>
      </c>
      <c r="K776" s="89">
        <f t="shared" si="53"/>
        <v>0</v>
      </c>
      <c r="L776" s="89">
        <f t="shared" si="54"/>
        <v>0</v>
      </c>
      <c r="M776" s="89">
        <f t="shared" si="55"/>
        <v>0</v>
      </c>
      <c r="N776" s="100">
        <f t="shared" si="56"/>
        <v>0</v>
      </c>
      <c r="O776" s="67"/>
    </row>
    <row r="777" spans="2:15">
      <c r="B777" s="63"/>
      <c r="C777" s="65"/>
      <c r="D777" s="65"/>
      <c r="E777" s="66"/>
      <c r="F777" s="67"/>
      <c r="G777" s="69"/>
      <c r="H777" s="70"/>
      <c r="I777" s="71"/>
      <c r="J777" s="68">
        <v>0</v>
      </c>
      <c r="K777" s="89">
        <f t="shared" si="53"/>
        <v>0</v>
      </c>
      <c r="L777" s="89">
        <f t="shared" si="54"/>
        <v>0</v>
      </c>
      <c r="M777" s="89">
        <f t="shared" si="55"/>
        <v>0</v>
      </c>
      <c r="N777" s="100">
        <f t="shared" si="56"/>
        <v>0</v>
      </c>
      <c r="O777" s="67"/>
    </row>
    <row r="778" spans="2:15">
      <c r="B778" s="63"/>
      <c r="C778" s="65"/>
      <c r="D778" s="65"/>
      <c r="E778" s="66"/>
      <c r="F778" s="67"/>
      <c r="G778" s="69"/>
      <c r="H778" s="70"/>
      <c r="I778" s="71"/>
      <c r="J778" s="68">
        <v>0</v>
      </c>
      <c r="K778" s="89">
        <f t="shared" si="53"/>
        <v>0</v>
      </c>
      <c r="L778" s="89">
        <f t="shared" si="54"/>
        <v>0</v>
      </c>
      <c r="M778" s="89">
        <f t="shared" si="55"/>
        <v>0</v>
      </c>
      <c r="N778" s="100">
        <f t="shared" si="56"/>
        <v>0</v>
      </c>
      <c r="O778" s="67"/>
    </row>
    <row r="779" spans="2:15">
      <c r="B779" s="63"/>
      <c r="C779" s="65"/>
      <c r="D779" s="65"/>
      <c r="E779" s="66"/>
      <c r="F779" s="67"/>
      <c r="G779" s="69"/>
      <c r="H779" s="70"/>
      <c r="I779" s="71"/>
      <c r="J779" s="68">
        <v>0</v>
      </c>
      <c r="K779" s="89">
        <f t="shared" si="53"/>
        <v>0</v>
      </c>
      <c r="L779" s="89">
        <f t="shared" si="54"/>
        <v>0</v>
      </c>
      <c r="M779" s="89">
        <f t="shared" si="55"/>
        <v>0</v>
      </c>
      <c r="N779" s="100">
        <f t="shared" si="56"/>
        <v>0</v>
      </c>
      <c r="O779" s="67"/>
    </row>
    <row r="780" spans="2:15">
      <c r="B780" s="63"/>
      <c r="C780" s="65"/>
      <c r="D780" s="65"/>
      <c r="E780" s="66"/>
      <c r="F780" s="67"/>
      <c r="G780" s="69"/>
      <c r="H780" s="70"/>
      <c r="I780" s="71"/>
      <c r="J780" s="68">
        <v>0</v>
      </c>
      <c r="K780" s="89">
        <f t="shared" si="53"/>
        <v>0</v>
      </c>
      <c r="L780" s="89">
        <f t="shared" si="54"/>
        <v>0</v>
      </c>
      <c r="M780" s="89">
        <f t="shared" si="55"/>
        <v>0</v>
      </c>
      <c r="N780" s="100">
        <f t="shared" si="56"/>
        <v>0</v>
      </c>
      <c r="O780" s="67"/>
    </row>
    <row r="781" spans="2:15">
      <c r="B781" s="63"/>
      <c r="C781" s="65"/>
      <c r="D781" s="65"/>
      <c r="E781" s="66"/>
      <c r="F781" s="67"/>
      <c r="G781" s="69"/>
      <c r="H781" s="70"/>
      <c r="I781" s="71"/>
      <c r="J781" s="68">
        <v>0</v>
      </c>
      <c r="K781" s="89">
        <f t="shared" si="53"/>
        <v>0</v>
      </c>
      <c r="L781" s="89">
        <f t="shared" si="54"/>
        <v>0</v>
      </c>
      <c r="M781" s="89">
        <f t="shared" si="55"/>
        <v>0</v>
      </c>
      <c r="N781" s="100">
        <f t="shared" si="56"/>
        <v>0</v>
      </c>
      <c r="O781" s="67"/>
    </row>
    <row r="782" spans="2:15">
      <c r="B782" s="63"/>
      <c r="C782" s="65"/>
      <c r="D782" s="65"/>
      <c r="E782" s="66"/>
      <c r="F782" s="67"/>
      <c r="G782" s="69"/>
      <c r="H782" s="70"/>
      <c r="I782" s="71"/>
      <c r="J782" s="68">
        <v>0</v>
      </c>
      <c r="K782" s="89">
        <f t="shared" si="53"/>
        <v>0</v>
      </c>
      <c r="L782" s="89">
        <f t="shared" si="54"/>
        <v>0</v>
      </c>
      <c r="M782" s="89">
        <f t="shared" si="55"/>
        <v>0</v>
      </c>
      <c r="N782" s="100">
        <f t="shared" si="56"/>
        <v>0</v>
      </c>
      <c r="O782" s="67"/>
    </row>
    <row r="783" spans="2:15">
      <c r="B783" s="63"/>
      <c r="C783" s="65"/>
      <c r="D783" s="65"/>
      <c r="E783" s="66"/>
      <c r="F783" s="67"/>
      <c r="G783" s="69"/>
      <c r="H783" s="70"/>
      <c r="I783" s="71"/>
      <c r="J783" s="68">
        <v>0</v>
      </c>
      <c r="K783" s="89">
        <f t="shared" si="53"/>
        <v>0</v>
      </c>
      <c r="L783" s="89">
        <f t="shared" si="54"/>
        <v>0</v>
      </c>
      <c r="M783" s="89">
        <f t="shared" si="55"/>
        <v>0</v>
      </c>
      <c r="N783" s="100">
        <f t="shared" si="56"/>
        <v>0</v>
      </c>
      <c r="O783" s="67"/>
    </row>
    <row r="784" spans="2:15">
      <c r="B784" s="63"/>
      <c r="C784" s="65"/>
      <c r="D784" s="65"/>
      <c r="E784" s="66"/>
      <c r="F784" s="67"/>
      <c r="G784" s="69"/>
      <c r="H784" s="70"/>
      <c r="I784" s="71"/>
      <c r="J784" s="68">
        <v>0</v>
      </c>
      <c r="K784" s="89">
        <f t="shared" si="53"/>
        <v>0</v>
      </c>
      <c r="L784" s="89">
        <f t="shared" si="54"/>
        <v>0</v>
      </c>
      <c r="M784" s="89">
        <f t="shared" si="55"/>
        <v>0</v>
      </c>
      <c r="N784" s="100">
        <f t="shared" si="56"/>
        <v>0</v>
      </c>
      <c r="O784" s="67"/>
    </row>
    <row r="785" spans="2:15">
      <c r="B785" s="63"/>
      <c r="C785" s="65"/>
      <c r="D785" s="65"/>
      <c r="E785" s="66"/>
      <c r="F785" s="67"/>
      <c r="G785" s="69"/>
      <c r="H785" s="70"/>
      <c r="I785" s="71"/>
      <c r="J785" s="68">
        <v>0</v>
      </c>
      <c r="K785" s="89">
        <f t="shared" si="53"/>
        <v>0</v>
      </c>
      <c r="L785" s="89">
        <f t="shared" si="54"/>
        <v>0</v>
      </c>
      <c r="M785" s="89">
        <f t="shared" si="55"/>
        <v>0</v>
      </c>
      <c r="N785" s="100">
        <f t="shared" si="56"/>
        <v>0</v>
      </c>
      <c r="O785" s="67"/>
    </row>
    <row r="786" spans="2:15">
      <c r="B786" s="63"/>
      <c r="C786" s="65"/>
      <c r="D786" s="65"/>
      <c r="E786" s="66"/>
      <c r="F786" s="67"/>
      <c r="G786" s="69"/>
      <c r="H786" s="70"/>
      <c r="I786" s="71"/>
      <c r="J786" s="68">
        <v>0</v>
      </c>
      <c r="K786" s="89">
        <f t="shared" si="53"/>
        <v>0</v>
      </c>
      <c r="L786" s="89">
        <f t="shared" si="54"/>
        <v>0</v>
      </c>
      <c r="M786" s="89">
        <f t="shared" si="55"/>
        <v>0</v>
      </c>
      <c r="N786" s="100">
        <f t="shared" si="56"/>
        <v>0</v>
      </c>
      <c r="O786" s="67"/>
    </row>
    <row r="787" spans="2:15">
      <c r="B787" s="63"/>
      <c r="C787" s="65"/>
      <c r="D787" s="65"/>
      <c r="E787" s="66"/>
      <c r="F787" s="67"/>
      <c r="G787" s="69"/>
      <c r="H787" s="70"/>
      <c r="I787" s="71"/>
      <c r="J787" s="68">
        <v>0</v>
      </c>
      <c r="K787" s="89">
        <f t="shared" si="53"/>
        <v>0</v>
      </c>
      <c r="L787" s="89">
        <f t="shared" si="54"/>
        <v>0</v>
      </c>
      <c r="M787" s="89">
        <f t="shared" si="55"/>
        <v>0</v>
      </c>
      <c r="N787" s="100">
        <f t="shared" si="56"/>
        <v>0</v>
      </c>
      <c r="O787" s="67"/>
    </row>
    <row r="788" spans="2:15">
      <c r="B788" s="63"/>
      <c r="C788" s="65"/>
      <c r="D788" s="65"/>
      <c r="E788" s="66"/>
      <c r="F788" s="67"/>
      <c r="G788" s="69"/>
      <c r="H788" s="70"/>
      <c r="I788" s="71"/>
      <c r="J788" s="68">
        <v>0</v>
      </c>
      <c r="K788" s="89">
        <f t="shared" si="53"/>
        <v>0</v>
      </c>
      <c r="L788" s="89">
        <f t="shared" si="54"/>
        <v>0</v>
      </c>
      <c r="M788" s="89">
        <f t="shared" si="55"/>
        <v>0</v>
      </c>
      <c r="N788" s="100">
        <f t="shared" si="56"/>
        <v>0</v>
      </c>
      <c r="O788" s="67"/>
    </row>
    <row r="789" spans="2:15">
      <c r="B789" s="63"/>
      <c r="C789" s="65"/>
      <c r="D789" s="65"/>
      <c r="E789" s="66"/>
      <c r="F789" s="67"/>
      <c r="G789" s="69"/>
      <c r="H789" s="70"/>
      <c r="I789" s="71"/>
      <c r="J789" s="68">
        <v>0</v>
      </c>
      <c r="K789" s="89">
        <f t="shared" si="53"/>
        <v>0</v>
      </c>
      <c r="L789" s="89">
        <f t="shared" si="54"/>
        <v>0</v>
      </c>
      <c r="M789" s="89">
        <f t="shared" si="55"/>
        <v>0</v>
      </c>
      <c r="N789" s="100">
        <f t="shared" si="56"/>
        <v>0</v>
      </c>
      <c r="O789" s="67"/>
    </row>
    <row r="790" spans="2:15">
      <c r="B790" s="63"/>
      <c r="C790" s="65"/>
      <c r="D790" s="65"/>
      <c r="E790" s="66"/>
      <c r="F790" s="67"/>
      <c r="G790" s="69"/>
      <c r="H790" s="70"/>
      <c r="I790" s="71"/>
      <c r="J790" s="68">
        <v>0</v>
      </c>
      <c r="K790" s="89">
        <f t="shared" si="53"/>
        <v>0</v>
      </c>
      <c r="L790" s="89">
        <f t="shared" si="54"/>
        <v>0</v>
      </c>
      <c r="M790" s="89">
        <f t="shared" si="55"/>
        <v>0</v>
      </c>
      <c r="N790" s="100">
        <f t="shared" si="56"/>
        <v>0</v>
      </c>
      <c r="O790" s="67"/>
    </row>
    <row r="791" spans="2:15">
      <c r="B791" s="63"/>
      <c r="C791" s="65"/>
      <c r="D791" s="65"/>
      <c r="E791" s="66"/>
      <c r="F791" s="67"/>
      <c r="G791" s="69"/>
      <c r="H791" s="70"/>
      <c r="I791" s="71"/>
      <c r="J791" s="68">
        <v>0</v>
      </c>
      <c r="K791" s="89">
        <f t="shared" ref="K791:K854" si="57">ROUND(IF(AND($G791&lt;&gt;"27-Maharashtra"),IF(OR($I791=$I$6,$I791=$I$7,$I791=$I$8,$I791=$I$9,$I791=$I$10,$I791=$I$11),($J791*$H791),0),0),2)</f>
        <v>0</v>
      </c>
      <c r="L791" s="89">
        <f t="shared" ref="L791:L854" si="58">ROUND(IF(AND($G791="27-Maharashtra"),IF(OR($I791=$I$6,$I791=$I$7,$I791=$I$8,$I791=$I$9,$I791=$I$10,$I791=$I$11),(($J791*$H791)/2),0),0),2)</f>
        <v>0</v>
      </c>
      <c r="M791" s="89">
        <f t="shared" ref="M791:M854" si="59">L791</f>
        <v>0</v>
      </c>
      <c r="N791" s="100">
        <f t="shared" ref="N791:N854" si="60">SUM(J791:M791)</f>
        <v>0</v>
      </c>
      <c r="O791" s="67"/>
    </row>
    <row r="792" spans="2:15">
      <c r="B792" s="63"/>
      <c r="C792" s="65"/>
      <c r="D792" s="65"/>
      <c r="E792" s="66"/>
      <c r="F792" s="67"/>
      <c r="G792" s="69"/>
      <c r="H792" s="70"/>
      <c r="I792" s="71"/>
      <c r="J792" s="68">
        <v>0</v>
      </c>
      <c r="K792" s="89">
        <f t="shared" si="57"/>
        <v>0</v>
      </c>
      <c r="L792" s="89">
        <f t="shared" si="58"/>
        <v>0</v>
      </c>
      <c r="M792" s="89">
        <f t="shared" si="59"/>
        <v>0</v>
      </c>
      <c r="N792" s="100">
        <f t="shared" si="60"/>
        <v>0</v>
      </c>
      <c r="O792" s="67"/>
    </row>
    <row r="793" spans="2:15">
      <c r="B793" s="63"/>
      <c r="C793" s="65"/>
      <c r="D793" s="65"/>
      <c r="E793" s="66"/>
      <c r="F793" s="67"/>
      <c r="G793" s="69"/>
      <c r="H793" s="70"/>
      <c r="I793" s="71"/>
      <c r="J793" s="68">
        <v>0</v>
      </c>
      <c r="K793" s="89">
        <f t="shared" si="57"/>
        <v>0</v>
      </c>
      <c r="L793" s="89">
        <f t="shared" si="58"/>
        <v>0</v>
      </c>
      <c r="M793" s="89">
        <f t="shared" si="59"/>
        <v>0</v>
      </c>
      <c r="N793" s="100">
        <f t="shared" si="60"/>
        <v>0</v>
      </c>
      <c r="O793" s="67"/>
    </row>
    <row r="794" spans="2:15">
      <c r="B794" s="63"/>
      <c r="C794" s="65"/>
      <c r="D794" s="65"/>
      <c r="E794" s="66"/>
      <c r="F794" s="67"/>
      <c r="G794" s="69"/>
      <c r="H794" s="70"/>
      <c r="I794" s="71"/>
      <c r="J794" s="68">
        <v>0</v>
      </c>
      <c r="K794" s="89">
        <f t="shared" si="57"/>
        <v>0</v>
      </c>
      <c r="L794" s="89">
        <f t="shared" si="58"/>
        <v>0</v>
      </c>
      <c r="M794" s="89">
        <f t="shared" si="59"/>
        <v>0</v>
      </c>
      <c r="N794" s="100">
        <f t="shared" si="60"/>
        <v>0</v>
      </c>
      <c r="O794" s="67"/>
    </row>
    <row r="795" spans="2:15">
      <c r="B795" s="63"/>
      <c r="C795" s="65"/>
      <c r="D795" s="65"/>
      <c r="E795" s="66"/>
      <c r="F795" s="67"/>
      <c r="G795" s="69"/>
      <c r="H795" s="70"/>
      <c r="I795" s="71"/>
      <c r="J795" s="68">
        <v>0</v>
      </c>
      <c r="K795" s="89">
        <f t="shared" si="57"/>
        <v>0</v>
      </c>
      <c r="L795" s="89">
        <f t="shared" si="58"/>
        <v>0</v>
      </c>
      <c r="M795" s="89">
        <f t="shared" si="59"/>
        <v>0</v>
      </c>
      <c r="N795" s="100">
        <f t="shared" si="60"/>
        <v>0</v>
      </c>
      <c r="O795" s="67"/>
    </row>
    <row r="796" spans="2:15">
      <c r="B796" s="63"/>
      <c r="C796" s="65"/>
      <c r="D796" s="65"/>
      <c r="E796" s="66"/>
      <c r="F796" s="67"/>
      <c r="G796" s="69"/>
      <c r="H796" s="70"/>
      <c r="I796" s="71"/>
      <c r="J796" s="68">
        <v>0</v>
      </c>
      <c r="K796" s="89">
        <f t="shared" si="57"/>
        <v>0</v>
      </c>
      <c r="L796" s="89">
        <f t="shared" si="58"/>
        <v>0</v>
      </c>
      <c r="M796" s="89">
        <f t="shared" si="59"/>
        <v>0</v>
      </c>
      <c r="N796" s="100">
        <f t="shared" si="60"/>
        <v>0</v>
      </c>
      <c r="O796" s="67"/>
    </row>
    <row r="797" spans="2:15">
      <c r="B797" s="63"/>
      <c r="C797" s="65"/>
      <c r="D797" s="65"/>
      <c r="E797" s="66"/>
      <c r="F797" s="67"/>
      <c r="G797" s="69"/>
      <c r="H797" s="70"/>
      <c r="I797" s="71"/>
      <c r="J797" s="68">
        <v>0</v>
      </c>
      <c r="K797" s="89">
        <f t="shared" si="57"/>
        <v>0</v>
      </c>
      <c r="L797" s="89">
        <f t="shared" si="58"/>
        <v>0</v>
      </c>
      <c r="M797" s="89">
        <f t="shared" si="59"/>
        <v>0</v>
      </c>
      <c r="N797" s="100">
        <f t="shared" si="60"/>
        <v>0</v>
      </c>
      <c r="O797" s="67"/>
    </row>
    <row r="798" spans="2:15">
      <c r="B798" s="63"/>
      <c r="C798" s="65"/>
      <c r="D798" s="65"/>
      <c r="E798" s="66"/>
      <c r="F798" s="67"/>
      <c r="G798" s="69"/>
      <c r="H798" s="70"/>
      <c r="I798" s="71"/>
      <c r="J798" s="68">
        <v>0</v>
      </c>
      <c r="K798" s="89">
        <f t="shared" si="57"/>
        <v>0</v>
      </c>
      <c r="L798" s="89">
        <f t="shared" si="58"/>
        <v>0</v>
      </c>
      <c r="M798" s="89">
        <f t="shared" si="59"/>
        <v>0</v>
      </c>
      <c r="N798" s="100">
        <f t="shared" si="60"/>
        <v>0</v>
      </c>
      <c r="O798" s="67"/>
    </row>
    <row r="799" spans="2:15">
      <c r="B799" s="63"/>
      <c r="C799" s="65"/>
      <c r="D799" s="65"/>
      <c r="E799" s="66"/>
      <c r="F799" s="67"/>
      <c r="G799" s="69"/>
      <c r="H799" s="70"/>
      <c r="I799" s="71"/>
      <c r="J799" s="68">
        <v>0</v>
      </c>
      <c r="K799" s="89">
        <f t="shared" si="57"/>
        <v>0</v>
      </c>
      <c r="L799" s="89">
        <f t="shared" si="58"/>
        <v>0</v>
      </c>
      <c r="M799" s="89">
        <f t="shared" si="59"/>
        <v>0</v>
      </c>
      <c r="N799" s="100">
        <f t="shared" si="60"/>
        <v>0</v>
      </c>
      <c r="O799" s="67"/>
    </row>
    <row r="800" spans="2:15">
      <c r="B800" s="63"/>
      <c r="C800" s="65"/>
      <c r="D800" s="65"/>
      <c r="E800" s="66"/>
      <c r="F800" s="67"/>
      <c r="G800" s="69"/>
      <c r="H800" s="70"/>
      <c r="I800" s="71"/>
      <c r="J800" s="68">
        <v>0</v>
      </c>
      <c r="K800" s="89">
        <f t="shared" si="57"/>
        <v>0</v>
      </c>
      <c r="L800" s="89">
        <f t="shared" si="58"/>
        <v>0</v>
      </c>
      <c r="M800" s="89">
        <f t="shared" si="59"/>
        <v>0</v>
      </c>
      <c r="N800" s="100">
        <f t="shared" si="60"/>
        <v>0</v>
      </c>
      <c r="O800" s="67"/>
    </row>
    <row r="801" spans="2:15">
      <c r="B801" s="63"/>
      <c r="C801" s="65"/>
      <c r="D801" s="65"/>
      <c r="E801" s="66"/>
      <c r="F801" s="67"/>
      <c r="G801" s="69"/>
      <c r="H801" s="70"/>
      <c r="I801" s="71"/>
      <c r="J801" s="68">
        <v>0</v>
      </c>
      <c r="K801" s="89">
        <f t="shared" si="57"/>
        <v>0</v>
      </c>
      <c r="L801" s="89">
        <f t="shared" si="58"/>
        <v>0</v>
      </c>
      <c r="M801" s="89">
        <f t="shared" si="59"/>
        <v>0</v>
      </c>
      <c r="N801" s="100">
        <f t="shared" si="60"/>
        <v>0</v>
      </c>
      <c r="O801" s="67"/>
    </row>
    <row r="802" spans="2:15">
      <c r="B802" s="63"/>
      <c r="C802" s="65"/>
      <c r="D802" s="65"/>
      <c r="E802" s="66"/>
      <c r="F802" s="67"/>
      <c r="G802" s="69"/>
      <c r="H802" s="70"/>
      <c r="I802" s="71"/>
      <c r="J802" s="68">
        <v>0</v>
      </c>
      <c r="K802" s="89">
        <f t="shared" si="57"/>
        <v>0</v>
      </c>
      <c r="L802" s="89">
        <f t="shared" si="58"/>
        <v>0</v>
      </c>
      <c r="M802" s="89">
        <f t="shared" si="59"/>
        <v>0</v>
      </c>
      <c r="N802" s="100">
        <f t="shared" si="60"/>
        <v>0</v>
      </c>
      <c r="O802" s="67"/>
    </row>
    <row r="803" spans="2:15">
      <c r="B803" s="63"/>
      <c r="C803" s="65"/>
      <c r="D803" s="65"/>
      <c r="E803" s="66"/>
      <c r="F803" s="67"/>
      <c r="G803" s="69"/>
      <c r="H803" s="70"/>
      <c r="I803" s="71"/>
      <c r="J803" s="68">
        <v>0</v>
      </c>
      <c r="K803" s="89">
        <f t="shared" si="57"/>
        <v>0</v>
      </c>
      <c r="L803" s="89">
        <f t="shared" si="58"/>
        <v>0</v>
      </c>
      <c r="M803" s="89">
        <f t="shared" si="59"/>
        <v>0</v>
      </c>
      <c r="N803" s="100">
        <f t="shared" si="60"/>
        <v>0</v>
      </c>
      <c r="O803" s="67"/>
    </row>
    <row r="804" spans="2:15">
      <c r="B804" s="63"/>
      <c r="C804" s="65"/>
      <c r="D804" s="65"/>
      <c r="E804" s="66"/>
      <c r="F804" s="67"/>
      <c r="G804" s="69"/>
      <c r="H804" s="70"/>
      <c r="I804" s="71"/>
      <c r="J804" s="68">
        <v>0</v>
      </c>
      <c r="K804" s="89">
        <f t="shared" si="57"/>
        <v>0</v>
      </c>
      <c r="L804" s="89">
        <f t="shared" si="58"/>
        <v>0</v>
      </c>
      <c r="M804" s="89">
        <f t="shared" si="59"/>
        <v>0</v>
      </c>
      <c r="N804" s="100">
        <f t="shared" si="60"/>
        <v>0</v>
      </c>
      <c r="O804" s="67"/>
    </row>
    <row r="805" spans="2:15">
      <c r="B805" s="63"/>
      <c r="C805" s="65"/>
      <c r="D805" s="65"/>
      <c r="E805" s="66"/>
      <c r="F805" s="67"/>
      <c r="G805" s="69"/>
      <c r="H805" s="70"/>
      <c r="I805" s="71"/>
      <c r="J805" s="68">
        <v>0</v>
      </c>
      <c r="K805" s="89">
        <f t="shared" si="57"/>
        <v>0</v>
      </c>
      <c r="L805" s="89">
        <f t="shared" si="58"/>
        <v>0</v>
      </c>
      <c r="M805" s="89">
        <f t="shared" si="59"/>
        <v>0</v>
      </c>
      <c r="N805" s="100">
        <f t="shared" si="60"/>
        <v>0</v>
      </c>
      <c r="O805" s="67"/>
    </row>
    <row r="806" spans="2:15">
      <c r="B806" s="63"/>
      <c r="C806" s="65"/>
      <c r="D806" s="65"/>
      <c r="E806" s="66"/>
      <c r="F806" s="67"/>
      <c r="G806" s="69"/>
      <c r="H806" s="70"/>
      <c r="I806" s="71"/>
      <c r="J806" s="68">
        <v>0</v>
      </c>
      <c r="K806" s="89">
        <f t="shared" si="57"/>
        <v>0</v>
      </c>
      <c r="L806" s="89">
        <f t="shared" si="58"/>
        <v>0</v>
      </c>
      <c r="M806" s="89">
        <f t="shared" si="59"/>
        <v>0</v>
      </c>
      <c r="N806" s="100">
        <f t="shared" si="60"/>
        <v>0</v>
      </c>
      <c r="O806" s="67"/>
    </row>
    <row r="807" spans="2:15">
      <c r="B807" s="63"/>
      <c r="C807" s="65"/>
      <c r="D807" s="65"/>
      <c r="E807" s="66"/>
      <c r="F807" s="67"/>
      <c r="G807" s="69"/>
      <c r="H807" s="70"/>
      <c r="I807" s="71"/>
      <c r="J807" s="68">
        <v>0</v>
      </c>
      <c r="K807" s="89">
        <f t="shared" si="57"/>
        <v>0</v>
      </c>
      <c r="L807" s="89">
        <f t="shared" si="58"/>
        <v>0</v>
      </c>
      <c r="M807" s="89">
        <f t="shared" si="59"/>
        <v>0</v>
      </c>
      <c r="N807" s="100">
        <f t="shared" si="60"/>
        <v>0</v>
      </c>
      <c r="O807" s="67"/>
    </row>
    <row r="808" spans="2:15">
      <c r="B808" s="63"/>
      <c r="C808" s="65"/>
      <c r="D808" s="65"/>
      <c r="E808" s="66"/>
      <c r="F808" s="67"/>
      <c r="G808" s="69"/>
      <c r="H808" s="70"/>
      <c r="I808" s="71"/>
      <c r="J808" s="68">
        <v>0</v>
      </c>
      <c r="K808" s="89">
        <f t="shared" si="57"/>
        <v>0</v>
      </c>
      <c r="L808" s="89">
        <f t="shared" si="58"/>
        <v>0</v>
      </c>
      <c r="M808" s="89">
        <f t="shared" si="59"/>
        <v>0</v>
      </c>
      <c r="N808" s="100">
        <f t="shared" si="60"/>
        <v>0</v>
      </c>
      <c r="O808" s="67"/>
    </row>
    <row r="809" spans="2:15">
      <c r="B809" s="63"/>
      <c r="C809" s="65"/>
      <c r="D809" s="65"/>
      <c r="E809" s="66"/>
      <c r="F809" s="67"/>
      <c r="G809" s="69"/>
      <c r="H809" s="70"/>
      <c r="I809" s="71"/>
      <c r="J809" s="68">
        <v>0</v>
      </c>
      <c r="K809" s="89">
        <f t="shared" si="57"/>
        <v>0</v>
      </c>
      <c r="L809" s="89">
        <f t="shared" si="58"/>
        <v>0</v>
      </c>
      <c r="M809" s="89">
        <f t="shared" si="59"/>
        <v>0</v>
      </c>
      <c r="N809" s="100">
        <f t="shared" si="60"/>
        <v>0</v>
      </c>
      <c r="O809" s="67"/>
    </row>
    <row r="810" spans="2:15">
      <c r="B810" s="63"/>
      <c r="C810" s="65"/>
      <c r="D810" s="65"/>
      <c r="E810" s="66"/>
      <c r="F810" s="67"/>
      <c r="G810" s="69"/>
      <c r="H810" s="70"/>
      <c r="I810" s="71"/>
      <c r="J810" s="68">
        <v>0</v>
      </c>
      <c r="K810" s="89">
        <f t="shared" si="57"/>
        <v>0</v>
      </c>
      <c r="L810" s="89">
        <f t="shared" si="58"/>
        <v>0</v>
      </c>
      <c r="M810" s="89">
        <f t="shared" si="59"/>
        <v>0</v>
      </c>
      <c r="N810" s="100">
        <f t="shared" si="60"/>
        <v>0</v>
      </c>
      <c r="O810" s="67"/>
    </row>
    <row r="811" spans="2:15">
      <c r="B811" s="63"/>
      <c r="C811" s="65"/>
      <c r="D811" s="65"/>
      <c r="E811" s="66"/>
      <c r="F811" s="67"/>
      <c r="G811" s="69"/>
      <c r="H811" s="70"/>
      <c r="I811" s="71"/>
      <c r="J811" s="68">
        <v>0</v>
      </c>
      <c r="K811" s="89">
        <f t="shared" si="57"/>
        <v>0</v>
      </c>
      <c r="L811" s="89">
        <f t="shared" si="58"/>
        <v>0</v>
      </c>
      <c r="M811" s="89">
        <f t="shared" si="59"/>
        <v>0</v>
      </c>
      <c r="N811" s="100">
        <f t="shared" si="60"/>
        <v>0</v>
      </c>
      <c r="O811" s="67"/>
    </row>
    <row r="812" spans="2:15">
      <c r="B812" s="63"/>
      <c r="C812" s="65"/>
      <c r="D812" s="65"/>
      <c r="E812" s="66"/>
      <c r="F812" s="67"/>
      <c r="G812" s="69"/>
      <c r="H812" s="70"/>
      <c r="I812" s="71"/>
      <c r="J812" s="68">
        <v>0</v>
      </c>
      <c r="K812" s="89">
        <f t="shared" si="57"/>
        <v>0</v>
      </c>
      <c r="L812" s="89">
        <f t="shared" si="58"/>
        <v>0</v>
      </c>
      <c r="M812" s="89">
        <f t="shared" si="59"/>
        <v>0</v>
      </c>
      <c r="N812" s="100">
        <f t="shared" si="60"/>
        <v>0</v>
      </c>
      <c r="O812" s="67"/>
    </row>
    <row r="813" spans="2:15">
      <c r="B813" s="63"/>
      <c r="C813" s="65"/>
      <c r="D813" s="65"/>
      <c r="E813" s="66"/>
      <c r="F813" s="67"/>
      <c r="G813" s="69"/>
      <c r="H813" s="70"/>
      <c r="I813" s="71"/>
      <c r="J813" s="68">
        <v>0</v>
      </c>
      <c r="K813" s="89">
        <f t="shared" si="57"/>
        <v>0</v>
      </c>
      <c r="L813" s="89">
        <f t="shared" si="58"/>
        <v>0</v>
      </c>
      <c r="M813" s="89">
        <f t="shared" si="59"/>
        <v>0</v>
      </c>
      <c r="N813" s="100">
        <f t="shared" si="60"/>
        <v>0</v>
      </c>
      <c r="O813" s="67"/>
    </row>
    <row r="814" spans="2:15">
      <c r="B814" s="63"/>
      <c r="C814" s="65"/>
      <c r="D814" s="65"/>
      <c r="E814" s="66"/>
      <c r="F814" s="67"/>
      <c r="G814" s="69"/>
      <c r="H814" s="70"/>
      <c r="I814" s="71"/>
      <c r="J814" s="68">
        <v>0</v>
      </c>
      <c r="K814" s="89">
        <f t="shared" si="57"/>
        <v>0</v>
      </c>
      <c r="L814" s="89">
        <f t="shared" si="58"/>
        <v>0</v>
      </c>
      <c r="M814" s="89">
        <f t="shared" si="59"/>
        <v>0</v>
      </c>
      <c r="N814" s="100">
        <f t="shared" si="60"/>
        <v>0</v>
      </c>
      <c r="O814" s="67"/>
    </row>
    <row r="815" spans="2:15">
      <c r="B815" s="63"/>
      <c r="C815" s="65"/>
      <c r="D815" s="65"/>
      <c r="E815" s="66"/>
      <c r="F815" s="67"/>
      <c r="G815" s="69"/>
      <c r="H815" s="70"/>
      <c r="I815" s="71"/>
      <c r="J815" s="68">
        <v>0</v>
      </c>
      <c r="K815" s="89">
        <f t="shared" si="57"/>
        <v>0</v>
      </c>
      <c r="L815" s="89">
        <f t="shared" si="58"/>
        <v>0</v>
      </c>
      <c r="M815" s="89">
        <f t="shared" si="59"/>
        <v>0</v>
      </c>
      <c r="N815" s="100">
        <f t="shared" si="60"/>
        <v>0</v>
      </c>
      <c r="O815" s="67"/>
    </row>
    <row r="816" spans="2:15">
      <c r="B816" s="63"/>
      <c r="C816" s="65"/>
      <c r="D816" s="65"/>
      <c r="E816" s="66"/>
      <c r="F816" s="67"/>
      <c r="G816" s="69"/>
      <c r="H816" s="70"/>
      <c r="I816" s="71"/>
      <c r="J816" s="68">
        <v>0</v>
      </c>
      <c r="K816" s="89">
        <f t="shared" si="57"/>
        <v>0</v>
      </c>
      <c r="L816" s="89">
        <f t="shared" si="58"/>
        <v>0</v>
      </c>
      <c r="M816" s="89">
        <f t="shared" si="59"/>
        <v>0</v>
      </c>
      <c r="N816" s="100">
        <f t="shared" si="60"/>
        <v>0</v>
      </c>
      <c r="O816" s="67"/>
    </row>
    <row r="817" spans="2:15">
      <c r="B817" s="63"/>
      <c r="C817" s="65"/>
      <c r="D817" s="65"/>
      <c r="E817" s="66"/>
      <c r="F817" s="67"/>
      <c r="G817" s="69"/>
      <c r="H817" s="70"/>
      <c r="I817" s="71"/>
      <c r="J817" s="68">
        <v>0</v>
      </c>
      <c r="K817" s="89">
        <f t="shared" si="57"/>
        <v>0</v>
      </c>
      <c r="L817" s="89">
        <f t="shared" si="58"/>
        <v>0</v>
      </c>
      <c r="M817" s="89">
        <f t="shared" si="59"/>
        <v>0</v>
      </c>
      <c r="N817" s="100">
        <f t="shared" si="60"/>
        <v>0</v>
      </c>
      <c r="O817" s="67"/>
    </row>
    <row r="818" spans="2:15">
      <c r="B818" s="63"/>
      <c r="C818" s="65"/>
      <c r="D818" s="65"/>
      <c r="E818" s="66"/>
      <c r="F818" s="67"/>
      <c r="G818" s="69"/>
      <c r="H818" s="70"/>
      <c r="I818" s="71"/>
      <c r="J818" s="68">
        <v>0</v>
      </c>
      <c r="K818" s="89">
        <f t="shared" si="57"/>
        <v>0</v>
      </c>
      <c r="L818" s="89">
        <f t="shared" si="58"/>
        <v>0</v>
      </c>
      <c r="M818" s="89">
        <f t="shared" si="59"/>
        <v>0</v>
      </c>
      <c r="N818" s="100">
        <f t="shared" si="60"/>
        <v>0</v>
      </c>
      <c r="O818" s="67"/>
    </row>
    <row r="819" spans="2:15">
      <c r="B819" s="63"/>
      <c r="C819" s="65"/>
      <c r="D819" s="65"/>
      <c r="E819" s="66"/>
      <c r="F819" s="67"/>
      <c r="G819" s="69"/>
      <c r="H819" s="70"/>
      <c r="I819" s="71"/>
      <c r="J819" s="68">
        <v>0</v>
      </c>
      <c r="K819" s="89">
        <f t="shared" si="57"/>
        <v>0</v>
      </c>
      <c r="L819" s="89">
        <f t="shared" si="58"/>
        <v>0</v>
      </c>
      <c r="M819" s="89">
        <f t="shared" si="59"/>
        <v>0</v>
      </c>
      <c r="N819" s="100">
        <f t="shared" si="60"/>
        <v>0</v>
      </c>
      <c r="O819" s="67"/>
    </row>
    <row r="820" spans="2:15">
      <c r="B820" s="63"/>
      <c r="C820" s="65"/>
      <c r="D820" s="65"/>
      <c r="E820" s="66"/>
      <c r="F820" s="67"/>
      <c r="G820" s="69"/>
      <c r="H820" s="70"/>
      <c r="I820" s="71"/>
      <c r="J820" s="68">
        <v>0</v>
      </c>
      <c r="K820" s="89">
        <f t="shared" si="57"/>
        <v>0</v>
      </c>
      <c r="L820" s="89">
        <f t="shared" si="58"/>
        <v>0</v>
      </c>
      <c r="M820" s="89">
        <f t="shared" si="59"/>
        <v>0</v>
      </c>
      <c r="N820" s="100">
        <f t="shared" si="60"/>
        <v>0</v>
      </c>
      <c r="O820" s="67"/>
    </row>
    <row r="821" spans="2:15">
      <c r="B821" s="63"/>
      <c r="C821" s="65"/>
      <c r="D821" s="65"/>
      <c r="E821" s="66"/>
      <c r="F821" s="67"/>
      <c r="G821" s="69"/>
      <c r="H821" s="70"/>
      <c r="I821" s="71"/>
      <c r="J821" s="68">
        <v>0</v>
      </c>
      <c r="K821" s="89">
        <f t="shared" si="57"/>
        <v>0</v>
      </c>
      <c r="L821" s="89">
        <f t="shared" si="58"/>
        <v>0</v>
      </c>
      <c r="M821" s="89">
        <f t="shared" si="59"/>
        <v>0</v>
      </c>
      <c r="N821" s="100">
        <f t="shared" si="60"/>
        <v>0</v>
      </c>
      <c r="O821" s="67"/>
    </row>
    <row r="822" spans="2:15">
      <c r="B822" s="63"/>
      <c r="C822" s="65"/>
      <c r="D822" s="65"/>
      <c r="E822" s="66"/>
      <c r="F822" s="67"/>
      <c r="G822" s="69"/>
      <c r="H822" s="70"/>
      <c r="I822" s="71"/>
      <c r="J822" s="68">
        <v>0</v>
      </c>
      <c r="K822" s="89">
        <f t="shared" si="57"/>
        <v>0</v>
      </c>
      <c r="L822" s="89">
        <f t="shared" si="58"/>
        <v>0</v>
      </c>
      <c r="M822" s="89">
        <f t="shared" si="59"/>
        <v>0</v>
      </c>
      <c r="N822" s="100">
        <f t="shared" si="60"/>
        <v>0</v>
      </c>
      <c r="O822" s="67"/>
    </row>
    <row r="823" spans="2:15">
      <c r="B823" s="63"/>
      <c r="C823" s="65"/>
      <c r="D823" s="65"/>
      <c r="E823" s="66"/>
      <c r="F823" s="67"/>
      <c r="G823" s="69"/>
      <c r="H823" s="70"/>
      <c r="I823" s="71"/>
      <c r="J823" s="68">
        <v>0</v>
      </c>
      <c r="K823" s="89">
        <f t="shared" si="57"/>
        <v>0</v>
      </c>
      <c r="L823" s="89">
        <f t="shared" si="58"/>
        <v>0</v>
      </c>
      <c r="M823" s="89">
        <f t="shared" si="59"/>
        <v>0</v>
      </c>
      <c r="N823" s="100">
        <f t="shared" si="60"/>
        <v>0</v>
      </c>
      <c r="O823" s="67"/>
    </row>
    <row r="824" spans="2:15">
      <c r="B824" s="63"/>
      <c r="C824" s="65"/>
      <c r="D824" s="65"/>
      <c r="E824" s="66"/>
      <c r="F824" s="67"/>
      <c r="G824" s="69"/>
      <c r="H824" s="70"/>
      <c r="I824" s="71"/>
      <c r="J824" s="68">
        <v>0</v>
      </c>
      <c r="K824" s="89">
        <f t="shared" si="57"/>
        <v>0</v>
      </c>
      <c r="L824" s="89">
        <f t="shared" si="58"/>
        <v>0</v>
      </c>
      <c r="M824" s="89">
        <f t="shared" si="59"/>
        <v>0</v>
      </c>
      <c r="N824" s="100">
        <f t="shared" si="60"/>
        <v>0</v>
      </c>
      <c r="O824" s="67"/>
    </row>
    <row r="825" spans="2:15">
      <c r="B825" s="63"/>
      <c r="C825" s="65"/>
      <c r="D825" s="65"/>
      <c r="E825" s="66"/>
      <c r="F825" s="67"/>
      <c r="G825" s="69"/>
      <c r="H825" s="70"/>
      <c r="I825" s="71"/>
      <c r="J825" s="68">
        <v>0</v>
      </c>
      <c r="K825" s="89">
        <f t="shared" si="57"/>
        <v>0</v>
      </c>
      <c r="L825" s="89">
        <f t="shared" si="58"/>
        <v>0</v>
      </c>
      <c r="M825" s="89">
        <f t="shared" si="59"/>
        <v>0</v>
      </c>
      <c r="N825" s="100">
        <f t="shared" si="60"/>
        <v>0</v>
      </c>
      <c r="O825" s="67"/>
    </row>
    <row r="826" spans="2:15">
      <c r="B826" s="63"/>
      <c r="C826" s="65"/>
      <c r="D826" s="65"/>
      <c r="E826" s="66"/>
      <c r="F826" s="67"/>
      <c r="G826" s="69"/>
      <c r="H826" s="70"/>
      <c r="I826" s="71"/>
      <c r="J826" s="68">
        <v>0</v>
      </c>
      <c r="K826" s="89">
        <f t="shared" si="57"/>
        <v>0</v>
      </c>
      <c r="L826" s="89">
        <f t="shared" si="58"/>
        <v>0</v>
      </c>
      <c r="M826" s="89">
        <f t="shared" si="59"/>
        <v>0</v>
      </c>
      <c r="N826" s="100">
        <f t="shared" si="60"/>
        <v>0</v>
      </c>
      <c r="O826" s="67"/>
    </row>
    <row r="827" spans="2:15">
      <c r="B827" s="63"/>
      <c r="C827" s="65"/>
      <c r="D827" s="65"/>
      <c r="E827" s="66"/>
      <c r="F827" s="67"/>
      <c r="G827" s="69"/>
      <c r="H827" s="70"/>
      <c r="I827" s="71"/>
      <c r="J827" s="68">
        <v>0</v>
      </c>
      <c r="K827" s="89">
        <f t="shared" si="57"/>
        <v>0</v>
      </c>
      <c r="L827" s="89">
        <f t="shared" si="58"/>
        <v>0</v>
      </c>
      <c r="M827" s="89">
        <f t="shared" si="59"/>
        <v>0</v>
      </c>
      <c r="N827" s="100">
        <f t="shared" si="60"/>
        <v>0</v>
      </c>
      <c r="O827" s="67"/>
    </row>
    <row r="828" spans="2:15">
      <c r="B828" s="63"/>
      <c r="C828" s="65"/>
      <c r="D828" s="65"/>
      <c r="E828" s="66"/>
      <c r="F828" s="67"/>
      <c r="G828" s="69"/>
      <c r="H828" s="70"/>
      <c r="I828" s="71"/>
      <c r="J828" s="68">
        <v>0</v>
      </c>
      <c r="K828" s="89">
        <f t="shared" si="57"/>
        <v>0</v>
      </c>
      <c r="L828" s="89">
        <f t="shared" si="58"/>
        <v>0</v>
      </c>
      <c r="M828" s="89">
        <f t="shared" si="59"/>
        <v>0</v>
      </c>
      <c r="N828" s="100">
        <f t="shared" si="60"/>
        <v>0</v>
      </c>
      <c r="O828" s="67"/>
    </row>
    <row r="829" spans="2:15">
      <c r="B829" s="63"/>
      <c r="C829" s="65"/>
      <c r="D829" s="65"/>
      <c r="E829" s="66"/>
      <c r="F829" s="67"/>
      <c r="G829" s="69"/>
      <c r="H829" s="70"/>
      <c r="I829" s="71"/>
      <c r="J829" s="68">
        <v>0</v>
      </c>
      <c r="K829" s="89">
        <f t="shared" si="57"/>
        <v>0</v>
      </c>
      <c r="L829" s="89">
        <f t="shared" si="58"/>
        <v>0</v>
      </c>
      <c r="M829" s="89">
        <f t="shared" si="59"/>
        <v>0</v>
      </c>
      <c r="N829" s="100">
        <f t="shared" si="60"/>
        <v>0</v>
      </c>
      <c r="O829" s="67"/>
    </row>
    <row r="830" spans="2:15">
      <c r="B830" s="63"/>
      <c r="C830" s="65"/>
      <c r="D830" s="65"/>
      <c r="E830" s="66"/>
      <c r="F830" s="67"/>
      <c r="G830" s="69"/>
      <c r="H830" s="70"/>
      <c r="I830" s="71"/>
      <c r="J830" s="68">
        <v>0</v>
      </c>
      <c r="K830" s="89">
        <f t="shared" si="57"/>
        <v>0</v>
      </c>
      <c r="L830" s="89">
        <f t="shared" si="58"/>
        <v>0</v>
      </c>
      <c r="M830" s="89">
        <f t="shared" si="59"/>
        <v>0</v>
      </c>
      <c r="N830" s="100">
        <f t="shared" si="60"/>
        <v>0</v>
      </c>
      <c r="O830" s="67"/>
    </row>
    <row r="831" spans="2:15">
      <c r="B831" s="63"/>
      <c r="C831" s="65"/>
      <c r="D831" s="65"/>
      <c r="E831" s="66"/>
      <c r="F831" s="67"/>
      <c r="G831" s="69"/>
      <c r="H831" s="70"/>
      <c r="I831" s="71"/>
      <c r="J831" s="68">
        <v>0</v>
      </c>
      <c r="K831" s="89">
        <f t="shared" si="57"/>
        <v>0</v>
      </c>
      <c r="L831" s="89">
        <f t="shared" si="58"/>
        <v>0</v>
      </c>
      <c r="M831" s="89">
        <f t="shared" si="59"/>
        <v>0</v>
      </c>
      <c r="N831" s="100">
        <f t="shared" si="60"/>
        <v>0</v>
      </c>
      <c r="O831" s="67"/>
    </row>
    <row r="832" spans="2:15">
      <c r="B832" s="63"/>
      <c r="C832" s="65"/>
      <c r="D832" s="65"/>
      <c r="E832" s="66"/>
      <c r="F832" s="67"/>
      <c r="G832" s="69"/>
      <c r="H832" s="70"/>
      <c r="I832" s="71"/>
      <c r="J832" s="68">
        <v>0</v>
      </c>
      <c r="K832" s="89">
        <f t="shared" si="57"/>
        <v>0</v>
      </c>
      <c r="L832" s="89">
        <f t="shared" si="58"/>
        <v>0</v>
      </c>
      <c r="M832" s="89">
        <f t="shared" si="59"/>
        <v>0</v>
      </c>
      <c r="N832" s="100">
        <f t="shared" si="60"/>
        <v>0</v>
      </c>
      <c r="O832" s="67"/>
    </row>
    <row r="833" spans="2:15">
      <c r="B833" s="63"/>
      <c r="C833" s="65"/>
      <c r="D833" s="65"/>
      <c r="E833" s="66"/>
      <c r="F833" s="67"/>
      <c r="G833" s="69"/>
      <c r="H833" s="70"/>
      <c r="I833" s="71"/>
      <c r="J833" s="68">
        <v>0</v>
      </c>
      <c r="K833" s="89">
        <f t="shared" si="57"/>
        <v>0</v>
      </c>
      <c r="L833" s="89">
        <f t="shared" si="58"/>
        <v>0</v>
      </c>
      <c r="M833" s="89">
        <f t="shared" si="59"/>
        <v>0</v>
      </c>
      <c r="N833" s="100">
        <f t="shared" si="60"/>
        <v>0</v>
      </c>
      <c r="O833" s="67"/>
    </row>
    <row r="834" spans="2:15">
      <c r="B834" s="63"/>
      <c r="C834" s="65"/>
      <c r="D834" s="65"/>
      <c r="E834" s="66"/>
      <c r="F834" s="67"/>
      <c r="G834" s="69"/>
      <c r="H834" s="70"/>
      <c r="I834" s="71"/>
      <c r="J834" s="68">
        <v>0</v>
      </c>
      <c r="K834" s="89">
        <f t="shared" si="57"/>
        <v>0</v>
      </c>
      <c r="L834" s="89">
        <f t="shared" si="58"/>
        <v>0</v>
      </c>
      <c r="M834" s="89">
        <f t="shared" si="59"/>
        <v>0</v>
      </c>
      <c r="N834" s="100">
        <f t="shared" si="60"/>
        <v>0</v>
      </c>
      <c r="O834" s="67"/>
    </row>
    <row r="835" spans="2:15">
      <c r="B835" s="63"/>
      <c r="C835" s="65"/>
      <c r="D835" s="65"/>
      <c r="E835" s="66"/>
      <c r="F835" s="67"/>
      <c r="G835" s="69"/>
      <c r="H835" s="70"/>
      <c r="I835" s="71"/>
      <c r="J835" s="68">
        <v>0</v>
      </c>
      <c r="K835" s="89">
        <f t="shared" si="57"/>
        <v>0</v>
      </c>
      <c r="L835" s="89">
        <f t="shared" si="58"/>
        <v>0</v>
      </c>
      <c r="M835" s="89">
        <f t="shared" si="59"/>
        <v>0</v>
      </c>
      <c r="N835" s="100">
        <f t="shared" si="60"/>
        <v>0</v>
      </c>
      <c r="O835" s="67"/>
    </row>
    <row r="836" spans="2:15">
      <c r="B836" s="63"/>
      <c r="C836" s="65"/>
      <c r="D836" s="65"/>
      <c r="E836" s="66"/>
      <c r="F836" s="67"/>
      <c r="G836" s="69"/>
      <c r="H836" s="70"/>
      <c r="I836" s="71"/>
      <c r="J836" s="68">
        <v>0</v>
      </c>
      <c r="K836" s="89">
        <f t="shared" si="57"/>
        <v>0</v>
      </c>
      <c r="L836" s="89">
        <f t="shared" si="58"/>
        <v>0</v>
      </c>
      <c r="M836" s="89">
        <f t="shared" si="59"/>
        <v>0</v>
      </c>
      <c r="N836" s="100">
        <f t="shared" si="60"/>
        <v>0</v>
      </c>
      <c r="O836" s="67"/>
    </row>
    <row r="837" spans="2:15">
      <c r="B837" s="63"/>
      <c r="C837" s="65"/>
      <c r="D837" s="65"/>
      <c r="E837" s="66"/>
      <c r="F837" s="67"/>
      <c r="G837" s="69"/>
      <c r="H837" s="70"/>
      <c r="I837" s="71"/>
      <c r="J837" s="68">
        <v>0</v>
      </c>
      <c r="K837" s="89">
        <f t="shared" si="57"/>
        <v>0</v>
      </c>
      <c r="L837" s="89">
        <f t="shared" si="58"/>
        <v>0</v>
      </c>
      <c r="M837" s="89">
        <f t="shared" si="59"/>
        <v>0</v>
      </c>
      <c r="N837" s="100">
        <f t="shared" si="60"/>
        <v>0</v>
      </c>
      <c r="O837" s="67"/>
    </row>
    <row r="838" spans="2:15">
      <c r="B838" s="63"/>
      <c r="C838" s="65"/>
      <c r="D838" s="65"/>
      <c r="E838" s="66"/>
      <c r="F838" s="67"/>
      <c r="G838" s="69"/>
      <c r="H838" s="70"/>
      <c r="I838" s="71"/>
      <c r="J838" s="68">
        <v>0</v>
      </c>
      <c r="K838" s="89">
        <f t="shared" si="57"/>
        <v>0</v>
      </c>
      <c r="L838" s="89">
        <f t="shared" si="58"/>
        <v>0</v>
      </c>
      <c r="M838" s="89">
        <f t="shared" si="59"/>
        <v>0</v>
      </c>
      <c r="N838" s="100">
        <f t="shared" si="60"/>
        <v>0</v>
      </c>
      <c r="O838" s="67"/>
    </row>
    <row r="839" spans="2:15">
      <c r="B839" s="63"/>
      <c r="C839" s="65"/>
      <c r="D839" s="65"/>
      <c r="E839" s="66"/>
      <c r="F839" s="67"/>
      <c r="G839" s="69"/>
      <c r="H839" s="70"/>
      <c r="I839" s="71"/>
      <c r="J839" s="68">
        <v>0</v>
      </c>
      <c r="K839" s="89">
        <f t="shared" si="57"/>
        <v>0</v>
      </c>
      <c r="L839" s="89">
        <f t="shared" si="58"/>
        <v>0</v>
      </c>
      <c r="M839" s="89">
        <f t="shared" si="59"/>
        <v>0</v>
      </c>
      <c r="N839" s="100">
        <f t="shared" si="60"/>
        <v>0</v>
      </c>
      <c r="O839" s="67"/>
    </row>
    <row r="840" spans="2:15">
      <c r="B840" s="63"/>
      <c r="C840" s="65"/>
      <c r="D840" s="65"/>
      <c r="E840" s="66"/>
      <c r="F840" s="67"/>
      <c r="G840" s="69"/>
      <c r="H840" s="70"/>
      <c r="I840" s="71"/>
      <c r="J840" s="68">
        <v>0</v>
      </c>
      <c r="K840" s="89">
        <f t="shared" si="57"/>
        <v>0</v>
      </c>
      <c r="L840" s="89">
        <f t="shared" si="58"/>
        <v>0</v>
      </c>
      <c r="M840" s="89">
        <f t="shared" si="59"/>
        <v>0</v>
      </c>
      <c r="N840" s="100">
        <f t="shared" si="60"/>
        <v>0</v>
      </c>
      <c r="O840" s="67"/>
    </row>
    <row r="841" spans="2:15">
      <c r="B841" s="63"/>
      <c r="C841" s="65"/>
      <c r="D841" s="65"/>
      <c r="E841" s="66"/>
      <c r="F841" s="67"/>
      <c r="G841" s="69"/>
      <c r="H841" s="70"/>
      <c r="I841" s="71"/>
      <c r="J841" s="68">
        <v>0</v>
      </c>
      <c r="K841" s="89">
        <f t="shared" si="57"/>
        <v>0</v>
      </c>
      <c r="L841" s="89">
        <f t="shared" si="58"/>
        <v>0</v>
      </c>
      <c r="M841" s="89">
        <f t="shared" si="59"/>
        <v>0</v>
      </c>
      <c r="N841" s="100">
        <f t="shared" si="60"/>
        <v>0</v>
      </c>
      <c r="O841" s="67"/>
    </row>
    <row r="842" spans="2:15">
      <c r="B842" s="63"/>
      <c r="C842" s="65"/>
      <c r="D842" s="65"/>
      <c r="E842" s="66"/>
      <c r="F842" s="67"/>
      <c r="G842" s="69"/>
      <c r="H842" s="70"/>
      <c r="I842" s="71"/>
      <c r="J842" s="68">
        <v>0</v>
      </c>
      <c r="K842" s="89">
        <f t="shared" si="57"/>
        <v>0</v>
      </c>
      <c r="L842" s="89">
        <f t="shared" si="58"/>
        <v>0</v>
      </c>
      <c r="M842" s="89">
        <f t="shared" si="59"/>
        <v>0</v>
      </c>
      <c r="N842" s="100">
        <f t="shared" si="60"/>
        <v>0</v>
      </c>
      <c r="O842" s="67"/>
    </row>
    <row r="843" spans="2:15">
      <c r="B843" s="63"/>
      <c r="C843" s="65"/>
      <c r="D843" s="65"/>
      <c r="E843" s="66"/>
      <c r="F843" s="67"/>
      <c r="G843" s="69"/>
      <c r="H843" s="70"/>
      <c r="I843" s="71"/>
      <c r="J843" s="68">
        <v>0</v>
      </c>
      <c r="K843" s="89">
        <f t="shared" si="57"/>
        <v>0</v>
      </c>
      <c r="L843" s="89">
        <f t="shared" si="58"/>
        <v>0</v>
      </c>
      <c r="M843" s="89">
        <f t="shared" si="59"/>
        <v>0</v>
      </c>
      <c r="N843" s="100">
        <f t="shared" si="60"/>
        <v>0</v>
      </c>
      <c r="O843" s="67"/>
    </row>
    <row r="844" spans="2:15">
      <c r="B844" s="63"/>
      <c r="C844" s="65"/>
      <c r="D844" s="65"/>
      <c r="E844" s="66"/>
      <c r="F844" s="67"/>
      <c r="G844" s="69"/>
      <c r="H844" s="70"/>
      <c r="I844" s="71"/>
      <c r="J844" s="68">
        <v>0</v>
      </c>
      <c r="K844" s="89">
        <f t="shared" si="57"/>
        <v>0</v>
      </c>
      <c r="L844" s="89">
        <f t="shared" si="58"/>
        <v>0</v>
      </c>
      <c r="M844" s="89">
        <f t="shared" si="59"/>
        <v>0</v>
      </c>
      <c r="N844" s="100">
        <f t="shared" si="60"/>
        <v>0</v>
      </c>
      <c r="O844" s="67"/>
    </row>
    <row r="845" spans="2:15">
      <c r="B845" s="63"/>
      <c r="C845" s="65"/>
      <c r="D845" s="65"/>
      <c r="E845" s="66"/>
      <c r="F845" s="67"/>
      <c r="G845" s="69"/>
      <c r="H845" s="70"/>
      <c r="I845" s="71"/>
      <c r="J845" s="68">
        <v>0</v>
      </c>
      <c r="K845" s="89">
        <f t="shared" si="57"/>
        <v>0</v>
      </c>
      <c r="L845" s="89">
        <f t="shared" si="58"/>
        <v>0</v>
      </c>
      <c r="M845" s="89">
        <f t="shared" si="59"/>
        <v>0</v>
      </c>
      <c r="N845" s="100">
        <f t="shared" si="60"/>
        <v>0</v>
      </c>
      <c r="O845" s="67"/>
    </row>
    <row r="846" spans="2:15">
      <c r="B846" s="63"/>
      <c r="C846" s="65"/>
      <c r="D846" s="65"/>
      <c r="E846" s="66"/>
      <c r="F846" s="67"/>
      <c r="G846" s="69"/>
      <c r="H846" s="70"/>
      <c r="I846" s="71"/>
      <c r="J846" s="68">
        <v>0</v>
      </c>
      <c r="K846" s="89">
        <f t="shared" si="57"/>
        <v>0</v>
      </c>
      <c r="L846" s="89">
        <f t="shared" si="58"/>
        <v>0</v>
      </c>
      <c r="M846" s="89">
        <f t="shared" si="59"/>
        <v>0</v>
      </c>
      <c r="N846" s="100">
        <f t="shared" si="60"/>
        <v>0</v>
      </c>
      <c r="O846" s="67"/>
    </row>
    <row r="847" spans="2:15">
      <c r="B847" s="63"/>
      <c r="C847" s="65"/>
      <c r="D847" s="65"/>
      <c r="E847" s="66"/>
      <c r="F847" s="67"/>
      <c r="G847" s="69"/>
      <c r="H847" s="70"/>
      <c r="I847" s="71"/>
      <c r="J847" s="68">
        <v>0</v>
      </c>
      <c r="K847" s="89">
        <f t="shared" si="57"/>
        <v>0</v>
      </c>
      <c r="L847" s="89">
        <f t="shared" si="58"/>
        <v>0</v>
      </c>
      <c r="M847" s="89">
        <f t="shared" si="59"/>
        <v>0</v>
      </c>
      <c r="N847" s="100">
        <f t="shared" si="60"/>
        <v>0</v>
      </c>
      <c r="O847" s="67"/>
    </row>
    <row r="848" spans="2:15">
      <c r="B848" s="63"/>
      <c r="C848" s="65"/>
      <c r="D848" s="65"/>
      <c r="E848" s="66"/>
      <c r="F848" s="67"/>
      <c r="G848" s="69"/>
      <c r="H848" s="70"/>
      <c r="I848" s="71"/>
      <c r="J848" s="68">
        <v>0</v>
      </c>
      <c r="K848" s="89">
        <f t="shared" si="57"/>
        <v>0</v>
      </c>
      <c r="L848" s="89">
        <f t="shared" si="58"/>
        <v>0</v>
      </c>
      <c r="M848" s="89">
        <f t="shared" si="59"/>
        <v>0</v>
      </c>
      <c r="N848" s="100">
        <f t="shared" si="60"/>
        <v>0</v>
      </c>
      <c r="O848" s="67"/>
    </row>
    <row r="849" spans="2:15">
      <c r="B849" s="63"/>
      <c r="C849" s="65"/>
      <c r="D849" s="65"/>
      <c r="E849" s="66"/>
      <c r="F849" s="67"/>
      <c r="G849" s="69"/>
      <c r="H849" s="70"/>
      <c r="I849" s="71"/>
      <c r="J849" s="68">
        <v>0</v>
      </c>
      <c r="K849" s="89">
        <f t="shared" si="57"/>
        <v>0</v>
      </c>
      <c r="L849" s="89">
        <f t="shared" si="58"/>
        <v>0</v>
      </c>
      <c r="M849" s="89">
        <f t="shared" si="59"/>
        <v>0</v>
      </c>
      <c r="N849" s="100">
        <f t="shared" si="60"/>
        <v>0</v>
      </c>
      <c r="O849" s="67"/>
    </row>
    <row r="850" spans="2:15">
      <c r="B850" s="63"/>
      <c r="C850" s="65"/>
      <c r="D850" s="65"/>
      <c r="E850" s="66"/>
      <c r="F850" s="67"/>
      <c r="G850" s="69"/>
      <c r="H850" s="70"/>
      <c r="I850" s="71"/>
      <c r="J850" s="68">
        <v>0</v>
      </c>
      <c r="K850" s="89">
        <f t="shared" si="57"/>
        <v>0</v>
      </c>
      <c r="L850" s="89">
        <f t="shared" si="58"/>
        <v>0</v>
      </c>
      <c r="M850" s="89">
        <f t="shared" si="59"/>
        <v>0</v>
      </c>
      <c r="N850" s="100">
        <f t="shared" si="60"/>
        <v>0</v>
      </c>
      <c r="O850" s="67"/>
    </row>
    <row r="851" spans="2:15">
      <c r="B851" s="63"/>
      <c r="C851" s="65"/>
      <c r="D851" s="65"/>
      <c r="E851" s="66"/>
      <c r="F851" s="67"/>
      <c r="G851" s="69"/>
      <c r="H851" s="70"/>
      <c r="I851" s="71"/>
      <c r="J851" s="68">
        <v>0</v>
      </c>
      <c r="K851" s="89">
        <f t="shared" si="57"/>
        <v>0</v>
      </c>
      <c r="L851" s="89">
        <f t="shared" si="58"/>
        <v>0</v>
      </c>
      <c r="M851" s="89">
        <f t="shared" si="59"/>
        <v>0</v>
      </c>
      <c r="N851" s="100">
        <f t="shared" si="60"/>
        <v>0</v>
      </c>
      <c r="O851" s="67"/>
    </row>
    <row r="852" spans="2:15">
      <c r="B852" s="63"/>
      <c r="C852" s="65"/>
      <c r="D852" s="65"/>
      <c r="E852" s="66"/>
      <c r="F852" s="67"/>
      <c r="G852" s="69"/>
      <c r="H852" s="70"/>
      <c r="I852" s="71"/>
      <c r="J852" s="68">
        <v>0</v>
      </c>
      <c r="K852" s="89">
        <f t="shared" si="57"/>
        <v>0</v>
      </c>
      <c r="L852" s="89">
        <f t="shared" si="58"/>
        <v>0</v>
      </c>
      <c r="M852" s="89">
        <f t="shared" si="59"/>
        <v>0</v>
      </c>
      <c r="N852" s="100">
        <f t="shared" si="60"/>
        <v>0</v>
      </c>
      <c r="O852" s="67"/>
    </row>
    <row r="853" spans="2:15">
      <c r="B853" s="63"/>
      <c r="C853" s="65"/>
      <c r="D853" s="65"/>
      <c r="E853" s="66"/>
      <c r="F853" s="67"/>
      <c r="G853" s="69"/>
      <c r="H853" s="70"/>
      <c r="I853" s="71"/>
      <c r="J853" s="68">
        <v>0</v>
      </c>
      <c r="K853" s="89">
        <f t="shared" si="57"/>
        <v>0</v>
      </c>
      <c r="L853" s="89">
        <f t="shared" si="58"/>
        <v>0</v>
      </c>
      <c r="M853" s="89">
        <f t="shared" si="59"/>
        <v>0</v>
      </c>
      <c r="N853" s="100">
        <f t="shared" si="60"/>
        <v>0</v>
      </c>
      <c r="O853" s="67"/>
    </row>
    <row r="854" spans="2:15">
      <c r="B854" s="63"/>
      <c r="C854" s="65"/>
      <c r="D854" s="65"/>
      <c r="E854" s="66"/>
      <c r="F854" s="67"/>
      <c r="G854" s="69"/>
      <c r="H854" s="70"/>
      <c r="I854" s="71"/>
      <c r="J854" s="68">
        <v>0</v>
      </c>
      <c r="K854" s="89">
        <f t="shared" si="57"/>
        <v>0</v>
      </c>
      <c r="L854" s="89">
        <f t="shared" si="58"/>
        <v>0</v>
      </c>
      <c r="M854" s="89">
        <f t="shared" si="59"/>
        <v>0</v>
      </c>
      <c r="N854" s="100">
        <f t="shared" si="60"/>
        <v>0</v>
      </c>
      <c r="O854" s="67"/>
    </row>
    <row r="855" spans="2:15">
      <c r="B855" s="63"/>
      <c r="C855" s="65"/>
      <c r="D855" s="65"/>
      <c r="E855" s="66"/>
      <c r="F855" s="67"/>
      <c r="G855" s="69"/>
      <c r="H855" s="70"/>
      <c r="I855" s="71"/>
      <c r="J855" s="68">
        <v>0</v>
      </c>
      <c r="K855" s="89">
        <f t="shared" ref="K855:K918" si="61">ROUND(IF(AND($G855&lt;&gt;"27-Maharashtra"),IF(OR($I855=$I$6,$I855=$I$7,$I855=$I$8,$I855=$I$9,$I855=$I$10,$I855=$I$11),($J855*$H855),0),0),2)</f>
        <v>0</v>
      </c>
      <c r="L855" s="89">
        <f t="shared" ref="L855:L918" si="62">ROUND(IF(AND($G855="27-Maharashtra"),IF(OR($I855=$I$6,$I855=$I$7,$I855=$I$8,$I855=$I$9,$I855=$I$10,$I855=$I$11),(($J855*$H855)/2),0),0),2)</f>
        <v>0</v>
      </c>
      <c r="M855" s="89">
        <f t="shared" ref="M855:M918" si="63">L855</f>
        <v>0</v>
      </c>
      <c r="N855" s="100">
        <f t="shared" ref="N855:N918" si="64">SUM(J855:M855)</f>
        <v>0</v>
      </c>
      <c r="O855" s="67"/>
    </row>
    <row r="856" spans="2:15">
      <c r="B856" s="63"/>
      <c r="C856" s="65"/>
      <c r="D856" s="65"/>
      <c r="E856" s="66"/>
      <c r="F856" s="67"/>
      <c r="G856" s="69"/>
      <c r="H856" s="70"/>
      <c r="I856" s="71"/>
      <c r="J856" s="68">
        <v>0</v>
      </c>
      <c r="K856" s="89">
        <f t="shared" si="61"/>
        <v>0</v>
      </c>
      <c r="L856" s="89">
        <f t="shared" si="62"/>
        <v>0</v>
      </c>
      <c r="M856" s="89">
        <f t="shared" si="63"/>
        <v>0</v>
      </c>
      <c r="N856" s="100">
        <f t="shared" si="64"/>
        <v>0</v>
      </c>
      <c r="O856" s="67"/>
    </row>
    <row r="857" spans="2:15">
      <c r="B857" s="63"/>
      <c r="C857" s="65"/>
      <c r="D857" s="65"/>
      <c r="E857" s="66"/>
      <c r="F857" s="67"/>
      <c r="G857" s="69"/>
      <c r="H857" s="70"/>
      <c r="I857" s="71"/>
      <c r="J857" s="68">
        <v>0</v>
      </c>
      <c r="K857" s="89">
        <f t="shared" si="61"/>
        <v>0</v>
      </c>
      <c r="L857" s="89">
        <f t="shared" si="62"/>
        <v>0</v>
      </c>
      <c r="M857" s="89">
        <f t="shared" si="63"/>
        <v>0</v>
      </c>
      <c r="N857" s="100">
        <f t="shared" si="64"/>
        <v>0</v>
      </c>
      <c r="O857" s="67"/>
    </row>
    <row r="858" spans="2:15">
      <c r="B858" s="63"/>
      <c r="C858" s="65"/>
      <c r="D858" s="65"/>
      <c r="E858" s="66"/>
      <c r="F858" s="67"/>
      <c r="G858" s="69"/>
      <c r="H858" s="70"/>
      <c r="I858" s="71"/>
      <c r="J858" s="68">
        <v>0</v>
      </c>
      <c r="K858" s="89">
        <f t="shared" si="61"/>
        <v>0</v>
      </c>
      <c r="L858" s="89">
        <f t="shared" si="62"/>
        <v>0</v>
      </c>
      <c r="M858" s="89">
        <f t="shared" si="63"/>
        <v>0</v>
      </c>
      <c r="N858" s="100">
        <f t="shared" si="64"/>
        <v>0</v>
      </c>
      <c r="O858" s="67"/>
    </row>
    <row r="859" spans="2:15">
      <c r="B859" s="63"/>
      <c r="C859" s="65"/>
      <c r="D859" s="65"/>
      <c r="E859" s="66"/>
      <c r="F859" s="67"/>
      <c r="G859" s="69"/>
      <c r="H859" s="70"/>
      <c r="I859" s="71"/>
      <c r="J859" s="68">
        <v>0</v>
      </c>
      <c r="K859" s="89">
        <f t="shared" si="61"/>
        <v>0</v>
      </c>
      <c r="L859" s="89">
        <f t="shared" si="62"/>
        <v>0</v>
      </c>
      <c r="M859" s="89">
        <f t="shared" si="63"/>
        <v>0</v>
      </c>
      <c r="N859" s="100">
        <f t="shared" si="64"/>
        <v>0</v>
      </c>
      <c r="O859" s="67"/>
    </row>
    <row r="860" spans="2:15">
      <c r="B860" s="63"/>
      <c r="C860" s="65"/>
      <c r="D860" s="65"/>
      <c r="E860" s="66"/>
      <c r="F860" s="67"/>
      <c r="G860" s="69"/>
      <c r="H860" s="70"/>
      <c r="I860" s="71"/>
      <c r="J860" s="68">
        <v>0</v>
      </c>
      <c r="K860" s="89">
        <f t="shared" si="61"/>
        <v>0</v>
      </c>
      <c r="L860" s="89">
        <f t="shared" si="62"/>
        <v>0</v>
      </c>
      <c r="M860" s="89">
        <f t="shared" si="63"/>
        <v>0</v>
      </c>
      <c r="N860" s="100">
        <f t="shared" si="64"/>
        <v>0</v>
      </c>
      <c r="O860" s="67"/>
    </row>
    <row r="861" spans="2:15">
      <c r="B861" s="63"/>
      <c r="C861" s="65"/>
      <c r="D861" s="65"/>
      <c r="E861" s="66"/>
      <c r="F861" s="67"/>
      <c r="G861" s="69"/>
      <c r="H861" s="70"/>
      <c r="I861" s="71"/>
      <c r="J861" s="68">
        <v>0</v>
      </c>
      <c r="K861" s="89">
        <f t="shared" si="61"/>
        <v>0</v>
      </c>
      <c r="L861" s="89">
        <f t="shared" si="62"/>
        <v>0</v>
      </c>
      <c r="M861" s="89">
        <f t="shared" si="63"/>
        <v>0</v>
      </c>
      <c r="N861" s="100">
        <f t="shared" si="64"/>
        <v>0</v>
      </c>
      <c r="O861" s="67"/>
    </row>
    <row r="862" spans="2:15">
      <c r="B862" s="63"/>
      <c r="C862" s="65"/>
      <c r="D862" s="65"/>
      <c r="E862" s="66"/>
      <c r="F862" s="67"/>
      <c r="G862" s="69"/>
      <c r="H862" s="70"/>
      <c r="I862" s="71"/>
      <c r="J862" s="68">
        <v>0</v>
      </c>
      <c r="K862" s="89">
        <f t="shared" si="61"/>
        <v>0</v>
      </c>
      <c r="L862" s="89">
        <f t="shared" si="62"/>
        <v>0</v>
      </c>
      <c r="M862" s="89">
        <f t="shared" si="63"/>
        <v>0</v>
      </c>
      <c r="N862" s="100">
        <f t="shared" si="64"/>
        <v>0</v>
      </c>
      <c r="O862" s="67"/>
    </row>
    <row r="863" spans="2:15">
      <c r="B863" s="63"/>
      <c r="C863" s="65"/>
      <c r="D863" s="65"/>
      <c r="E863" s="66"/>
      <c r="F863" s="67"/>
      <c r="G863" s="69"/>
      <c r="H863" s="70"/>
      <c r="I863" s="71"/>
      <c r="J863" s="68">
        <v>0</v>
      </c>
      <c r="K863" s="89">
        <f t="shared" si="61"/>
        <v>0</v>
      </c>
      <c r="L863" s="89">
        <f t="shared" si="62"/>
        <v>0</v>
      </c>
      <c r="M863" s="89">
        <f t="shared" si="63"/>
        <v>0</v>
      </c>
      <c r="N863" s="100">
        <f t="shared" si="64"/>
        <v>0</v>
      </c>
      <c r="O863" s="67"/>
    </row>
    <row r="864" spans="2:15">
      <c r="B864" s="63"/>
      <c r="C864" s="65"/>
      <c r="D864" s="65"/>
      <c r="E864" s="66"/>
      <c r="F864" s="67"/>
      <c r="G864" s="69"/>
      <c r="H864" s="70"/>
      <c r="I864" s="71"/>
      <c r="J864" s="68">
        <v>0</v>
      </c>
      <c r="K864" s="89">
        <f t="shared" si="61"/>
        <v>0</v>
      </c>
      <c r="L864" s="89">
        <f t="shared" si="62"/>
        <v>0</v>
      </c>
      <c r="M864" s="89">
        <f t="shared" si="63"/>
        <v>0</v>
      </c>
      <c r="N864" s="100">
        <f t="shared" si="64"/>
        <v>0</v>
      </c>
      <c r="O864" s="67"/>
    </row>
    <row r="865" spans="2:15">
      <c r="B865" s="63"/>
      <c r="C865" s="65"/>
      <c r="D865" s="65"/>
      <c r="E865" s="66"/>
      <c r="F865" s="67"/>
      <c r="G865" s="69"/>
      <c r="H865" s="70"/>
      <c r="I865" s="71"/>
      <c r="J865" s="68">
        <v>0</v>
      </c>
      <c r="K865" s="89">
        <f t="shared" si="61"/>
        <v>0</v>
      </c>
      <c r="L865" s="89">
        <f t="shared" si="62"/>
        <v>0</v>
      </c>
      <c r="M865" s="89">
        <f t="shared" si="63"/>
        <v>0</v>
      </c>
      <c r="N865" s="100">
        <f t="shared" si="64"/>
        <v>0</v>
      </c>
      <c r="O865" s="67"/>
    </row>
    <row r="866" spans="2:15">
      <c r="B866" s="63"/>
      <c r="C866" s="65"/>
      <c r="D866" s="65"/>
      <c r="E866" s="66"/>
      <c r="F866" s="67"/>
      <c r="G866" s="69"/>
      <c r="H866" s="70"/>
      <c r="I866" s="71"/>
      <c r="J866" s="68">
        <v>0</v>
      </c>
      <c r="K866" s="89">
        <f t="shared" si="61"/>
        <v>0</v>
      </c>
      <c r="L866" s="89">
        <f t="shared" si="62"/>
        <v>0</v>
      </c>
      <c r="M866" s="89">
        <f t="shared" si="63"/>
        <v>0</v>
      </c>
      <c r="N866" s="100">
        <f t="shared" si="64"/>
        <v>0</v>
      </c>
      <c r="O866" s="67"/>
    </row>
    <row r="867" spans="2:15">
      <c r="B867" s="63"/>
      <c r="C867" s="65"/>
      <c r="D867" s="65"/>
      <c r="E867" s="66"/>
      <c r="F867" s="67"/>
      <c r="G867" s="69"/>
      <c r="H867" s="70"/>
      <c r="I867" s="71"/>
      <c r="J867" s="68">
        <v>0</v>
      </c>
      <c r="K867" s="89">
        <f t="shared" si="61"/>
        <v>0</v>
      </c>
      <c r="L867" s="89">
        <f t="shared" si="62"/>
        <v>0</v>
      </c>
      <c r="M867" s="89">
        <f t="shared" si="63"/>
        <v>0</v>
      </c>
      <c r="N867" s="100">
        <f t="shared" si="64"/>
        <v>0</v>
      </c>
      <c r="O867" s="67"/>
    </row>
    <row r="868" spans="2:15">
      <c r="B868" s="63"/>
      <c r="C868" s="65"/>
      <c r="D868" s="65"/>
      <c r="E868" s="66"/>
      <c r="F868" s="67"/>
      <c r="G868" s="69"/>
      <c r="H868" s="70"/>
      <c r="I868" s="71"/>
      <c r="J868" s="68">
        <v>0</v>
      </c>
      <c r="K868" s="89">
        <f t="shared" si="61"/>
        <v>0</v>
      </c>
      <c r="L868" s="89">
        <f t="shared" si="62"/>
        <v>0</v>
      </c>
      <c r="M868" s="89">
        <f t="shared" si="63"/>
        <v>0</v>
      </c>
      <c r="N868" s="100">
        <f t="shared" si="64"/>
        <v>0</v>
      </c>
      <c r="O868" s="67"/>
    </row>
    <row r="869" spans="2:15">
      <c r="B869" s="63"/>
      <c r="C869" s="65"/>
      <c r="D869" s="65"/>
      <c r="E869" s="66"/>
      <c r="F869" s="67"/>
      <c r="G869" s="69"/>
      <c r="H869" s="70"/>
      <c r="I869" s="71"/>
      <c r="J869" s="68">
        <v>0</v>
      </c>
      <c r="K869" s="89">
        <f t="shared" si="61"/>
        <v>0</v>
      </c>
      <c r="L869" s="89">
        <f t="shared" si="62"/>
        <v>0</v>
      </c>
      <c r="M869" s="89">
        <f t="shared" si="63"/>
        <v>0</v>
      </c>
      <c r="N869" s="100">
        <f t="shared" si="64"/>
        <v>0</v>
      </c>
      <c r="O869" s="67"/>
    </row>
    <row r="870" spans="2:15">
      <c r="B870" s="63"/>
      <c r="C870" s="65"/>
      <c r="D870" s="65"/>
      <c r="E870" s="66"/>
      <c r="F870" s="67"/>
      <c r="G870" s="69"/>
      <c r="H870" s="70"/>
      <c r="I870" s="71"/>
      <c r="J870" s="68">
        <v>0</v>
      </c>
      <c r="K870" s="89">
        <f t="shared" si="61"/>
        <v>0</v>
      </c>
      <c r="L870" s="89">
        <f t="shared" si="62"/>
        <v>0</v>
      </c>
      <c r="M870" s="89">
        <f t="shared" si="63"/>
        <v>0</v>
      </c>
      <c r="N870" s="100">
        <f t="shared" si="64"/>
        <v>0</v>
      </c>
      <c r="O870" s="67"/>
    </row>
    <row r="871" spans="2:15">
      <c r="B871" s="63"/>
      <c r="C871" s="65"/>
      <c r="D871" s="65"/>
      <c r="E871" s="66"/>
      <c r="F871" s="67"/>
      <c r="G871" s="69"/>
      <c r="H871" s="70"/>
      <c r="I871" s="71"/>
      <c r="J871" s="68">
        <v>0</v>
      </c>
      <c r="K871" s="89">
        <f t="shared" si="61"/>
        <v>0</v>
      </c>
      <c r="L871" s="89">
        <f t="shared" si="62"/>
        <v>0</v>
      </c>
      <c r="M871" s="89">
        <f t="shared" si="63"/>
        <v>0</v>
      </c>
      <c r="N871" s="100">
        <f t="shared" si="64"/>
        <v>0</v>
      </c>
      <c r="O871" s="67"/>
    </row>
    <row r="872" spans="2:15">
      <c r="B872" s="63"/>
      <c r="C872" s="65"/>
      <c r="D872" s="65"/>
      <c r="E872" s="66"/>
      <c r="F872" s="67"/>
      <c r="G872" s="69"/>
      <c r="H872" s="70"/>
      <c r="I872" s="71"/>
      <c r="J872" s="68">
        <v>0</v>
      </c>
      <c r="K872" s="89">
        <f t="shared" si="61"/>
        <v>0</v>
      </c>
      <c r="L872" s="89">
        <f t="shared" si="62"/>
        <v>0</v>
      </c>
      <c r="M872" s="89">
        <f t="shared" si="63"/>
        <v>0</v>
      </c>
      <c r="N872" s="100">
        <f t="shared" si="64"/>
        <v>0</v>
      </c>
      <c r="O872" s="67"/>
    </row>
    <row r="873" spans="2:15">
      <c r="B873" s="63"/>
      <c r="C873" s="65"/>
      <c r="D873" s="65"/>
      <c r="E873" s="66"/>
      <c r="F873" s="67"/>
      <c r="G873" s="69"/>
      <c r="H873" s="70"/>
      <c r="I873" s="71"/>
      <c r="J873" s="68">
        <v>0</v>
      </c>
      <c r="K873" s="89">
        <f t="shared" si="61"/>
        <v>0</v>
      </c>
      <c r="L873" s="89">
        <f t="shared" si="62"/>
        <v>0</v>
      </c>
      <c r="M873" s="89">
        <f t="shared" si="63"/>
        <v>0</v>
      </c>
      <c r="N873" s="100">
        <f t="shared" si="64"/>
        <v>0</v>
      </c>
      <c r="O873" s="67"/>
    </row>
    <row r="874" spans="2:15">
      <c r="B874" s="63"/>
      <c r="C874" s="65"/>
      <c r="D874" s="65"/>
      <c r="E874" s="66"/>
      <c r="F874" s="67"/>
      <c r="G874" s="69"/>
      <c r="H874" s="70"/>
      <c r="I874" s="71"/>
      <c r="J874" s="68">
        <v>0</v>
      </c>
      <c r="K874" s="89">
        <f t="shared" si="61"/>
        <v>0</v>
      </c>
      <c r="L874" s="89">
        <f t="shared" si="62"/>
        <v>0</v>
      </c>
      <c r="M874" s="89">
        <f t="shared" si="63"/>
        <v>0</v>
      </c>
      <c r="N874" s="100">
        <f t="shared" si="64"/>
        <v>0</v>
      </c>
      <c r="O874" s="67"/>
    </row>
    <row r="875" spans="2:15">
      <c r="B875" s="63"/>
      <c r="C875" s="65"/>
      <c r="D875" s="65"/>
      <c r="E875" s="66"/>
      <c r="F875" s="67"/>
      <c r="G875" s="69"/>
      <c r="H875" s="70"/>
      <c r="I875" s="71"/>
      <c r="J875" s="68">
        <v>0</v>
      </c>
      <c r="K875" s="89">
        <f t="shared" si="61"/>
        <v>0</v>
      </c>
      <c r="L875" s="89">
        <f t="shared" si="62"/>
        <v>0</v>
      </c>
      <c r="M875" s="89">
        <f t="shared" si="63"/>
        <v>0</v>
      </c>
      <c r="N875" s="100">
        <f t="shared" si="64"/>
        <v>0</v>
      </c>
      <c r="O875" s="67"/>
    </row>
    <row r="876" spans="2:15">
      <c r="B876" s="63"/>
      <c r="C876" s="65"/>
      <c r="D876" s="65"/>
      <c r="E876" s="66"/>
      <c r="F876" s="67"/>
      <c r="G876" s="69"/>
      <c r="H876" s="70"/>
      <c r="I876" s="71"/>
      <c r="J876" s="68">
        <v>0</v>
      </c>
      <c r="K876" s="89">
        <f t="shared" si="61"/>
        <v>0</v>
      </c>
      <c r="L876" s="89">
        <f t="shared" si="62"/>
        <v>0</v>
      </c>
      <c r="M876" s="89">
        <f t="shared" si="63"/>
        <v>0</v>
      </c>
      <c r="N876" s="100">
        <f t="shared" si="64"/>
        <v>0</v>
      </c>
      <c r="O876" s="67"/>
    </row>
    <row r="877" spans="2:15">
      <c r="B877" s="63"/>
      <c r="C877" s="65"/>
      <c r="D877" s="65"/>
      <c r="E877" s="66"/>
      <c r="F877" s="67"/>
      <c r="G877" s="69"/>
      <c r="H877" s="70"/>
      <c r="I877" s="71"/>
      <c r="J877" s="68">
        <v>0</v>
      </c>
      <c r="K877" s="89">
        <f t="shared" si="61"/>
        <v>0</v>
      </c>
      <c r="L877" s="89">
        <f t="shared" si="62"/>
        <v>0</v>
      </c>
      <c r="M877" s="89">
        <f t="shared" si="63"/>
        <v>0</v>
      </c>
      <c r="N877" s="100">
        <f t="shared" si="64"/>
        <v>0</v>
      </c>
      <c r="O877" s="67"/>
    </row>
    <row r="878" spans="2:15">
      <c r="B878" s="63"/>
      <c r="C878" s="65"/>
      <c r="D878" s="65"/>
      <c r="E878" s="66"/>
      <c r="F878" s="67"/>
      <c r="G878" s="69"/>
      <c r="H878" s="70"/>
      <c r="I878" s="71"/>
      <c r="J878" s="68">
        <v>0</v>
      </c>
      <c r="K878" s="89">
        <f t="shared" si="61"/>
        <v>0</v>
      </c>
      <c r="L878" s="89">
        <f t="shared" si="62"/>
        <v>0</v>
      </c>
      <c r="M878" s="89">
        <f t="shared" si="63"/>
        <v>0</v>
      </c>
      <c r="N878" s="100">
        <f t="shared" si="64"/>
        <v>0</v>
      </c>
      <c r="O878" s="67"/>
    </row>
    <row r="879" spans="2:15">
      <c r="B879" s="63"/>
      <c r="C879" s="65"/>
      <c r="D879" s="65"/>
      <c r="E879" s="66"/>
      <c r="F879" s="67"/>
      <c r="G879" s="69"/>
      <c r="H879" s="70"/>
      <c r="I879" s="71"/>
      <c r="J879" s="68">
        <v>0</v>
      </c>
      <c r="K879" s="89">
        <f t="shared" si="61"/>
        <v>0</v>
      </c>
      <c r="L879" s="89">
        <f t="shared" si="62"/>
        <v>0</v>
      </c>
      <c r="M879" s="89">
        <f t="shared" si="63"/>
        <v>0</v>
      </c>
      <c r="N879" s="100">
        <f t="shared" si="64"/>
        <v>0</v>
      </c>
      <c r="O879" s="67"/>
    </row>
    <row r="880" spans="2:15">
      <c r="B880" s="63"/>
      <c r="C880" s="65"/>
      <c r="D880" s="65"/>
      <c r="E880" s="66"/>
      <c r="F880" s="67"/>
      <c r="G880" s="69"/>
      <c r="H880" s="70"/>
      <c r="I880" s="71"/>
      <c r="J880" s="68">
        <v>0</v>
      </c>
      <c r="K880" s="89">
        <f t="shared" si="61"/>
        <v>0</v>
      </c>
      <c r="L880" s="89">
        <f t="shared" si="62"/>
        <v>0</v>
      </c>
      <c r="M880" s="89">
        <f t="shared" si="63"/>
        <v>0</v>
      </c>
      <c r="N880" s="100">
        <f t="shared" si="64"/>
        <v>0</v>
      </c>
      <c r="O880" s="67"/>
    </row>
    <row r="881" spans="2:15">
      <c r="B881" s="63"/>
      <c r="C881" s="65"/>
      <c r="D881" s="65"/>
      <c r="E881" s="66"/>
      <c r="F881" s="67"/>
      <c r="G881" s="69"/>
      <c r="H881" s="70"/>
      <c r="I881" s="71"/>
      <c r="J881" s="68">
        <v>0</v>
      </c>
      <c r="K881" s="89">
        <f t="shared" si="61"/>
        <v>0</v>
      </c>
      <c r="L881" s="89">
        <f t="shared" si="62"/>
        <v>0</v>
      </c>
      <c r="M881" s="89">
        <f t="shared" si="63"/>
        <v>0</v>
      </c>
      <c r="N881" s="100">
        <f t="shared" si="64"/>
        <v>0</v>
      </c>
      <c r="O881" s="67"/>
    </row>
    <row r="882" spans="2:15">
      <c r="B882" s="63"/>
      <c r="C882" s="65"/>
      <c r="D882" s="65"/>
      <c r="E882" s="66"/>
      <c r="F882" s="67"/>
      <c r="G882" s="69"/>
      <c r="H882" s="70"/>
      <c r="I882" s="71"/>
      <c r="J882" s="68">
        <v>0</v>
      </c>
      <c r="K882" s="89">
        <f t="shared" si="61"/>
        <v>0</v>
      </c>
      <c r="L882" s="89">
        <f t="shared" si="62"/>
        <v>0</v>
      </c>
      <c r="M882" s="89">
        <f t="shared" si="63"/>
        <v>0</v>
      </c>
      <c r="N882" s="100">
        <f t="shared" si="64"/>
        <v>0</v>
      </c>
      <c r="O882" s="67"/>
    </row>
    <row r="883" spans="2:15">
      <c r="B883" s="63"/>
      <c r="C883" s="65"/>
      <c r="D883" s="65"/>
      <c r="E883" s="66"/>
      <c r="F883" s="67"/>
      <c r="G883" s="69"/>
      <c r="H883" s="70"/>
      <c r="I883" s="71"/>
      <c r="J883" s="68">
        <v>0</v>
      </c>
      <c r="K883" s="89">
        <f t="shared" si="61"/>
        <v>0</v>
      </c>
      <c r="L883" s="89">
        <f t="shared" si="62"/>
        <v>0</v>
      </c>
      <c r="M883" s="89">
        <f t="shared" si="63"/>
        <v>0</v>
      </c>
      <c r="N883" s="100">
        <f t="shared" si="64"/>
        <v>0</v>
      </c>
      <c r="O883" s="67"/>
    </row>
    <row r="884" spans="2:15">
      <c r="B884" s="63"/>
      <c r="C884" s="65"/>
      <c r="D884" s="65"/>
      <c r="E884" s="66"/>
      <c r="F884" s="67"/>
      <c r="G884" s="69"/>
      <c r="H884" s="70"/>
      <c r="I884" s="71"/>
      <c r="J884" s="68">
        <v>0</v>
      </c>
      <c r="K884" s="89">
        <f t="shared" si="61"/>
        <v>0</v>
      </c>
      <c r="L884" s="89">
        <f t="shared" si="62"/>
        <v>0</v>
      </c>
      <c r="M884" s="89">
        <f t="shared" si="63"/>
        <v>0</v>
      </c>
      <c r="N884" s="100">
        <f t="shared" si="64"/>
        <v>0</v>
      </c>
      <c r="O884" s="67"/>
    </row>
    <row r="885" spans="2:15">
      <c r="B885" s="63"/>
      <c r="C885" s="65"/>
      <c r="D885" s="65"/>
      <c r="E885" s="66"/>
      <c r="F885" s="67"/>
      <c r="G885" s="69"/>
      <c r="H885" s="70"/>
      <c r="I885" s="71"/>
      <c r="J885" s="68">
        <v>0</v>
      </c>
      <c r="K885" s="89">
        <f t="shared" si="61"/>
        <v>0</v>
      </c>
      <c r="L885" s="89">
        <f t="shared" si="62"/>
        <v>0</v>
      </c>
      <c r="M885" s="89">
        <f t="shared" si="63"/>
        <v>0</v>
      </c>
      <c r="N885" s="100">
        <f t="shared" si="64"/>
        <v>0</v>
      </c>
      <c r="O885" s="67"/>
    </row>
    <row r="886" spans="2:15">
      <c r="B886" s="63"/>
      <c r="C886" s="65"/>
      <c r="D886" s="65"/>
      <c r="E886" s="66"/>
      <c r="F886" s="67"/>
      <c r="G886" s="69"/>
      <c r="H886" s="70"/>
      <c r="I886" s="71"/>
      <c r="J886" s="68">
        <v>0</v>
      </c>
      <c r="K886" s="89">
        <f t="shared" si="61"/>
        <v>0</v>
      </c>
      <c r="L886" s="89">
        <f t="shared" si="62"/>
        <v>0</v>
      </c>
      <c r="M886" s="89">
        <f t="shared" si="63"/>
        <v>0</v>
      </c>
      <c r="N886" s="100">
        <f t="shared" si="64"/>
        <v>0</v>
      </c>
      <c r="O886" s="67"/>
    </row>
    <row r="887" spans="2:15">
      <c r="B887" s="63"/>
      <c r="C887" s="65"/>
      <c r="D887" s="65"/>
      <c r="E887" s="66"/>
      <c r="F887" s="67"/>
      <c r="G887" s="69"/>
      <c r="H887" s="70"/>
      <c r="I887" s="71"/>
      <c r="J887" s="68">
        <v>0</v>
      </c>
      <c r="K887" s="89">
        <f t="shared" si="61"/>
        <v>0</v>
      </c>
      <c r="L887" s="89">
        <f t="shared" si="62"/>
        <v>0</v>
      </c>
      <c r="M887" s="89">
        <f t="shared" si="63"/>
        <v>0</v>
      </c>
      <c r="N887" s="100">
        <f t="shared" si="64"/>
        <v>0</v>
      </c>
      <c r="O887" s="67"/>
    </row>
    <row r="888" spans="2:15">
      <c r="B888" s="63"/>
      <c r="C888" s="65"/>
      <c r="D888" s="65"/>
      <c r="E888" s="66"/>
      <c r="F888" s="67"/>
      <c r="G888" s="69"/>
      <c r="H888" s="70"/>
      <c r="I888" s="71"/>
      <c r="J888" s="68">
        <v>0</v>
      </c>
      <c r="K888" s="89">
        <f t="shared" si="61"/>
        <v>0</v>
      </c>
      <c r="L888" s="89">
        <f t="shared" si="62"/>
        <v>0</v>
      </c>
      <c r="M888" s="89">
        <f t="shared" si="63"/>
        <v>0</v>
      </c>
      <c r="N888" s="100">
        <f t="shared" si="64"/>
        <v>0</v>
      </c>
      <c r="O888" s="67"/>
    </row>
    <row r="889" spans="2:15">
      <c r="B889" s="63"/>
      <c r="C889" s="65"/>
      <c r="D889" s="65"/>
      <c r="E889" s="66"/>
      <c r="F889" s="67"/>
      <c r="G889" s="69"/>
      <c r="H889" s="70"/>
      <c r="I889" s="71"/>
      <c r="J889" s="68">
        <v>0</v>
      </c>
      <c r="K889" s="89">
        <f t="shared" si="61"/>
        <v>0</v>
      </c>
      <c r="L889" s="89">
        <f t="shared" si="62"/>
        <v>0</v>
      </c>
      <c r="M889" s="89">
        <f t="shared" si="63"/>
        <v>0</v>
      </c>
      <c r="N889" s="100">
        <f t="shared" si="64"/>
        <v>0</v>
      </c>
      <c r="O889" s="67"/>
    </row>
    <row r="890" spans="2:15">
      <c r="B890" s="63"/>
      <c r="C890" s="65"/>
      <c r="D890" s="65"/>
      <c r="E890" s="66"/>
      <c r="F890" s="67"/>
      <c r="G890" s="69"/>
      <c r="H890" s="70"/>
      <c r="I890" s="71"/>
      <c r="J890" s="68">
        <v>0</v>
      </c>
      <c r="K890" s="89">
        <f t="shared" si="61"/>
        <v>0</v>
      </c>
      <c r="L890" s="89">
        <f t="shared" si="62"/>
        <v>0</v>
      </c>
      <c r="M890" s="89">
        <f t="shared" si="63"/>
        <v>0</v>
      </c>
      <c r="N890" s="100">
        <f t="shared" si="64"/>
        <v>0</v>
      </c>
      <c r="O890" s="67"/>
    </row>
    <row r="891" spans="2:15">
      <c r="B891" s="63"/>
      <c r="C891" s="65"/>
      <c r="D891" s="65"/>
      <c r="E891" s="66"/>
      <c r="F891" s="67"/>
      <c r="G891" s="69"/>
      <c r="H891" s="70"/>
      <c r="I891" s="71"/>
      <c r="J891" s="68">
        <v>0</v>
      </c>
      <c r="K891" s="89">
        <f t="shared" si="61"/>
        <v>0</v>
      </c>
      <c r="L891" s="89">
        <f t="shared" si="62"/>
        <v>0</v>
      </c>
      <c r="M891" s="89">
        <f t="shared" si="63"/>
        <v>0</v>
      </c>
      <c r="N891" s="100">
        <f t="shared" si="64"/>
        <v>0</v>
      </c>
      <c r="O891" s="67"/>
    </row>
    <row r="892" spans="2:15">
      <c r="B892" s="63"/>
      <c r="C892" s="65"/>
      <c r="D892" s="65"/>
      <c r="E892" s="66"/>
      <c r="F892" s="67"/>
      <c r="G892" s="69"/>
      <c r="H892" s="70"/>
      <c r="I892" s="71"/>
      <c r="J892" s="68">
        <v>0</v>
      </c>
      <c r="K892" s="89">
        <f t="shared" si="61"/>
        <v>0</v>
      </c>
      <c r="L892" s="89">
        <f t="shared" si="62"/>
        <v>0</v>
      </c>
      <c r="M892" s="89">
        <f t="shared" si="63"/>
        <v>0</v>
      </c>
      <c r="N892" s="100">
        <f t="shared" si="64"/>
        <v>0</v>
      </c>
      <c r="O892" s="67"/>
    </row>
    <row r="893" spans="2:15">
      <c r="B893" s="63"/>
      <c r="C893" s="65"/>
      <c r="D893" s="65"/>
      <c r="E893" s="66"/>
      <c r="F893" s="67"/>
      <c r="G893" s="69"/>
      <c r="H893" s="70"/>
      <c r="I893" s="71"/>
      <c r="J893" s="68">
        <v>0</v>
      </c>
      <c r="K893" s="89">
        <f t="shared" si="61"/>
        <v>0</v>
      </c>
      <c r="L893" s="89">
        <f t="shared" si="62"/>
        <v>0</v>
      </c>
      <c r="M893" s="89">
        <f t="shared" si="63"/>
        <v>0</v>
      </c>
      <c r="N893" s="100">
        <f t="shared" si="64"/>
        <v>0</v>
      </c>
      <c r="O893" s="67"/>
    </row>
    <row r="894" spans="2:15">
      <c r="B894" s="63"/>
      <c r="C894" s="65"/>
      <c r="D894" s="65"/>
      <c r="E894" s="66"/>
      <c r="F894" s="67"/>
      <c r="G894" s="69"/>
      <c r="H894" s="70"/>
      <c r="I894" s="71"/>
      <c r="J894" s="68">
        <v>0</v>
      </c>
      <c r="K894" s="89">
        <f t="shared" si="61"/>
        <v>0</v>
      </c>
      <c r="L894" s="89">
        <f t="shared" si="62"/>
        <v>0</v>
      </c>
      <c r="M894" s="89">
        <f t="shared" si="63"/>
        <v>0</v>
      </c>
      <c r="N894" s="100">
        <f t="shared" si="64"/>
        <v>0</v>
      </c>
      <c r="O894" s="67"/>
    </row>
    <row r="895" spans="2:15">
      <c r="B895" s="63"/>
      <c r="C895" s="65"/>
      <c r="D895" s="65"/>
      <c r="E895" s="66"/>
      <c r="F895" s="67"/>
      <c r="G895" s="69"/>
      <c r="H895" s="70"/>
      <c r="I895" s="71"/>
      <c r="J895" s="68">
        <v>0</v>
      </c>
      <c r="K895" s="89">
        <f t="shared" si="61"/>
        <v>0</v>
      </c>
      <c r="L895" s="89">
        <f t="shared" si="62"/>
        <v>0</v>
      </c>
      <c r="M895" s="89">
        <f t="shared" si="63"/>
        <v>0</v>
      </c>
      <c r="N895" s="100">
        <f t="shared" si="64"/>
        <v>0</v>
      </c>
      <c r="O895" s="67"/>
    </row>
    <row r="896" spans="2:15">
      <c r="B896" s="63"/>
      <c r="C896" s="65"/>
      <c r="D896" s="65"/>
      <c r="E896" s="66"/>
      <c r="F896" s="67"/>
      <c r="G896" s="69"/>
      <c r="H896" s="70"/>
      <c r="I896" s="71"/>
      <c r="J896" s="68">
        <v>0</v>
      </c>
      <c r="K896" s="89">
        <f t="shared" si="61"/>
        <v>0</v>
      </c>
      <c r="L896" s="89">
        <f t="shared" si="62"/>
        <v>0</v>
      </c>
      <c r="M896" s="89">
        <f t="shared" si="63"/>
        <v>0</v>
      </c>
      <c r="N896" s="100">
        <f t="shared" si="64"/>
        <v>0</v>
      </c>
      <c r="O896" s="67"/>
    </row>
    <row r="897" spans="2:15">
      <c r="B897" s="63"/>
      <c r="C897" s="65"/>
      <c r="D897" s="65"/>
      <c r="E897" s="66"/>
      <c r="F897" s="67"/>
      <c r="G897" s="69"/>
      <c r="H897" s="70"/>
      <c r="I897" s="71"/>
      <c r="J897" s="68">
        <v>0</v>
      </c>
      <c r="K897" s="89">
        <f t="shared" si="61"/>
        <v>0</v>
      </c>
      <c r="L897" s="89">
        <f t="shared" si="62"/>
        <v>0</v>
      </c>
      <c r="M897" s="89">
        <f t="shared" si="63"/>
        <v>0</v>
      </c>
      <c r="N897" s="100">
        <f t="shared" si="64"/>
        <v>0</v>
      </c>
      <c r="O897" s="67"/>
    </row>
    <row r="898" spans="2:15">
      <c r="B898" s="63"/>
      <c r="C898" s="65"/>
      <c r="D898" s="65"/>
      <c r="E898" s="66"/>
      <c r="F898" s="67"/>
      <c r="G898" s="69"/>
      <c r="H898" s="70"/>
      <c r="I898" s="71"/>
      <c r="J898" s="68">
        <v>0</v>
      </c>
      <c r="K898" s="89">
        <f t="shared" si="61"/>
        <v>0</v>
      </c>
      <c r="L898" s="89">
        <f t="shared" si="62"/>
        <v>0</v>
      </c>
      <c r="M898" s="89">
        <f t="shared" si="63"/>
        <v>0</v>
      </c>
      <c r="N898" s="100">
        <f t="shared" si="64"/>
        <v>0</v>
      </c>
      <c r="O898" s="67"/>
    </row>
    <row r="899" spans="2:15">
      <c r="B899" s="63"/>
      <c r="C899" s="65"/>
      <c r="D899" s="65"/>
      <c r="E899" s="66"/>
      <c r="F899" s="67"/>
      <c r="G899" s="69"/>
      <c r="H899" s="70"/>
      <c r="I899" s="71"/>
      <c r="J899" s="68">
        <v>0</v>
      </c>
      <c r="K899" s="89">
        <f t="shared" si="61"/>
        <v>0</v>
      </c>
      <c r="L899" s="89">
        <f t="shared" si="62"/>
        <v>0</v>
      </c>
      <c r="M899" s="89">
        <f t="shared" si="63"/>
        <v>0</v>
      </c>
      <c r="N899" s="100">
        <f t="shared" si="64"/>
        <v>0</v>
      </c>
      <c r="O899" s="67"/>
    </row>
    <row r="900" spans="2:15">
      <c r="B900" s="63"/>
      <c r="C900" s="65"/>
      <c r="D900" s="65"/>
      <c r="E900" s="66"/>
      <c r="F900" s="67"/>
      <c r="G900" s="69"/>
      <c r="H900" s="70"/>
      <c r="I900" s="71"/>
      <c r="J900" s="68">
        <v>0</v>
      </c>
      <c r="K900" s="89">
        <f t="shared" si="61"/>
        <v>0</v>
      </c>
      <c r="L900" s="89">
        <f t="shared" si="62"/>
        <v>0</v>
      </c>
      <c r="M900" s="89">
        <f t="shared" si="63"/>
        <v>0</v>
      </c>
      <c r="N900" s="100">
        <f t="shared" si="64"/>
        <v>0</v>
      </c>
      <c r="O900" s="67"/>
    </row>
    <row r="901" spans="2:15">
      <c r="B901" s="63"/>
      <c r="C901" s="65"/>
      <c r="D901" s="65"/>
      <c r="E901" s="66"/>
      <c r="F901" s="67"/>
      <c r="G901" s="69"/>
      <c r="H901" s="70"/>
      <c r="I901" s="71"/>
      <c r="J901" s="68">
        <v>0</v>
      </c>
      <c r="K901" s="89">
        <f t="shared" si="61"/>
        <v>0</v>
      </c>
      <c r="L901" s="89">
        <f t="shared" si="62"/>
        <v>0</v>
      </c>
      <c r="M901" s="89">
        <f t="shared" si="63"/>
        <v>0</v>
      </c>
      <c r="N901" s="100">
        <f t="shared" si="64"/>
        <v>0</v>
      </c>
      <c r="O901" s="67"/>
    </row>
    <row r="902" spans="2:15">
      <c r="B902" s="63"/>
      <c r="C902" s="65"/>
      <c r="D902" s="65"/>
      <c r="E902" s="66"/>
      <c r="F902" s="67"/>
      <c r="G902" s="69"/>
      <c r="H902" s="70"/>
      <c r="I902" s="71"/>
      <c r="J902" s="68">
        <v>0</v>
      </c>
      <c r="K902" s="89">
        <f t="shared" si="61"/>
        <v>0</v>
      </c>
      <c r="L902" s="89">
        <f t="shared" si="62"/>
        <v>0</v>
      </c>
      <c r="M902" s="89">
        <f t="shared" si="63"/>
        <v>0</v>
      </c>
      <c r="N902" s="100">
        <f t="shared" si="64"/>
        <v>0</v>
      </c>
      <c r="O902" s="67"/>
    </row>
    <row r="903" spans="2:15">
      <c r="B903" s="63"/>
      <c r="C903" s="65"/>
      <c r="D903" s="65"/>
      <c r="E903" s="66"/>
      <c r="F903" s="67"/>
      <c r="G903" s="69"/>
      <c r="H903" s="70"/>
      <c r="I903" s="71"/>
      <c r="J903" s="68">
        <v>0</v>
      </c>
      <c r="K903" s="89">
        <f t="shared" si="61"/>
        <v>0</v>
      </c>
      <c r="L903" s="89">
        <f t="shared" si="62"/>
        <v>0</v>
      </c>
      <c r="M903" s="89">
        <f t="shared" si="63"/>
        <v>0</v>
      </c>
      <c r="N903" s="100">
        <f t="shared" si="64"/>
        <v>0</v>
      </c>
      <c r="O903" s="67"/>
    </row>
    <row r="904" spans="2:15">
      <c r="B904" s="63"/>
      <c r="C904" s="65"/>
      <c r="D904" s="65"/>
      <c r="E904" s="66"/>
      <c r="F904" s="67"/>
      <c r="G904" s="69"/>
      <c r="H904" s="70"/>
      <c r="I904" s="71"/>
      <c r="J904" s="68">
        <v>0</v>
      </c>
      <c r="K904" s="89">
        <f t="shared" si="61"/>
        <v>0</v>
      </c>
      <c r="L904" s="89">
        <f t="shared" si="62"/>
        <v>0</v>
      </c>
      <c r="M904" s="89">
        <f t="shared" si="63"/>
        <v>0</v>
      </c>
      <c r="N904" s="100">
        <f t="shared" si="64"/>
        <v>0</v>
      </c>
      <c r="O904" s="67"/>
    </row>
    <row r="905" spans="2:15">
      <c r="B905" s="63"/>
      <c r="C905" s="65"/>
      <c r="D905" s="65"/>
      <c r="E905" s="66"/>
      <c r="F905" s="67"/>
      <c r="G905" s="69"/>
      <c r="H905" s="70"/>
      <c r="I905" s="71"/>
      <c r="J905" s="68">
        <v>0</v>
      </c>
      <c r="K905" s="89">
        <f t="shared" si="61"/>
        <v>0</v>
      </c>
      <c r="L905" s="89">
        <f t="shared" si="62"/>
        <v>0</v>
      </c>
      <c r="M905" s="89">
        <f t="shared" si="63"/>
        <v>0</v>
      </c>
      <c r="N905" s="100">
        <f t="shared" si="64"/>
        <v>0</v>
      </c>
      <c r="O905" s="67"/>
    </row>
    <row r="906" spans="2:15">
      <c r="B906" s="63"/>
      <c r="C906" s="65"/>
      <c r="D906" s="65"/>
      <c r="E906" s="66"/>
      <c r="F906" s="67"/>
      <c r="G906" s="69"/>
      <c r="H906" s="70"/>
      <c r="I906" s="71"/>
      <c r="J906" s="68">
        <v>0</v>
      </c>
      <c r="K906" s="89">
        <f t="shared" si="61"/>
        <v>0</v>
      </c>
      <c r="L906" s="89">
        <f t="shared" si="62"/>
        <v>0</v>
      </c>
      <c r="M906" s="89">
        <f t="shared" si="63"/>
        <v>0</v>
      </c>
      <c r="N906" s="100">
        <f t="shared" si="64"/>
        <v>0</v>
      </c>
      <c r="O906" s="67"/>
    </row>
    <row r="907" spans="2:15">
      <c r="B907" s="63"/>
      <c r="C907" s="65"/>
      <c r="D907" s="65"/>
      <c r="E907" s="66"/>
      <c r="F907" s="67"/>
      <c r="G907" s="69"/>
      <c r="H907" s="70"/>
      <c r="I907" s="71"/>
      <c r="J907" s="68">
        <v>0</v>
      </c>
      <c r="K907" s="89">
        <f t="shared" si="61"/>
        <v>0</v>
      </c>
      <c r="L907" s="89">
        <f t="shared" si="62"/>
        <v>0</v>
      </c>
      <c r="M907" s="89">
        <f t="shared" si="63"/>
        <v>0</v>
      </c>
      <c r="N907" s="100">
        <f t="shared" si="64"/>
        <v>0</v>
      </c>
      <c r="O907" s="67"/>
    </row>
    <row r="908" spans="2:15">
      <c r="B908" s="63"/>
      <c r="C908" s="65"/>
      <c r="D908" s="65"/>
      <c r="E908" s="66"/>
      <c r="F908" s="67"/>
      <c r="G908" s="69"/>
      <c r="H908" s="70"/>
      <c r="I908" s="71"/>
      <c r="J908" s="68">
        <v>0</v>
      </c>
      <c r="K908" s="89">
        <f t="shared" si="61"/>
        <v>0</v>
      </c>
      <c r="L908" s="89">
        <f t="shared" si="62"/>
        <v>0</v>
      </c>
      <c r="M908" s="89">
        <f t="shared" si="63"/>
        <v>0</v>
      </c>
      <c r="N908" s="100">
        <f t="shared" si="64"/>
        <v>0</v>
      </c>
      <c r="O908" s="67"/>
    </row>
    <row r="909" spans="2:15">
      <c r="B909" s="63"/>
      <c r="C909" s="65"/>
      <c r="D909" s="65"/>
      <c r="E909" s="66"/>
      <c r="F909" s="67"/>
      <c r="G909" s="69"/>
      <c r="H909" s="70"/>
      <c r="I909" s="71"/>
      <c r="J909" s="68">
        <v>0</v>
      </c>
      <c r="K909" s="89">
        <f t="shared" si="61"/>
        <v>0</v>
      </c>
      <c r="L909" s="89">
        <f t="shared" si="62"/>
        <v>0</v>
      </c>
      <c r="M909" s="89">
        <f t="shared" si="63"/>
        <v>0</v>
      </c>
      <c r="N909" s="100">
        <f t="shared" si="64"/>
        <v>0</v>
      </c>
      <c r="O909" s="67"/>
    </row>
    <row r="910" spans="2:15">
      <c r="B910" s="63"/>
      <c r="C910" s="65"/>
      <c r="D910" s="65"/>
      <c r="E910" s="66"/>
      <c r="F910" s="67"/>
      <c r="G910" s="69"/>
      <c r="H910" s="70"/>
      <c r="I910" s="71"/>
      <c r="J910" s="68">
        <v>0</v>
      </c>
      <c r="K910" s="89">
        <f t="shared" si="61"/>
        <v>0</v>
      </c>
      <c r="L910" s="89">
        <f t="shared" si="62"/>
        <v>0</v>
      </c>
      <c r="M910" s="89">
        <f t="shared" si="63"/>
        <v>0</v>
      </c>
      <c r="N910" s="100">
        <f t="shared" si="64"/>
        <v>0</v>
      </c>
      <c r="O910" s="67"/>
    </row>
    <row r="911" spans="2:15">
      <c r="B911" s="63"/>
      <c r="C911" s="65"/>
      <c r="D911" s="65"/>
      <c r="E911" s="66"/>
      <c r="F911" s="67"/>
      <c r="G911" s="69"/>
      <c r="H911" s="70"/>
      <c r="I911" s="71"/>
      <c r="J911" s="68">
        <v>0</v>
      </c>
      <c r="K911" s="89">
        <f t="shared" si="61"/>
        <v>0</v>
      </c>
      <c r="L911" s="89">
        <f t="shared" si="62"/>
        <v>0</v>
      </c>
      <c r="M911" s="89">
        <f t="shared" si="63"/>
        <v>0</v>
      </c>
      <c r="N911" s="100">
        <f t="shared" si="64"/>
        <v>0</v>
      </c>
      <c r="O911" s="67"/>
    </row>
    <row r="912" spans="2:15">
      <c r="B912" s="63"/>
      <c r="C912" s="65"/>
      <c r="D912" s="65"/>
      <c r="E912" s="66"/>
      <c r="F912" s="67"/>
      <c r="G912" s="69"/>
      <c r="H912" s="70"/>
      <c r="I912" s="71"/>
      <c r="J912" s="68">
        <v>0</v>
      </c>
      <c r="K912" s="89">
        <f t="shared" si="61"/>
        <v>0</v>
      </c>
      <c r="L912" s="89">
        <f t="shared" si="62"/>
        <v>0</v>
      </c>
      <c r="M912" s="89">
        <f t="shared" si="63"/>
        <v>0</v>
      </c>
      <c r="N912" s="100">
        <f t="shared" si="64"/>
        <v>0</v>
      </c>
      <c r="O912" s="67"/>
    </row>
    <row r="913" spans="2:15">
      <c r="B913" s="63"/>
      <c r="C913" s="65"/>
      <c r="D913" s="65"/>
      <c r="E913" s="66"/>
      <c r="F913" s="67"/>
      <c r="G913" s="69"/>
      <c r="H913" s="70"/>
      <c r="I913" s="71"/>
      <c r="J913" s="68">
        <v>0</v>
      </c>
      <c r="K913" s="89">
        <f t="shared" si="61"/>
        <v>0</v>
      </c>
      <c r="L913" s="89">
        <f t="shared" si="62"/>
        <v>0</v>
      </c>
      <c r="M913" s="89">
        <f t="shared" si="63"/>
        <v>0</v>
      </c>
      <c r="N913" s="100">
        <f t="shared" si="64"/>
        <v>0</v>
      </c>
      <c r="O913" s="67"/>
    </row>
    <row r="914" spans="2:15">
      <c r="B914" s="63"/>
      <c r="C914" s="65"/>
      <c r="D914" s="65"/>
      <c r="E914" s="66"/>
      <c r="F914" s="67"/>
      <c r="G914" s="69"/>
      <c r="H914" s="70"/>
      <c r="I914" s="71"/>
      <c r="J914" s="68">
        <v>0</v>
      </c>
      <c r="K914" s="89">
        <f t="shared" si="61"/>
        <v>0</v>
      </c>
      <c r="L914" s="89">
        <f t="shared" si="62"/>
        <v>0</v>
      </c>
      <c r="M914" s="89">
        <f t="shared" si="63"/>
        <v>0</v>
      </c>
      <c r="N914" s="100">
        <f t="shared" si="64"/>
        <v>0</v>
      </c>
      <c r="O914" s="67"/>
    </row>
    <row r="915" spans="2:15">
      <c r="B915" s="63"/>
      <c r="C915" s="65"/>
      <c r="D915" s="65"/>
      <c r="E915" s="66"/>
      <c r="F915" s="67"/>
      <c r="G915" s="69"/>
      <c r="H915" s="70"/>
      <c r="I915" s="71"/>
      <c r="J915" s="68">
        <v>0</v>
      </c>
      <c r="K915" s="89">
        <f t="shared" si="61"/>
        <v>0</v>
      </c>
      <c r="L915" s="89">
        <f t="shared" si="62"/>
        <v>0</v>
      </c>
      <c r="M915" s="89">
        <f t="shared" si="63"/>
        <v>0</v>
      </c>
      <c r="N915" s="100">
        <f t="shared" si="64"/>
        <v>0</v>
      </c>
      <c r="O915" s="67"/>
    </row>
    <row r="916" spans="2:15">
      <c r="B916" s="63"/>
      <c r="C916" s="65"/>
      <c r="D916" s="65"/>
      <c r="E916" s="66"/>
      <c r="F916" s="67"/>
      <c r="G916" s="69"/>
      <c r="H916" s="70"/>
      <c r="I916" s="71"/>
      <c r="J916" s="68">
        <v>0</v>
      </c>
      <c r="K916" s="89">
        <f t="shared" si="61"/>
        <v>0</v>
      </c>
      <c r="L916" s="89">
        <f t="shared" si="62"/>
        <v>0</v>
      </c>
      <c r="M916" s="89">
        <f t="shared" si="63"/>
        <v>0</v>
      </c>
      <c r="N916" s="100">
        <f t="shared" si="64"/>
        <v>0</v>
      </c>
      <c r="O916" s="67"/>
    </row>
    <row r="917" spans="2:15">
      <c r="B917" s="63"/>
      <c r="C917" s="65"/>
      <c r="D917" s="65"/>
      <c r="E917" s="66"/>
      <c r="F917" s="67"/>
      <c r="G917" s="69"/>
      <c r="H917" s="70"/>
      <c r="I917" s="71"/>
      <c r="J917" s="68">
        <v>0</v>
      </c>
      <c r="K917" s="89">
        <f t="shared" si="61"/>
        <v>0</v>
      </c>
      <c r="L917" s="89">
        <f t="shared" si="62"/>
        <v>0</v>
      </c>
      <c r="M917" s="89">
        <f t="shared" si="63"/>
        <v>0</v>
      </c>
      <c r="N917" s="100">
        <f t="shared" si="64"/>
        <v>0</v>
      </c>
      <c r="O917" s="67"/>
    </row>
    <row r="918" spans="2:15">
      <c r="B918" s="63"/>
      <c r="C918" s="65"/>
      <c r="D918" s="65"/>
      <c r="E918" s="66"/>
      <c r="F918" s="67"/>
      <c r="G918" s="69"/>
      <c r="H918" s="70"/>
      <c r="I918" s="71"/>
      <c r="J918" s="68">
        <v>0</v>
      </c>
      <c r="K918" s="89">
        <f t="shared" si="61"/>
        <v>0</v>
      </c>
      <c r="L918" s="89">
        <f t="shared" si="62"/>
        <v>0</v>
      </c>
      <c r="M918" s="89">
        <f t="shared" si="63"/>
        <v>0</v>
      </c>
      <c r="N918" s="100">
        <f t="shared" si="64"/>
        <v>0</v>
      </c>
      <c r="O918" s="67"/>
    </row>
    <row r="919" spans="2:15">
      <c r="B919" s="63"/>
      <c r="C919" s="65"/>
      <c r="D919" s="65"/>
      <c r="E919" s="66"/>
      <c r="F919" s="67"/>
      <c r="G919" s="69"/>
      <c r="H919" s="70"/>
      <c r="I919" s="71"/>
      <c r="J919" s="68">
        <v>0</v>
      </c>
      <c r="K919" s="89">
        <f t="shared" ref="K919:K982" si="65">ROUND(IF(AND($G919&lt;&gt;"27-Maharashtra"),IF(OR($I919=$I$6,$I919=$I$7,$I919=$I$8,$I919=$I$9,$I919=$I$10,$I919=$I$11),($J919*$H919),0),0),2)</f>
        <v>0</v>
      </c>
      <c r="L919" s="89">
        <f t="shared" ref="L919:L982" si="66">ROUND(IF(AND($G919="27-Maharashtra"),IF(OR($I919=$I$6,$I919=$I$7,$I919=$I$8,$I919=$I$9,$I919=$I$10,$I919=$I$11),(($J919*$H919)/2),0),0),2)</f>
        <v>0</v>
      </c>
      <c r="M919" s="89">
        <f t="shared" ref="M919:M982" si="67">L919</f>
        <v>0</v>
      </c>
      <c r="N919" s="100">
        <f t="shared" ref="N919:N982" si="68">SUM(J919:M919)</f>
        <v>0</v>
      </c>
      <c r="O919" s="67"/>
    </row>
    <row r="920" spans="2:15">
      <c r="B920" s="63"/>
      <c r="C920" s="65"/>
      <c r="D920" s="65"/>
      <c r="E920" s="66"/>
      <c r="F920" s="67"/>
      <c r="G920" s="69"/>
      <c r="H920" s="70"/>
      <c r="I920" s="71"/>
      <c r="J920" s="68">
        <v>0</v>
      </c>
      <c r="K920" s="89">
        <f t="shared" si="65"/>
        <v>0</v>
      </c>
      <c r="L920" s="89">
        <f t="shared" si="66"/>
        <v>0</v>
      </c>
      <c r="M920" s="89">
        <f t="shared" si="67"/>
        <v>0</v>
      </c>
      <c r="N920" s="100">
        <f t="shared" si="68"/>
        <v>0</v>
      </c>
      <c r="O920" s="67"/>
    </row>
    <row r="921" spans="2:15">
      <c r="B921" s="63"/>
      <c r="C921" s="65"/>
      <c r="D921" s="65"/>
      <c r="E921" s="66"/>
      <c r="F921" s="67"/>
      <c r="G921" s="69"/>
      <c r="H921" s="70"/>
      <c r="I921" s="71"/>
      <c r="J921" s="68">
        <v>0</v>
      </c>
      <c r="K921" s="89">
        <f t="shared" si="65"/>
        <v>0</v>
      </c>
      <c r="L921" s="89">
        <f t="shared" si="66"/>
        <v>0</v>
      </c>
      <c r="M921" s="89">
        <f t="shared" si="67"/>
        <v>0</v>
      </c>
      <c r="N921" s="100">
        <f t="shared" si="68"/>
        <v>0</v>
      </c>
      <c r="O921" s="67"/>
    </row>
    <row r="922" spans="2:15">
      <c r="B922" s="63"/>
      <c r="C922" s="65"/>
      <c r="D922" s="65"/>
      <c r="E922" s="66"/>
      <c r="F922" s="67"/>
      <c r="G922" s="69"/>
      <c r="H922" s="70"/>
      <c r="I922" s="71"/>
      <c r="J922" s="68">
        <v>0</v>
      </c>
      <c r="K922" s="89">
        <f t="shared" si="65"/>
        <v>0</v>
      </c>
      <c r="L922" s="89">
        <f t="shared" si="66"/>
        <v>0</v>
      </c>
      <c r="M922" s="89">
        <f t="shared" si="67"/>
        <v>0</v>
      </c>
      <c r="N922" s="100">
        <f t="shared" si="68"/>
        <v>0</v>
      </c>
      <c r="O922" s="67"/>
    </row>
    <row r="923" spans="2:15">
      <c r="B923" s="63"/>
      <c r="C923" s="65"/>
      <c r="D923" s="65"/>
      <c r="E923" s="66"/>
      <c r="F923" s="67"/>
      <c r="G923" s="69"/>
      <c r="H923" s="70"/>
      <c r="I923" s="71"/>
      <c r="J923" s="68">
        <v>0</v>
      </c>
      <c r="K923" s="89">
        <f t="shared" si="65"/>
        <v>0</v>
      </c>
      <c r="L923" s="89">
        <f t="shared" si="66"/>
        <v>0</v>
      </c>
      <c r="M923" s="89">
        <f t="shared" si="67"/>
        <v>0</v>
      </c>
      <c r="N923" s="100">
        <f t="shared" si="68"/>
        <v>0</v>
      </c>
      <c r="O923" s="67"/>
    </row>
    <row r="924" spans="2:15">
      <c r="B924" s="63"/>
      <c r="C924" s="65"/>
      <c r="D924" s="65"/>
      <c r="E924" s="66"/>
      <c r="F924" s="67"/>
      <c r="G924" s="69"/>
      <c r="H924" s="70"/>
      <c r="I924" s="71"/>
      <c r="J924" s="68">
        <v>0</v>
      </c>
      <c r="K924" s="89">
        <f t="shared" si="65"/>
        <v>0</v>
      </c>
      <c r="L924" s="89">
        <f t="shared" si="66"/>
        <v>0</v>
      </c>
      <c r="M924" s="89">
        <f t="shared" si="67"/>
        <v>0</v>
      </c>
      <c r="N924" s="100">
        <f t="shared" si="68"/>
        <v>0</v>
      </c>
      <c r="O924" s="67"/>
    </row>
    <row r="925" spans="2:15">
      <c r="B925" s="63"/>
      <c r="C925" s="65"/>
      <c r="D925" s="65"/>
      <c r="E925" s="66"/>
      <c r="F925" s="67"/>
      <c r="G925" s="69"/>
      <c r="H925" s="70"/>
      <c r="I925" s="71"/>
      <c r="J925" s="68">
        <v>0</v>
      </c>
      <c r="K925" s="89">
        <f t="shared" si="65"/>
        <v>0</v>
      </c>
      <c r="L925" s="89">
        <f t="shared" si="66"/>
        <v>0</v>
      </c>
      <c r="M925" s="89">
        <f t="shared" si="67"/>
        <v>0</v>
      </c>
      <c r="N925" s="100">
        <f t="shared" si="68"/>
        <v>0</v>
      </c>
      <c r="O925" s="67"/>
    </row>
    <row r="926" spans="2:15">
      <c r="B926" s="63"/>
      <c r="C926" s="65"/>
      <c r="D926" s="65"/>
      <c r="E926" s="66"/>
      <c r="F926" s="67"/>
      <c r="G926" s="69"/>
      <c r="H926" s="70"/>
      <c r="I926" s="71"/>
      <c r="J926" s="68">
        <v>0</v>
      </c>
      <c r="K926" s="89">
        <f t="shared" si="65"/>
        <v>0</v>
      </c>
      <c r="L926" s="89">
        <f t="shared" si="66"/>
        <v>0</v>
      </c>
      <c r="M926" s="89">
        <f t="shared" si="67"/>
        <v>0</v>
      </c>
      <c r="N926" s="100">
        <f t="shared" si="68"/>
        <v>0</v>
      </c>
      <c r="O926" s="67"/>
    </row>
    <row r="927" spans="2:15">
      <c r="B927" s="63"/>
      <c r="C927" s="65"/>
      <c r="D927" s="65"/>
      <c r="E927" s="66"/>
      <c r="F927" s="67"/>
      <c r="G927" s="69"/>
      <c r="H927" s="70"/>
      <c r="I927" s="71"/>
      <c r="J927" s="68">
        <v>0</v>
      </c>
      <c r="K927" s="89">
        <f t="shared" si="65"/>
        <v>0</v>
      </c>
      <c r="L927" s="89">
        <f t="shared" si="66"/>
        <v>0</v>
      </c>
      <c r="M927" s="89">
        <f t="shared" si="67"/>
        <v>0</v>
      </c>
      <c r="N927" s="100">
        <f t="shared" si="68"/>
        <v>0</v>
      </c>
      <c r="O927" s="67"/>
    </row>
    <row r="928" spans="2:15">
      <c r="B928" s="63"/>
      <c r="C928" s="65"/>
      <c r="D928" s="65"/>
      <c r="E928" s="66"/>
      <c r="F928" s="67"/>
      <c r="G928" s="69"/>
      <c r="H928" s="70"/>
      <c r="I928" s="71"/>
      <c r="J928" s="68">
        <v>0</v>
      </c>
      <c r="K928" s="89">
        <f t="shared" si="65"/>
        <v>0</v>
      </c>
      <c r="L928" s="89">
        <f t="shared" si="66"/>
        <v>0</v>
      </c>
      <c r="M928" s="89">
        <f t="shared" si="67"/>
        <v>0</v>
      </c>
      <c r="N928" s="100">
        <f t="shared" si="68"/>
        <v>0</v>
      </c>
      <c r="O928" s="67"/>
    </row>
    <row r="929" spans="2:15">
      <c r="B929" s="63"/>
      <c r="C929" s="65"/>
      <c r="D929" s="65"/>
      <c r="E929" s="66"/>
      <c r="F929" s="67"/>
      <c r="G929" s="69"/>
      <c r="H929" s="70"/>
      <c r="I929" s="71"/>
      <c r="J929" s="68">
        <v>0</v>
      </c>
      <c r="K929" s="89">
        <f t="shared" si="65"/>
        <v>0</v>
      </c>
      <c r="L929" s="89">
        <f t="shared" si="66"/>
        <v>0</v>
      </c>
      <c r="M929" s="89">
        <f t="shared" si="67"/>
        <v>0</v>
      </c>
      <c r="N929" s="100">
        <f t="shared" si="68"/>
        <v>0</v>
      </c>
      <c r="O929" s="67"/>
    </row>
    <row r="930" spans="2:15">
      <c r="B930" s="63"/>
      <c r="C930" s="65"/>
      <c r="D930" s="65"/>
      <c r="E930" s="66"/>
      <c r="F930" s="67"/>
      <c r="G930" s="69"/>
      <c r="H930" s="70"/>
      <c r="I930" s="71"/>
      <c r="J930" s="68">
        <v>0</v>
      </c>
      <c r="K930" s="89">
        <f t="shared" si="65"/>
        <v>0</v>
      </c>
      <c r="L930" s="89">
        <f t="shared" si="66"/>
        <v>0</v>
      </c>
      <c r="M930" s="89">
        <f t="shared" si="67"/>
        <v>0</v>
      </c>
      <c r="N930" s="100">
        <f t="shared" si="68"/>
        <v>0</v>
      </c>
      <c r="O930" s="67"/>
    </row>
    <row r="931" spans="2:15">
      <c r="B931" s="63"/>
      <c r="C931" s="65"/>
      <c r="D931" s="65"/>
      <c r="E931" s="66"/>
      <c r="F931" s="67"/>
      <c r="G931" s="69"/>
      <c r="H931" s="70"/>
      <c r="I931" s="71"/>
      <c r="J931" s="68">
        <v>0</v>
      </c>
      <c r="K931" s="89">
        <f t="shared" si="65"/>
        <v>0</v>
      </c>
      <c r="L931" s="89">
        <f t="shared" si="66"/>
        <v>0</v>
      </c>
      <c r="M931" s="89">
        <f t="shared" si="67"/>
        <v>0</v>
      </c>
      <c r="N931" s="100">
        <f t="shared" si="68"/>
        <v>0</v>
      </c>
      <c r="O931" s="67"/>
    </row>
    <row r="932" spans="2:15">
      <c r="B932" s="63"/>
      <c r="C932" s="65"/>
      <c r="D932" s="65"/>
      <c r="E932" s="66"/>
      <c r="F932" s="67"/>
      <c r="G932" s="69"/>
      <c r="H932" s="70"/>
      <c r="I932" s="71"/>
      <c r="J932" s="68">
        <v>0</v>
      </c>
      <c r="K932" s="89">
        <f t="shared" si="65"/>
        <v>0</v>
      </c>
      <c r="L932" s="89">
        <f t="shared" si="66"/>
        <v>0</v>
      </c>
      <c r="M932" s="89">
        <f t="shared" si="67"/>
        <v>0</v>
      </c>
      <c r="N932" s="100">
        <f t="shared" si="68"/>
        <v>0</v>
      </c>
      <c r="O932" s="67"/>
    </row>
    <row r="933" spans="2:15">
      <c r="B933" s="63"/>
      <c r="C933" s="65"/>
      <c r="D933" s="65"/>
      <c r="E933" s="66"/>
      <c r="F933" s="67"/>
      <c r="G933" s="69"/>
      <c r="H933" s="70"/>
      <c r="I933" s="71"/>
      <c r="J933" s="68">
        <v>0</v>
      </c>
      <c r="K933" s="89">
        <f t="shared" si="65"/>
        <v>0</v>
      </c>
      <c r="L933" s="89">
        <f t="shared" si="66"/>
        <v>0</v>
      </c>
      <c r="M933" s="89">
        <f t="shared" si="67"/>
        <v>0</v>
      </c>
      <c r="N933" s="100">
        <f t="shared" si="68"/>
        <v>0</v>
      </c>
      <c r="O933" s="67"/>
    </row>
    <row r="934" spans="2:15">
      <c r="B934" s="63"/>
      <c r="C934" s="65"/>
      <c r="D934" s="65"/>
      <c r="E934" s="66"/>
      <c r="F934" s="67"/>
      <c r="G934" s="69"/>
      <c r="H934" s="70"/>
      <c r="I934" s="71"/>
      <c r="J934" s="68">
        <v>0</v>
      </c>
      <c r="K934" s="89">
        <f t="shared" si="65"/>
        <v>0</v>
      </c>
      <c r="L934" s="89">
        <f t="shared" si="66"/>
        <v>0</v>
      </c>
      <c r="M934" s="89">
        <f t="shared" si="67"/>
        <v>0</v>
      </c>
      <c r="N934" s="100">
        <f t="shared" si="68"/>
        <v>0</v>
      </c>
      <c r="O934" s="67"/>
    </row>
    <row r="935" spans="2:15">
      <c r="B935" s="63"/>
      <c r="C935" s="65"/>
      <c r="D935" s="65"/>
      <c r="E935" s="66"/>
      <c r="F935" s="67"/>
      <c r="G935" s="69"/>
      <c r="H935" s="70"/>
      <c r="I935" s="71"/>
      <c r="J935" s="68">
        <v>0</v>
      </c>
      <c r="K935" s="89">
        <f t="shared" si="65"/>
        <v>0</v>
      </c>
      <c r="L935" s="89">
        <f t="shared" si="66"/>
        <v>0</v>
      </c>
      <c r="M935" s="89">
        <f t="shared" si="67"/>
        <v>0</v>
      </c>
      <c r="N935" s="100">
        <f t="shared" si="68"/>
        <v>0</v>
      </c>
      <c r="O935" s="67"/>
    </row>
    <row r="936" spans="2:15">
      <c r="B936" s="63"/>
      <c r="C936" s="65"/>
      <c r="D936" s="65"/>
      <c r="E936" s="66"/>
      <c r="F936" s="67"/>
      <c r="G936" s="69"/>
      <c r="H936" s="70"/>
      <c r="I936" s="71"/>
      <c r="J936" s="68">
        <v>0</v>
      </c>
      <c r="K936" s="89">
        <f t="shared" si="65"/>
        <v>0</v>
      </c>
      <c r="L936" s="89">
        <f t="shared" si="66"/>
        <v>0</v>
      </c>
      <c r="M936" s="89">
        <f t="shared" si="67"/>
        <v>0</v>
      </c>
      <c r="N936" s="100">
        <f t="shared" si="68"/>
        <v>0</v>
      </c>
      <c r="O936" s="67"/>
    </row>
    <row r="937" spans="2:15">
      <c r="B937" s="63"/>
      <c r="C937" s="65"/>
      <c r="D937" s="65"/>
      <c r="E937" s="66"/>
      <c r="F937" s="67"/>
      <c r="G937" s="69"/>
      <c r="H937" s="70"/>
      <c r="I937" s="71"/>
      <c r="J937" s="68">
        <v>0</v>
      </c>
      <c r="K937" s="89">
        <f t="shared" si="65"/>
        <v>0</v>
      </c>
      <c r="L937" s="89">
        <f t="shared" si="66"/>
        <v>0</v>
      </c>
      <c r="M937" s="89">
        <f t="shared" si="67"/>
        <v>0</v>
      </c>
      <c r="N937" s="100">
        <f t="shared" si="68"/>
        <v>0</v>
      </c>
      <c r="O937" s="67"/>
    </row>
    <row r="938" spans="2:15">
      <c r="B938" s="63"/>
      <c r="C938" s="65"/>
      <c r="D938" s="65"/>
      <c r="E938" s="66"/>
      <c r="F938" s="67"/>
      <c r="G938" s="69"/>
      <c r="H938" s="70"/>
      <c r="I938" s="71"/>
      <c r="J938" s="68">
        <v>0</v>
      </c>
      <c r="K938" s="89">
        <f t="shared" si="65"/>
        <v>0</v>
      </c>
      <c r="L938" s="89">
        <f t="shared" si="66"/>
        <v>0</v>
      </c>
      <c r="M938" s="89">
        <f t="shared" si="67"/>
        <v>0</v>
      </c>
      <c r="N938" s="100">
        <f t="shared" si="68"/>
        <v>0</v>
      </c>
      <c r="O938" s="67"/>
    </row>
    <row r="939" spans="2:15">
      <c r="B939" s="63"/>
      <c r="C939" s="65"/>
      <c r="D939" s="65"/>
      <c r="E939" s="66"/>
      <c r="F939" s="67"/>
      <c r="G939" s="69"/>
      <c r="H939" s="70"/>
      <c r="I939" s="71"/>
      <c r="J939" s="68">
        <v>0</v>
      </c>
      <c r="K939" s="89">
        <f t="shared" si="65"/>
        <v>0</v>
      </c>
      <c r="L939" s="89">
        <f t="shared" si="66"/>
        <v>0</v>
      </c>
      <c r="M939" s="89">
        <f t="shared" si="67"/>
        <v>0</v>
      </c>
      <c r="N939" s="100">
        <f t="shared" si="68"/>
        <v>0</v>
      </c>
      <c r="O939" s="67"/>
    </row>
    <row r="940" spans="2:15">
      <c r="B940" s="63"/>
      <c r="C940" s="65"/>
      <c r="D940" s="65"/>
      <c r="E940" s="66"/>
      <c r="F940" s="67"/>
      <c r="G940" s="69"/>
      <c r="H940" s="70"/>
      <c r="I940" s="71"/>
      <c r="J940" s="68">
        <v>0</v>
      </c>
      <c r="K940" s="89">
        <f t="shared" si="65"/>
        <v>0</v>
      </c>
      <c r="L940" s="89">
        <f t="shared" si="66"/>
        <v>0</v>
      </c>
      <c r="M940" s="89">
        <f t="shared" si="67"/>
        <v>0</v>
      </c>
      <c r="N940" s="100">
        <f t="shared" si="68"/>
        <v>0</v>
      </c>
      <c r="O940" s="67"/>
    </row>
    <row r="941" spans="2:15">
      <c r="B941" s="63"/>
      <c r="C941" s="65"/>
      <c r="D941" s="65"/>
      <c r="E941" s="66"/>
      <c r="F941" s="67"/>
      <c r="G941" s="69"/>
      <c r="H941" s="70"/>
      <c r="I941" s="71"/>
      <c r="J941" s="68">
        <v>0</v>
      </c>
      <c r="K941" s="89">
        <f t="shared" si="65"/>
        <v>0</v>
      </c>
      <c r="L941" s="89">
        <f t="shared" si="66"/>
        <v>0</v>
      </c>
      <c r="M941" s="89">
        <f t="shared" si="67"/>
        <v>0</v>
      </c>
      <c r="N941" s="100">
        <f t="shared" si="68"/>
        <v>0</v>
      </c>
      <c r="O941" s="67"/>
    </row>
    <row r="942" spans="2:15">
      <c r="B942" s="63"/>
      <c r="C942" s="65"/>
      <c r="D942" s="65"/>
      <c r="E942" s="66"/>
      <c r="F942" s="67"/>
      <c r="G942" s="69"/>
      <c r="H942" s="70"/>
      <c r="I942" s="71"/>
      <c r="J942" s="68">
        <v>0</v>
      </c>
      <c r="K942" s="89">
        <f t="shared" si="65"/>
        <v>0</v>
      </c>
      <c r="L942" s="89">
        <f t="shared" si="66"/>
        <v>0</v>
      </c>
      <c r="M942" s="89">
        <f t="shared" si="67"/>
        <v>0</v>
      </c>
      <c r="N942" s="100">
        <f t="shared" si="68"/>
        <v>0</v>
      </c>
      <c r="O942" s="67"/>
    </row>
    <row r="943" spans="2:15">
      <c r="B943" s="63"/>
      <c r="C943" s="65"/>
      <c r="D943" s="65"/>
      <c r="E943" s="66"/>
      <c r="F943" s="67"/>
      <c r="G943" s="69"/>
      <c r="H943" s="70"/>
      <c r="I943" s="71"/>
      <c r="J943" s="68">
        <v>0</v>
      </c>
      <c r="K943" s="89">
        <f t="shared" si="65"/>
        <v>0</v>
      </c>
      <c r="L943" s="89">
        <f t="shared" si="66"/>
        <v>0</v>
      </c>
      <c r="M943" s="89">
        <f t="shared" si="67"/>
        <v>0</v>
      </c>
      <c r="N943" s="100">
        <f t="shared" si="68"/>
        <v>0</v>
      </c>
      <c r="O943" s="67"/>
    </row>
    <row r="944" spans="2:15">
      <c r="B944" s="63"/>
      <c r="C944" s="65"/>
      <c r="D944" s="65"/>
      <c r="E944" s="66"/>
      <c r="F944" s="67"/>
      <c r="G944" s="69"/>
      <c r="H944" s="70"/>
      <c r="I944" s="71"/>
      <c r="J944" s="68">
        <v>0</v>
      </c>
      <c r="K944" s="89">
        <f t="shared" si="65"/>
        <v>0</v>
      </c>
      <c r="L944" s="89">
        <f t="shared" si="66"/>
        <v>0</v>
      </c>
      <c r="M944" s="89">
        <f t="shared" si="67"/>
        <v>0</v>
      </c>
      <c r="N944" s="100">
        <f t="shared" si="68"/>
        <v>0</v>
      </c>
      <c r="O944" s="67"/>
    </row>
    <row r="945" spans="2:15">
      <c r="B945" s="63"/>
      <c r="C945" s="65"/>
      <c r="D945" s="65"/>
      <c r="E945" s="66"/>
      <c r="F945" s="67"/>
      <c r="G945" s="69"/>
      <c r="H945" s="70"/>
      <c r="I945" s="71"/>
      <c r="J945" s="68">
        <v>0</v>
      </c>
      <c r="K945" s="89">
        <f t="shared" si="65"/>
        <v>0</v>
      </c>
      <c r="L945" s="89">
        <f t="shared" si="66"/>
        <v>0</v>
      </c>
      <c r="M945" s="89">
        <f t="shared" si="67"/>
        <v>0</v>
      </c>
      <c r="N945" s="100">
        <f t="shared" si="68"/>
        <v>0</v>
      </c>
      <c r="O945" s="67"/>
    </row>
    <row r="946" spans="2:15">
      <c r="B946" s="63"/>
      <c r="C946" s="65"/>
      <c r="D946" s="65"/>
      <c r="E946" s="66"/>
      <c r="F946" s="67"/>
      <c r="G946" s="69"/>
      <c r="H946" s="70"/>
      <c r="I946" s="71"/>
      <c r="J946" s="68">
        <v>0</v>
      </c>
      <c r="K946" s="89">
        <f t="shared" si="65"/>
        <v>0</v>
      </c>
      <c r="L946" s="89">
        <f t="shared" si="66"/>
        <v>0</v>
      </c>
      <c r="M946" s="89">
        <f t="shared" si="67"/>
        <v>0</v>
      </c>
      <c r="N946" s="100">
        <f t="shared" si="68"/>
        <v>0</v>
      </c>
      <c r="O946" s="67"/>
    </row>
    <row r="947" spans="2:15">
      <c r="B947" s="63"/>
      <c r="C947" s="65"/>
      <c r="D947" s="65"/>
      <c r="E947" s="66"/>
      <c r="F947" s="67"/>
      <c r="G947" s="69"/>
      <c r="H947" s="70"/>
      <c r="I947" s="71"/>
      <c r="J947" s="68">
        <v>0</v>
      </c>
      <c r="K947" s="89">
        <f t="shared" si="65"/>
        <v>0</v>
      </c>
      <c r="L947" s="89">
        <f t="shared" si="66"/>
        <v>0</v>
      </c>
      <c r="M947" s="89">
        <f t="shared" si="67"/>
        <v>0</v>
      </c>
      <c r="N947" s="100">
        <f t="shared" si="68"/>
        <v>0</v>
      </c>
      <c r="O947" s="67"/>
    </row>
    <row r="948" spans="2:15">
      <c r="B948" s="63"/>
      <c r="C948" s="65"/>
      <c r="D948" s="65"/>
      <c r="E948" s="66"/>
      <c r="F948" s="67"/>
      <c r="G948" s="69"/>
      <c r="H948" s="70"/>
      <c r="I948" s="71"/>
      <c r="J948" s="68">
        <v>0</v>
      </c>
      <c r="K948" s="89">
        <f t="shared" si="65"/>
        <v>0</v>
      </c>
      <c r="L948" s="89">
        <f t="shared" si="66"/>
        <v>0</v>
      </c>
      <c r="M948" s="89">
        <f t="shared" si="67"/>
        <v>0</v>
      </c>
      <c r="N948" s="100">
        <f t="shared" si="68"/>
        <v>0</v>
      </c>
      <c r="O948" s="67"/>
    </row>
    <row r="949" spans="2:15">
      <c r="B949" s="63"/>
      <c r="C949" s="65"/>
      <c r="D949" s="65"/>
      <c r="E949" s="66"/>
      <c r="F949" s="67"/>
      <c r="G949" s="69"/>
      <c r="H949" s="70"/>
      <c r="I949" s="71"/>
      <c r="J949" s="68">
        <v>0</v>
      </c>
      <c r="K949" s="89">
        <f t="shared" si="65"/>
        <v>0</v>
      </c>
      <c r="L949" s="89">
        <f t="shared" si="66"/>
        <v>0</v>
      </c>
      <c r="M949" s="89">
        <f t="shared" si="67"/>
        <v>0</v>
      </c>
      <c r="N949" s="100">
        <f t="shared" si="68"/>
        <v>0</v>
      </c>
      <c r="O949" s="67"/>
    </row>
    <row r="950" spans="2:15">
      <c r="B950" s="63"/>
      <c r="C950" s="65"/>
      <c r="D950" s="65"/>
      <c r="E950" s="66"/>
      <c r="F950" s="67"/>
      <c r="G950" s="69"/>
      <c r="H950" s="70"/>
      <c r="I950" s="71"/>
      <c r="J950" s="68">
        <v>0</v>
      </c>
      <c r="K950" s="89">
        <f t="shared" si="65"/>
        <v>0</v>
      </c>
      <c r="L950" s="89">
        <f t="shared" si="66"/>
        <v>0</v>
      </c>
      <c r="M950" s="89">
        <f t="shared" si="67"/>
        <v>0</v>
      </c>
      <c r="N950" s="100">
        <f t="shared" si="68"/>
        <v>0</v>
      </c>
      <c r="O950" s="67"/>
    </row>
    <row r="951" spans="2:15">
      <c r="B951" s="63"/>
      <c r="C951" s="65"/>
      <c r="D951" s="65"/>
      <c r="E951" s="66"/>
      <c r="F951" s="67"/>
      <c r="G951" s="69"/>
      <c r="H951" s="70"/>
      <c r="I951" s="71"/>
      <c r="J951" s="68">
        <v>0</v>
      </c>
      <c r="K951" s="89">
        <f t="shared" si="65"/>
        <v>0</v>
      </c>
      <c r="L951" s="89">
        <f t="shared" si="66"/>
        <v>0</v>
      </c>
      <c r="M951" s="89">
        <f t="shared" si="67"/>
        <v>0</v>
      </c>
      <c r="N951" s="100">
        <f t="shared" si="68"/>
        <v>0</v>
      </c>
      <c r="O951" s="67"/>
    </row>
    <row r="952" spans="2:15">
      <c r="B952" s="63"/>
      <c r="C952" s="65"/>
      <c r="D952" s="65"/>
      <c r="E952" s="66"/>
      <c r="F952" s="67"/>
      <c r="G952" s="69"/>
      <c r="H952" s="70"/>
      <c r="I952" s="71"/>
      <c r="J952" s="68">
        <v>0</v>
      </c>
      <c r="K952" s="89">
        <f t="shared" si="65"/>
        <v>0</v>
      </c>
      <c r="L952" s="89">
        <f t="shared" si="66"/>
        <v>0</v>
      </c>
      <c r="M952" s="89">
        <f t="shared" si="67"/>
        <v>0</v>
      </c>
      <c r="N952" s="100">
        <f t="shared" si="68"/>
        <v>0</v>
      </c>
      <c r="O952" s="67"/>
    </row>
    <row r="953" spans="2:15">
      <c r="B953" s="63"/>
      <c r="C953" s="65"/>
      <c r="D953" s="65"/>
      <c r="E953" s="66"/>
      <c r="F953" s="67"/>
      <c r="G953" s="69"/>
      <c r="H953" s="70"/>
      <c r="I953" s="71"/>
      <c r="J953" s="68">
        <v>0</v>
      </c>
      <c r="K953" s="89">
        <f t="shared" si="65"/>
        <v>0</v>
      </c>
      <c r="L953" s="89">
        <f t="shared" si="66"/>
        <v>0</v>
      </c>
      <c r="M953" s="89">
        <f t="shared" si="67"/>
        <v>0</v>
      </c>
      <c r="N953" s="100">
        <f t="shared" si="68"/>
        <v>0</v>
      </c>
      <c r="O953" s="67"/>
    </row>
    <row r="954" spans="2:15">
      <c r="B954" s="63"/>
      <c r="C954" s="65"/>
      <c r="D954" s="65"/>
      <c r="E954" s="66"/>
      <c r="F954" s="67"/>
      <c r="G954" s="69"/>
      <c r="H954" s="70"/>
      <c r="I954" s="71"/>
      <c r="J954" s="68">
        <v>0</v>
      </c>
      <c r="K954" s="89">
        <f t="shared" si="65"/>
        <v>0</v>
      </c>
      <c r="L954" s="89">
        <f t="shared" si="66"/>
        <v>0</v>
      </c>
      <c r="M954" s="89">
        <f t="shared" si="67"/>
        <v>0</v>
      </c>
      <c r="N954" s="100">
        <f t="shared" si="68"/>
        <v>0</v>
      </c>
      <c r="O954" s="67"/>
    </row>
    <row r="955" spans="2:15">
      <c r="B955" s="63"/>
      <c r="C955" s="65"/>
      <c r="D955" s="65"/>
      <c r="E955" s="66"/>
      <c r="F955" s="67"/>
      <c r="G955" s="69"/>
      <c r="H955" s="70"/>
      <c r="I955" s="71"/>
      <c r="J955" s="68">
        <v>0</v>
      </c>
      <c r="K955" s="89">
        <f t="shared" si="65"/>
        <v>0</v>
      </c>
      <c r="L955" s="89">
        <f t="shared" si="66"/>
        <v>0</v>
      </c>
      <c r="M955" s="89">
        <f t="shared" si="67"/>
        <v>0</v>
      </c>
      <c r="N955" s="100">
        <f t="shared" si="68"/>
        <v>0</v>
      </c>
      <c r="O955" s="67"/>
    </row>
    <row r="956" spans="2:15">
      <c r="B956" s="63"/>
      <c r="C956" s="65"/>
      <c r="D956" s="65"/>
      <c r="E956" s="66"/>
      <c r="F956" s="67"/>
      <c r="G956" s="69"/>
      <c r="H956" s="70"/>
      <c r="I956" s="71"/>
      <c r="J956" s="68">
        <v>0</v>
      </c>
      <c r="K956" s="89">
        <f t="shared" si="65"/>
        <v>0</v>
      </c>
      <c r="L956" s="89">
        <f t="shared" si="66"/>
        <v>0</v>
      </c>
      <c r="M956" s="89">
        <f t="shared" si="67"/>
        <v>0</v>
      </c>
      <c r="N956" s="100">
        <f t="shared" si="68"/>
        <v>0</v>
      </c>
      <c r="O956" s="67"/>
    </row>
    <row r="957" spans="2:15">
      <c r="B957" s="63"/>
      <c r="C957" s="65"/>
      <c r="D957" s="65"/>
      <c r="E957" s="66"/>
      <c r="F957" s="67"/>
      <c r="G957" s="69"/>
      <c r="H957" s="70"/>
      <c r="I957" s="71"/>
      <c r="J957" s="68">
        <v>0</v>
      </c>
      <c r="K957" s="89">
        <f t="shared" si="65"/>
        <v>0</v>
      </c>
      <c r="L957" s="89">
        <f t="shared" si="66"/>
        <v>0</v>
      </c>
      <c r="M957" s="89">
        <f t="shared" si="67"/>
        <v>0</v>
      </c>
      <c r="N957" s="100">
        <f t="shared" si="68"/>
        <v>0</v>
      </c>
      <c r="O957" s="67"/>
    </row>
    <row r="958" spans="2:15">
      <c r="B958" s="63"/>
      <c r="C958" s="65"/>
      <c r="D958" s="65"/>
      <c r="E958" s="66"/>
      <c r="F958" s="67"/>
      <c r="G958" s="69"/>
      <c r="H958" s="70"/>
      <c r="I958" s="71"/>
      <c r="J958" s="68">
        <v>0</v>
      </c>
      <c r="K958" s="89">
        <f t="shared" si="65"/>
        <v>0</v>
      </c>
      <c r="L958" s="89">
        <f t="shared" si="66"/>
        <v>0</v>
      </c>
      <c r="M958" s="89">
        <f t="shared" si="67"/>
        <v>0</v>
      </c>
      <c r="N958" s="100">
        <f t="shared" si="68"/>
        <v>0</v>
      </c>
      <c r="O958" s="67"/>
    </row>
    <row r="959" spans="2:15">
      <c r="B959" s="63"/>
      <c r="C959" s="65"/>
      <c r="D959" s="65"/>
      <c r="E959" s="66"/>
      <c r="F959" s="67"/>
      <c r="G959" s="69"/>
      <c r="H959" s="70"/>
      <c r="I959" s="71"/>
      <c r="J959" s="68">
        <v>0</v>
      </c>
      <c r="K959" s="89">
        <f t="shared" si="65"/>
        <v>0</v>
      </c>
      <c r="L959" s="89">
        <f t="shared" si="66"/>
        <v>0</v>
      </c>
      <c r="M959" s="89">
        <f t="shared" si="67"/>
        <v>0</v>
      </c>
      <c r="N959" s="100">
        <f t="shared" si="68"/>
        <v>0</v>
      </c>
      <c r="O959" s="67"/>
    </row>
    <row r="960" spans="2:15">
      <c r="B960" s="63"/>
      <c r="C960" s="65"/>
      <c r="D960" s="65"/>
      <c r="E960" s="66"/>
      <c r="F960" s="67"/>
      <c r="G960" s="69"/>
      <c r="H960" s="70"/>
      <c r="I960" s="71"/>
      <c r="J960" s="68">
        <v>0</v>
      </c>
      <c r="K960" s="89">
        <f t="shared" si="65"/>
        <v>0</v>
      </c>
      <c r="L960" s="89">
        <f t="shared" si="66"/>
        <v>0</v>
      </c>
      <c r="M960" s="89">
        <f t="shared" si="67"/>
        <v>0</v>
      </c>
      <c r="N960" s="100">
        <f t="shared" si="68"/>
        <v>0</v>
      </c>
      <c r="O960" s="67"/>
    </row>
    <row r="961" spans="2:15">
      <c r="B961" s="63"/>
      <c r="C961" s="65"/>
      <c r="D961" s="65"/>
      <c r="E961" s="66"/>
      <c r="F961" s="67"/>
      <c r="G961" s="69"/>
      <c r="H961" s="70"/>
      <c r="I961" s="71"/>
      <c r="J961" s="68">
        <v>0</v>
      </c>
      <c r="K961" s="89">
        <f t="shared" si="65"/>
        <v>0</v>
      </c>
      <c r="L961" s="89">
        <f t="shared" si="66"/>
        <v>0</v>
      </c>
      <c r="M961" s="89">
        <f t="shared" si="67"/>
        <v>0</v>
      </c>
      <c r="N961" s="100">
        <f t="shared" si="68"/>
        <v>0</v>
      </c>
      <c r="O961" s="67"/>
    </row>
    <row r="962" spans="2:15">
      <c r="B962" s="63"/>
      <c r="C962" s="65"/>
      <c r="D962" s="65"/>
      <c r="E962" s="66"/>
      <c r="F962" s="67"/>
      <c r="G962" s="69"/>
      <c r="H962" s="70"/>
      <c r="I962" s="71"/>
      <c r="J962" s="68">
        <v>0</v>
      </c>
      <c r="K962" s="89">
        <f t="shared" si="65"/>
        <v>0</v>
      </c>
      <c r="L962" s="89">
        <f t="shared" si="66"/>
        <v>0</v>
      </c>
      <c r="M962" s="89">
        <f t="shared" si="67"/>
        <v>0</v>
      </c>
      <c r="N962" s="100">
        <f t="shared" si="68"/>
        <v>0</v>
      </c>
      <c r="O962" s="67"/>
    </row>
    <row r="963" spans="2:15">
      <c r="B963" s="63"/>
      <c r="C963" s="65"/>
      <c r="D963" s="65"/>
      <c r="E963" s="66"/>
      <c r="F963" s="67"/>
      <c r="G963" s="69"/>
      <c r="H963" s="70"/>
      <c r="I963" s="71"/>
      <c r="J963" s="68">
        <v>0</v>
      </c>
      <c r="K963" s="89">
        <f t="shared" si="65"/>
        <v>0</v>
      </c>
      <c r="L963" s="89">
        <f t="shared" si="66"/>
        <v>0</v>
      </c>
      <c r="M963" s="89">
        <f t="shared" si="67"/>
        <v>0</v>
      </c>
      <c r="N963" s="100">
        <f t="shared" si="68"/>
        <v>0</v>
      </c>
      <c r="O963" s="67"/>
    </row>
    <row r="964" spans="2:15">
      <c r="B964" s="63"/>
      <c r="C964" s="65"/>
      <c r="D964" s="65"/>
      <c r="E964" s="66"/>
      <c r="F964" s="67"/>
      <c r="G964" s="69"/>
      <c r="H964" s="70"/>
      <c r="I964" s="71"/>
      <c r="J964" s="68">
        <v>0</v>
      </c>
      <c r="K964" s="89">
        <f t="shared" si="65"/>
        <v>0</v>
      </c>
      <c r="L964" s="89">
        <f t="shared" si="66"/>
        <v>0</v>
      </c>
      <c r="M964" s="89">
        <f t="shared" si="67"/>
        <v>0</v>
      </c>
      <c r="N964" s="100">
        <f t="shared" si="68"/>
        <v>0</v>
      </c>
      <c r="O964" s="67"/>
    </row>
    <row r="965" spans="2:15">
      <c r="B965" s="63"/>
      <c r="C965" s="65"/>
      <c r="D965" s="65"/>
      <c r="E965" s="66"/>
      <c r="F965" s="67"/>
      <c r="G965" s="69"/>
      <c r="H965" s="70"/>
      <c r="I965" s="71"/>
      <c r="J965" s="68">
        <v>0</v>
      </c>
      <c r="K965" s="89">
        <f t="shared" si="65"/>
        <v>0</v>
      </c>
      <c r="L965" s="89">
        <f t="shared" si="66"/>
        <v>0</v>
      </c>
      <c r="M965" s="89">
        <f t="shared" si="67"/>
        <v>0</v>
      </c>
      <c r="N965" s="100">
        <f t="shared" si="68"/>
        <v>0</v>
      </c>
      <c r="O965" s="67"/>
    </row>
    <row r="966" spans="2:15">
      <c r="B966" s="63"/>
      <c r="C966" s="65"/>
      <c r="D966" s="65"/>
      <c r="E966" s="66"/>
      <c r="F966" s="67"/>
      <c r="G966" s="69"/>
      <c r="H966" s="70"/>
      <c r="I966" s="71"/>
      <c r="J966" s="68">
        <v>0</v>
      </c>
      <c r="K966" s="89">
        <f t="shared" si="65"/>
        <v>0</v>
      </c>
      <c r="L966" s="89">
        <f t="shared" si="66"/>
        <v>0</v>
      </c>
      <c r="M966" s="89">
        <f t="shared" si="67"/>
        <v>0</v>
      </c>
      <c r="N966" s="100">
        <f t="shared" si="68"/>
        <v>0</v>
      </c>
      <c r="O966" s="67"/>
    </row>
    <row r="967" spans="2:15">
      <c r="B967" s="63"/>
      <c r="C967" s="65"/>
      <c r="D967" s="65"/>
      <c r="E967" s="66"/>
      <c r="F967" s="67"/>
      <c r="G967" s="69"/>
      <c r="H967" s="70"/>
      <c r="I967" s="71"/>
      <c r="J967" s="68">
        <v>0</v>
      </c>
      <c r="K967" s="89">
        <f t="shared" si="65"/>
        <v>0</v>
      </c>
      <c r="L967" s="89">
        <f t="shared" si="66"/>
        <v>0</v>
      </c>
      <c r="M967" s="89">
        <f t="shared" si="67"/>
        <v>0</v>
      </c>
      <c r="N967" s="100">
        <f t="shared" si="68"/>
        <v>0</v>
      </c>
      <c r="O967" s="67"/>
    </row>
    <row r="968" spans="2:15">
      <c r="B968" s="63"/>
      <c r="C968" s="65"/>
      <c r="D968" s="65"/>
      <c r="E968" s="66"/>
      <c r="F968" s="67"/>
      <c r="G968" s="69"/>
      <c r="H968" s="70"/>
      <c r="I968" s="71"/>
      <c r="J968" s="68">
        <v>0</v>
      </c>
      <c r="K968" s="89">
        <f t="shared" si="65"/>
        <v>0</v>
      </c>
      <c r="L968" s="89">
        <f t="shared" si="66"/>
        <v>0</v>
      </c>
      <c r="M968" s="89">
        <f t="shared" si="67"/>
        <v>0</v>
      </c>
      <c r="N968" s="100">
        <f t="shared" si="68"/>
        <v>0</v>
      </c>
      <c r="O968" s="67"/>
    </row>
    <row r="969" spans="2:15">
      <c r="B969" s="63"/>
      <c r="C969" s="65"/>
      <c r="D969" s="65"/>
      <c r="E969" s="66"/>
      <c r="F969" s="67"/>
      <c r="G969" s="69"/>
      <c r="H969" s="70"/>
      <c r="I969" s="71"/>
      <c r="J969" s="68">
        <v>0</v>
      </c>
      <c r="K969" s="89">
        <f t="shared" si="65"/>
        <v>0</v>
      </c>
      <c r="L969" s="89">
        <f t="shared" si="66"/>
        <v>0</v>
      </c>
      <c r="M969" s="89">
        <f t="shared" si="67"/>
        <v>0</v>
      </c>
      <c r="N969" s="100">
        <f t="shared" si="68"/>
        <v>0</v>
      </c>
      <c r="O969" s="67"/>
    </row>
    <row r="970" spans="2:15">
      <c r="B970" s="63"/>
      <c r="C970" s="65"/>
      <c r="D970" s="65"/>
      <c r="E970" s="66"/>
      <c r="F970" s="67"/>
      <c r="G970" s="69"/>
      <c r="H970" s="70"/>
      <c r="I970" s="71"/>
      <c r="J970" s="68">
        <v>0</v>
      </c>
      <c r="K970" s="89">
        <f t="shared" si="65"/>
        <v>0</v>
      </c>
      <c r="L970" s="89">
        <f t="shared" si="66"/>
        <v>0</v>
      </c>
      <c r="M970" s="89">
        <f t="shared" si="67"/>
        <v>0</v>
      </c>
      <c r="N970" s="100">
        <f t="shared" si="68"/>
        <v>0</v>
      </c>
      <c r="O970" s="67"/>
    </row>
    <row r="971" spans="2:15">
      <c r="B971" s="63"/>
      <c r="C971" s="65"/>
      <c r="D971" s="65"/>
      <c r="E971" s="66"/>
      <c r="F971" s="67"/>
      <c r="G971" s="69"/>
      <c r="H971" s="70"/>
      <c r="I971" s="71"/>
      <c r="J971" s="68">
        <v>0</v>
      </c>
      <c r="K971" s="89">
        <f t="shared" si="65"/>
        <v>0</v>
      </c>
      <c r="L971" s="89">
        <f t="shared" si="66"/>
        <v>0</v>
      </c>
      <c r="M971" s="89">
        <f t="shared" si="67"/>
        <v>0</v>
      </c>
      <c r="N971" s="100">
        <f t="shared" si="68"/>
        <v>0</v>
      </c>
      <c r="O971" s="67"/>
    </row>
    <row r="972" spans="2:15">
      <c r="B972" s="63"/>
      <c r="C972" s="65"/>
      <c r="D972" s="65"/>
      <c r="E972" s="66"/>
      <c r="F972" s="67"/>
      <c r="G972" s="69"/>
      <c r="H972" s="70"/>
      <c r="I972" s="71"/>
      <c r="J972" s="68">
        <v>0</v>
      </c>
      <c r="K972" s="89">
        <f t="shared" si="65"/>
        <v>0</v>
      </c>
      <c r="L972" s="89">
        <f t="shared" si="66"/>
        <v>0</v>
      </c>
      <c r="M972" s="89">
        <f t="shared" si="67"/>
        <v>0</v>
      </c>
      <c r="N972" s="100">
        <f t="shared" si="68"/>
        <v>0</v>
      </c>
      <c r="O972" s="67"/>
    </row>
    <row r="973" spans="2:15">
      <c r="B973" s="63"/>
      <c r="C973" s="65"/>
      <c r="D973" s="65"/>
      <c r="E973" s="66"/>
      <c r="F973" s="67"/>
      <c r="G973" s="69"/>
      <c r="H973" s="70"/>
      <c r="I973" s="71"/>
      <c r="J973" s="68">
        <v>0</v>
      </c>
      <c r="K973" s="89">
        <f t="shared" si="65"/>
        <v>0</v>
      </c>
      <c r="L973" s="89">
        <f t="shared" si="66"/>
        <v>0</v>
      </c>
      <c r="M973" s="89">
        <f t="shared" si="67"/>
        <v>0</v>
      </c>
      <c r="N973" s="100">
        <f t="shared" si="68"/>
        <v>0</v>
      </c>
      <c r="O973" s="67"/>
    </row>
    <row r="974" spans="2:15">
      <c r="B974" s="63"/>
      <c r="C974" s="65"/>
      <c r="D974" s="65"/>
      <c r="E974" s="66"/>
      <c r="F974" s="67"/>
      <c r="G974" s="69"/>
      <c r="H974" s="70"/>
      <c r="I974" s="71"/>
      <c r="J974" s="68">
        <v>0</v>
      </c>
      <c r="K974" s="89">
        <f t="shared" si="65"/>
        <v>0</v>
      </c>
      <c r="L974" s="89">
        <f t="shared" si="66"/>
        <v>0</v>
      </c>
      <c r="M974" s="89">
        <f t="shared" si="67"/>
        <v>0</v>
      </c>
      <c r="N974" s="100">
        <f t="shared" si="68"/>
        <v>0</v>
      </c>
      <c r="O974" s="67"/>
    </row>
    <row r="975" spans="2:15">
      <c r="B975" s="63"/>
      <c r="C975" s="65"/>
      <c r="D975" s="65"/>
      <c r="E975" s="66"/>
      <c r="F975" s="67"/>
      <c r="G975" s="69"/>
      <c r="H975" s="70"/>
      <c r="I975" s="71"/>
      <c r="J975" s="68">
        <v>0</v>
      </c>
      <c r="K975" s="89">
        <f t="shared" si="65"/>
        <v>0</v>
      </c>
      <c r="L975" s="89">
        <f t="shared" si="66"/>
        <v>0</v>
      </c>
      <c r="M975" s="89">
        <f t="shared" si="67"/>
        <v>0</v>
      </c>
      <c r="N975" s="100">
        <f t="shared" si="68"/>
        <v>0</v>
      </c>
      <c r="O975" s="67"/>
    </row>
    <row r="976" spans="2:15">
      <c r="B976" s="63"/>
      <c r="C976" s="65"/>
      <c r="D976" s="65"/>
      <c r="E976" s="66"/>
      <c r="F976" s="67"/>
      <c r="G976" s="69"/>
      <c r="H976" s="70"/>
      <c r="I976" s="71"/>
      <c r="J976" s="68">
        <v>0</v>
      </c>
      <c r="K976" s="89">
        <f t="shared" si="65"/>
        <v>0</v>
      </c>
      <c r="L976" s="89">
        <f t="shared" si="66"/>
        <v>0</v>
      </c>
      <c r="M976" s="89">
        <f t="shared" si="67"/>
        <v>0</v>
      </c>
      <c r="N976" s="100">
        <f t="shared" si="68"/>
        <v>0</v>
      </c>
      <c r="O976" s="67"/>
    </row>
    <row r="977" spans="2:15">
      <c r="B977" s="63"/>
      <c r="C977" s="65"/>
      <c r="D977" s="65"/>
      <c r="E977" s="66"/>
      <c r="F977" s="67"/>
      <c r="G977" s="69"/>
      <c r="H977" s="70"/>
      <c r="I977" s="71"/>
      <c r="J977" s="68">
        <v>0</v>
      </c>
      <c r="K977" s="89">
        <f t="shared" si="65"/>
        <v>0</v>
      </c>
      <c r="L977" s="89">
        <f t="shared" si="66"/>
        <v>0</v>
      </c>
      <c r="M977" s="89">
        <f t="shared" si="67"/>
        <v>0</v>
      </c>
      <c r="N977" s="100">
        <f t="shared" si="68"/>
        <v>0</v>
      </c>
      <c r="O977" s="67"/>
    </row>
    <row r="978" spans="2:15">
      <c r="B978" s="63"/>
      <c r="C978" s="65"/>
      <c r="D978" s="65"/>
      <c r="E978" s="66"/>
      <c r="F978" s="67"/>
      <c r="G978" s="69"/>
      <c r="H978" s="70"/>
      <c r="I978" s="71"/>
      <c r="J978" s="68">
        <v>0</v>
      </c>
      <c r="K978" s="89">
        <f t="shared" si="65"/>
        <v>0</v>
      </c>
      <c r="L978" s="89">
        <f t="shared" si="66"/>
        <v>0</v>
      </c>
      <c r="M978" s="89">
        <f t="shared" si="67"/>
        <v>0</v>
      </c>
      <c r="N978" s="100">
        <f t="shared" si="68"/>
        <v>0</v>
      </c>
      <c r="O978" s="67"/>
    </row>
    <row r="979" spans="2:15">
      <c r="B979" s="63"/>
      <c r="C979" s="65"/>
      <c r="D979" s="65"/>
      <c r="E979" s="66"/>
      <c r="F979" s="67"/>
      <c r="G979" s="69"/>
      <c r="H979" s="70"/>
      <c r="I979" s="71"/>
      <c r="J979" s="68">
        <v>0</v>
      </c>
      <c r="K979" s="89">
        <f t="shared" si="65"/>
        <v>0</v>
      </c>
      <c r="L979" s="89">
        <f t="shared" si="66"/>
        <v>0</v>
      </c>
      <c r="M979" s="89">
        <f t="shared" si="67"/>
        <v>0</v>
      </c>
      <c r="N979" s="100">
        <f t="shared" si="68"/>
        <v>0</v>
      </c>
      <c r="O979" s="67"/>
    </row>
    <row r="980" spans="2:15">
      <c r="B980" s="63"/>
      <c r="C980" s="65"/>
      <c r="D980" s="65"/>
      <c r="E980" s="66"/>
      <c r="F980" s="67"/>
      <c r="G980" s="69"/>
      <c r="H980" s="70"/>
      <c r="I980" s="71"/>
      <c r="J980" s="68">
        <v>0</v>
      </c>
      <c r="K980" s="89">
        <f t="shared" si="65"/>
        <v>0</v>
      </c>
      <c r="L980" s="89">
        <f t="shared" si="66"/>
        <v>0</v>
      </c>
      <c r="M980" s="89">
        <f t="shared" si="67"/>
        <v>0</v>
      </c>
      <c r="N980" s="100">
        <f t="shared" si="68"/>
        <v>0</v>
      </c>
      <c r="O980" s="67"/>
    </row>
    <row r="981" spans="2:15">
      <c r="B981" s="63"/>
      <c r="C981" s="65"/>
      <c r="D981" s="65"/>
      <c r="E981" s="66"/>
      <c r="F981" s="67"/>
      <c r="G981" s="69"/>
      <c r="H981" s="70"/>
      <c r="I981" s="71"/>
      <c r="J981" s="68">
        <v>0</v>
      </c>
      <c r="K981" s="89">
        <f t="shared" si="65"/>
        <v>0</v>
      </c>
      <c r="L981" s="89">
        <f t="shared" si="66"/>
        <v>0</v>
      </c>
      <c r="M981" s="89">
        <f t="shared" si="67"/>
        <v>0</v>
      </c>
      <c r="N981" s="100">
        <f t="shared" si="68"/>
        <v>0</v>
      </c>
      <c r="O981" s="67"/>
    </row>
    <row r="982" spans="2:15">
      <c r="B982" s="63"/>
      <c r="C982" s="65"/>
      <c r="D982" s="65"/>
      <c r="E982" s="66"/>
      <c r="F982" s="67"/>
      <c r="G982" s="69"/>
      <c r="H982" s="70"/>
      <c r="I982" s="71"/>
      <c r="J982" s="68">
        <v>0</v>
      </c>
      <c r="K982" s="89">
        <f t="shared" si="65"/>
        <v>0</v>
      </c>
      <c r="L982" s="89">
        <f t="shared" si="66"/>
        <v>0</v>
      </c>
      <c r="M982" s="89">
        <f t="shared" si="67"/>
        <v>0</v>
      </c>
      <c r="N982" s="100">
        <f t="shared" si="68"/>
        <v>0</v>
      </c>
      <c r="O982" s="67"/>
    </row>
    <row r="983" spans="2:15">
      <c r="B983" s="63"/>
      <c r="C983" s="65"/>
      <c r="D983" s="65"/>
      <c r="E983" s="66"/>
      <c r="F983" s="67"/>
      <c r="G983" s="69"/>
      <c r="H983" s="70"/>
      <c r="I983" s="71"/>
      <c r="J983" s="68">
        <v>0</v>
      </c>
      <c r="K983" s="89">
        <f t="shared" ref="K983:K1021" si="69">ROUND(IF(AND($G983&lt;&gt;"27-Maharashtra"),IF(OR($I983=$I$6,$I983=$I$7,$I983=$I$8,$I983=$I$9,$I983=$I$10,$I983=$I$11),($J983*$H983),0),0),2)</f>
        <v>0</v>
      </c>
      <c r="L983" s="89">
        <f t="shared" ref="L983:L1021" si="70">ROUND(IF(AND($G983="27-Maharashtra"),IF(OR($I983=$I$6,$I983=$I$7,$I983=$I$8,$I983=$I$9,$I983=$I$10,$I983=$I$11),(($J983*$H983)/2),0),0),2)</f>
        <v>0</v>
      </c>
      <c r="M983" s="89">
        <f t="shared" ref="M983:M1021" si="71">L983</f>
        <v>0</v>
      </c>
      <c r="N983" s="100">
        <f t="shared" ref="N983:N1021" si="72">SUM(J983:M983)</f>
        <v>0</v>
      </c>
      <c r="O983" s="67"/>
    </row>
    <row r="984" spans="2:15">
      <c r="B984" s="63"/>
      <c r="C984" s="65"/>
      <c r="D984" s="65"/>
      <c r="E984" s="66"/>
      <c r="F984" s="67"/>
      <c r="G984" s="69"/>
      <c r="H984" s="70"/>
      <c r="I984" s="71"/>
      <c r="J984" s="68">
        <v>0</v>
      </c>
      <c r="K984" s="89">
        <f t="shared" si="69"/>
        <v>0</v>
      </c>
      <c r="L984" s="89">
        <f t="shared" si="70"/>
        <v>0</v>
      </c>
      <c r="M984" s="89">
        <f t="shared" si="71"/>
        <v>0</v>
      </c>
      <c r="N984" s="100">
        <f t="shared" si="72"/>
        <v>0</v>
      </c>
      <c r="O984" s="67"/>
    </row>
    <row r="985" spans="2:15">
      <c r="B985" s="63"/>
      <c r="C985" s="65"/>
      <c r="D985" s="65"/>
      <c r="E985" s="66"/>
      <c r="F985" s="67"/>
      <c r="G985" s="69"/>
      <c r="H985" s="70"/>
      <c r="I985" s="71"/>
      <c r="J985" s="68">
        <v>0</v>
      </c>
      <c r="K985" s="89">
        <f t="shared" si="69"/>
        <v>0</v>
      </c>
      <c r="L985" s="89">
        <f t="shared" si="70"/>
        <v>0</v>
      </c>
      <c r="M985" s="89">
        <f t="shared" si="71"/>
        <v>0</v>
      </c>
      <c r="N985" s="100">
        <f t="shared" si="72"/>
        <v>0</v>
      </c>
      <c r="O985" s="67"/>
    </row>
    <row r="986" spans="2:15">
      <c r="B986" s="63"/>
      <c r="C986" s="65"/>
      <c r="D986" s="65"/>
      <c r="E986" s="66"/>
      <c r="F986" s="67"/>
      <c r="G986" s="69"/>
      <c r="H986" s="70"/>
      <c r="I986" s="71"/>
      <c r="J986" s="68">
        <v>0</v>
      </c>
      <c r="K986" s="89">
        <f t="shared" si="69"/>
        <v>0</v>
      </c>
      <c r="L986" s="89">
        <f t="shared" si="70"/>
        <v>0</v>
      </c>
      <c r="M986" s="89">
        <f t="shared" si="71"/>
        <v>0</v>
      </c>
      <c r="N986" s="100">
        <f t="shared" si="72"/>
        <v>0</v>
      </c>
      <c r="O986" s="67"/>
    </row>
    <row r="987" spans="2:15">
      <c r="B987" s="63"/>
      <c r="C987" s="65"/>
      <c r="D987" s="65"/>
      <c r="E987" s="66"/>
      <c r="F987" s="67"/>
      <c r="G987" s="69"/>
      <c r="H987" s="70"/>
      <c r="I987" s="71"/>
      <c r="J987" s="68">
        <v>0</v>
      </c>
      <c r="K987" s="89">
        <f t="shared" si="69"/>
        <v>0</v>
      </c>
      <c r="L987" s="89">
        <f t="shared" si="70"/>
        <v>0</v>
      </c>
      <c r="M987" s="89">
        <f t="shared" si="71"/>
        <v>0</v>
      </c>
      <c r="N987" s="100">
        <f t="shared" si="72"/>
        <v>0</v>
      </c>
      <c r="O987" s="67"/>
    </row>
    <row r="988" spans="2:15">
      <c r="B988" s="63"/>
      <c r="C988" s="65"/>
      <c r="D988" s="65"/>
      <c r="E988" s="66"/>
      <c r="F988" s="67"/>
      <c r="G988" s="69"/>
      <c r="H988" s="70"/>
      <c r="I988" s="71"/>
      <c r="J988" s="68">
        <v>0</v>
      </c>
      <c r="K988" s="89">
        <f t="shared" si="69"/>
        <v>0</v>
      </c>
      <c r="L988" s="89">
        <f t="shared" si="70"/>
        <v>0</v>
      </c>
      <c r="M988" s="89">
        <f t="shared" si="71"/>
        <v>0</v>
      </c>
      <c r="N988" s="100">
        <f t="shared" si="72"/>
        <v>0</v>
      </c>
      <c r="O988" s="67"/>
    </row>
    <row r="989" spans="2:15">
      <c r="B989" s="63"/>
      <c r="C989" s="65"/>
      <c r="D989" s="65"/>
      <c r="E989" s="66"/>
      <c r="F989" s="67"/>
      <c r="G989" s="69"/>
      <c r="H989" s="70"/>
      <c r="I989" s="71"/>
      <c r="J989" s="68">
        <v>0</v>
      </c>
      <c r="K989" s="89">
        <f t="shared" si="69"/>
        <v>0</v>
      </c>
      <c r="L989" s="89">
        <f t="shared" si="70"/>
        <v>0</v>
      </c>
      <c r="M989" s="89">
        <f t="shared" si="71"/>
        <v>0</v>
      </c>
      <c r="N989" s="100">
        <f t="shared" si="72"/>
        <v>0</v>
      </c>
      <c r="O989" s="67"/>
    </row>
    <row r="990" spans="2:15">
      <c r="B990" s="63"/>
      <c r="C990" s="65"/>
      <c r="D990" s="65"/>
      <c r="E990" s="66"/>
      <c r="F990" s="67"/>
      <c r="G990" s="69"/>
      <c r="H990" s="70"/>
      <c r="I990" s="71"/>
      <c r="J990" s="68">
        <v>0</v>
      </c>
      <c r="K990" s="89">
        <f t="shared" si="69"/>
        <v>0</v>
      </c>
      <c r="L990" s="89">
        <f t="shared" si="70"/>
        <v>0</v>
      </c>
      <c r="M990" s="89">
        <f t="shared" si="71"/>
        <v>0</v>
      </c>
      <c r="N990" s="100">
        <f t="shared" si="72"/>
        <v>0</v>
      </c>
      <c r="O990" s="67"/>
    </row>
    <row r="991" spans="2:15">
      <c r="B991" s="63"/>
      <c r="C991" s="65"/>
      <c r="D991" s="65"/>
      <c r="E991" s="66"/>
      <c r="F991" s="67"/>
      <c r="G991" s="69"/>
      <c r="H991" s="70"/>
      <c r="I991" s="71"/>
      <c r="J991" s="68">
        <v>0</v>
      </c>
      <c r="K991" s="89">
        <f t="shared" si="69"/>
        <v>0</v>
      </c>
      <c r="L991" s="89">
        <f t="shared" si="70"/>
        <v>0</v>
      </c>
      <c r="M991" s="89">
        <f t="shared" si="71"/>
        <v>0</v>
      </c>
      <c r="N991" s="100">
        <f t="shared" si="72"/>
        <v>0</v>
      </c>
      <c r="O991" s="67"/>
    </row>
    <row r="992" spans="2:15">
      <c r="B992" s="63"/>
      <c r="C992" s="65"/>
      <c r="D992" s="65"/>
      <c r="E992" s="66"/>
      <c r="F992" s="67"/>
      <c r="G992" s="69"/>
      <c r="H992" s="70"/>
      <c r="I992" s="71"/>
      <c r="J992" s="68">
        <v>0</v>
      </c>
      <c r="K992" s="89">
        <f t="shared" si="69"/>
        <v>0</v>
      </c>
      <c r="L992" s="89">
        <f t="shared" si="70"/>
        <v>0</v>
      </c>
      <c r="M992" s="89">
        <f t="shared" si="71"/>
        <v>0</v>
      </c>
      <c r="N992" s="100">
        <f t="shared" si="72"/>
        <v>0</v>
      </c>
      <c r="O992" s="67"/>
    </row>
    <row r="993" spans="2:15">
      <c r="B993" s="63"/>
      <c r="C993" s="65"/>
      <c r="D993" s="65"/>
      <c r="E993" s="66"/>
      <c r="F993" s="67"/>
      <c r="G993" s="69"/>
      <c r="H993" s="70"/>
      <c r="I993" s="71"/>
      <c r="J993" s="68">
        <v>0</v>
      </c>
      <c r="K993" s="89">
        <f t="shared" si="69"/>
        <v>0</v>
      </c>
      <c r="L993" s="89">
        <f t="shared" si="70"/>
        <v>0</v>
      </c>
      <c r="M993" s="89">
        <f t="shared" si="71"/>
        <v>0</v>
      </c>
      <c r="N993" s="100">
        <f t="shared" si="72"/>
        <v>0</v>
      </c>
      <c r="O993" s="67"/>
    </row>
    <row r="994" spans="2:15">
      <c r="B994" s="63"/>
      <c r="C994" s="65"/>
      <c r="D994" s="65"/>
      <c r="E994" s="66"/>
      <c r="F994" s="67"/>
      <c r="G994" s="69"/>
      <c r="H994" s="70"/>
      <c r="I994" s="71"/>
      <c r="J994" s="68">
        <v>0</v>
      </c>
      <c r="K994" s="89">
        <f t="shared" si="69"/>
        <v>0</v>
      </c>
      <c r="L994" s="89">
        <f t="shared" si="70"/>
        <v>0</v>
      </c>
      <c r="M994" s="89">
        <f t="shared" si="71"/>
        <v>0</v>
      </c>
      <c r="N994" s="100">
        <f t="shared" si="72"/>
        <v>0</v>
      </c>
      <c r="O994" s="67"/>
    </row>
    <row r="995" spans="2:15">
      <c r="B995" s="63"/>
      <c r="C995" s="65"/>
      <c r="D995" s="65"/>
      <c r="E995" s="66"/>
      <c r="F995" s="67"/>
      <c r="G995" s="69"/>
      <c r="H995" s="70"/>
      <c r="I995" s="71"/>
      <c r="J995" s="68">
        <v>0</v>
      </c>
      <c r="K995" s="89">
        <f t="shared" si="69"/>
        <v>0</v>
      </c>
      <c r="L995" s="89">
        <f t="shared" si="70"/>
        <v>0</v>
      </c>
      <c r="M995" s="89">
        <f t="shared" si="71"/>
        <v>0</v>
      </c>
      <c r="N995" s="100">
        <f t="shared" si="72"/>
        <v>0</v>
      </c>
      <c r="O995" s="67"/>
    </row>
    <row r="996" spans="2:15">
      <c r="B996" s="63"/>
      <c r="C996" s="65"/>
      <c r="D996" s="65"/>
      <c r="E996" s="66"/>
      <c r="F996" s="67"/>
      <c r="G996" s="69"/>
      <c r="H996" s="70"/>
      <c r="I996" s="71"/>
      <c r="J996" s="68">
        <v>0</v>
      </c>
      <c r="K996" s="89">
        <f t="shared" si="69"/>
        <v>0</v>
      </c>
      <c r="L996" s="89">
        <f t="shared" si="70"/>
        <v>0</v>
      </c>
      <c r="M996" s="89">
        <f t="shared" si="71"/>
        <v>0</v>
      </c>
      <c r="N996" s="100">
        <f t="shared" si="72"/>
        <v>0</v>
      </c>
      <c r="O996" s="67"/>
    </row>
    <row r="997" spans="2:15">
      <c r="B997" s="63"/>
      <c r="C997" s="65"/>
      <c r="D997" s="65"/>
      <c r="E997" s="66"/>
      <c r="F997" s="67"/>
      <c r="G997" s="69"/>
      <c r="H997" s="70"/>
      <c r="I997" s="71"/>
      <c r="J997" s="68">
        <v>0</v>
      </c>
      <c r="K997" s="89">
        <f t="shared" si="69"/>
        <v>0</v>
      </c>
      <c r="L997" s="89">
        <f t="shared" si="70"/>
        <v>0</v>
      </c>
      <c r="M997" s="89">
        <f t="shared" si="71"/>
        <v>0</v>
      </c>
      <c r="N997" s="100">
        <f t="shared" si="72"/>
        <v>0</v>
      </c>
      <c r="O997" s="67"/>
    </row>
    <row r="998" spans="2:15">
      <c r="B998" s="63"/>
      <c r="C998" s="65"/>
      <c r="D998" s="65"/>
      <c r="E998" s="66"/>
      <c r="F998" s="67"/>
      <c r="G998" s="69"/>
      <c r="H998" s="70"/>
      <c r="I998" s="71"/>
      <c r="J998" s="68">
        <v>0</v>
      </c>
      <c r="K998" s="89">
        <f t="shared" si="69"/>
        <v>0</v>
      </c>
      <c r="L998" s="89">
        <f t="shared" si="70"/>
        <v>0</v>
      </c>
      <c r="M998" s="89">
        <f t="shared" si="71"/>
        <v>0</v>
      </c>
      <c r="N998" s="100">
        <f t="shared" si="72"/>
        <v>0</v>
      </c>
      <c r="O998" s="67"/>
    </row>
    <row r="999" spans="2:15">
      <c r="B999" s="63"/>
      <c r="C999" s="65"/>
      <c r="D999" s="65"/>
      <c r="E999" s="66"/>
      <c r="F999" s="67"/>
      <c r="G999" s="69"/>
      <c r="H999" s="70"/>
      <c r="I999" s="71"/>
      <c r="J999" s="68">
        <v>0</v>
      </c>
      <c r="K999" s="89">
        <f t="shared" si="69"/>
        <v>0</v>
      </c>
      <c r="L999" s="89">
        <f t="shared" si="70"/>
        <v>0</v>
      </c>
      <c r="M999" s="89">
        <f t="shared" si="71"/>
        <v>0</v>
      </c>
      <c r="N999" s="100">
        <f t="shared" si="72"/>
        <v>0</v>
      </c>
      <c r="O999" s="67"/>
    </row>
    <row r="1000" spans="2:15">
      <c r="B1000" s="63"/>
      <c r="C1000" s="65"/>
      <c r="D1000" s="65"/>
      <c r="E1000" s="66"/>
      <c r="F1000" s="67"/>
      <c r="G1000" s="69"/>
      <c r="H1000" s="70"/>
      <c r="I1000" s="71"/>
      <c r="J1000" s="68">
        <v>0</v>
      </c>
      <c r="K1000" s="89">
        <f t="shared" si="69"/>
        <v>0</v>
      </c>
      <c r="L1000" s="89">
        <f t="shared" si="70"/>
        <v>0</v>
      </c>
      <c r="M1000" s="89">
        <f t="shared" si="71"/>
        <v>0</v>
      </c>
      <c r="N1000" s="100">
        <f t="shared" si="72"/>
        <v>0</v>
      </c>
      <c r="O1000" s="67"/>
    </row>
    <row r="1001" spans="2:15">
      <c r="B1001" s="63"/>
      <c r="C1001" s="65"/>
      <c r="D1001" s="65"/>
      <c r="E1001" s="66"/>
      <c r="F1001" s="67"/>
      <c r="G1001" s="69"/>
      <c r="H1001" s="70"/>
      <c r="I1001" s="71"/>
      <c r="J1001" s="68">
        <v>0</v>
      </c>
      <c r="K1001" s="89">
        <f t="shared" si="69"/>
        <v>0</v>
      </c>
      <c r="L1001" s="89">
        <f t="shared" si="70"/>
        <v>0</v>
      </c>
      <c r="M1001" s="89">
        <f t="shared" si="71"/>
        <v>0</v>
      </c>
      <c r="N1001" s="100">
        <f t="shared" si="72"/>
        <v>0</v>
      </c>
      <c r="O1001" s="67"/>
    </row>
    <row r="1002" spans="2:15">
      <c r="B1002" s="63"/>
      <c r="C1002" s="65"/>
      <c r="D1002" s="65"/>
      <c r="E1002" s="66"/>
      <c r="F1002" s="67"/>
      <c r="G1002" s="69"/>
      <c r="H1002" s="70"/>
      <c r="I1002" s="71"/>
      <c r="J1002" s="68">
        <v>0</v>
      </c>
      <c r="K1002" s="89">
        <f t="shared" si="69"/>
        <v>0</v>
      </c>
      <c r="L1002" s="89">
        <f t="shared" si="70"/>
        <v>0</v>
      </c>
      <c r="M1002" s="89">
        <f t="shared" si="71"/>
        <v>0</v>
      </c>
      <c r="N1002" s="100">
        <f t="shared" si="72"/>
        <v>0</v>
      </c>
      <c r="O1002" s="67"/>
    </row>
    <row r="1003" spans="2:15">
      <c r="B1003" s="63"/>
      <c r="C1003" s="65"/>
      <c r="D1003" s="65"/>
      <c r="E1003" s="66"/>
      <c r="F1003" s="67"/>
      <c r="G1003" s="69"/>
      <c r="H1003" s="70"/>
      <c r="I1003" s="71"/>
      <c r="J1003" s="68">
        <v>0</v>
      </c>
      <c r="K1003" s="89">
        <f t="shared" si="69"/>
        <v>0</v>
      </c>
      <c r="L1003" s="89">
        <f t="shared" si="70"/>
        <v>0</v>
      </c>
      <c r="M1003" s="89">
        <f t="shared" si="71"/>
        <v>0</v>
      </c>
      <c r="N1003" s="100">
        <f t="shared" si="72"/>
        <v>0</v>
      </c>
      <c r="O1003" s="67"/>
    </row>
    <row r="1004" spans="2:15">
      <c r="B1004" s="63"/>
      <c r="C1004" s="65"/>
      <c r="D1004" s="65"/>
      <c r="E1004" s="66"/>
      <c r="F1004" s="67"/>
      <c r="G1004" s="69"/>
      <c r="H1004" s="70"/>
      <c r="I1004" s="71"/>
      <c r="J1004" s="68">
        <v>0</v>
      </c>
      <c r="K1004" s="89">
        <f t="shared" si="69"/>
        <v>0</v>
      </c>
      <c r="L1004" s="89">
        <f t="shared" si="70"/>
        <v>0</v>
      </c>
      <c r="M1004" s="89">
        <f t="shared" si="71"/>
        <v>0</v>
      </c>
      <c r="N1004" s="100">
        <f t="shared" si="72"/>
        <v>0</v>
      </c>
      <c r="O1004" s="67"/>
    </row>
    <row r="1005" spans="2:15">
      <c r="B1005" s="63"/>
      <c r="C1005" s="65"/>
      <c r="D1005" s="65"/>
      <c r="E1005" s="66"/>
      <c r="F1005" s="67"/>
      <c r="G1005" s="69"/>
      <c r="H1005" s="70"/>
      <c r="I1005" s="71"/>
      <c r="J1005" s="68">
        <v>0</v>
      </c>
      <c r="K1005" s="89">
        <f t="shared" si="69"/>
        <v>0</v>
      </c>
      <c r="L1005" s="89">
        <f t="shared" si="70"/>
        <v>0</v>
      </c>
      <c r="M1005" s="89">
        <f t="shared" si="71"/>
        <v>0</v>
      </c>
      <c r="N1005" s="100">
        <f t="shared" si="72"/>
        <v>0</v>
      </c>
      <c r="O1005" s="67"/>
    </row>
    <row r="1006" spans="2:15">
      <c r="B1006" s="63"/>
      <c r="C1006" s="65"/>
      <c r="D1006" s="65"/>
      <c r="E1006" s="66"/>
      <c r="F1006" s="67"/>
      <c r="G1006" s="69"/>
      <c r="H1006" s="70"/>
      <c r="I1006" s="71"/>
      <c r="J1006" s="68">
        <v>0</v>
      </c>
      <c r="K1006" s="89">
        <f t="shared" si="69"/>
        <v>0</v>
      </c>
      <c r="L1006" s="89">
        <f t="shared" si="70"/>
        <v>0</v>
      </c>
      <c r="M1006" s="89">
        <f t="shared" si="71"/>
        <v>0</v>
      </c>
      <c r="N1006" s="100">
        <f t="shared" si="72"/>
        <v>0</v>
      </c>
      <c r="O1006" s="67"/>
    </row>
    <row r="1007" spans="2:15">
      <c r="B1007" s="63"/>
      <c r="C1007" s="65"/>
      <c r="D1007" s="65"/>
      <c r="E1007" s="66"/>
      <c r="F1007" s="67"/>
      <c r="G1007" s="69"/>
      <c r="H1007" s="70"/>
      <c r="I1007" s="71"/>
      <c r="J1007" s="68">
        <v>0</v>
      </c>
      <c r="K1007" s="89">
        <f t="shared" si="69"/>
        <v>0</v>
      </c>
      <c r="L1007" s="89">
        <f t="shared" si="70"/>
        <v>0</v>
      </c>
      <c r="M1007" s="89">
        <f t="shared" si="71"/>
        <v>0</v>
      </c>
      <c r="N1007" s="100">
        <f t="shared" si="72"/>
        <v>0</v>
      </c>
      <c r="O1007" s="67"/>
    </row>
    <row r="1008" spans="2:15">
      <c r="B1008" s="63"/>
      <c r="C1008" s="65"/>
      <c r="D1008" s="65"/>
      <c r="E1008" s="66"/>
      <c r="F1008" s="67"/>
      <c r="G1008" s="69"/>
      <c r="H1008" s="70"/>
      <c r="I1008" s="71"/>
      <c r="J1008" s="68">
        <v>0</v>
      </c>
      <c r="K1008" s="89">
        <f t="shared" si="69"/>
        <v>0</v>
      </c>
      <c r="L1008" s="89">
        <f t="shared" si="70"/>
        <v>0</v>
      </c>
      <c r="M1008" s="89">
        <f t="shared" si="71"/>
        <v>0</v>
      </c>
      <c r="N1008" s="100">
        <f t="shared" si="72"/>
        <v>0</v>
      </c>
      <c r="O1008" s="67"/>
    </row>
    <row r="1009" spans="1:15">
      <c r="B1009" s="63"/>
      <c r="C1009" s="65"/>
      <c r="D1009" s="65"/>
      <c r="E1009" s="66"/>
      <c r="F1009" s="67"/>
      <c r="G1009" s="69"/>
      <c r="H1009" s="70"/>
      <c r="I1009" s="71"/>
      <c r="J1009" s="68">
        <v>0</v>
      </c>
      <c r="K1009" s="89">
        <f t="shared" si="69"/>
        <v>0</v>
      </c>
      <c r="L1009" s="89">
        <f t="shared" si="70"/>
        <v>0</v>
      </c>
      <c r="M1009" s="89">
        <f t="shared" si="71"/>
        <v>0</v>
      </c>
      <c r="N1009" s="100">
        <f t="shared" si="72"/>
        <v>0</v>
      </c>
      <c r="O1009" s="67"/>
    </row>
    <row r="1010" spans="1:15">
      <c r="B1010" s="63"/>
      <c r="C1010" s="65"/>
      <c r="D1010" s="65"/>
      <c r="E1010" s="66"/>
      <c r="F1010" s="67"/>
      <c r="G1010" s="69"/>
      <c r="H1010" s="70"/>
      <c r="I1010" s="71"/>
      <c r="J1010" s="68">
        <v>0</v>
      </c>
      <c r="K1010" s="89">
        <f t="shared" si="69"/>
        <v>0</v>
      </c>
      <c r="L1010" s="89">
        <f t="shared" si="70"/>
        <v>0</v>
      </c>
      <c r="M1010" s="89">
        <f t="shared" si="71"/>
        <v>0</v>
      </c>
      <c r="N1010" s="100">
        <f t="shared" si="72"/>
        <v>0</v>
      </c>
      <c r="O1010" s="67"/>
    </row>
    <row r="1011" spans="1:15">
      <c r="B1011" s="63"/>
      <c r="C1011" s="65"/>
      <c r="D1011" s="65"/>
      <c r="E1011" s="66"/>
      <c r="F1011" s="67"/>
      <c r="G1011" s="69"/>
      <c r="H1011" s="70"/>
      <c r="I1011" s="71"/>
      <c r="J1011" s="68">
        <v>0</v>
      </c>
      <c r="K1011" s="89">
        <f t="shared" si="69"/>
        <v>0</v>
      </c>
      <c r="L1011" s="89">
        <f t="shared" si="70"/>
        <v>0</v>
      </c>
      <c r="M1011" s="89">
        <f t="shared" si="71"/>
        <v>0</v>
      </c>
      <c r="N1011" s="100">
        <f t="shared" si="72"/>
        <v>0</v>
      </c>
      <c r="O1011" s="67"/>
    </row>
    <row r="1012" spans="1:15">
      <c r="B1012" s="63"/>
      <c r="C1012" s="65"/>
      <c r="D1012" s="65"/>
      <c r="E1012" s="66"/>
      <c r="F1012" s="67"/>
      <c r="G1012" s="69"/>
      <c r="H1012" s="70"/>
      <c r="I1012" s="71"/>
      <c r="J1012" s="68">
        <v>0</v>
      </c>
      <c r="K1012" s="89">
        <f t="shared" si="69"/>
        <v>0</v>
      </c>
      <c r="L1012" s="89">
        <f t="shared" si="70"/>
        <v>0</v>
      </c>
      <c r="M1012" s="89">
        <f t="shared" si="71"/>
        <v>0</v>
      </c>
      <c r="N1012" s="100">
        <f t="shared" si="72"/>
        <v>0</v>
      </c>
      <c r="O1012" s="67"/>
    </row>
    <row r="1013" spans="1:15">
      <c r="B1013" s="63"/>
      <c r="C1013" s="65"/>
      <c r="D1013" s="65"/>
      <c r="E1013" s="66"/>
      <c r="F1013" s="67"/>
      <c r="G1013" s="69"/>
      <c r="H1013" s="70"/>
      <c r="I1013" s="71"/>
      <c r="J1013" s="68">
        <v>0</v>
      </c>
      <c r="K1013" s="89">
        <f t="shared" si="69"/>
        <v>0</v>
      </c>
      <c r="L1013" s="89">
        <f t="shared" si="70"/>
        <v>0</v>
      </c>
      <c r="M1013" s="89">
        <f t="shared" si="71"/>
        <v>0</v>
      </c>
      <c r="N1013" s="100">
        <f t="shared" si="72"/>
        <v>0</v>
      </c>
      <c r="O1013" s="67"/>
    </row>
    <row r="1014" spans="1:15">
      <c r="B1014" s="63"/>
      <c r="C1014" s="65"/>
      <c r="D1014" s="65"/>
      <c r="E1014" s="66"/>
      <c r="F1014" s="67"/>
      <c r="G1014" s="69"/>
      <c r="H1014" s="70"/>
      <c r="I1014" s="71"/>
      <c r="J1014" s="68">
        <v>0</v>
      </c>
      <c r="K1014" s="89">
        <f t="shared" si="69"/>
        <v>0</v>
      </c>
      <c r="L1014" s="89">
        <f t="shared" si="70"/>
        <v>0</v>
      </c>
      <c r="M1014" s="89">
        <f t="shared" si="71"/>
        <v>0</v>
      </c>
      <c r="N1014" s="100">
        <f t="shared" si="72"/>
        <v>0</v>
      </c>
      <c r="O1014" s="67"/>
    </row>
    <row r="1015" spans="1:15">
      <c r="B1015" s="63"/>
      <c r="C1015" s="65"/>
      <c r="D1015" s="65"/>
      <c r="E1015" s="66"/>
      <c r="F1015" s="67"/>
      <c r="G1015" s="69"/>
      <c r="H1015" s="70"/>
      <c r="I1015" s="71"/>
      <c r="J1015" s="68">
        <v>0</v>
      </c>
      <c r="K1015" s="89">
        <f t="shared" si="69"/>
        <v>0</v>
      </c>
      <c r="L1015" s="89">
        <f t="shared" si="70"/>
        <v>0</v>
      </c>
      <c r="M1015" s="89">
        <f t="shared" si="71"/>
        <v>0</v>
      </c>
      <c r="N1015" s="100">
        <f t="shared" si="72"/>
        <v>0</v>
      </c>
      <c r="O1015" s="67"/>
    </row>
    <row r="1016" spans="1:15">
      <c r="B1016" s="63"/>
      <c r="C1016" s="65"/>
      <c r="D1016" s="65"/>
      <c r="E1016" s="66"/>
      <c r="F1016" s="67"/>
      <c r="G1016" s="69"/>
      <c r="H1016" s="70"/>
      <c r="I1016" s="71"/>
      <c r="J1016" s="68">
        <v>0</v>
      </c>
      <c r="K1016" s="89">
        <f t="shared" si="69"/>
        <v>0</v>
      </c>
      <c r="L1016" s="89">
        <f t="shared" si="70"/>
        <v>0</v>
      </c>
      <c r="M1016" s="89">
        <f t="shared" si="71"/>
        <v>0</v>
      </c>
      <c r="N1016" s="100">
        <f t="shared" si="72"/>
        <v>0</v>
      </c>
      <c r="O1016" s="67"/>
    </row>
    <row r="1017" spans="1:15">
      <c r="B1017" s="63"/>
      <c r="C1017" s="65"/>
      <c r="D1017" s="65"/>
      <c r="E1017" s="66"/>
      <c r="F1017" s="67"/>
      <c r="G1017" s="69"/>
      <c r="H1017" s="70"/>
      <c r="I1017" s="71"/>
      <c r="J1017" s="68">
        <v>0</v>
      </c>
      <c r="K1017" s="89">
        <f t="shared" si="69"/>
        <v>0</v>
      </c>
      <c r="L1017" s="89">
        <f t="shared" si="70"/>
        <v>0</v>
      </c>
      <c r="M1017" s="89">
        <f t="shared" si="71"/>
        <v>0</v>
      </c>
      <c r="N1017" s="100">
        <f t="shared" si="72"/>
        <v>0</v>
      </c>
      <c r="O1017" s="67"/>
    </row>
    <row r="1018" spans="1:15">
      <c r="B1018" s="63"/>
      <c r="C1018" s="65"/>
      <c r="D1018" s="65"/>
      <c r="E1018" s="66"/>
      <c r="F1018" s="67"/>
      <c r="G1018" s="69"/>
      <c r="H1018" s="70"/>
      <c r="I1018" s="71"/>
      <c r="J1018" s="68">
        <v>0</v>
      </c>
      <c r="K1018" s="89">
        <f t="shared" si="69"/>
        <v>0</v>
      </c>
      <c r="L1018" s="89">
        <f t="shared" si="70"/>
        <v>0</v>
      </c>
      <c r="M1018" s="89">
        <f t="shared" si="71"/>
        <v>0</v>
      </c>
      <c r="N1018" s="100">
        <f t="shared" si="72"/>
        <v>0</v>
      </c>
      <c r="O1018" s="67"/>
    </row>
    <row r="1019" spans="1:15">
      <c r="B1019" s="63"/>
      <c r="C1019" s="65"/>
      <c r="D1019" s="65"/>
      <c r="E1019" s="66"/>
      <c r="F1019" s="67"/>
      <c r="G1019" s="69"/>
      <c r="H1019" s="70"/>
      <c r="I1019" s="71"/>
      <c r="J1019" s="68">
        <v>0</v>
      </c>
      <c r="K1019" s="89">
        <f t="shared" si="69"/>
        <v>0</v>
      </c>
      <c r="L1019" s="89">
        <f t="shared" si="70"/>
        <v>0</v>
      </c>
      <c r="M1019" s="89">
        <f t="shared" si="71"/>
        <v>0</v>
      </c>
      <c r="N1019" s="100">
        <f t="shared" si="72"/>
        <v>0</v>
      </c>
      <c r="O1019" s="67"/>
    </row>
    <row r="1020" spans="1:15">
      <c r="B1020" s="63"/>
      <c r="C1020" s="65"/>
      <c r="D1020" s="65"/>
      <c r="E1020" s="66"/>
      <c r="F1020" s="67"/>
      <c r="G1020" s="69"/>
      <c r="H1020" s="70"/>
      <c r="I1020" s="71"/>
      <c r="J1020" s="68">
        <v>0</v>
      </c>
      <c r="K1020" s="89">
        <f t="shared" si="69"/>
        <v>0</v>
      </c>
      <c r="L1020" s="89">
        <f t="shared" si="70"/>
        <v>0</v>
      </c>
      <c r="M1020" s="89">
        <f t="shared" si="71"/>
        <v>0</v>
      </c>
      <c r="N1020" s="100">
        <f t="shared" si="72"/>
        <v>0</v>
      </c>
      <c r="O1020" s="67"/>
    </row>
    <row r="1021" spans="1:15">
      <c r="B1021" s="63"/>
      <c r="C1021" s="65"/>
      <c r="D1021" s="65"/>
      <c r="E1021" s="66"/>
      <c r="F1021" s="67"/>
      <c r="G1021" s="69"/>
      <c r="H1021" s="70"/>
      <c r="I1021" s="71"/>
      <c r="J1021" s="68">
        <v>0</v>
      </c>
      <c r="K1021" s="89">
        <f t="shared" si="69"/>
        <v>0</v>
      </c>
      <c r="L1021" s="89">
        <f t="shared" si="70"/>
        <v>0</v>
      </c>
      <c r="M1021" s="89">
        <f t="shared" si="71"/>
        <v>0</v>
      </c>
      <c r="N1021" s="100">
        <f t="shared" si="72"/>
        <v>0</v>
      </c>
      <c r="O1021" s="67"/>
    </row>
    <row r="1022" spans="1:15">
      <c r="A1022" s="72">
        <v>0</v>
      </c>
      <c r="B1022" s="72">
        <v>0</v>
      </c>
      <c r="C1022" s="73">
        <f>C18-SUM(J22:J1021)</f>
        <v>0</v>
      </c>
      <c r="D1022" s="73">
        <f>D18-SUM(K22:K1021)</f>
        <v>0</v>
      </c>
      <c r="E1022" s="73">
        <f>E18-SUM(L22:L1021)</f>
        <v>0</v>
      </c>
      <c r="F1022" s="73">
        <f>F18-SUM(M22:M1021)</f>
        <v>0</v>
      </c>
      <c r="G1022" s="73">
        <f>G18-SUM(N22:N1021)</f>
        <v>0</v>
      </c>
      <c r="H1022" s="72">
        <v>0</v>
      </c>
      <c r="I1022" s="74">
        <v>0</v>
      </c>
      <c r="J1022" s="73">
        <f>J18-SUM(J22:J1021)</f>
        <v>0</v>
      </c>
      <c r="K1022" s="73">
        <f>K18-SUM(K22:K1021)</f>
        <v>0</v>
      </c>
      <c r="L1022" s="73">
        <f>L18-SUM(L22:L1021)</f>
        <v>0</v>
      </c>
      <c r="M1022" s="73">
        <f>M18-SUM(M22:M1021)</f>
        <v>0</v>
      </c>
      <c r="N1022" s="73">
        <f>N18-SUM(N22:N1021)</f>
        <v>0</v>
      </c>
      <c r="O1022" s="72">
        <v>0</v>
      </c>
    </row>
  </sheetData>
  <sheetProtection password="CE24" sheet="1" objects="1" scenarios="1" insertRows="0" deleteRows="0" sort="0" autoFilter="0"/>
  <protectedRanges>
    <protectedRange sqref="G6" name="Range2"/>
    <protectedRange sqref="B22:J1021 O22:O1021" name="Range1"/>
  </protectedRanges>
  <autoFilter ref="B21:O1022"/>
  <mergeCells count="3">
    <mergeCell ref="B2:N2"/>
    <mergeCell ref="B3:N3"/>
    <mergeCell ref="B4:N4"/>
  </mergeCells>
  <conditionalFormatting sqref="C19">
    <cfRule type="cellIs" dxfId="483" priority="83" stopIfTrue="1" operator="equal">
      <formula>0</formula>
    </cfRule>
    <cfRule type="cellIs" dxfId="482" priority="84" stopIfTrue="1" operator="notEqual">
      <formula>0</formula>
    </cfRule>
  </conditionalFormatting>
  <conditionalFormatting sqref="C19">
    <cfRule type="cellIs" dxfId="481" priority="82" stopIfTrue="1" operator="greaterThan">
      <formula>0.1</formula>
    </cfRule>
  </conditionalFormatting>
  <conditionalFormatting sqref="D19:G19">
    <cfRule type="cellIs" dxfId="480" priority="80" stopIfTrue="1" operator="equal">
      <formula>0</formula>
    </cfRule>
    <cfRule type="cellIs" dxfId="479" priority="81" stopIfTrue="1" operator="notEqual">
      <formula>0</formula>
    </cfRule>
  </conditionalFormatting>
  <conditionalFormatting sqref="D19:G19">
    <cfRule type="cellIs" dxfId="478" priority="79" stopIfTrue="1" operator="greaterThan">
      <formula>0.1</formula>
    </cfRule>
  </conditionalFormatting>
  <conditionalFormatting sqref="J19">
    <cfRule type="cellIs" dxfId="477" priority="77" stopIfTrue="1" operator="equal">
      <formula>0</formula>
    </cfRule>
    <cfRule type="cellIs" dxfId="476" priority="78" stopIfTrue="1" operator="notEqual">
      <formula>0</formula>
    </cfRule>
  </conditionalFormatting>
  <conditionalFormatting sqref="J19">
    <cfRule type="cellIs" dxfId="475" priority="76" stopIfTrue="1" operator="greaterThan">
      <formula>0.1</formula>
    </cfRule>
  </conditionalFormatting>
  <conditionalFormatting sqref="K19:N19">
    <cfRule type="cellIs" dxfId="474" priority="74" stopIfTrue="1" operator="equal">
      <formula>0</formula>
    </cfRule>
    <cfRule type="cellIs" dxfId="473" priority="75" stopIfTrue="1" operator="notEqual">
      <formula>0</formula>
    </cfRule>
  </conditionalFormatting>
  <conditionalFormatting sqref="K19:N19">
    <cfRule type="cellIs" dxfId="472" priority="73" stopIfTrue="1" operator="greaterThan">
      <formula>0.1</formula>
    </cfRule>
  </conditionalFormatting>
  <conditionalFormatting sqref="J1022">
    <cfRule type="cellIs" dxfId="471" priority="71" stopIfTrue="1" operator="equal">
      <formula>0</formula>
    </cfRule>
    <cfRule type="cellIs" dxfId="470" priority="72" stopIfTrue="1" operator="notEqual">
      <formula>0</formula>
    </cfRule>
  </conditionalFormatting>
  <conditionalFormatting sqref="J1022">
    <cfRule type="cellIs" dxfId="469" priority="70" stopIfTrue="1" operator="greaterThan">
      <formula>0.1</formula>
    </cfRule>
  </conditionalFormatting>
  <conditionalFormatting sqref="K1022:N1022">
    <cfRule type="cellIs" dxfId="468" priority="68" stopIfTrue="1" operator="equal">
      <formula>0</formula>
    </cfRule>
    <cfRule type="cellIs" dxfId="467" priority="69" stopIfTrue="1" operator="notEqual">
      <formula>0</formula>
    </cfRule>
  </conditionalFormatting>
  <conditionalFormatting sqref="K1022:N1022">
    <cfRule type="cellIs" dxfId="466" priority="67" stopIfTrue="1" operator="greaterThan">
      <formula>0.1</formula>
    </cfRule>
  </conditionalFormatting>
  <conditionalFormatting sqref="C1022">
    <cfRule type="cellIs" dxfId="465" priority="65" stopIfTrue="1" operator="equal">
      <formula>0</formula>
    </cfRule>
    <cfRule type="cellIs" dxfId="464" priority="66" stopIfTrue="1" operator="notEqual">
      <formula>0</formula>
    </cfRule>
  </conditionalFormatting>
  <conditionalFormatting sqref="C1022">
    <cfRule type="cellIs" dxfId="463" priority="64" stopIfTrue="1" operator="greaterThan">
      <formula>0.1</formula>
    </cfRule>
  </conditionalFormatting>
  <conditionalFormatting sqref="D1022:G1022">
    <cfRule type="cellIs" dxfId="462" priority="62" stopIfTrue="1" operator="equal">
      <formula>0</formula>
    </cfRule>
    <cfRule type="cellIs" dxfId="461" priority="63" stopIfTrue="1" operator="notEqual">
      <formula>0</formula>
    </cfRule>
  </conditionalFormatting>
  <conditionalFormatting sqref="D1022:G1022">
    <cfRule type="cellIs" dxfId="460" priority="61" stopIfTrue="1" operator="greaterThan">
      <formula>0.1</formula>
    </cfRule>
  </conditionalFormatting>
  <conditionalFormatting sqref="D1022:F1022">
    <cfRule type="cellIs" dxfId="459" priority="59" stopIfTrue="1" operator="equal">
      <formula>0</formula>
    </cfRule>
    <cfRule type="cellIs" dxfId="458" priority="60" stopIfTrue="1" operator="notEqual">
      <formula>0</formula>
    </cfRule>
  </conditionalFormatting>
  <conditionalFormatting sqref="D1022:F1022">
    <cfRule type="cellIs" dxfId="457" priority="58" stopIfTrue="1" operator="greaterThan">
      <formula>0.1</formula>
    </cfRule>
  </conditionalFormatting>
  <conditionalFormatting sqref="G1022">
    <cfRule type="cellIs" dxfId="456" priority="56" stopIfTrue="1" operator="equal">
      <formula>0</formula>
    </cfRule>
    <cfRule type="cellIs" dxfId="455" priority="57" stopIfTrue="1" operator="notEqual">
      <formula>0</formula>
    </cfRule>
  </conditionalFormatting>
  <conditionalFormatting sqref="G1022">
    <cfRule type="cellIs" dxfId="454" priority="55" stopIfTrue="1" operator="greaterThan">
      <formula>0.1</formula>
    </cfRule>
  </conditionalFormatting>
  <conditionalFormatting sqref="K1022">
    <cfRule type="cellIs" dxfId="453" priority="53" stopIfTrue="1" operator="equal">
      <formula>0</formula>
    </cfRule>
    <cfRule type="cellIs" dxfId="452" priority="54" stopIfTrue="1" operator="notEqual">
      <formula>0</formula>
    </cfRule>
  </conditionalFormatting>
  <conditionalFormatting sqref="K1022">
    <cfRule type="cellIs" dxfId="451" priority="52" stopIfTrue="1" operator="greaterThan">
      <formula>0.1</formula>
    </cfRule>
  </conditionalFormatting>
  <conditionalFormatting sqref="L1022">
    <cfRule type="cellIs" dxfId="450" priority="50" stopIfTrue="1" operator="equal">
      <formula>0</formula>
    </cfRule>
    <cfRule type="cellIs" dxfId="449" priority="51" stopIfTrue="1" operator="notEqual">
      <formula>0</formula>
    </cfRule>
  </conditionalFormatting>
  <conditionalFormatting sqref="L1022">
    <cfRule type="cellIs" dxfId="448" priority="49" stopIfTrue="1" operator="greaterThan">
      <formula>0.1</formula>
    </cfRule>
  </conditionalFormatting>
  <conditionalFormatting sqref="M1022">
    <cfRule type="cellIs" dxfId="447" priority="47" stopIfTrue="1" operator="equal">
      <formula>0</formula>
    </cfRule>
    <cfRule type="cellIs" dxfId="446" priority="48" stopIfTrue="1" operator="notEqual">
      <formula>0</formula>
    </cfRule>
  </conditionalFormatting>
  <conditionalFormatting sqref="M1022">
    <cfRule type="cellIs" dxfId="445" priority="46" stopIfTrue="1" operator="greaterThan">
      <formula>0.1</formula>
    </cfRule>
  </conditionalFormatting>
  <conditionalFormatting sqref="N1022">
    <cfRule type="cellIs" dxfId="444" priority="44" stopIfTrue="1" operator="equal">
      <formula>0</formula>
    </cfRule>
    <cfRule type="cellIs" dxfId="443" priority="45" stopIfTrue="1" operator="notEqual">
      <formula>0</formula>
    </cfRule>
  </conditionalFormatting>
  <conditionalFormatting sqref="N1022">
    <cfRule type="cellIs" dxfId="442" priority="43" stopIfTrue="1" operator="greaterThan">
      <formula>0.1</formula>
    </cfRule>
  </conditionalFormatting>
  <conditionalFormatting sqref="K1022:N1022">
    <cfRule type="cellIs" dxfId="441" priority="41" stopIfTrue="1" operator="equal">
      <formula>0</formula>
    </cfRule>
    <cfRule type="cellIs" dxfId="440" priority="42" stopIfTrue="1" operator="notEqual">
      <formula>0</formula>
    </cfRule>
  </conditionalFormatting>
  <conditionalFormatting sqref="K1022:N1022">
    <cfRule type="cellIs" dxfId="439" priority="40" stopIfTrue="1" operator="greaterThan">
      <formula>0.1</formula>
    </cfRule>
  </conditionalFormatting>
  <conditionalFormatting sqref="C1022">
    <cfRule type="cellIs" dxfId="438" priority="38" stopIfTrue="1" operator="equal">
      <formula>0</formula>
    </cfRule>
    <cfRule type="cellIs" dxfId="437" priority="39" stopIfTrue="1" operator="notEqual">
      <formula>0</formula>
    </cfRule>
  </conditionalFormatting>
  <conditionalFormatting sqref="C1022">
    <cfRule type="cellIs" dxfId="436" priority="37" stopIfTrue="1" operator="greaterThan">
      <formula>0.1</formula>
    </cfRule>
  </conditionalFormatting>
  <conditionalFormatting sqref="D1022">
    <cfRule type="cellIs" dxfId="435" priority="35" stopIfTrue="1" operator="equal">
      <formula>0</formula>
    </cfRule>
    <cfRule type="cellIs" dxfId="434" priority="36" stopIfTrue="1" operator="notEqual">
      <formula>0</formula>
    </cfRule>
  </conditionalFormatting>
  <conditionalFormatting sqref="D1022">
    <cfRule type="cellIs" dxfId="433" priority="34" stopIfTrue="1" operator="greaterThan">
      <formula>0.1</formula>
    </cfRule>
  </conditionalFormatting>
  <conditionalFormatting sqref="D1022">
    <cfRule type="cellIs" dxfId="432" priority="32" stopIfTrue="1" operator="equal">
      <formula>0</formula>
    </cfRule>
    <cfRule type="cellIs" dxfId="431" priority="33" stopIfTrue="1" operator="notEqual">
      <formula>0</formula>
    </cfRule>
  </conditionalFormatting>
  <conditionalFormatting sqref="D1022">
    <cfRule type="cellIs" dxfId="430" priority="31" stopIfTrue="1" operator="greaterThan">
      <formula>0.1</formula>
    </cfRule>
  </conditionalFormatting>
  <conditionalFormatting sqref="E1022">
    <cfRule type="cellIs" dxfId="429" priority="29" stopIfTrue="1" operator="equal">
      <formula>0</formula>
    </cfRule>
    <cfRule type="cellIs" dxfId="428" priority="30" stopIfTrue="1" operator="notEqual">
      <formula>0</formula>
    </cfRule>
  </conditionalFormatting>
  <conditionalFormatting sqref="E1022">
    <cfRule type="cellIs" dxfId="427" priority="28" stopIfTrue="1" operator="greaterThan">
      <formula>0.1</formula>
    </cfRule>
  </conditionalFormatting>
  <conditionalFormatting sqref="E1022">
    <cfRule type="cellIs" dxfId="426" priority="26" stopIfTrue="1" operator="equal">
      <formula>0</formula>
    </cfRule>
    <cfRule type="cellIs" dxfId="425" priority="27" stopIfTrue="1" operator="notEqual">
      <formula>0</formula>
    </cfRule>
  </conditionalFormatting>
  <conditionalFormatting sqref="E1022">
    <cfRule type="cellIs" dxfId="424" priority="25" stopIfTrue="1" operator="greaterThan">
      <formula>0.1</formula>
    </cfRule>
  </conditionalFormatting>
  <conditionalFormatting sqref="F1022">
    <cfRule type="cellIs" dxfId="423" priority="23" stopIfTrue="1" operator="equal">
      <formula>0</formula>
    </cfRule>
    <cfRule type="cellIs" dxfId="422" priority="24" stopIfTrue="1" operator="notEqual">
      <formula>0</formula>
    </cfRule>
  </conditionalFormatting>
  <conditionalFormatting sqref="F1022">
    <cfRule type="cellIs" dxfId="421" priority="22" stopIfTrue="1" operator="greaterThan">
      <formula>0.1</formula>
    </cfRule>
  </conditionalFormatting>
  <conditionalFormatting sqref="F1022">
    <cfRule type="cellIs" dxfId="420" priority="20" stopIfTrue="1" operator="equal">
      <formula>0</formula>
    </cfRule>
    <cfRule type="cellIs" dxfId="419" priority="21" stopIfTrue="1" operator="notEqual">
      <formula>0</formula>
    </cfRule>
  </conditionalFormatting>
  <conditionalFormatting sqref="F1022">
    <cfRule type="cellIs" dxfId="418" priority="19" stopIfTrue="1" operator="greaterThan">
      <formula>0.1</formula>
    </cfRule>
  </conditionalFormatting>
  <conditionalFormatting sqref="G1022">
    <cfRule type="cellIs" dxfId="417" priority="17" stopIfTrue="1" operator="equal">
      <formula>0</formula>
    </cfRule>
    <cfRule type="cellIs" dxfId="416" priority="18" stopIfTrue="1" operator="notEqual">
      <formula>0</formula>
    </cfRule>
  </conditionalFormatting>
  <conditionalFormatting sqref="G1022">
    <cfRule type="cellIs" dxfId="415" priority="16" stopIfTrue="1" operator="greaterThan">
      <formula>0.1</formula>
    </cfRule>
  </conditionalFormatting>
  <conditionalFormatting sqref="G1022">
    <cfRule type="cellIs" dxfId="414" priority="14" stopIfTrue="1" operator="equal">
      <formula>0</formula>
    </cfRule>
    <cfRule type="cellIs" dxfId="413" priority="15" stopIfTrue="1" operator="notEqual">
      <formula>0</formula>
    </cfRule>
  </conditionalFormatting>
  <conditionalFormatting sqref="G1022">
    <cfRule type="cellIs" dxfId="412" priority="13" stopIfTrue="1" operator="greaterThan">
      <formula>0.1</formula>
    </cfRule>
  </conditionalFormatting>
  <conditionalFormatting sqref="B21">
    <cfRule type="cellIs" dxfId="411" priority="11" stopIfTrue="1" operator="equal">
      <formula>0</formula>
    </cfRule>
    <cfRule type="cellIs" dxfId="410" priority="12" stopIfTrue="1" operator="notEqual">
      <formula>0</formula>
    </cfRule>
  </conditionalFormatting>
  <conditionalFormatting sqref="B21">
    <cfRule type="cellIs" dxfId="409" priority="10" stopIfTrue="1" operator="greaterThan">
      <formula>0.1</formula>
    </cfRule>
  </conditionalFormatting>
  <conditionalFormatting sqref="B21">
    <cfRule type="cellIs" dxfId="408" priority="8" stopIfTrue="1" operator="equal">
      <formula>0</formula>
    </cfRule>
    <cfRule type="cellIs" dxfId="407" priority="9" stopIfTrue="1" operator="notEqual">
      <formula>0</formula>
    </cfRule>
  </conditionalFormatting>
  <conditionalFormatting sqref="B21">
    <cfRule type="cellIs" dxfId="406" priority="7" stopIfTrue="1" operator="greaterThan">
      <formula>0.1</formula>
    </cfRule>
  </conditionalFormatting>
  <conditionalFormatting sqref="C21:O21">
    <cfRule type="cellIs" dxfId="405" priority="5" stopIfTrue="1" operator="equal">
      <formula>0</formula>
    </cfRule>
    <cfRule type="cellIs" dxfId="404" priority="6" stopIfTrue="1" operator="notEqual">
      <formula>0</formula>
    </cfRule>
  </conditionalFormatting>
  <conditionalFormatting sqref="C21:O21">
    <cfRule type="cellIs" dxfId="403" priority="4" stopIfTrue="1" operator="greaterThan">
      <formula>0.1</formula>
    </cfRule>
  </conditionalFormatting>
  <conditionalFormatting sqref="C21:O21">
    <cfRule type="cellIs" dxfId="402" priority="2" stopIfTrue="1" operator="equal">
      <formula>0</formula>
    </cfRule>
    <cfRule type="cellIs" dxfId="401" priority="3" stopIfTrue="1" operator="notEqual">
      <formula>0</formula>
    </cfRule>
  </conditionalFormatting>
  <conditionalFormatting sqref="C21:O21">
    <cfRule type="cellIs" dxfId="400" priority="1" stopIfTrue="1" operator="greaterThan">
      <formula>0.1</formula>
    </cfRule>
  </conditionalFormatting>
  <dataValidations count="7">
    <dataValidation type="date" allowBlank="1" showInputMessage="1" showErrorMessage="1" sqref="E22:E1021">
      <formula1>43556</formula1>
      <formula2>43921</formula2>
    </dataValidation>
    <dataValidation type="list" allowBlank="1" showInputMessage="1" showErrorMessage="1" sqref="B22:B1021">
      <formula1>Months</formula1>
    </dataValidation>
    <dataValidation type="list" allowBlank="1" showInputMessage="1" showErrorMessage="1" sqref="H22:H1021">
      <formula1>Rate</formula1>
    </dataValidation>
    <dataValidation type="list" allowBlank="1" showInputMessage="1" showErrorMessage="1" sqref="I22:I1021">
      <formula1>Transaction</formula1>
    </dataValidation>
    <dataValidation type="textLength" allowBlank="1" showInputMessage="1" showErrorMessage="1" sqref="D22:D1021">
      <formula1>0</formula1>
      <formula2>16</formula2>
    </dataValidation>
    <dataValidation type="list" allowBlank="1" showInputMessage="1" showErrorMessage="1" sqref="G22:G1021">
      <formula1>Place</formula1>
    </dataValidation>
    <dataValidation type="list" allowBlank="1" showInputMessage="1" showErrorMessage="1" sqref="G6">
      <formula1>Months_3B</formula1>
    </dataValidation>
  </dataValidations>
  <pageMargins left="0" right="0" top="0" bottom="0" header="0" footer="0"/>
  <pageSetup paperSize="9" scale="61" orientation="landscape" r:id="rId1"/>
</worksheet>
</file>

<file path=xl/worksheets/sheet3.xml><?xml version="1.0" encoding="utf-8"?>
<worksheet xmlns="http://schemas.openxmlformats.org/spreadsheetml/2006/main" xmlns:r="http://schemas.openxmlformats.org/officeDocument/2006/relationships">
  <sheetPr codeName="Sheet10"/>
  <dimension ref="A1:P1050"/>
  <sheetViews>
    <sheetView view="pageBreakPreview" zoomScale="75" zoomScaleNormal="75" zoomScaleSheetLayoutView="75" workbookViewId="0">
      <pane ySplit="20" topLeftCell="A21" activePane="bottomLeft" state="frozen"/>
      <selection pane="bottomLeft" activeCell="E22" sqref="E22"/>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27" t="str">
        <f>Summary!C2</f>
        <v>XYZ Pvt. Ltd.</v>
      </c>
      <c r="C2" s="127"/>
      <c r="D2" s="127"/>
      <c r="E2" s="127"/>
      <c r="F2" s="127"/>
      <c r="G2" s="127"/>
      <c r="H2" s="127"/>
      <c r="I2" s="127"/>
      <c r="J2" s="127"/>
      <c r="K2" s="127"/>
      <c r="L2" s="127"/>
      <c r="M2" s="127"/>
      <c r="N2" s="127"/>
      <c r="O2" s="81"/>
    </row>
    <row r="3" spans="1:16">
      <c r="A3" s="78"/>
      <c r="B3" s="127" t="str">
        <f>Summary!C3</f>
        <v>27AAAAA5987A1Z1</v>
      </c>
      <c r="C3" s="127"/>
      <c r="D3" s="127"/>
      <c r="E3" s="127"/>
      <c r="F3" s="127"/>
      <c r="G3" s="127"/>
      <c r="H3" s="127"/>
      <c r="I3" s="127"/>
      <c r="J3" s="127"/>
      <c r="K3" s="127"/>
      <c r="L3" s="127"/>
      <c r="M3" s="127"/>
      <c r="N3" s="127"/>
      <c r="O3" s="82"/>
      <c r="P3" s="15"/>
    </row>
    <row r="4" spans="1:16">
      <c r="A4" s="78"/>
      <c r="B4" s="128" t="s">
        <v>274</v>
      </c>
      <c r="C4" s="128"/>
      <c r="D4" s="128"/>
      <c r="E4" s="128"/>
      <c r="F4" s="128"/>
      <c r="G4" s="128"/>
      <c r="H4" s="128"/>
      <c r="I4" s="128"/>
      <c r="J4" s="128"/>
      <c r="K4" s="128"/>
      <c r="L4" s="128"/>
      <c r="M4" s="128"/>
      <c r="N4" s="128"/>
      <c r="O4" s="83"/>
      <c r="P4" s="16"/>
    </row>
    <row r="5" spans="1:16">
      <c r="A5" s="78"/>
      <c r="B5" s="84"/>
      <c r="C5" s="84"/>
      <c r="D5" s="84"/>
      <c r="E5" s="84"/>
      <c r="F5" s="84"/>
      <c r="G5" s="84"/>
      <c r="H5" s="84"/>
      <c r="I5" s="84"/>
      <c r="J5" s="84"/>
      <c r="K5" s="84"/>
      <c r="L5" s="84"/>
      <c r="M5" s="84"/>
      <c r="N5" s="84"/>
      <c r="O5" s="85"/>
      <c r="P5" s="16"/>
    </row>
    <row r="6" spans="1:16">
      <c r="A6" s="78"/>
      <c r="B6" s="86"/>
      <c r="C6" s="87" t="s">
        <v>241</v>
      </c>
      <c r="D6" s="76"/>
      <c r="E6" s="77"/>
      <c r="F6" s="78"/>
      <c r="G6" s="88" t="s">
        <v>195</v>
      </c>
      <c r="H6" s="79"/>
      <c r="I6" s="80" t="s">
        <v>14</v>
      </c>
      <c r="J6" s="89">
        <f>ROUND(IF($G$6="Annual",SUMIF($I$551:$I$1050,$I6,J$551:J$1050),SUMIFS(J$551:J$1050,$I$551:$I$1050,$I6,$B$551:$B$1050,$G$6)),0)</f>
        <v>0</v>
      </c>
      <c r="K6" s="89">
        <f t="shared" ref="K6:N16" si="0">ROUND(IF($G$6="Annual",SUMIF($I$551:$I$1050,$I6,K$551:K$1050),SUMIFS(K$551:K$1050,$I$551:$I$1050,$I6,$B$551:$B$1050,$G$6)),0)</f>
        <v>0</v>
      </c>
      <c r="L6" s="89">
        <f t="shared" si="0"/>
        <v>0</v>
      </c>
      <c r="M6" s="89">
        <f t="shared" si="0"/>
        <v>0</v>
      </c>
      <c r="N6" s="89">
        <f t="shared" si="0"/>
        <v>0</v>
      </c>
      <c r="O6" s="72"/>
    </row>
    <row r="7" spans="1:16">
      <c r="A7" s="78"/>
      <c r="B7" s="90"/>
      <c r="C7" s="87" t="s">
        <v>240</v>
      </c>
      <c r="D7" s="76"/>
      <c r="E7" s="77"/>
      <c r="F7" s="78"/>
      <c r="G7" s="76"/>
      <c r="H7" s="79"/>
      <c r="I7" s="80" t="s">
        <v>15</v>
      </c>
      <c r="J7" s="89">
        <f t="shared" ref="J7:J16" si="1">ROUND(IF($G$6="Annual",SUMIF($I$551:$I$1050,$I7,J$551:J$1050),SUMIFS(J$551:J$1050,$I$551:$I$1050,$I7,$B$551:$B$1050,$G$6)),0)</f>
        <v>0</v>
      </c>
      <c r="K7" s="89">
        <f t="shared" si="0"/>
        <v>0</v>
      </c>
      <c r="L7" s="89">
        <f t="shared" si="0"/>
        <v>0</v>
      </c>
      <c r="M7" s="89">
        <f t="shared" si="0"/>
        <v>0</v>
      </c>
      <c r="N7" s="89">
        <f t="shared" si="0"/>
        <v>0</v>
      </c>
      <c r="O7" s="72"/>
    </row>
    <row r="8" spans="1:16">
      <c r="A8" s="78"/>
      <c r="B8" s="91"/>
      <c r="C8" s="87" t="s">
        <v>242</v>
      </c>
      <c r="D8" s="76"/>
      <c r="E8" s="77"/>
      <c r="F8" s="78"/>
      <c r="G8" s="76"/>
      <c r="H8" s="79"/>
      <c r="I8" s="80" t="s">
        <v>174</v>
      </c>
      <c r="J8" s="89">
        <f t="shared" si="1"/>
        <v>0</v>
      </c>
      <c r="K8" s="89">
        <f t="shared" si="0"/>
        <v>0</v>
      </c>
      <c r="L8" s="89">
        <f t="shared" si="0"/>
        <v>0</v>
      </c>
      <c r="M8" s="89">
        <f t="shared" si="0"/>
        <v>0</v>
      </c>
      <c r="N8" s="89">
        <f t="shared" si="0"/>
        <v>0</v>
      </c>
      <c r="O8" s="72"/>
    </row>
    <row r="9" spans="1:16">
      <c r="A9" s="78"/>
      <c r="B9" s="76"/>
      <c r="C9" s="76"/>
      <c r="D9" s="76"/>
      <c r="E9" s="77"/>
      <c r="F9" s="78"/>
      <c r="G9" s="76"/>
      <c r="H9" s="79"/>
      <c r="I9" s="80" t="s">
        <v>177</v>
      </c>
      <c r="J9" s="89">
        <f t="shared" si="1"/>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17</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16</v>
      </c>
      <c r="J11" s="89">
        <f t="shared" si="1"/>
        <v>0</v>
      </c>
      <c r="K11" s="89">
        <f t="shared" si="0"/>
        <v>0</v>
      </c>
      <c r="L11" s="89">
        <f t="shared" si="0"/>
        <v>0</v>
      </c>
      <c r="M11" s="89">
        <f t="shared" si="0"/>
        <v>0</v>
      </c>
      <c r="N11" s="89">
        <f t="shared" si="0"/>
        <v>0</v>
      </c>
      <c r="O11" s="72"/>
    </row>
    <row r="12" spans="1:16">
      <c r="A12" s="78"/>
      <c r="B12" s="75"/>
      <c r="C12" s="89">
        <f>ROUND(IF($G$6="Annual",SUMIF($H$551:$H$1050,$H12,J$551:J$1050),SUMIFS(J$551:J$1050,$H$551:$H$1050,$H12,$B$551:$B$1050,$G$6)),0)</f>
        <v>0</v>
      </c>
      <c r="D12" s="89">
        <f t="shared" ref="D12:G12" si="2">ROUND(IF($G$6="Annual",SUMIF($H$551:$H$1050,$H12,K$551:K$1050),SUMIFS(K$551:K$1050,$H$551:$H$1050,$H12,$B$551:$B$1050,$G$6)),0)</f>
        <v>0</v>
      </c>
      <c r="E12" s="89">
        <f t="shared" si="2"/>
        <v>0</v>
      </c>
      <c r="F12" s="89">
        <f t="shared" si="2"/>
        <v>0</v>
      </c>
      <c r="G12" s="89">
        <f t="shared" si="2"/>
        <v>0</v>
      </c>
      <c r="H12" s="79">
        <v>0</v>
      </c>
      <c r="I12" s="80" t="s">
        <v>194</v>
      </c>
      <c r="J12" s="89">
        <f t="shared" si="1"/>
        <v>0</v>
      </c>
      <c r="K12" s="89">
        <f t="shared" si="0"/>
        <v>0</v>
      </c>
      <c r="L12" s="89">
        <f t="shared" si="0"/>
        <v>0</v>
      </c>
      <c r="M12" s="89">
        <f t="shared" si="0"/>
        <v>0</v>
      </c>
      <c r="N12" s="89">
        <f t="shared" si="0"/>
        <v>0</v>
      </c>
      <c r="O12" s="72"/>
    </row>
    <row r="13" spans="1:16">
      <c r="A13" s="78"/>
      <c r="B13" s="75"/>
      <c r="C13" s="89">
        <f t="shared" ref="C13:C16" si="3">ROUND(IF($G$6="Annual",SUMIF($H$551:$H$1050,$H13,J$551:J$1050),SUMIFS(J$551:J$1050,$H$551:$H$1050,$H13,$B$551:$B$1050,$G$6)),0)</f>
        <v>0</v>
      </c>
      <c r="D13" s="89">
        <f t="shared" ref="D13:D16" si="4">ROUND(IF($G$6="Annual",SUMIF($H$551:$H$1050,$H13,K$551:K$1050),SUMIFS(K$551:K$1050,$H$551:$H$1050,$H13,$B$551:$B$1050,$G$6)),0)</f>
        <v>0</v>
      </c>
      <c r="E13" s="89">
        <f t="shared" ref="E13:E16" si="5">ROUND(IF($G$6="Annual",SUMIF($H$551:$H$1050,$H13,L$551:L$1050),SUMIFS(L$551:L$1050,$H$551:$H$1050,$H13,$B$551:$B$1050,$G$6)),0)</f>
        <v>0</v>
      </c>
      <c r="F13" s="89">
        <f t="shared" ref="F13:F16" si="6">ROUND(IF($G$6="Annual",SUMIF($H$551:$H$1050,$H13,M$551:M$1050),SUMIFS(M$551:M$1050,$H$551:$H$1050,$H13,$B$551:$B$1050,$G$6)),0)</f>
        <v>0</v>
      </c>
      <c r="G13" s="89">
        <f t="shared" ref="G13:G16" si="7">ROUND(IF($G$6="Annual",SUMIF($H$551:$H$1050,$H13,N$551:N$1050),SUMIFS(N$551:N$1050,$H$551:$H$1050,$H13,$B$551:$B$1050,$G$6)),0)</f>
        <v>0</v>
      </c>
      <c r="H13" s="79">
        <v>0.05</v>
      </c>
      <c r="I13" s="80" t="s">
        <v>175</v>
      </c>
      <c r="J13" s="89">
        <f t="shared" si="1"/>
        <v>0</v>
      </c>
      <c r="K13" s="89">
        <f t="shared" si="0"/>
        <v>0</v>
      </c>
      <c r="L13" s="89">
        <f t="shared" si="0"/>
        <v>0</v>
      </c>
      <c r="M13" s="89">
        <f t="shared" si="0"/>
        <v>0</v>
      </c>
      <c r="N13" s="89">
        <f t="shared" si="0"/>
        <v>0</v>
      </c>
      <c r="O13" s="72"/>
    </row>
    <row r="14" spans="1:16">
      <c r="A14" s="78"/>
      <c r="B14" s="75"/>
      <c r="C14" s="89">
        <f t="shared" si="3"/>
        <v>0</v>
      </c>
      <c r="D14" s="89">
        <f t="shared" si="4"/>
        <v>0</v>
      </c>
      <c r="E14" s="89">
        <f t="shared" si="5"/>
        <v>0</v>
      </c>
      <c r="F14" s="89">
        <f t="shared" si="6"/>
        <v>0</v>
      </c>
      <c r="G14" s="89">
        <f t="shared" si="7"/>
        <v>0</v>
      </c>
      <c r="H14" s="79">
        <v>0.12</v>
      </c>
      <c r="I14" s="80" t="s">
        <v>176</v>
      </c>
      <c r="J14" s="89">
        <f t="shared" si="1"/>
        <v>0</v>
      </c>
      <c r="K14" s="89">
        <f t="shared" si="0"/>
        <v>0</v>
      </c>
      <c r="L14" s="89">
        <f t="shared" si="0"/>
        <v>0</v>
      </c>
      <c r="M14" s="89">
        <f t="shared" si="0"/>
        <v>0</v>
      </c>
      <c r="N14" s="89">
        <f t="shared" si="0"/>
        <v>0</v>
      </c>
      <c r="O14" s="72"/>
    </row>
    <row r="15" spans="1:16">
      <c r="A15" s="78"/>
      <c r="B15" s="75"/>
      <c r="C15" s="89">
        <f t="shared" si="3"/>
        <v>0</v>
      </c>
      <c r="D15" s="89">
        <f t="shared" si="4"/>
        <v>0</v>
      </c>
      <c r="E15" s="89">
        <f t="shared" si="5"/>
        <v>0</v>
      </c>
      <c r="F15" s="89">
        <f t="shared" si="6"/>
        <v>0</v>
      </c>
      <c r="G15" s="89">
        <f t="shared" si="7"/>
        <v>0</v>
      </c>
      <c r="H15" s="79">
        <v>0.18</v>
      </c>
      <c r="I15" s="80" t="s">
        <v>196</v>
      </c>
      <c r="J15" s="89">
        <f t="shared" si="1"/>
        <v>0</v>
      </c>
      <c r="K15" s="89">
        <f t="shared" si="0"/>
        <v>0</v>
      </c>
      <c r="L15" s="89">
        <f t="shared" si="0"/>
        <v>0</v>
      </c>
      <c r="M15" s="89">
        <f t="shared" si="0"/>
        <v>0</v>
      </c>
      <c r="N15" s="89">
        <f t="shared" si="0"/>
        <v>0</v>
      </c>
      <c r="O15" s="72"/>
    </row>
    <row r="16" spans="1:16">
      <c r="A16" s="78"/>
      <c r="B16" s="75"/>
      <c r="C16" s="89">
        <f t="shared" si="3"/>
        <v>0</v>
      </c>
      <c r="D16" s="89">
        <f t="shared" si="4"/>
        <v>0</v>
      </c>
      <c r="E16" s="89">
        <f t="shared" si="5"/>
        <v>0</v>
      </c>
      <c r="F16" s="89">
        <f t="shared" si="6"/>
        <v>0</v>
      </c>
      <c r="G16" s="89">
        <f t="shared" si="7"/>
        <v>0</v>
      </c>
      <c r="H16" s="79">
        <v>0.28000000000000003</v>
      </c>
      <c r="I16" s="80" t="s">
        <v>197</v>
      </c>
      <c r="J16" s="89">
        <f t="shared" si="1"/>
        <v>0</v>
      </c>
      <c r="K16" s="89">
        <f t="shared" si="0"/>
        <v>0</v>
      </c>
      <c r="L16" s="89">
        <f t="shared" si="0"/>
        <v>0</v>
      </c>
      <c r="M16" s="89">
        <f t="shared" si="0"/>
        <v>0</v>
      </c>
      <c r="N16" s="89">
        <f t="shared" si="0"/>
        <v>0</v>
      </c>
      <c r="O16" s="72"/>
    </row>
    <row r="17" spans="1:15" ht="11.1" customHeight="1">
      <c r="A17" s="78"/>
      <c r="B17" s="75"/>
      <c r="C17" s="76"/>
      <c r="D17" s="76"/>
      <c r="E17" s="77"/>
      <c r="F17" s="78"/>
      <c r="G17" s="76"/>
      <c r="H17" s="79"/>
      <c r="I17" s="80"/>
      <c r="J17" s="72"/>
      <c r="K17" s="72"/>
      <c r="L17" s="72"/>
      <c r="M17" s="72"/>
      <c r="N17" s="72"/>
      <c r="O17" s="72"/>
    </row>
    <row r="18" spans="1:15" ht="15.75" thickBot="1">
      <c r="A18" s="78"/>
      <c r="B18" s="75"/>
      <c r="C18" s="110">
        <f>ROUND(SUM(C12:C16),0)</f>
        <v>0</v>
      </c>
      <c r="D18" s="110">
        <f t="shared" ref="D18:G18" si="8">ROUND(SUM(D12:D16),0)</f>
        <v>0</v>
      </c>
      <c r="E18" s="110">
        <f t="shared" si="8"/>
        <v>0</v>
      </c>
      <c r="F18" s="110">
        <f t="shared" si="8"/>
        <v>0</v>
      </c>
      <c r="G18" s="110">
        <f t="shared" si="8"/>
        <v>0</v>
      </c>
      <c r="H18" s="79"/>
      <c r="I18" s="93" t="s">
        <v>18</v>
      </c>
      <c r="J18" s="110">
        <f t="shared" ref="J18:N18" si="9">ROUND(SUM(J12:J16),0)</f>
        <v>0</v>
      </c>
      <c r="K18" s="110">
        <f t="shared" si="9"/>
        <v>0</v>
      </c>
      <c r="L18" s="110">
        <f t="shared" si="9"/>
        <v>0</v>
      </c>
      <c r="M18" s="110">
        <f t="shared" si="9"/>
        <v>0</v>
      </c>
      <c r="N18" s="110">
        <f t="shared" si="9"/>
        <v>0</v>
      </c>
      <c r="O18" s="72"/>
    </row>
    <row r="19" spans="1:15" ht="11.1" customHeight="1" thickTop="1">
      <c r="A19" s="78"/>
      <c r="B19" s="75"/>
      <c r="C19" s="94"/>
      <c r="D19" s="94"/>
      <c r="E19" s="94"/>
      <c r="F19" s="94"/>
      <c r="G19" s="94"/>
      <c r="H19" s="79"/>
      <c r="I19" s="80"/>
      <c r="J19" s="94"/>
      <c r="K19" s="94"/>
      <c r="L19" s="94"/>
      <c r="M19" s="94"/>
      <c r="N19" s="94"/>
      <c r="O19" s="72"/>
    </row>
    <row r="20" spans="1:15" s="17" customFormat="1">
      <c r="A20" s="76"/>
      <c r="B20" s="95" t="s">
        <v>4</v>
      </c>
      <c r="C20" s="96" t="s">
        <v>5</v>
      </c>
      <c r="D20" s="96" t="s">
        <v>6</v>
      </c>
      <c r="E20" s="97" t="s">
        <v>7</v>
      </c>
      <c r="F20" s="96" t="s">
        <v>0</v>
      </c>
      <c r="G20" s="96" t="s">
        <v>1</v>
      </c>
      <c r="H20" s="98" t="s">
        <v>8</v>
      </c>
      <c r="I20" s="99" t="s">
        <v>13</v>
      </c>
      <c r="J20" s="74" t="s">
        <v>9</v>
      </c>
      <c r="K20" s="74" t="s">
        <v>3</v>
      </c>
      <c r="L20" s="74" t="s">
        <v>10</v>
      </c>
      <c r="M20" s="74" t="s">
        <v>2</v>
      </c>
      <c r="N20" s="74" t="s">
        <v>11</v>
      </c>
      <c r="O20" s="74" t="s">
        <v>12</v>
      </c>
    </row>
    <row r="21" spans="1:15" ht="11.1" customHeight="1">
      <c r="B21" s="73">
        <v>0</v>
      </c>
      <c r="C21" s="73">
        <v>0</v>
      </c>
      <c r="D21" s="73">
        <v>0</v>
      </c>
      <c r="E21" s="73">
        <v>0</v>
      </c>
      <c r="F21" s="73">
        <v>0</v>
      </c>
      <c r="G21" s="73">
        <v>0</v>
      </c>
      <c r="H21" s="73">
        <v>0</v>
      </c>
      <c r="I21" s="73">
        <v>0</v>
      </c>
      <c r="J21" s="73">
        <v>0</v>
      </c>
      <c r="K21" s="73">
        <v>0</v>
      </c>
      <c r="L21" s="73">
        <v>0</v>
      </c>
      <c r="M21" s="73">
        <v>0</v>
      </c>
      <c r="N21" s="73">
        <v>0</v>
      </c>
      <c r="O21" s="73">
        <v>0</v>
      </c>
    </row>
    <row r="22" spans="1:15">
      <c r="B22" s="63">
        <v>43556</v>
      </c>
      <c r="C22" s="64"/>
      <c r="D22" s="65"/>
      <c r="E22" s="66"/>
      <c r="F22" s="67"/>
      <c r="G22" s="69"/>
      <c r="H22" s="70"/>
      <c r="I22" s="71"/>
      <c r="J22" s="68">
        <v>0</v>
      </c>
      <c r="K22" s="89">
        <f>ROUND(IF(AND($G22&lt;&gt;"27-Maharashtra"),IF(OR($I22=$I$6,$I22=$I$7,$I22=$I$8,$I22=$I$9,$I22=$I$10,$I22=$I$11),($J22*$H22),0),0),2)</f>
        <v>0</v>
      </c>
      <c r="L22" s="89">
        <f>ROUND(IF(AND($G22="27-Maharashtra"),IF(OR($I22=$I$6,$I22=$I$7,$I22=$I$8,$I22=$I$9,$I22=$I$10,$I22=$I$11),(($J22*$H22)/2),0),0),2)</f>
        <v>0</v>
      </c>
      <c r="M22" s="89">
        <f t="shared" ref="M22:M85" si="10">L22</f>
        <v>0</v>
      </c>
      <c r="N22" s="100">
        <f>SUM(J22:M22)</f>
        <v>0</v>
      </c>
      <c r="O22" s="67"/>
    </row>
    <row r="23" spans="1:15">
      <c r="B23" s="63">
        <v>43586</v>
      </c>
      <c r="C23" s="64"/>
      <c r="D23" s="65"/>
      <c r="E23" s="66"/>
      <c r="F23" s="67"/>
      <c r="G23" s="69"/>
      <c r="H23" s="70"/>
      <c r="I23" s="71"/>
      <c r="J23" s="68">
        <v>0</v>
      </c>
      <c r="K23" s="89">
        <f t="shared" ref="K23:K86" si="11">ROUND(IF(AND($G23&lt;&gt;"27-Maharashtra"),IF(OR($I23=$I$6,$I23=$I$7,$I23=$I$8,$I23=$I$9,$I23=$I$10,$I23=$I$11),($J23*$H23),0),0),2)</f>
        <v>0</v>
      </c>
      <c r="L23" s="89">
        <f t="shared" ref="L23:L86" si="12">ROUND(IF(AND($G23="27-Maharashtra"),IF(OR($I23=$I$6,$I23=$I$7,$I23=$I$8,$I23=$I$9,$I23=$I$10,$I23=$I$11),(($J23*$H23)/2),0),0),2)</f>
        <v>0</v>
      </c>
      <c r="M23" s="89">
        <f t="shared" si="10"/>
        <v>0</v>
      </c>
      <c r="N23" s="100">
        <f t="shared" ref="N23:N86" si="13">SUM(J23:M23)</f>
        <v>0</v>
      </c>
      <c r="O23" s="67"/>
    </row>
    <row r="24" spans="1:15">
      <c r="B24" s="63">
        <v>43952</v>
      </c>
      <c r="C24" s="64"/>
      <c r="D24" s="65"/>
      <c r="E24" s="66"/>
      <c r="F24" s="67"/>
      <c r="G24" s="69"/>
      <c r="H24" s="70"/>
      <c r="I24" s="71"/>
      <c r="J24" s="68">
        <v>0</v>
      </c>
      <c r="K24" s="89">
        <f t="shared" si="11"/>
        <v>0</v>
      </c>
      <c r="L24" s="89">
        <f t="shared" si="12"/>
        <v>0</v>
      </c>
      <c r="M24" s="89">
        <f t="shared" si="10"/>
        <v>0</v>
      </c>
      <c r="N24" s="100">
        <f t="shared" si="13"/>
        <v>0</v>
      </c>
      <c r="O24" s="67"/>
    </row>
    <row r="25" spans="1:15">
      <c r="B25" s="63">
        <v>44013</v>
      </c>
      <c r="C25" s="64"/>
      <c r="D25" s="65"/>
      <c r="E25" s="66"/>
      <c r="F25" s="67"/>
      <c r="G25" s="69"/>
      <c r="H25" s="70"/>
      <c r="I25" s="71"/>
      <c r="J25" s="68">
        <v>0</v>
      </c>
      <c r="K25" s="89">
        <f t="shared" si="11"/>
        <v>0</v>
      </c>
      <c r="L25" s="89">
        <f t="shared" si="12"/>
        <v>0</v>
      </c>
      <c r="M25" s="89">
        <f t="shared" si="10"/>
        <v>0</v>
      </c>
      <c r="N25" s="100">
        <f t="shared" si="13"/>
        <v>0</v>
      </c>
      <c r="O25" s="67"/>
    </row>
    <row r="26" spans="1:15">
      <c r="B26" s="63">
        <v>44044</v>
      </c>
      <c r="C26" s="65"/>
      <c r="D26" s="65"/>
      <c r="E26" s="66"/>
      <c r="F26" s="67"/>
      <c r="G26" s="69"/>
      <c r="H26" s="70"/>
      <c r="I26" s="71"/>
      <c r="J26" s="68">
        <v>0</v>
      </c>
      <c r="K26" s="89">
        <f t="shared" si="11"/>
        <v>0</v>
      </c>
      <c r="L26" s="89">
        <f t="shared" si="12"/>
        <v>0</v>
      </c>
      <c r="M26" s="89">
        <f t="shared" si="10"/>
        <v>0</v>
      </c>
      <c r="N26" s="100">
        <f t="shared" si="13"/>
        <v>0</v>
      </c>
      <c r="O26" s="67"/>
    </row>
    <row r="27" spans="1:15">
      <c r="B27" s="63">
        <v>44075</v>
      </c>
      <c r="C27" s="65"/>
      <c r="D27" s="65"/>
      <c r="E27" s="66"/>
      <c r="F27" s="67"/>
      <c r="G27" s="69"/>
      <c r="H27" s="70"/>
      <c r="I27" s="71"/>
      <c r="J27" s="68">
        <v>0</v>
      </c>
      <c r="K27" s="89">
        <f t="shared" si="11"/>
        <v>0</v>
      </c>
      <c r="L27" s="89">
        <f t="shared" si="12"/>
        <v>0</v>
      </c>
      <c r="M27" s="89">
        <f t="shared" si="10"/>
        <v>0</v>
      </c>
      <c r="N27" s="100">
        <f t="shared" si="13"/>
        <v>0</v>
      </c>
      <c r="O27" s="67"/>
    </row>
    <row r="28" spans="1:15">
      <c r="B28" s="63">
        <v>44105</v>
      </c>
      <c r="C28" s="65"/>
      <c r="D28" s="65"/>
      <c r="E28" s="66"/>
      <c r="F28" s="67"/>
      <c r="G28" s="69"/>
      <c r="H28" s="70"/>
      <c r="I28" s="71"/>
      <c r="J28" s="68">
        <v>0</v>
      </c>
      <c r="K28" s="89">
        <f t="shared" si="11"/>
        <v>0</v>
      </c>
      <c r="L28" s="89">
        <f t="shared" si="12"/>
        <v>0</v>
      </c>
      <c r="M28" s="89">
        <f t="shared" si="10"/>
        <v>0</v>
      </c>
      <c r="N28" s="100">
        <f t="shared" si="13"/>
        <v>0</v>
      </c>
      <c r="O28" s="67"/>
    </row>
    <row r="29" spans="1:15">
      <c r="B29" s="63">
        <v>44136</v>
      </c>
      <c r="C29" s="65"/>
      <c r="D29" s="65"/>
      <c r="E29" s="66"/>
      <c r="F29" s="67"/>
      <c r="G29" s="69"/>
      <c r="H29" s="70"/>
      <c r="I29" s="71"/>
      <c r="J29" s="68">
        <v>0</v>
      </c>
      <c r="K29" s="89">
        <f t="shared" si="11"/>
        <v>0</v>
      </c>
      <c r="L29" s="89">
        <f t="shared" si="12"/>
        <v>0</v>
      </c>
      <c r="M29" s="89">
        <f t="shared" si="10"/>
        <v>0</v>
      </c>
      <c r="N29" s="100">
        <f t="shared" si="13"/>
        <v>0</v>
      </c>
      <c r="O29" s="67"/>
    </row>
    <row r="30" spans="1:15">
      <c r="B30" s="63">
        <v>44166</v>
      </c>
      <c r="C30" s="65"/>
      <c r="D30" s="65"/>
      <c r="E30" s="66"/>
      <c r="F30" s="67"/>
      <c r="G30" s="69"/>
      <c r="H30" s="70"/>
      <c r="I30" s="71"/>
      <c r="J30" s="68">
        <v>0</v>
      </c>
      <c r="K30" s="89">
        <f t="shared" si="11"/>
        <v>0</v>
      </c>
      <c r="L30" s="89">
        <f t="shared" si="12"/>
        <v>0</v>
      </c>
      <c r="M30" s="89">
        <f t="shared" si="10"/>
        <v>0</v>
      </c>
      <c r="N30" s="100">
        <f t="shared" si="13"/>
        <v>0</v>
      </c>
      <c r="O30" s="67"/>
    </row>
    <row r="31" spans="1:15">
      <c r="B31" s="63">
        <v>44197</v>
      </c>
      <c r="C31" s="65"/>
      <c r="D31" s="65"/>
      <c r="E31" s="66"/>
      <c r="F31" s="67"/>
      <c r="G31" s="69"/>
      <c r="H31" s="70"/>
      <c r="I31" s="71"/>
      <c r="J31" s="68">
        <v>0</v>
      </c>
      <c r="K31" s="89">
        <f t="shared" si="11"/>
        <v>0</v>
      </c>
      <c r="L31" s="89">
        <f t="shared" si="12"/>
        <v>0</v>
      </c>
      <c r="M31" s="89">
        <f t="shared" si="10"/>
        <v>0</v>
      </c>
      <c r="N31" s="100">
        <f t="shared" si="13"/>
        <v>0</v>
      </c>
      <c r="O31" s="67"/>
    </row>
    <row r="32" spans="1:15">
      <c r="B32" s="63">
        <v>44228</v>
      </c>
      <c r="C32" s="65"/>
      <c r="D32" s="65"/>
      <c r="E32" s="66"/>
      <c r="F32" s="67"/>
      <c r="G32" s="69"/>
      <c r="H32" s="70"/>
      <c r="I32" s="71"/>
      <c r="J32" s="68">
        <v>0</v>
      </c>
      <c r="K32" s="89">
        <f t="shared" si="11"/>
        <v>0</v>
      </c>
      <c r="L32" s="89">
        <f t="shared" si="12"/>
        <v>0</v>
      </c>
      <c r="M32" s="89">
        <f t="shared" si="10"/>
        <v>0</v>
      </c>
      <c r="N32" s="100">
        <f t="shared" si="13"/>
        <v>0</v>
      </c>
      <c r="O32" s="67"/>
    </row>
    <row r="33" spans="2:15">
      <c r="B33" s="63">
        <v>44256</v>
      </c>
      <c r="C33" s="65"/>
      <c r="D33" s="65"/>
      <c r="E33" s="66"/>
      <c r="F33" s="67"/>
      <c r="G33" s="69"/>
      <c r="H33" s="70"/>
      <c r="I33" s="71"/>
      <c r="J33" s="68">
        <v>0</v>
      </c>
      <c r="K33" s="89">
        <f t="shared" si="11"/>
        <v>0</v>
      </c>
      <c r="L33" s="89">
        <f t="shared" si="12"/>
        <v>0</v>
      </c>
      <c r="M33" s="89">
        <f t="shared" si="10"/>
        <v>0</v>
      </c>
      <c r="N33" s="100">
        <f t="shared" si="13"/>
        <v>0</v>
      </c>
      <c r="O33" s="67"/>
    </row>
    <row r="34" spans="2:15">
      <c r="B34" s="63"/>
      <c r="C34" s="65"/>
      <c r="D34" s="65"/>
      <c r="E34" s="66"/>
      <c r="F34" s="67"/>
      <c r="G34" s="69"/>
      <c r="H34" s="70"/>
      <c r="I34" s="71"/>
      <c r="J34" s="68">
        <v>0</v>
      </c>
      <c r="K34" s="89">
        <f t="shared" si="11"/>
        <v>0</v>
      </c>
      <c r="L34" s="89">
        <f t="shared" si="12"/>
        <v>0</v>
      </c>
      <c r="M34" s="89">
        <f t="shared" si="10"/>
        <v>0</v>
      </c>
      <c r="N34" s="100">
        <f t="shared" si="13"/>
        <v>0</v>
      </c>
      <c r="O34" s="67"/>
    </row>
    <row r="35" spans="2:15">
      <c r="B35" s="63"/>
      <c r="C35" s="65"/>
      <c r="D35" s="65"/>
      <c r="E35" s="66"/>
      <c r="F35" s="67"/>
      <c r="G35" s="69"/>
      <c r="H35" s="70"/>
      <c r="I35" s="71"/>
      <c r="J35" s="68">
        <v>0</v>
      </c>
      <c r="K35" s="89">
        <f t="shared" si="11"/>
        <v>0</v>
      </c>
      <c r="L35" s="89">
        <f t="shared" si="12"/>
        <v>0</v>
      </c>
      <c r="M35" s="89">
        <f t="shared" si="10"/>
        <v>0</v>
      </c>
      <c r="N35" s="100">
        <f t="shared" si="13"/>
        <v>0</v>
      </c>
      <c r="O35" s="67"/>
    </row>
    <row r="36" spans="2:15">
      <c r="B36" s="63"/>
      <c r="C36" s="65"/>
      <c r="D36" s="65"/>
      <c r="E36" s="66"/>
      <c r="F36" s="67"/>
      <c r="G36" s="69"/>
      <c r="H36" s="70"/>
      <c r="I36" s="71"/>
      <c r="J36" s="68">
        <v>0</v>
      </c>
      <c r="K36" s="89">
        <f t="shared" si="11"/>
        <v>0</v>
      </c>
      <c r="L36" s="89">
        <f t="shared" si="12"/>
        <v>0</v>
      </c>
      <c r="M36" s="89">
        <f t="shared" si="10"/>
        <v>0</v>
      </c>
      <c r="N36" s="100">
        <f t="shared" si="13"/>
        <v>0</v>
      </c>
      <c r="O36" s="67"/>
    </row>
    <row r="37" spans="2:15">
      <c r="B37" s="63"/>
      <c r="C37" s="65"/>
      <c r="D37" s="65"/>
      <c r="E37" s="66"/>
      <c r="F37" s="67"/>
      <c r="G37" s="69"/>
      <c r="H37" s="70"/>
      <c r="I37" s="71"/>
      <c r="J37" s="68">
        <v>0</v>
      </c>
      <c r="K37" s="89">
        <f t="shared" si="11"/>
        <v>0</v>
      </c>
      <c r="L37" s="89">
        <f t="shared" si="12"/>
        <v>0</v>
      </c>
      <c r="M37" s="89">
        <f t="shared" si="10"/>
        <v>0</v>
      </c>
      <c r="N37" s="100">
        <f t="shared" si="13"/>
        <v>0</v>
      </c>
      <c r="O37" s="67"/>
    </row>
    <row r="38" spans="2:15">
      <c r="B38" s="63"/>
      <c r="C38" s="65"/>
      <c r="D38" s="65"/>
      <c r="E38" s="66"/>
      <c r="F38" s="67"/>
      <c r="G38" s="69"/>
      <c r="H38" s="70"/>
      <c r="I38" s="71"/>
      <c r="J38" s="68">
        <v>0</v>
      </c>
      <c r="K38" s="89">
        <f t="shared" si="11"/>
        <v>0</v>
      </c>
      <c r="L38" s="89">
        <f t="shared" si="12"/>
        <v>0</v>
      </c>
      <c r="M38" s="89">
        <f t="shared" si="10"/>
        <v>0</v>
      </c>
      <c r="N38" s="100">
        <f t="shared" si="13"/>
        <v>0</v>
      </c>
      <c r="O38" s="67"/>
    </row>
    <row r="39" spans="2:15">
      <c r="B39" s="63"/>
      <c r="C39" s="65"/>
      <c r="D39" s="65"/>
      <c r="E39" s="66"/>
      <c r="F39" s="67"/>
      <c r="G39" s="69"/>
      <c r="H39" s="70"/>
      <c r="I39" s="71"/>
      <c r="J39" s="68">
        <v>0</v>
      </c>
      <c r="K39" s="89">
        <f t="shared" si="11"/>
        <v>0</v>
      </c>
      <c r="L39" s="89">
        <f t="shared" si="12"/>
        <v>0</v>
      </c>
      <c r="M39" s="89">
        <f t="shared" si="10"/>
        <v>0</v>
      </c>
      <c r="N39" s="100">
        <f t="shared" si="13"/>
        <v>0</v>
      </c>
      <c r="O39" s="67"/>
    </row>
    <row r="40" spans="2:15">
      <c r="B40" s="63"/>
      <c r="C40" s="65"/>
      <c r="D40" s="65"/>
      <c r="E40" s="66"/>
      <c r="F40" s="67"/>
      <c r="G40" s="69"/>
      <c r="H40" s="70"/>
      <c r="I40" s="71"/>
      <c r="J40" s="68">
        <v>0</v>
      </c>
      <c r="K40" s="89">
        <f t="shared" si="11"/>
        <v>0</v>
      </c>
      <c r="L40" s="89">
        <f t="shared" si="12"/>
        <v>0</v>
      </c>
      <c r="M40" s="89">
        <f t="shared" si="10"/>
        <v>0</v>
      </c>
      <c r="N40" s="100">
        <f t="shared" si="13"/>
        <v>0</v>
      </c>
      <c r="O40" s="67"/>
    </row>
    <row r="41" spans="2:15">
      <c r="B41" s="63"/>
      <c r="C41" s="65"/>
      <c r="D41" s="65"/>
      <c r="E41" s="66"/>
      <c r="F41" s="67"/>
      <c r="G41" s="69"/>
      <c r="H41" s="70"/>
      <c r="I41" s="71"/>
      <c r="J41" s="68">
        <v>0</v>
      </c>
      <c r="K41" s="89">
        <f t="shared" si="11"/>
        <v>0</v>
      </c>
      <c r="L41" s="89">
        <f t="shared" si="12"/>
        <v>0</v>
      </c>
      <c r="M41" s="89">
        <f t="shared" si="10"/>
        <v>0</v>
      </c>
      <c r="N41" s="100">
        <f t="shared" si="13"/>
        <v>0</v>
      </c>
      <c r="O41" s="67"/>
    </row>
    <row r="42" spans="2:15">
      <c r="B42" s="63"/>
      <c r="C42" s="65"/>
      <c r="D42" s="65"/>
      <c r="E42" s="66"/>
      <c r="F42" s="67"/>
      <c r="G42" s="69"/>
      <c r="H42" s="70"/>
      <c r="I42" s="71"/>
      <c r="J42" s="68">
        <v>0</v>
      </c>
      <c r="K42" s="89">
        <f t="shared" si="11"/>
        <v>0</v>
      </c>
      <c r="L42" s="89">
        <f t="shared" si="12"/>
        <v>0</v>
      </c>
      <c r="M42" s="89">
        <f t="shared" si="10"/>
        <v>0</v>
      </c>
      <c r="N42" s="100">
        <f t="shared" si="13"/>
        <v>0</v>
      </c>
      <c r="O42" s="67"/>
    </row>
    <row r="43" spans="2:15">
      <c r="B43" s="63"/>
      <c r="C43" s="65"/>
      <c r="D43" s="65"/>
      <c r="E43" s="66"/>
      <c r="F43" s="67"/>
      <c r="G43" s="69"/>
      <c r="H43" s="70"/>
      <c r="I43" s="71"/>
      <c r="J43" s="68">
        <v>0</v>
      </c>
      <c r="K43" s="89">
        <f t="shared" si="11"/>
        <v>0</v>
      </c>
      <c r="L43" s="89">
        <f t="shared" si="12"/>
        <v>0</v>
      </c>
      <c r="M43" s="89">
        <f t="shared" si="10"/>
        <v>0</v>
      </c>
      <c r="N43" s="100">
        <f t="shared" si="13"/>
        <v>0</v>
      </c>
      <c r="O43" s="67"/>
    </row>
    <row r="44" spans="2:15">
      <c r="B44" s="63"/>
      <c r="C44" s="65"/>
      <c r="D44" s="65"/>
      <c r="E44" s="66"/>
      <c r="F44" s="67"/>
      <c r="G44" s="69"/>
      <c r="H44" s="70"/>
      <c r="I44" s="71"/>
      <c r="J44" s="68">
        <v>0</v>
      </c>
      <c r="K44" s="89">
        <f t="shared" si="11"/>
        <v>0</v>
      </c>
      <c r="L44" s="89">
        <f t="shared" si="12"/>
        <v>0</v>
      </c>
      <c r="M44" s="89">
        <f t="shared" si="10"/>
        <v>0</v>
      </c>
      <c r="N44" s="100">
        <f t="shared" si="13"/>
        <v>0</v>
      </c>
      <c r="O44" s="67"/>
    </row>
    <row r="45" spans="2:15">
      <c r="B45" s="63"/>
      <c r="C45" s="65"/>
      <c r="D45" s="65"/>
      <c r="E45" s="66"/>
      <c r="F45" s="67"/>
      <c r="G45" s="69"/>
      <c r="H45" s="70"/>
      <c r="I45" s="71"/>
      <c r="J45" s="68">
        <v>0</v>
      </c>
      <c r="K45" s="89">
        <f t="shared" si="11"/>
        <v>0</v>
      </c>
      <c r="L45" s="89">
        <f t="shared" si="12"/>
        <v>0</v>
      </c>
      <c r="M45" s="89">
        <f t="shared" si="10"/>
        <v>0</v>
      </c>
      <c r="N45" s="100">
        <f t="shared" si="13"/>
        <v>0</v>
      </c>
      <c r="O45" s="67"/>
    </row>
    <row r="46" spans="2:15">
      <c r="B46" s="63"/>
      <c r="C46" s="65"/>
      <c r="D46" s="65"/>
      <c r="E46" s="66"/>
      <c r="F46" s="67"/>
      <c r="G46" s="69"/>
      <c r="H46" s="70"/>
      <c r="I46" s="71"/>
      <c r="J46" s="68">
        <v>0</v>
      </c>
      <c r="K46" s="89">
        <f t="shared" si="11"/>
        <v>0</v>
      </c>
      <c r="L46" s="89">
        <f t="shared" si="12"/>
        <v>0</v>
      </c>
      <c r="M46" s="89">
        <f t="shared" si="10"/>
        <v>0</v>
      </c>
      <c r="N46" s="100">
        <f t="shared" si="13"/>
        <v>0</v>
      </c>
      <c r="O46" s="67"/>
    </row>
    <row r="47" spans="2:15">
      <c r="B47" s="63"/>
      <c r="C47" s="65"/>
      <c r="D47" s="65"/>
      <c r="E47" s="66"/>
      <c r="F47" s="67"/>
      <c r="G47" s="69"/>
      <c r="H47" s="70"/>
      <c r="I47" s="71"/>
      <c r="J47" s="68">
        <v>0</v>
      </c>
      <c r="K47" s="89">
        <f t="shared" si="11"/>
        <v>0</v>
      </c>
      <c r="L47" s="89">
        <f t="shared" si="12"/>
        <v>0</v>
      </c>
      <c r="M47" s="89">
        <f t="shared" si="10"/>
        <v>0</v>
      </c>
      <c r="N47" s="100">
        <f t="shared" si="13"/>
        <v>0</v>
      </c>
      <c r="O47" s="67"/>
    </row>
    <row r="48" spans="2:15">
      <c r="B48" s="63"/>
      <c r="C48" s="65"/>
      <c r="D48" s="65"/>
      <c r="E48" s="66"/>
      <c r="F48" s="67"/>
      <c r="G48" s="69"/>
      <c r="H48" s="70"/>
      <c r="I48" s="71"/>
      <c r="J48" s="68">
        <v>0</v>
      </c>
      <c r="K48" s="89">
        <f t="shared" si="11"/>
        <v>0</v>
      </c>
      <c r="L48" s="89">
        <f t="shared" si="12"/>
        <v>0</v>
      </c>
      <c r="M48" s="89">
        <f t="shared" si="10"/>
        <v>0</v>
      </c>
      <c r="N48" s="100">
        <f t="shared" si="13"/>
        <v>0</v>
      </c>
      <c r="O48" s="67"/>
    </row>
    <row r="49" spans="2:15">
      <c r="B49" s="63"/>
      <c r="C49" s="65"/>
      <c r="D49" s="65"/>
      <c r="E49" s="66"/>
      <c r="F49" s="67"/>
      <c r="G49" s="69"/>
      <c r="H49" s="70"/>
      <c r="I49" s="71"/>
      <c r="J49" s="68">
        <v>0</v>
      </c>
      <c r="K49" s="89">
        <f t="shared" si="11"/>
        <v>0</v>
      </c>
      <c r="L49" s="89">
        <f t="shared" si="12"/>
        <v>0</v>
      </c>
      <c r="M49" s="89">
        <f t="shared" si="10"/>
        <v>0</v>
      </c>
      <c r="N49" s="100">
        <f t="shared" si="13"/>
        <v>0</v>
      </c>
      <c r="O49" s="67"/>
    </row>
    <row r="50" spans="2:15">
      <c r="B50" s="63"/>
      <c r="C50" s="65"/>
      <c r="D50" s="65"/>
      <c r="E50" s="66"/>
      <c r="F50" s="67"/>
      <c r="G50" s="69"/>
      <c r="H50" s="70"/>
      <c r="I50" s="71"/>
      <c r="J50" s="68">
        <v>0</v>
      </c>
      <c r="K50" s="89">
        <f t="shared" si="11"/>
        <v>0</v>
      </c>
      <c r="L50" s="89">
        <f t="shared" si="12"/>
        <v>0</v>
      </c>
      <c r="M50" s="89">
        <f t="shared" si="10"/>
        <v>0</v>
      </c>
      <c r="N50" s="100">
        <f t="shared" si="13"/>
        <v>0</v>
      </c>
      <c r="O50" s="67"/>
    </row>
    <row r="51" spans="2:15">
      <c r="B51" s="63"/>
      <c r="C51" s="65"/>
      <c r="D51" s="65"/>
      <c r="E51" s="66"/>
      <c r="F51" s="67"/>
      <c r="G51" s="69"/>
      <c r="H51" s="70"/>
      <c r="I51" s="71"/>
      <c r="J51" s="68">
        <v>0</v>
      </c>
      <c r="K51" s="89">
        <f t="shared" si="11"/>
        <v>0</v>
      </c>
      <c r="L51" s="89">
        <f t="shared" si="12"/>
        <v>0</v>
      </c>
      <c r="M51" s="89">
        <f t="shared" si="10"/>
        <v>0</v>
      </c>
      <c r="N51" s="100">
        <f t="shared" si="13"/>
        <v>0</v>
      </c>
      <c r="O51" s="67"/>
    </row>
    <row r="52" spans="2:15">
      <c r="B52" s="63"/>
      <c r="C52" s="65"/>
      <c r="D52" s="65"/>
      <c r="E52" s="66"/>
      <c r="F52" s="67"/>
      <c r="G52" s="69"/>
      <c r="H52" s="70"/>
      <c r="I52" s="71"/>
      <c r="J52" s="68">
        <v>0</v>
      </c>
      <c r="K52" s="89">
        <f t="shared" si="11"/>
        <v>0</v>
      </c>
      <c r="L52" s="89">
        <f t="shared" si="12"/>
        <v>0</v>
      </c>
      <c r="M52" s="89">
        <f t="shared" si="10"/>
        <v>0</v>
      </c>
      <c r="N52" s="100">
        <f t="shared" si="13"/>
        <v>0</v>
      </c>
      <c r="O52" s="67"/>
    </row>
    <row r="53" spans="2:15">
      <c r="B53" s="63"/>
      <c r="C53" s="65"/>
      <c r="D53" s="65"/>
      <c r="E53" s="66"/>
      <c r="F53" s="67"/>
      <c r="G53" s="69"/>
      <c r="H53" s="70"/>
      <c r="I53" s="71"/>
      <c r="J53" s="68">
        <v>0</v>
      </c>
      <c r="K53" s="89">
        <f t="shared" si="11"/>
        <v>0</v>
      </c>
      <c r="L53" s="89">
        <f t="shared" si="12"/>
        <v>0</v>
      </c>
      <c r="M53" s="89">
        <f t="shared" si="10"/>
        <v>0</v>
      </c>
      <c r="N53" s="100">
        <f t="shared" si="13"/>
        <v>0</v>
      </c>
      <c r="O53" s="67"/>
    </row>
    <row r="54" spans="2:15">
      <c r="B54" s="63"/>
      <c r="C54" s="65"/>
      <c r="D54" s="65"/>
      <c r="E54" s="66"/>
      <c r="F54" s="67"/>
      <c r="G54" s="69"/>
      <c r="H54" s="70"/>
      <c r="I54" s="71"/>
      <c r="J54" s="68">
        <v>0</v>
      </c>
      <c r="K54" s="89">
        <f t="shared" si="11"/>
        <v>0</v>
      </c>
      <c r="L54" s="89">
        <f t="shared" si="12"/>
        <v>0</v>
      </c>
      <c r="M54" s="89">
        <f t="shared" si="10"/>
        <v>0</v>
      </c>
      <c r="N54" s="100">
        <f t="shared" si="13"/>
        <v>0</v>
      </c>
      <c r="O54" s="67"/>
    </row>
    <row r="55" spans="2:15">
      <c r="B55" s="63"/>
      <c r="C55" s="65"/>
      <c r="D55" s="65"/>
      <c r="E55" s="66"/>
      <c r="F55" s="67"/>
      <c r="G55" s="69"/>
      <c r="H55" s="70"/>
      <c r="I55" s="71"/>
      <c r="J55" s="68">
        <v>0</v>
      </c>
      <c r="K55" s="89">
        <f t="shared" si="11"/>
        <v>0</v>
      </c>
      <c r="L55" s="89">
        <f t="shared" si="12"/>
        <v>0</v>
      </c>
      <c r="M55" s="89">
        <f t="shared" si="10"/>
        <v>0</v>
      </c>
      <c r="N55" s="100">
        <f t="shared" si="13"/>
        <v>0</v>
      </c>
      <c r="O55" s="67"/>
    </row>
    <row r="56" spans="2:15">
      <c r="B56" s="63"/>
      <c r="C56" s="65"/>
      <c r="D56" s="65"/>
      <c r="E56" s="66"/>
      <c r="F56" s="67"/>
      <c r="G56" s="69"/>
      <c r="H56" s="70"/>
      <c r="I56" s="71"/>
      <c r="J56" s="68">
        <v>0</v>
      </c>
      <c r="K56" s="89">
        <f t="shared" si="11"/>
        <v>0</v>
      </c>
      <c r="L56" s="89">
        <f t="shared" si="12"/>
        <v>0</v>
      </c>
      <c r="M56" s="89">
        <f t="shared" si="10"/>
        <v>0</v>
      </c>
      <c r="N56" s="100">
        <f t="shared" si="13"/>
        <v>0</v>
      </c>
      <c r="O56" s="67"/>
    </row>
    <row r="57" spans="2:15">
      <c r="B57" s="63"/>
      <c r="C57" s="65"/>
      <c r="D57" s="65"/>
      <c r="E57" s="66"/>
      <c r="F57" s="67"/>
      <c r="G57" s="69"/>
      <c r="H57" s="70"/>
      <c r="I57" s="71"/>
      <c r="J57" s="68">
        <v>0</v>
      </c>
      <c r="K57" s="89">
        <f t="shared" si="11"/>
        <v>0</v>
      </c>
      <c r="L57" s="89">
        <f t="shared" si="12"/>
        <v>0</v>
      </c>
      <c r="M57" s="89">
        <f t="shared" si="10"/>
        <v>0</v>
      </c>
      <c r="N57" s="100">
        <f t="shared" si="13"/>
        <v>0</v>
      </c>
      <c r="O57" s="67"/>
    </row>
    <row r="58" spans="2:15">
      <c r="B58" s="63"/>
      <c r="C58" s="65"/>
      <c r="D58" s="65"/>
      <c r="E58" s="66"/>
      <c r="F58" s="67"/>
      <c r="G58" s="69"/>
      <c r="H58" s="70"/>
      <c r="I58" s="71"/>
      <c r="J58" s="68">
        <v>0</v>
      </c>
      <c r="K58" s="89">
        <f t="shared" si="11"/>
        <v>0</v>
      </c>
      <c r="L58" s="89">
        <f t="shared" si="12"/>
        <v>0</v>
      </c>
      <c r="M58" s="89">
        <f t="shared" si="10"/>
        <v>0</v>
      </c>
      <c r="N58" s="100">
        <f t="shared" si="13"/>
        <v>0</v>
      </c>
      <c r="O58" s="67"/>
    </row>
    <row r="59" spans="2:15">
      <c r="B59" s="63"/>
      <c r="C59" s="65"/>
      <c r="D59" s="65"/>
      <c r="E59" s="66"/>
      <c r="F59" s="67"/>
      <c r="G59" s="69"/>
      <c r="H59" s="70"/>
      <c r="I59" s="71"/>
      <c r="J59" s="68">
        <v>0</v>
      </c>
      <c r="K59" s="89">
        <f t="shared" si="11"/>
        <v>0</v>
      </c>
      <c r="L59" s="89">
        <f t="shared" si="12"/>
        <v>0</v>
      </c>
      <c r="M59" s="89">
        <f t="shared" si="10"/>
        <v>0</v>
      </c>
      <c r="N59" s="100">
        <f t="shared" si="13"/>
        <v>0</v>
      </c>
      <c r="O59" s="67"/>
    </row>
    <row r="60" spans="2:15">
      <c r="B60" s="63"/>
      <c r="C60" s="65"/>
      <c r="D60" s="65"/>
      <c r="E60" s="66"/>
      <c r="F60" s="67"/>
      <c r="G60" s="69"/>
      <c r="H60" s="70"/>
      <c r="I60" s="71"/>
      <c r="J60" s="68">
        <v>0</v>
      </c>
      <c r="K60" s="89">
        <f t="shared" si="11"/>
        <v>0</v>
      </c>
      <c r="L60" s="89">
        <f t="shared" si="12"/>
        <v>0</v>
      </c>
      <c r="M60" s="89">
        <f t="shared" si="10"/>
        <v>0</v>
      </c>
      <c r="N60" s="100">
        <f t="shared" si="13"/>
        <v>0</v>
      </c>
      <c r="O60" s="67"/>
    </row>
    <row r="61" spans="2:15">
      <c r="B61" s="63"/>
      <c r="C61" s="65"/>
      <c r="D61" s="65"/>
      <c r="E61" s="66"/>
      <c r="F61" s="67"/>
      <c r="G61" s="69"/>
      <c r="H61" s="70"/>
      <c r="I61" s="71"/>
      <c r="J61" s="68">
        <v>0</v>
      </c>
      <c r="K61" s="89">
        <f t="shared" si="11"/>
        <v>0</v>
      </c>
      <c r="L61" s="89">
        <f t="shared" si="12"/>
        <v>0</v>
      </c>
      <c r="M61" s="89">
        <f t="shared" si="10"/>
        <v>0</v>
      </c>
      <c r="N61" s="100">
        <f t="shared" si="13"/>
        <v>0</v>
      </c>
      <c r="O61" s="67"/>
    </row>
    <row r="62" spans="2:15">
      <c r="B62" s="63"/>
      <c r="C62" s="65"/>
      <c r="D62" s="65"/>
      <c r="E62" s="66"/>
      <c r="F62" s="67"/>
      <c r="G62" s="69"/>
      <c r="H62" s="70"/>
      <c r="I62" s="71"/>
      <c r="J62" s="68">
        <v>0</v>
      </c>
      <c r="K62" s="89">
        <f t="shared" si="11"/>
        <v>0</v>
      </c>
      <c r="L62" s="89">
        <f t="shared" si="12"/>
        <v>0</v>
      </c>
      <c r="M62" s="89">
        <f t="shared" si="10"/>
        <v>0</v>
      </c>
      <c r="N62" s="100">
        <f t="shared" si="13"/>
        <v>0</v>
      </c>
      <c r="O62" s="67"/>
    </row>
    <row r="63" spans="2:15">
      <c r="B63" s="63"/>
      <c r="C63" s="65"/>
      <c r="D63" s="65"/>
      <c r="E63" s="66"/>
      <c r="F63" s="67"/>
      <c r="G63" s="69"/>
      <c r="H63" s="70"/>
      <c r="I63" s="71"/>
      <c r="J63" s="68">
        <v>0</v>
      </c>
      <c r="K63" s="89">
        <f t="shared" si="11"/>
        <v>0</v>
      </c>
      <c r="L63" s="89">
        <f t="shared" si="12"/>
        <v>0</v>
      </c>
      <c r="M63" s="89">
        <f t="shared" si="10"/>
        <v>0</v>
      </c>
      <c r="N63" s="100">
        <f t="shared" si="13"/>
        <v>0</v>
      </c>
      <c r="O63" s="67"/>
    </row>
    <row r="64" spans="2:15">
      <c r="B64" s="63"/>
      <c r="C64" s="65"/>
      <c r="D64" s="65"/>
      <c r="E64" s="66"/>
      <c r="F64" s="67"/>
      <c r="G64" s="69"/>
      <c r="H64" s="70"/>
      <c r="I64" s="71"/>
      <c r="J64" s="68">
        <v>0</v>
      </c>
      <c r="K64" s="89">
        <f t="shared" si="11"/>
        <v>0</v>
      </c>
      <c r="L64" s="89">
        <f t="shared" si="12"/>
        <v>0</v>
      </c>
      <c r="M64" s="89">
        <f t="shared" si="10"/>
        <v>0</v>
      </c>
      <c r="N64" s="100">
        <f t="shared" si="13"/>
        <v>0</v>
      </c>
      <c r="O64" s="67"/>
    </row>
    <row r="65" spans="2:15">
      <c r="B65" s="63"/>
      <c r="C65" s="65"/>
      <c r="D65" s="65"/>
      <c r="E65" s="66"/>
      <c r="F65" s="67"/>
      <c r="G65" s="69"/>
      <c r="H65" s="70"/>
      <c r="I65" s="71"/>
      <c r="J65" s="68">
        <v>0</v>
      </c>
      <c r="K65" s="89">
        <f t="shared" si="11"/>
        <v>0</v>
      </c>
      <c r="L65" s="89">
        <f t="shared" si="12"/>
        <v>0</v>
      </c>
      <c r="M65" s="89">
        <f t="shared" si="10"/>
        <v>0</v>
      </c>
      <c r="N65" s="100">
        <f t="shared" si="13"/>
        <v>0</v>
      </c>
      <c r="O65" s="67"/>
    </row>
    <row r="66" spans="2:15">
      <c r="B66" s="63"/>
      <c r="C66" s="65"/>
      <c r="D66" s="65"/>
      <c r="E66" s="66"/>
      <c r="F66" s="67"/>
      <c r="G66" s="69"/>
      <c r="H66" s="70"/>
      <c r="I66" s="71"/>
      <c r="J66" s="68">
        <v>0</v>
      </c>
      <c r="K66" s="89">
        <f t="shared" si="11"/>
        <v>0</v>
      </c>
      <c r="L66" s="89">
        <f t="shared" si="12"/>
        <v>0</v>
      </c>
      <c r="M66" s="89">
        <f t="shared" si="10"/>
        <v>0</v>
      </c>
      <c r="N66" s="100">
        <f t="shared" si="13"/>
        <v>0</v>
      </c>
      <c r="O66" s="67"/>
    </row>
    <row r="67" spans="2:15">
      <c r="B67" s="63"/>
      <c r="C67" s="65"/>
      <c r="D67" s="65"/>
      <c r="E67" s="66"/>
      <c r="F67" s="67"/>
      <c r="G67" s="69"/>
      <c r="H67" s="70"/>
      <c r="I67" s="71"/>
      <c r="J67" s="68">
        <v>0</v>
      </c>
      <c r="K67" s="89">
        <f t="shared" si="11"/>
        <v>0</v>
      </c>
      <c r="L67" s="89">
        <f t="shared" si="12"/>
        <v>0</v>
      </c>
      <c r="M67" s="89">
        <f t="shared" si="10"/>
        <v>0</v>
      </c>
      <c r="N67" s="100">
        <f t="shared" si="13"/>
        <v>0</v>
      </c>
      <c r="O67" s="67"/>
    </row>
    <row r="68" spans="2:15">
      <c r="B68" s="63"/>
      <c r="C68" s="65"/>
      <c r="D68" s="65"/>
      <c r="E68" s="66"/>
      <c r="F68" s="67"/>
      <c r="G68" s="69"/>
      <c r="H68" s="70"/>
      <c r="I68" s="71"/>
      <c r="J68" s="68">
        <v>0</v>
      </c>
      <c r="K68" s="89">
        <f t="shared" si="11"/>
        <v>0</v>
      </c>
      <c r="L68" s="89">
        <f t="shared" si="12"/>
        <v>0</v>
      </c>
      <c r="M68" s="89">
        <f t="shared" si="10"/>
        <v>0</v>
      </c>
      <c r="N68" s="100">
        <f t="shared" si="13"/>
        <v>0</v>
      </c>
      <c r="O68" s="67"/>
    </row>
    <row r="69" spans="2:15">
      <c r="B69" s="63"/>
      <c r="C69" s="65"/>
      <c r="D69" s="65"/>
      <c r="E69" s="66"/>
      <c r="F69" s="67"/>
      <c r="G69" s="69"/>
      <c r="H69" s="70"/>
      <c r="I69" s="71"/>
      <c r="J69" s="68">
        <v>0</v>
      </c>
      <c r="K69" s="89">
        <f t="shared" si="11"/>
        <v>0</v>
      </c>
      <c r="L69" s="89">
        <f t="shared" si="12"/>
        <v>0</v>
      </c>
      <c r="M69" s="89">
        <f t="shared" si="10"/>
        <v>0</v>
      </c>
      <c r="N69" s="100">
        <f t="shared" si="13"/>
        <v>0</v>
      </c>
      <c r="O69" s="67"/>
    </row>
    <row r="70" spans="2:15">
      <c r="B70" s="63"/>
      <c r="C70" s="65"/>
      <c r="D70" s="65"/>
      <c r="E70" s="66"/>
      <c r="F70" s="67"/>
      <c r="G70" s="69"/>
      <c r="H70" s="70"/>
      <c r="I70" s="71"/>
      <c r="J70" s="68">
        <v>0</v>
      </c>
      <c r="K70" s="89">
        <f t="shared" si="11"/>
        <v>0</v>
      </c>
      <c r="L70" s="89">
        <f t="shared" si="12"/>
        <v>0</v>
      </c>
      <c r="M70" s="89">
        <f t="shared" si="10"/>
        <v>0</v>
      </c>
      <c r="N70" s="100">
        <f t="shared" si="13"/>
        <v>0</v>
      </c>
      <c r="O70" s="67"/>
    </row>
    <row r="71" spans="2:15">
      <c r="B71" s="63"/>
      <c r="C71" s="65"/>
      <c r="D71" s="65"/>
      <c r="E71" s="66"/>
      <c r="F71" s="67"/>
      <c r="G71" s="69"/>
      <c r="H71" s="70"/>
      <c r="I71" s="71"/>
      <c r="J71" s="68">
        <v>0</v>
      </c>
      <c r="K71" s="89">
        <f t="shared" si="11"/>
        <v>0</v>
      </c>
      <c r="L71" s="89">
        <f t="shared" si="12"/>
        <v>0</v>
      </c>
      <c r="M71" s="89">
        <f t="shared" si="10"/>
        <v>0</v>
      </c>
      <c r="N71" s="100">
        <f t="shared" si="13"/>
        <v>0</v>
      </c>
      <c r="O71" s="67"/>
    </row>
    <row r="72" spans="2:15">
      <c r="B72" s="63"/>
      <c r="C72" s="65"/>
      <c r="D72" s="65"/>
      <c r="E72" s="66"/>
      <c r="F72" s="67"/>
      <c r="G72" s="69"/>
      <c r="H72" s="70"/>
      <c r="I72" s="71"/>
      <c r="J72" s="68">
        <v>0</v>
      </c>
      <c r="K72" s="89">
        <f t="shared" si="11"/>
        <v>0</v>
      </c>
      <c r="L72" s="89">
        <f t="shared" si="12"/>
        <v>0</v>
      </c>
      <c r="M72" s="89">
        <f t="shared" si="10"/>
        <v>0</v>
      </c>
      <c r="N72" s="100">
        <f t="shared" si="13"/>
        <v>0</v>
      </c>
      <c r="O72" s="67"/>
    </row>
    <row r="73" spans="2:15">
      <c r="B73" s="63"/>
      <c r="C73" s="65"/>
      <c r="D73" s="65"/>
      <c r="E73" s="66"/>
      <c r="F73" s="67"/>
      <c r="G73" s="69"/>
      <c r="H73" s="70"/>
      <c r="I73" s="71"/>
      <c r="J73" s="68">
        <v>0</v>
      </c>
      <c r="K73" s="89">
        <f t="shared" si="11"/>
        <v>0</v>
      </c>
      <c r="L73" s="89">
        <f t="shared" si="12"/>
        <v>0</v>
      </c>
      <c r="M73" s="89">
        <f t="shared" si="10"/>
        <v>0</v>
      </c>
      <c r="N73" s="100">
        <f t="shared" si="13"/>
        <v>0</v>
      </c>
      <c r="O73" s="67"/>
    </row>
    <row r="74" spans="2:15">
      <c r="B74" s="63"/>
      <c r="C74" s="65"/>
      <c r="D74" s="65"/>
      <c r="E74" s="66"/>
      <c r="F74" s="67"/>
      <c r="G74" s="69"/>
      <c r="H74" s="70"/>
      <c r="I74" s="71"/>
      <c r="J74" s="68">
        <v>0</v>
      </c>
      <c r="K74" s="89">
        <f t="shared" si="11"/>
        <v>0</v>
      </c>
      <c r="L74" s="89">
        <f t="shared" si="12"/>
        <v>0</v>
      </c>
      <c r="M74" s="89">
        <f t="shared" si="10"/>
        <v>0</v>
      </c>
      <c r="N74" s="100">
        <f t="shared" si="13"/>
        <v>0</v>
      </c>
      <c r="O74" s="67"/>
    </row>
    <row r="75" spans="2:15">
      <c r="B75" s="63"/>
      <c r="C75" s="65"/>
      <c r="D75" s="65"/>
      <c r="E75" s="66"/>
      <c r="F75" s="67"/>
      <c r="G75" s="69"/>
      <c r="H75" s="70"/>
      <c r="I75" s="71"/>
      <c r="J75" s="68">
        <v>0</v>
      </c>
      <c r="K75" s="89">
        <f t="shared" si="11"/>
        <v>0</v>
      </c>
      <c r="L75" s="89">
        <f t="shared" si="12"/>
        <v>0</v>
      </c>
      <c r="M75" s="89">
        <f t="shared" si="10"/>
        <v>0</v>
      </c>
      <c r="N75" s="100">
        <f t="shared" si="13"/>
        <v>0</v>
      </c>
      <c r="O75" s="67"/>
    </row>
    <row r="76" spans="2:15">
      <c r="B76" s="63"/>
      <c r="C76" s="65"/>
      <c r="D76" s="65"/>
      <c r="E76" s="66"/>
      <c r="F76" s="67"/>
      <c r="G76" s="69"/>
      <c r="H76" s="70"/>
      <c r="I76" s="71"/>
      <c r="J76" s="68">
        <v>0</v>
      </c>
      <c r="K76" s="89">
        <f t="shared" si="11"/>
        <v>0</v>
      </c>
      <c r="L76" s="89">
        <f t="shared" si="12"/>
        <v>0</v>
      </c>
      <c r="M76" s="89">
        <f t="shared" si="10"/>
        <v>0</v>
      </c>
      <c r="N76" s="100">
        <f t="shared" si="13"/>
        <v>0</v>
      </c>
      <c r="O76" s="67"/>
    </row>
    <row r="77" spans="2:15">
      <c r="B77" s="63"/>
      <c r="C77" s="65"/>
      <c r="D77" s="65"/>
      <c r="E77" s="66"/>
      <c r="F77" s="67"/>
      <c r="G77" s="69"/>
      <c r="H77" s="70"/>
      <c r="I77" s="71"/>
      <c r="J77" s="68">
        <v>0</v>
      </c>
      <c r="K77" s="89">
        <f t="shared" si="11"/>
        <v>0</v>
      </c>
      <c r="L77" s="89">
        <f t="shared" si="12"/>
        <v>0</v>
      </c>
      <c r="M77" s="89">
        <f t="shared" si="10"/>
        <v>0</v>
      </c>
      <c r="N77" s="100">
        <f t="shared" si="13"/>
        <v>0</v>
      </c>
      <c r="O77" s="67"/>
    </row>
    <row r="78" spans="2:15">
      <c r="B78" s="63"/>
      <c r="C78" s="65"/>
      <c r="D78" s="65"/>
      <c r="E78" s="66"/>
      <c r="F78" s="67"/>
      <c r="G78" s="69"/>
      <c r="H78" s="70"/>
      <c r="I78" s="71"/>
      <c r="J78" s="68">
        <v>0</v>
      </c>
      <c r="K78" s="89">
        <f t="shared" si="11"/>
        <v>0</v>
      </c>
      <c r="L78" s="89">
        <f t="shared" si="12"/>
        <v>0</v>
      </c>
      <c r="M78" s="89">
        <f t="shared" si="10"/>
        <v>0</v>
      </c>
      <c r="N78" s="100">
        <f t="shared" si="13"/>
        <v>0</v>
      </c>
      <c r="O78" s="67"/>
    </row>
    <row r="79" spans="2:15">
      <c r="B79" s="63"/>
      <c r="C79" s="65"/>
      <c r="D79" s="65"/>
      <c r="E79" s="66"/>
      <c r="F79" s="67"/>
      <c r="G79" s="69"/>
      <c r="H79" s="70"/>
      <c r="I79" s="71"/>
      <c r="J79" s="68">
        <v>0</v>
      </c>
      <c r="K79" s="89">
        <f t="shared" si="11"/>
        <v>0</v>
      </c>
      <c r="L79" s="89">
        <f t="shared" si="12"/>
        <v>0</v>
      </c>
      <c r="M79" s="89">
        <f t="shared" si="10"/>
        <v>0</v>
      </c>
      <c r="N79" s="100">
        <f t="shared" si="13"/>
        <v>0</v>
      </c>
      <c r="O79" s="67"/>
    </row>
    <row r="80" spans="2:15">
      <c r="B80" s="63"/>
      <c r="C80" s="65"/>
      <c r="D80" s="65"/>
      <c r="E80" s="66"/>
      <c r="F80" s="67"/>
      <c r="G80" s="69"/>
      <c r="H80" s="70"/>
      <c r="I80" s="71"/>
      <c r="J80" s="68">
        <v>0</v>
      </c>
      <c r="K80" s="89">
        <f t="shared" si="11"/>
        <v>0</v>
      </c>
      <c r="L80" s="89">
        <f t="shared" si="12"/>
        <v>0</v>
      </c>
      <c r="M80" s="89">
        <f t="shared" si="10"/>
        <v>0</v>
      </c>
      <c r="N80" s="100">
        <f t="shared" si="13"/>
        <v>0</v>
      </c>
      <c r="O80" s="67"/>
    </row>
    <row r="81" spans="2:15">
      <c r="B81" s="63"/>
      <c r="C81" s="65"/>
      <c r="D81" s="65"/>
      <c r="E81" s="66"/>
      <c r="F81" s="67"/>
      <c r="G81" s="69"/>
      <c r="H81" s="70"/>
      <c r="I81" s="71"/>
      <c r="J81" s="68">
        <v>0</v>
      </c>
      <c r="K81" s="89">
        <f t="shared" si="11"/>
        <v>0</v>
      </c>
      <c r="L81" s="89">
        <f t="shared" si="12"/>
        <v>0</v>
      </c>
      <c r="M81" s="89">
        <f t="shared" si="10"/>
        <v>0</v>
      </c>
      <c r="N81" s="100">
        <f t="shared" si="13"/>
        <v>0</v>
      </c>
      <c r="O81" s="67"/>
    </row>
    <row r="82" spans="2:15">
      <c r="B82" s="63"/>
      <c r="C82" s="65"/>
      <c r="D82" s="65"/>
      <c r="E82" s="66"/>
      <c r="F82" s="67"/>
      <c r="G82" s="69"/>
      <c r="H82" s="70"/>
      <c r="I82" s="71"/>
      <c r="J82" s="68">
        <v>0</v>
      </c>
      <c r="K82" s="89">
        <f t="shared" si="11"/>
        <v>0</v>
      </c>
      <c r="L82" s="89">
        <f t="shared" si="12"/>
        <v>0</v>
      </c>
      <c r="M82" s="89">
        <f t="shared" si="10"/>
        <v>0</v>
      </c>
      <c r="N82" s="100">
        <f t="shared" si="13"/>
        <v>0</v>
      </c>
      <c r="O82" s="67"/>
    </row>
    <row r="83" spans="2:15">
      <c r="B83" s="63"/>
      <c r="C83" s="65"/>
      <c r="D83" s="65"/>
      <c r="E83" s="66"/>
      <c r="F83" s="67"/>
      <c r="G83" s="69"/>
      <c r="H83" s="70"/>
      <c r="I83" s="71"/>
      <c r="J83" s="68">
        <v>0</v>
      </c>
      <c r="K83" s="89">
        <f t="shared" si="11"/>
        <v>0</v>
      </c>
      <c r="L83" s="89">
        <f t="shared" si="12"/>
        <v>0</v>
      </c>
      <c r="M83" s="89">
        <f t="shared" si="10"/>
        <v>0</v>
      </c>
      <c r="N83" s="100">
        <f t="shared" si="13"/>
        <v>0</v>
      </c>
      <c r="O83" s="67"/>
    </row>
    <row r="84" spans="2:15">
      <c r="B84" s="63"/>
      <c r="C84" s="65"/>
      <c r="D84" s="65"/>
      <c r="E84" s="66"/>
      <c r="F84" s="67"/>
      <c r="G84" s="69"/>
      <c r="H84" s="70"/>
      <c r="I84" s="71"/>
      <c r="J84" s="68">
        <v>0</v>
      </c>
      <c r="K84" s="89">
        <f t="shared" si="11"/>
        <v>0</v>
      </c>
      <c r="L84" s="89">
        <f t="shared" si="12"/>
        <v>0</v>
      </c>
      <c r="M84" s="89">
        <f t="shared" si="10"/>
        <v>0</v>
      </c>
      <c r="N84" s="100">
        <f t="shared" si="13"/>
        <v>0</v>
      </c>
      <c r="O84" s="67"/>
    </row>
    <row r="85" spans="2:15">
      <c r="B85" s="63"/>
      <c r="C85" s="65"/>
      <c r="D85" s="65"/>
      <c r="E85" s="66"/>
      <c r="F85" s="67"/>
      <c r="G85" s="69"/>
      <c r="H85" s="70"/>
      <c r="I85" s="71"/>
      <c r="J85" s="68">
        <v>0</v>
      </c>
      <c r="K85" s="89">
        <f t="shared" si="11"/>
        <v>0</v>
      </c>
      <c r="L85" s="89">
        <f t="shared" si="12"/>
        <v>0</v>
      </c>
      <c r="M85" s="89">
        <f t="shared" si="10"/>
        <v>0</v>
      </c>
      <c r="N85" s="100">
        <f t="shared" si="13"/>
        <v>0</v>
      </c>
      <c r="O85" s="67"/>
    </row>
    <row r="86" spans="2:15">
      <c r="B86" s="63"/>
      <c r="C86" s="65"/>
      <c r="D86" s="65"/>
      <c r="E86" s="66"/>
      <c r="F86" s="67"/>
      <c r="G86" s="69"/>
      <c r="H86" s="70"/>
      <c r="I86" s="71"/>
      <c r="J86" s="68">
        <v>0</v>
      </c>
      <c r="K86" s="89">
        <f t="shared" si="11"/>
        <v>0</v>
      </c>
      <c r="L86" s="89">
        <f t="shared" si="12"/>
        <v>0</v>
      </c>
      <c r="M86" s="89">
        <f t="shared" ref="M86:M149" si="14">L86</f>
        <v>0</v>
      </c>
      <c r="N86" s="100">
        <f t="shared" si="13"/>
        <v>0</v>
      </c>
      <c r="O86" s="67"/>
    </row>
    <row r="87" spans="2:15">
      <c r="B87" s="63"/>
      <c r="C87" s="65"/>
      <c r="D87" s="65"/>
      <c r="E87" s="66"/>
      <c r="F87" s="67"/>
      <c r="G87" s="69"/>
      <c r="H87" s="70"/>
      <c r="I87" s="71"/>
      <c r="J87" s="68">
        <v>0</v>
      </c>
      <c r="K87" s="89">
        <f t="shared" ref="K87:K150" si="15">ROUND(IF(AND($G87&lt;&gt;"27-Maharashtra"),IF(OR($I87=$I$6,$I87=$I$7,$I87=$I$8,$I87=$I$9,$I87=$I$10,$I87=$I$11),($J87*$H87),0),0),2)</f>
        <v>0</v>
      </c>
      <c r="L87" s="89">
        <f t="shared" ref="L87:L150" si="16">ROUND(IF(AND($G87="27-Maharashtra"),IF(OR($I87=$I$6,$I87=$I$7,$I87=$I$8,$I87=$I$9,$I87=$I$10,$I87=$I$11),(($J87*$H87)/2),0),0),2)</f>
        <v>0</v>
      </c>
      <c r="M87" s="89">
        <f t="shared" si="14"/>
        <v>0</v>
      </c>
      <c r="N87" s="100">
        <f t="shared" ref="N87:N150" si="17">SUM(J87:M87)</f>
        <v>0</v>
      </c>
      <c r="O87" s="67"/>
    </row>
    <row r="88" spans="2:15">
      <c r="B88" s="63"/>
      <c r="C88" s="65"/>
      <c r="D88" s="65"/>
      <c r="E88" s="66"/>
      <c r="F88" s="67"/>
      <c r="G88" s="69"/>
      <c r="H88" s="70"/>
      <c r="I88" s="71"/>
      <c r="J88" s="68">
        <v>0</v>
      </c>
      <c r="K88" s="89">
        <f t="shared" si="15"/>
        <v>0</v>
      </c>
      <c r="L88" s="89">
        <f t="shared" si="16"/>
        <v>0</v>
      </c>
      <c r="M88" s="89">
        <f t="shared" si="14"/>
        <v>0</v>
      </c>
      <c r="N88" s="100">
        <f t="shared" si="17"/>
        <v>0</v>
      </c>
      <c r="O88" s="67"/>
    </row>
    <row r="89" spans="2:15">
      <c r="B89" s="63"/>
      <c r="C89" s="65"/>
      <c r="D89" s="65"/>
      <c r="E89" s="66"/>
      <c r="F89" s="67"/>
      <c r="G89" s="69"/>
      <c r="H89" s="70"/>
      <c r="I89" s="71"/>
      <c r="J89" s="68">
        <v>0</v>
      </c>
      <c r="K89" s="89">
        <f t="shared" si="15"/>
        <v>0</v>
      </c>
      <c r="L89" s="89">
        <f t="shared" si="16"/>
        <v>0</v>
      </c>
      <c r="M89" s="89">
        <f t="shared" si="14"/>
        <v>0</v>
      </c>
      <c r="N89" s="100">
        <f t="shared" si="17"/>
        <v>0</v>
      </c>
      <c r="O89" s="67"/>
    </row>
    <row r="90" spans="2:15">
      <c r="B90" s="63"/>
      <c r="C90" s="65"/>
      <c r="D90" s="65"/>
      <c r="E90" s="66"/>
      <c r="F90" s="67"/>
      <c r="G90" s="69"/>
      <c r="H90" s="70"/>
      <c r="I90" s="71"/>
      <c r="J90" s="68">
        <v>0</v>
      </c>
      <c r="K90" s="89">
        <f t="shared" si="15"/>
        <v>0</v>
      </c>
      <c r="L90" s="89">
        <f t="shared" si="16"/>
        <v>0</v>
      </c>
      <c r="M90" s="89">
        <f t="shared" si="14"/>
        <v>0</v>
      </c>
      <c r="N90" s="100">
        <f t="shared" si="17"/>
        <v>0</v>
      </c>
      <c r="O90" s="67"/>
    </row>
    <row r="91" spans="2:15">
      <c r="B91" s="63"/>
      <c r="C91" s="65"/>
      <c r="D91" s="65"/>
      <c r="E91" s="66"/>
      <c r="F91" s="67"/>
      <c r="G91" s="69"/>
      <c r="H91" s="70"/>
      <c r="I91" s="71"/>
      <c r="J91" s="68">
        <v>0</v>
      </c>
      <c r="K91" s="89">
        <f t="shared" si="15"/>
        <v>0</v>
      </c>
      <c r="L91" s="89">
        <f t="shared" si="16"/>
        <v>0</v>
      </c>
      <c r="M91" s="89">
        <f t="shared" si="14"/>
        <v>0</v>
      </c>
      <c r="N91" s="100">
        <f t="shared" si="17"/>
        <v>0</v>
      </c>
      <c r="O91" s="67"/>
    </row>
    <row r="92" spans="2:15">
      <c r="B92" s="63"/>
      <c r="C92" s="65"/>
      <c r="D92" s="65"/>
      <c r="E92" s="66"/>
      <c r="F92" s="67"/>
      <c r="G92" s="69"/>
      <c r="H92" s="70"/>
      <c r="I92" s="71"/>
      <c r="J92" s="68">
        <v>0</v>
      </c>
      <c r="K92" s="89">
        <f t="shared" si="15"/>
        <v>0</v>
      </c>
      <c r="L92" s="89">
        <f t="shared" si="16"/>
        <v>0</v>
      </c>
      <c r="M92" s="89">
        <f t="shared" si="14"/>
        <v>0</v>
      </c>
      <c r="N92" s="100">
        <f t="shared" si="17"/>
        <v>0</v>
      </c>
      <c r="O92" s="67"/>
    </row>
    <row r="93" spans="2:15">
      <c r="B93" s="63"/>
      <c r="C93" s="65"/>
      <c r="D93" s="65"/>
      <c r="E93" s="66"/>
      <c r="F93" s="67"/>
      <c r="G93" s="69"/>
      <c r="H93" s="70"/>
      <c r="I93" s="71"/>
      <c r="J93" s="68">
        <v>0</v>
      </c>
      <c r="K93" s="89">
        <f t="shared" si="15"/>
        <v>0</v>
      </c>
      <c r="L93" s="89">
        <f t="shared" si="16"/>
        <v>0</v>
      </c>
      <c r="M93" s="89">
        <f t="shared" si="14"/>
        <v>0</v>
      </c>
      <c r="N93" s="100">
        <f t="shared" si="17"/>
        <v>0</v>
      </c>
      <c r="O93" s="67"/>
    </row>
    <row r="94" spans="2:15">
      <c r="B94" s="63"/>
      <c r="C94" s="65"/>
      <c r="D94" s="65"/>
      <c r="E94" s="66"/>
      <c r="F94" s="67"/>
      <c r="G94" s="69"/>
      <c r="H94" s="70"/>
      <c r="I94" s="71"/>
      <c r="J94" s="68">
        <v>0</v>
      </c>
      <c r="K94" s="89">
        <f t="shared" si="15"/>
        <v>0</v>
      </c>
      <c r="L94" s="89">
        <f t="shared" si="16"/>
        <v>0</v>
      </c>
      <c r="M94" s="89">
        <f t="shared" si="14"/>
        <v>0</v>
      </c>
      <c r="N94" s="100">
        <f t="shared" si="17"/>
        <v>0</v>
      </c>
      <c r="O94" s="67"/>
    </row>
    <row r="95" spans="2:15">
      <c r="B95" s="63"/>
      <c r="C95" s="65"/>
      <c r="D95" s="65"/>
      <c r="E95" s="66"/>
      <c r="F95" s="67"/>
      <c r="G95" s="69"/>
      <c r="H95" s="70"/>
      <c r="I95" s="71"/>
      <c r="J95" s="68">
        <v>0</v>
      </c>
      <c r="K95" s="89">
        <f t="shared" si="15"/>
        <v>0</v>
      </c>
      <c r="L95" s="89">
        <f t="shared" si="16"/>
        <v>0</v>
      </c>
      <c r="M95" s="89">
        <f t="shared" si="14"/>
        <v>0</v>
      </c>
      <c r="N95" s="100">
        <f t="shared" si="17"/>
        <v>0</v>
      </c>
      <c r="O95" s="67"/>
    </row>
    <row r="96" spans="2:15">
      <c r="B96" s="63"/>
      <c r="C96" s="65"/>
      <c r="D96" s="65"/>
      <c r="E96" s="66"/>
      <c r="F96" s="67"/>
      <c r="G96" s="69"/>
      <c r="H96" s="70"/>
      <c r="I96" s="71"/>
      <c r="J96" s="68">
        <v>0</v>
      </c>
      <c r="K96" s="89">
        <f t="shared" si="15"/>
        <v>0</v>
      </c>
      <c r="L96" s="89">
        <f t="shared" si="16"/>
        <v>0</v>
      </c>
      <c r="M96" s="89">
        <f t="shared" si="14"/>
        <v>0</v>
      </c>
      <c r="N96" s="100">
        <f t="shared" si="17"/>
        <v>0</v>
      </c>
      <c r="O96" s="67"/>
    </row>
    <row r="97" spans="2:15">
      <c r="B97" s="63"/>
      <c r="C97" s="65"/>
      <c r="D97" s="65"/>
      <c r="E97" s="66"/>
      <c r="F97" s="67"/>
      <c r="G97" s="69"/>
      <c r="H97" s="70"/>
      <c r="I97" s="71"/>
      <c r="J97" s="68">
        <v>0</v>
      </c>
      <c r="K97" s="89">
        <f t="shared" si="15"/>
        <v>0</v>
      </c>
      <c r="L97" s="89">
        <f t="shared" si="16"/>
        <v>0</v>
      </c>
      <c r="M97" s="89">
        <f t="shared" si="14"/>
        <v>0</v>
      </c>
      <c r="N97" s="100">
        <f t="shared" si="17"/>
        <v>0</v>
      </c>
      <c r="O97" s="67"/>
    </row>
    <row r="98" spans="2:15">
      <c r="B98" s="63"/>
      <c r="C98" s="65"/>
      <c r="D98" s="65"/>
      <c r="E98" s="66"/>
      <c r="F98" s="67"/>
      <c r="G98" s="69"/>
      <c r="H98" s="70"/>
      <c r="I98" s="71"/>
      <c r="J98" s="68">
        <v>0</v>
      </c>
      <c r="K98" s="89">
        <f t="shared" si="15"/>
        <v>0</v>
      </c>
      <c r="L98" s="89">
        <f t="shared" si="16"/>
        <v>0</v>
      </c>
      <c r="M98" s="89">
        <f t="shared" si="14"/>
        <v>0</v>
      </c>
      <c r="N98" s="100">
        <f t="shared" si="17"/>
        <v>0</v>
      </c>
      <c r="O98" s="67"/>
    </row>
    <row r="99" spans="2:15">
      <c r="B99" s="63"/>
      <c r="C99" s="65"/>
      <c r="D99" s="65"/>
      <c r="E99" s="66"/>
      <c r="F99" s="67"/>
      <c r="G99" s="69"/>
      <c r="H99" s="70"/>
      <c r="I99" s="71"/>
      <c r="J99" s="68">
        <v>0</v>
      </c>
      <c r="K99" s="89">
        <f t="shared" si="15"/>
        <v>0</v>
      </c>
      <c r="L99" s="89">
        <f t="shared" si="16"/>
        <v>0</v>
      </c>
      <c r="M99" s="89">
        <f t="shared" si="14"/>
        <v>0</v>
      </c>
      <c r="N99" s="100">
        <f t="shared" si="17"/>
        <v>0</v>
      </c>
      <c r="O99" s="67"/>
    </row>
    <row r="100" spans="2:15">
      <c r="B100" s="63"/>
      <c r="C100" s="65"/>
      <c r="D100" s="65"/>
      <c r="E100" s="66"/>
      <c r="F100" s="67"/>
      <c r="G100" s="69"/>
      <c r="H100" s="70"/>
      <c r="I100" s="71"/>
      <c r="J100" s="68">
        <v>0</v>
      </c>
      <c r="K100" s="89">
        <f t="shared" si="15"/>
        <v>0</v>
      </c>
      <c r="L100" s="89">
        <f t="shared" si="16"/>
        <v>0</v>
      </c>
      <c r="M100" s="89">
        <f t="shared" si="14"/>
        <v>0</v>
      </c>
      <c r="N100" s="100">
        <f t="shared" si="17"/>
        <v>0</v>
      </c>
      <c r="O100" s="67"/>
    </row>
    <row r="101" spans="2:15">
      <c r="B101" s="63"/>
      <c r="C101" s="65"/>
      <c r="D101" s="65"/>
      <c r="E101" s="66"/>
      <c r="F101" s="67"/>
      <c r="G101" s="69"/>
      <c r="H101" s="70"/>
      <c r="I101" s="71"/>
      <c r="J101" s="68">
        <v>0</v>
      </c>
      <c r="K101" s="89">
        <f t="shared" si="15"/>
        <v>0</v>
      </c>
      <c r="L101" s="89">
        <f t="shared" si="16"/>
        <v>0</v>
      </c>
      <c r="M101" s="89">
        <f t="shared" si="14"/>
        <v>0</v>
      </c>
      <c r="N101" s="100">
        <f t="shared" si="17"/>
        <v>0</v>
      </c>
      <c r="O101" s="67"/>
    </row>
    <row r="102" spans="2:15">
      <c r="B102" s="63"/>
      <c r="C102" s="65"/>
      <c r="D102" s="65"/>
      <c r="E102" s="66"/>
      <c r="F102" s="67"/>
      <c r="G102" s="69"/>
      <c r="H102" s="70"/>
      <c r="I102" s="71"/>
      <c r="J102" s="68">
        <v>0</v>
      </c>
      <c r="K102" s="89">
        <f t="shared" si="15"/>
        <v>0</v>
      </c>
      <c r="L102" s="89">
        <f t="shared" si="16"/>
        <v>0</v>
      </c>
      <c r="M102" s="89">
        <f t="shared" si="14"/>
        <v>0</v>
      </c>
      <c r="N102" s="100">
        <f t="shared" si="17"/>
        <v>0</v>
      </c>
      <c r="O102" s="67"/>
    </row>
    <row r="103" spans="2:15">
      <c r="B103" s="63"/>
      <c r="C103" s="65"/>
      <c r="D103" s="65"/>
      <c r="E103" s="66"/>
      <c r="F103" s="67"/>
      <c r="G103" s="69"/>
      <c r="H103" s="70"/>
      <c r="I103" s="71"/>
      <c r="J103" s="68">
        <v>0</v>
      </c>
      <c r="K103" s="89">
        <f t="shared" si="15"/>
        <v>0</v>
      </c>
      <c r="L103" s="89">
        <f t="shared" si="16"/>
        <v>0</v>
      </c>
      <c r="M103" s="89">
        <f t="shared" si="14"/>
        <v>0</v>
      </c>
      <c r="N103" s="100">
        <f t="shared" si="17"/>
        <v>0</v>
      </c>
      <c r="O103" s="67"/>
    </row>
    <row r="104" spans="2:15">
      <c r="B104" s="63"/>
      <c r="C104" s="65"/>
      <c r="D104" s="65"/>
      <c r="E104" s="66"/>
      <c r="F104" s="67"/>
      <c r="G104" s="69"/>
      <c r="H104" s="70"/>
      <c r="I104" s="71"/>
      <c r="J104" s="68">
        <v>0</v>
      </c>
      <c r="K104" s="89">
        <f t="shared" si="15"/>
        <v>0</v>
      </c>
      <c r="L104" s="89">
        <f t="shared" si="16"/>
        <v>0</v>
      </c>
      <c r="M104" s="89">
        <f t="shared" si="14"/>
        <v>0</v>
      </c>
      <c r="N104" s="100">
        <f t="shared" si="17"/>
        <v>0</v>
      </c>
      <c r="O104" s="67"/>
    </row>
    <row r="105" spans="2:15">
      <c r="B105" s="63"/>
      <c r="C105" s="65"/>
      <c r="D105" s="65"/>
      <c r="E105" s="66"/>
      <c r="F105" s="67"/>
      <c r="G105" s="69"/>
      <c r="H105" s="70"/>
      <c r="I105" s="71"/>
      <c r="J105" s="68">
        <v>0</v>
      </c>
      <c r="K105" s="89">
        <f t="shared" si="15"/>
        <v>0</v>
      </c>
      <c r="L105" s="89">
        <f t="shared" si="16"/>
        <v>0</v>
      </c>
      <c r="M105" s="89">
        <f t="shared" si="14"/>
        <v>0</v>
      </c>
      <c r="N105" s="100">
        <f t="shared" si="17"/>
        <v>0</v>
      </c>
      <c r="O105" s="67"/>
    </row>
    <row r="106" spans="2:15">
      <c r="B106" s="63"/>
      <c r="C106" s="65"/>
      <c r="D106" s="65"/>
      <c r="E106" s="66"/>
      <c r="F106" s="67"/>
      <c r="G106" s="69"/>
      <c r="H106" s="70"/>
      <c r="I106" s="71"/>
      <c r="J106" s="68">
        <v>0</v>
      </c>
      <c r="K106" s="89">
        <f t="shared" si="15"/>
        <v>0</v>
      </c>
      <c r="L106" s="89">
        <f t="shared" si="16"/>
        <v>0</v>
      </c>
      <c r="M106" s="89">
        <f t="shared" si="14"/>
        <v>0</v>
      </c>
      <c r="N106" s="100">
        <f t="shared" si="17"/>
        <v>0</v>
      </c>
      <c r="O106" s="67"/>
    </row>
    <row r="107" spans="2:15">
      <c r="B107" s="63"/>
      <c r="C107" s="65"/>
      <c r="D107" s="65"/>
      <c r="E107" s="66"/>
      <c r="F107" s="67"/>
      <c r="G107" s="69"/>
      <c r="H107" s="70"/>
      <c r="I107" s="71"/>
      <c r="J107" s="68">
        <v>0</v>
      </c>
      <c r="K107" s="89">
        <f t="shared" si="15"/>
        <v>0</v>
      </c>
      <c r="L107" s="89">
        <f t="shared" si="16"/>
        <v>0</v>
      </c>
      <c r="M107" s="89">
        <f t="shared" si="14"/>
        <v>0</v>
      </c>
      <c r="N107" s="100">
        <f t="shared" si="17"/>
        <v>0</v>
      </c>
      <c r="O107" s="67"/>
    </row>
    <row r="108" spans="2:15">
      <c r="B108" s="63"/>
      <c r="C108" s="65"/>
      <c r="D108" s="65"/>
      <c r="E108" s="66"/>
      <c r="F108" s="67"/>
      <c r="G108" s="69"/>
      <c r="H108" s="70"/>
      <c r="I108" s="71"/>
      <c r="J108" s="68">
        <v>0</v>
      </c>
      <c r="K108" s="89">
        <f t="shared" si="15"/>
        <v>0</v>
      </c>
      <c r="L108" s="89">
        <f t="shared" si="16"/>
        <v>0</v>
      </c>
      <c r="M108" s="89">
        <f t="shared" si="14"/>
        <v>0</v>
      </c>
      <c r="N108" s="100">
        <f t="shared" si="17"/>
        <v>0</v>
      </c>
      <c r="O108" s="67"/>
    </row>
    <row r="109" spans="2:15">
      <c r="B109" s="63"/>
      <c r="C109" s="65"/>
      <c r="D109" s="65"/>
      <c r="E109" s="66"/>
      <c r="F109" s="67"/>
      <c r="G109" s="69"/>
      <c r="H109" s="70"/>
      <c r="I109" s="71"/>
      <c r="J109" s="68">
        <v>0</v>
      </c>
      <c r="K109" s="89">
        <f t="shared" si="15"/>
        <v>0</v>
      </c>
      <c r="L109" s="89">
        <f t="shared" si="16"/>
        <v>0</v>
      </c>
      <c r="M109" s="89">
        <f t="shared" si="14"/>
        <v>0</v>
      </c>
      <c r="N109" s="100">
        <f t="shared" si="17"/>
        <v>0</v>
      </c>
      <c r="O109" s="67"/>
    </row>
    <row r="110" spans="2:15">
      <c r="B110" s="63"/>
      <c r="C110" s="65"/>
      <c r="D110" s="65"/>
      <c r="E110" s="66"/>
      <c r="F110" s="67"/>
      <c r="G110" s="69"/>
      <c r="H110" s="70"/>
      <c r="I110" s="71"/>
      <c r="J110" s="68">
        <v>0</v>
      </c>
      <c r="K110" s="89">
        <f t="shared" si="15"/>
        <v>0</v>
      </c>
      <c r="L110" s="89">
        <f t="shared" si="16"/>
        <v>0</v>
      </c>
      <c r="M110" s="89">
        <f t="shared" si="14"/>
        <v>0</v>
      </c>
      <c r="N110" s="100">
        <f t="shared" si="17"/>
        <v>0</v>
      </c>
      <c r="O110" s="67"/>
    </row>
    <row r="111" spans="2:15">
      <c r="B111" s="63"/>
      <c r="C111" s="65"/>
      <c r="D111" s="65"/>
      <c r="E111" s="66"/>
      <c r="F111" s="67"/>
      <c r="G111" s="69"/>
      <c r="H111" s="70"/>
      <c r="I111" s="71"/>
      <c r="J111" s="68">
        <v>0</v>
      </c>
      <c r="K111" s="89">
        <f t="shared" si="15"/>
        <v>0</v>
      </c>
      <c r="L111" s="89">
        <f t="shared" si="16"/>
        <v>0</v>
      </c>
      <c r="M111" s="89">
        <f t="shared" si="14"/>
        <v>0</v>
      </c>
      <c r="N111" s="100">
        <f t="shared" si="17"/>
        <v>0</v>
      </c>
      <c r="O111" s="67"/>
    </row>
    <row r="112" spans="2:15">
      <c r="B112" s="63"/>
      <c r="C112" s="65"/>
      <c r="D112" s="65"/>
      <c r="E112" s="66"/>
      <c r="F112" s="67"/>
      <c r="G112" s="69"/>
      <c r="H112" s="70"/>
      <c r="I112" s="71"/>
      <c r="J112" s="68">
        <v>0</v>
      </c>
      <c r="K112" s="89">
        <f t="shared" si="15"/>
        <v>0</v>
      </c>
      <c r="L112" s="89">
        <f t="shared" si="16"/>
        <v>0</v>
      </c>
      <c r="M112" s="89">
        <f t="shared" si="14"/>
        <v>0</v>
      </c>
      <c r="N112" s="100">
        <f t="shared" si="17"/>
        <v>0</v>
      </c>
      <c r="O112" s="67"/>
    </row>
    <row r="113" spans="2:15">
      <c r="B113" s="63"/>
      <c r="C113" s="65"/>
      <c r="D113" s="65"/>
      <c r="E113" s="66"/>
      <c r="F113" s="67"/>
      <c r="G113" s="69"/>
      <c r="H113" s="70"/>
      <c r="I113" s="71"/>
      <c r="J113" s="68">
        <v>0</v>
      </c>
      <c r="K113" s="89">
        <f t="shared" si="15"/>
        <v>0</v>
      </c>
      <c r="L113" s="89">
        <f t="shared" si="16"/>
        <v>0</v>
      </c>
      <c r="M113" s="89">
        <f t="shared" si="14"/>
        <v>0</v>
      </c>
      <c r="N113" s="100">
        <f t="shared" si="17"/>
        <v>0</v>
      </c>
      <c r="O113" s="67"/>
    </row>
    <row r="114" spans="2:15">
      <c r="B114" s="63"/>
      <c r="C114" s="65"/>
      <c r="D114" s="65"/>
      <c r="E114" s="66"/>
      <c r="F114" s="67"/>
      <c r="G114" s="69"/>
      <c r="H114" s="70"/>
      <c r="I114" s="71"/>
      <c r="J114" s="68">
        <v>0</v>
      </c>
      <c r="K114" s="89">
        <f t="shared" si="15"/>
        <v>0</v>
      </c>
      <c r="L114" s="89">
        <f t="shared" si="16"/>
        <v>0</v>
      </c>
      <c r="M114" s="89">
        <f t="shared" si="14"/>
        <v>0</v>
      </c>
      <c r="N114" s="100">
        <f t="shared" si="17"/>
        <v>0</v>
      </c>
      <c r="O114" s="67"/>
    </row>
    <row r="115" spans="2:15">
      <c r="B115" s="63"/>
      <c r="C115" s="65"/>
      <c r="D115" s="65"/>
      <c r="E115" s="66"/>
      <c r="F115" s="67"/>
      <c r="G115" s="69"/>
      <c r="H115" s="70"/>
      <c r="I115" s="71"/>
      <c r="J115" s="68">
        <v>0</v>
      </c>
      <c r="K115" s="89">
        <f t="shared" si="15"/>
        <v>0</v>
      </c>
      <c r="L115" s="89">
        <f t="shared" si="16"/>
        <v>0</v>
      </c>
      <c r="M115" s="89">
        <f t="shared" si="14"/>
        <v>0</v>
      </c>
      <c r="N115" s="100">
        <f t="shared" si="17"/>
        <v>0</v>
      </c>
      <c r="O115" s="67"/>
    </row>
    <row r="116" spans="2:15">
      <c r="B116" s="63"/>
      <c r="C116" s="65"/>
      <c r="D116" s="65"/>
      <c r="E116" s="66"/>
      <c r="F116" s="67"/>
      <c r="G116" s="69"/>
      <c r="H116" s="70"/>
      <c r="I116" s="71"/>
      <c r="J116" s="68">
        <v>0</v>
      </c>
      <c r="K116" s="89">
        <f t="shared" si="15"/>
        <v>0</v>
      </c>
      <c r="L116" s="89">
        <f t="shared" si="16"/>
        <v>0</v>
      </c>
      <c r="M116" s="89">
        <f t="shared" si="14"/>
        <v>0</v>
      </c>
      <c r="N116" s="100">
        <f t="shared" si="17"/>
        <v>0</v>
      </c>
      <c r="O116" s="67"/>
    </row>
    <row r="117" spans="2:15">
      <c r="B117" s="63"/>
      <c r="C117" s="65"/>
      <c r="D117" s="65"/>
      <c r="E117" s="66"/>
      <c r="F117" s="67"/>
      <c r="G117" s="69"/>
      <c r="H117" s="70"/>
      <c r="I117" s="71"/>
      <c r="J117" s="68">
        <v>0</v>
      </c>
      <c r="K117" s="89">
        <f t="shared" si="15"/>
        <v>0</v>
      </c>
      <c r="L117" s="89">
        <f t="shared" si="16"/>
        <v>0</v>
      </c>
      <c r="M117" s="89">
        <f t="shared" si="14"/>
        <v>0</v>
      </c>
      <c r="N117" s="100">
        <f t="shared" si="17"/>
        <v>0</v>
      </c>
      <c r="O117" s="67"/>
    </row>
    <row r="118" spans="2:15">
      <c r="B118" s="63"/>
      <c r="C118" s="65"/>
      <c r="D118" s="65"/>
      <c r="E118" s="66"/>
      <c r="F118" s="67"/>
      <c r="G118" s="69"/>
      <c r="H118" s="70"/>
      <c r="I118" s="71"/>
      <c r="J118" s="68">
        <v>0</v>
      </c>
      <c r="K118" s="89">
        <f t="shared" si="15"/>
        <v>0</v>
      </c>
      <c r="L118" s="89">
        <f t="shared" si="16"/>
        <v>0</v>
      </c>
      <c r="M118" s="89">
        <f t="shared" si="14"/>
        <v>0</v>
      </c>
      <c r="N118" s="100">
        <f t="shared" si="17"/>
        <v>0</v>
      </c>
      <c r="O118" s="67"/>
    </row>
    <row r="119" spans="2:15">
      <c r="B119" s="63"/>
      <c r="C119" s="65"/>
      <c r="D119" s="65"/>
      <c r="E119" s="66"/>
      <c r="F119" s="67"/>
      <c r="G119" s="69"/>
      <c r="H119" s="70"/>
      <c r="I119" s="71"/>
      <c r="J119" s="68">
        <v>0</v>
      </c>
      <c r="K119" s="89">
        <f t="shared" si="15"/>
        <v>0</v>
      </c>
      <c r="L119" s="89">
        <f t="shared" si="16"/>
        <v>0</v>
      </c>
      <c r="M119" s="89">
        <f t="shared" si="14"/>
        <v>0</v>
      </c>
      <c r="N119" s="100">
        <f t="shared" si="17"/>
        <v>0</v>
      </c>
      <c r="O119" s="67"/>
    </row>
    <row r="120" spans="2:15">
      <c r="B120" s="63"/>
      <c r="C120" s="65"/>
      <c r="D120" s="65"/>
      <c r="E120" s="66"/>
      <c r="F120" s="67"/>
      <c r="G120" s="69"/>
      <c r="H120" s="70"/>
      <c r="I120" s="71"/>
      <c r="J120" s="68">
        <v>0</v>
      </c>
      <c r="K120" s="89">
        <f t="shared" si="15"/>
        <v>0</v>
      </c>
      <c r="L120" s="89">
        <f t="shared" si="16"/>
        <v>0</v>
      </c>
      <c r="M120" s="89">
        <f t="shared" si="14"/>
        <v>0</v>
      </c>
      <c r="N120" s="100">
        <f t="shared" si="17"/>
        <v>0</v>
      </c>
      <c r="O120" s="67"/>
    </row>
    <row r="121" spans="2:15">
      <c r="B121" s="63"/>
      <c r="C121" s="65"/>
      <c r="D121" s="65"/>
      <c r="E121" s="66"/>
      <c r="F121" s="67"/>
      <c r="G121" s="69"/>
      <c r="H121" s="70"/>
      <c r="I121" s="71"/>
      <c r="J121" s="68">
        <v>0</v>
      </c>
      <c r="K121" s="89">
        <f t="shared" si="15"/>
        <v>0</v>
      </c>
      <c r="L121" s="89">
        <f t="shared" si="16"/>
        <v>0</v>
      </c>
      <c r="M121" s="89">
        <f t="shared" si="14"/>
        <v>0</v>
      </c>
      <c r="N121" s="100">
        <f t="shared" si="17"/>
        <v>0</v>
      </c>
      <c r="O121" s="67"/>
    </row>
    <row r="122" spans="2:15">
      <c r="B122" s="63"/>
      <c r="C122" s="65"/>
      <c r="D122" s="65"/>
      <c r="E122" s="66"/>
      <c r="F122" s="67"/>
      <c r="G122" s="69"/>
      <c r="H122" s="70"/>
      <c r="I122" s="71"/>
      <c r="J122" s="68">
        <v>0</v>
      </c>
      <c r="K122" s="89">
        <f t="shared" si="15"/>
        <v>0</v>
      </c>
      <c r="L122" s="89">
        <f t="shared" si="16"/>
        <v>0</v>
      </c>
      <c r="M122" s="89">
        <f t="shared" si="14"/>
        <v>0</v>
      </c>
      <c r="N122" s="100">
        <f t="shared" si="17"/>
        <v>0</v>
      </c>
      <c r="O122" s="67"/>
    </row>
    <row r="123" spans="2:15">
      <c r="B123" s="63"/>
      <c r="C123" s="65"/>
      <c r="D123" s="65"/>
      <c r="E123" s="66"/>
      <c r="F123" s="67"/>
      <c r="G123" s="69"/>
      <c r="H123" s="70"/>
      <c r="I123" s="71"/>
      <c r="J123" s="68">
        <v>0</v>
      </c>
      <c r="K123" s="89">
        <f t="shared" si="15"/>
        <v>0</v>
      </c>
      <c r="L123" s="89">
        <f t="shared" si="16"/>
        <v>0</v>
      </c>
      <c r="M123" s="89">
        <f t="shared" si="14"/>
        <v>0</v>
      </c>
      <c r="N123" s="100">
        <f t="shared" si="17"/>
        <v>0</v>
      </c>
      <c r="O123" s="67"/>
    </row>
    <row r="124" spans="2:15">
      <c r="B124" s="63"/>
      <c r="C124" s="65"/>
      <c r="D124" s="65"/>
      <c r="E124" s="66"/>
      <c r="F124" s="67"/>
      <c r="G124" s="69"/>
      <c r="H124" s="70"/>
      <c r="I124" s="71"/>
      <c r="J124" s="68">
        <v>0</v>
      </c>
      <c r="K124" s="89">
        <f t="shared" si="15"/>
        <v>0</v>
      </c>
      <c r="L124" s="89">
        <f t="shared" si="16"/>
        <v>0</v>
      </c>
      <c r="M124" s="89">
        <f t="shared" si="14"/>
        <v>0</v>
      </c>
      <c r="N124" s="100">
        <f t="shared" si="17"/>
        <v>0</v>
      </c>
      <c r="O124" s="67"/>
    </row>
    <row r="125" spans="2:15">
      <c r="B125" s="63"/>
      <c r="C125" s="65"/>
      <c r="D125" s="65"/>
      <c r="E125" s="66"/>
      <c r="F125" s="67"/>
      <c r="G125" s="69"/>
      <c r="H125" s="70"/>
      <c r="I125" s="71"/>
      <c r="J125" s="68">
        <v>0</v>
      </c>
      <c r="K125" s="89">
        <f t="shared" si="15"/>
        <v>0</v>
      </c>
      <c r="L125" s="89">
        <f t="shared" si="16"/>
        <v>0</v>
      </c>
      <c r="M125" s="89">
        <f t="shared" si="14"/>
        <v>0</v>
      </c>
      <c r="N125" s="100">
        <f t="shared" si="17"/>
        <v>0</v>
      </c>
      <c r="O125" s="67"/>
    </row>
    <row r="126" spans="2:15">
      <c r="B126" s="63"/>
      <c r="C126" s="65"/>
      <c r="D126" s="65"/>
      <c r="E126" s="66"/>
      <c r="F126" s="67"/>
      <c r="G126" s="69"/>
      <c r="H126" s="70"/>
      <c r="I126" s="71"/>
      <c r="J126" s="68">
        <v>0</v>
      </c>
      <c r="K126" s="89">
        <f t="shared" si="15"/>
        <v>0</v>
      </c>
      <c r="L126" s="89">
        <f t="shared" si="16"/>
        <v>0</v>
      </c>
      <c r="M126" s="89">
        <f t="shared" si="14"/>
        <v>0</v>
      </c>
      <c r="N126" s="100">
        <f t="shared" si="17"/>
        <v>0</v>
      </c>
      <c r="O126" s="67"/>
    </row>
    <row r="127" spans="2:15">
      <c r="B127" s="63"/>
      <c r="C127" s="65"/>
      <c r="D127" s="65"/>
      <c r="E127" s="66"/>
      <c r="F127" s="67"/>
      <c r="G127" s="69"/>
      <c r="H127" s="70"/>
      <c r="I127" s="71"/>
      <c r="J127" s="68">
        <v>0</v>
      </c>
      <c r="K127" s="89">
        <f t="shared" si="15"/>
        <v>0</v>
      </c>
      <c r="L127" s="89">
        <f t="shared" si="16"/>
        <v>0</v>
      </c>
      <c r="M127" s="89">
        <f t="shared" si="14"/>
        <v>0</v>
      </c>
      <c r="N127" s="100">
        <f t="shared" si="17"/>
        <v>0</v>
      </c>
      <c r="O127" s="67"/>
    </row>
    <row r="128" spans="2:15">
      <c r="B128" s="63"/>
      <c r="C128" s="65"/>
      <c r="D128" s="65"/>
      <c r="E128" s="66"/>
      <c r="F128" s="67"/>
      <c r="G128" s="69"/>
      <c r="H128" s="70"/>
      <c r="I128" s="71"/>
      <c r="J128" s="68">
        <v>0</v>
      </c>
      <c r="K128" s="89">
        <f t="shared" si="15"/>
        <v>0</v>
      </c>
      <c r="L128" s="89">
        <f t="shared" si="16"/>
        <v>0</v>
      </c>
      <c r="M128" s="89">
        <f t="shared" si="14"/>
        <v>0</v>
      </c>
      <c r="N128" s="100">
        <f t="shared" si="17"/>
        <v>0</v>
      </c>
      <c r="O128" s="67"/>
    </row>
    <row r="129" spans="2:15">
      <c r="B129" s="63"/>
      <c r="C129" s="65"/>
      <c r="D129" s="65"/>
      <c r="E129" s="66"/>
      <c r="F129" s="67"/>
      <c r="G129" s="69"/>
      <c r="H129" s="70"/>
      <c r="I129" s="71"/>
      <c r="J129" s="68">
        <v>0</v>
      </c>
      <c r="K129" s="89">
        <f t="shared" si="15"/>
        <v>0</v>
      </c>
      <c r="L129" s="89">
        <f t="shared" si="16"/>
        <v>0</v>
      </c>
      <c r="M129" s="89">
        <f t="shared" si="14"/>
        <v>0</v>
      </c>
      <c r="N129" s="100">
        <f t="shared" si="17"/>
        <v>0</v>
      </c>
      <c r="O129" s="67"/>
    </row>
    <row r="130" spans="2:15">
      <c r="B130" s="63"/>
      <c r="C130" s="65"/>
      <c r="D130" s="65"/>
      <c r="E130" s="66"/>
      <c r="F130" s="67"/>
      <c r="G130" s="69"/>
      <c r="H130" s="70"/>
      <c r="I130" s="71"/>
      <c r="J130" s="68">
        <v>0</v>
      </c>
      <c r="K130" s="89">
        <f t="shared" si="15"/>
        <v>0</v>
      </c>
      <c r="L130" s="89">
        <f t="shared" si="16"/>
        <v>0</v>
      </c>
      <c r="M130" s="89">
        <f t="shared" si="14"/>
        <v>0</v>
      </c>
      <c r="N130" s="100">
        <f t="shared" si="17"/>
        <v>0</v>
      </c>
      <c r="O130" s="67"/>
    </row>
    <row r="131" spans="2:15">
      <c r="B131" s="63"/>
      <c r="C131" s="65"/>
      <c r="D131" s="65"/>
      <c r="E131" s="66"/>
      <c r="F131" s="67"/>
      <c r="G131" s="69"/>
      <c r="H131" s="70"/>
      <c r="I131" s="71"/>
      <c r="J131" s="68">
        <v>0</v>
      </c>
      <c r="K131" s="89">
        <f t="shared" si="15"/>
        <v>0</v>
      </c>
      <c r="L131" s="89">
        <f t="shared" si="16"/>
        <v>0</v>
      </c>
      <c r="M131" s="89">
        <f t="shared" si="14"/>
        <v>0</v>
      </c>
      <c r="N131" s="100">
        <f t="shared" si="17"/>
        <v>0</v>
      </c>
      <c r="O131" s="67"/>
    </row>
    <row r="132" spans="2:15">
      <c r="B132" s="63"/>
      <c r="C132" s="65"/>
      <c r="D132" s="65"/>
      <c r="E132" s="66"/>
      <c r="F132" s="67"/>
      <c r="G132" s="69"/>
      <c r="H132" s="70"/>
      <c r="I132" s="71"/>
      <c r="J132" s="68">
        <v>0</v>
      </c>
      <c r="K132" s="89">
        <f t="shared" si="15"/>
        <v>0</v>
      </c>
      <c r="L132" s="89">
        <f t="shared" si="16"/>
        <v>0</v>
      </c>
      <c r="M132" s="89">
        <f t="shared" si="14"/>
        <v>0</v>
      </c>
      <c r="N132" s="100">
        <f t="shared" si="17"/>
        <v>0</v>
      </c>
      <c r="O132" s="67"/>
    </row>
    <row r="133" spans="2:15">
      <c r="B133" s="63"/>
      <c r="C133" s="65"/>
      <c r="D133" s="65"/>
      <c r="E133" s="66"/>
      <c r="F133" s="67"/>
      <c r="G133" s="69"/>
      <c r="H133" s="70"/>
      <c r="I133" s="71"/>
      <c r="J133" s="68">
        <v>0</v>
      </c>
      <c r="K133" s="89">
        <f t="shared" si="15"/>
        <v>0</v>
      </c>
      <c r="L133" s="89">
        <f t="shared" si="16"/>
        <v>0</v>
      </c>
      <c r="M133" s="89">
        <f t="shared" si="14"/>
        <v>0</v>
      </c>
      <c r="N133" s="100">
        <f t="shared" si="17"/>
        <v>0</v>
      </c>
      <c r="O133" s="67"/>
    </row>
    <row r="134" spans="2:15">
      <c r="B134" s="63"/>
      <c r="C134" s="65"/>
      <c r="D134" s="65"/>
      <c r="E134" s="66"/>
      <c r="F134" s="67"/>
      <c r="G134" s="69"/>
      <c r="H134" s="70"/>
      <c r="I134" s="71"/>
      <c r="J134" s="68">
        <v>0</v>
      </c>
      <c r="K134" s="89">
        <f t="shared" si="15"/>
        <v>0</v>
      </c>
      <c r="L134" s="89">
        <f t="shared" si="16"/>
        <v>0</v>
      </c>
      <c r="M134" s="89">
        <f t="shared" si="14"/>
        <v>0</v>
      </c>
      <c r="N134" s="100">
        <f t="shared" si="17"/>
        <v>0</v>
      </c>
      <c r="O134" s="67"/>
    </row>
    <row r="135" spans="2:15">
      <c r="B135" s="63"/>
      <c r="C135" s="65"/>
      <c r="D135" s="65"/>
      <c r="E135" s="66"/>
      <c r="F135" s="67"/>
      <c r="G135" s="69"/>
      <c r="H135" s="70"/>
      <c r="I135" s="71"/>
      <c r="J135" s="68">
        <v>0</v>
      </c>
      <c r="K135" s="89">
        <f t="shared" si="15"/>
        <v>0</v>
      </c>
      <c r="L135" s="89">
        <f t="shared" si="16"/>
        <v>0</v>
      </c>
      <c r="M135" s="89">
        <f t="shared" si="14"/>
        <v>0</v>
      </c>
      <c r="N135" s="100">
        <f t="shared" si="17"/>
        <v>0</v>
      </c>
      <c r="O135" s="67"/>
    </row>
    <row r="136" spans="2:15">
      <c r="B136" s="63"/>
      <c r="C136" s="65"/>
      <c r="D136" s="65"/>
      <c r="E136" s="66"/>
      <c r="F136" s="67"/>
      <c r="G136" s="69"/>
      <c r="H136" s="70"/>
      <c r="I136" s="71"/>
      <c r="J136" s="68">
        <v>0</v>
      </c>
      <c r="K136" s="89">
        <f t="shared" si="15"/>
        <v>0</v>
      </c>
      <c r="L136" s="89">
        <f t="shared" si="16"/>
        <v>0</v>
      </c>
      <c r="M136" s="89">
        <f t="shared" si="14"/>
        <v>0</v>
      </c>
      <c r="N136" s="100">
        <f t="shared" si="17"/>
        <v>0</v>
      </c>
      <c r="O136" s="67"/>
    </row>
    <row r="137" spans="2:15">
      <c r="B137" s="63"/>
      <c r="C137" s="65"/>
      <c r="D137" s="65"/>
      <c r="E137" s="66"/>
      <c r="F137" s="67"/>
      <c r="G137" s="69"/>
      <c r="H137" s="70"/>
      <c r="I137" s="71"/>
      <c r="J137" s="68">
        <v>0</v>
      </c>
      <c r="K137" s="89">
        <f t="shared" si="15"/>
        <v>0</v>
      </c>
      <c r="L137" s="89">
        <f t="shared" si="16"/>
        <v>0</v>
      </c>
      <c r="M137" s="89">
        <f t="shared" si="14"/>
        <v>0</v>
      </c>
      <c r="N137" s="100">
        <f t="shared" si="17"/>
        <v>0</v>
      </c>
      <c r="O137" s="67"/>
    </row>
    <row r="138" spans="2:15">
      <c r="B138" s="63"/>
      <c r="C138" s="65"/>
      <c r="D138" s="65"/>
      <c r="E138" s="66"/>
      <c r="F138" s="67"/>
      <c r="G138" s="69"/>
      <c r="H138" s="70"/>
      <c r="I138" s="71"/>
      <c r="J138" s="68">
        <v>0</v>
      </c>
      <c r="K138" s="89">
        <f t="shared" si="15"/>
        <v>0</v>
      </c>
      <c r="L138" s="89">
        <f t="shared" si="16"/>
        <v>0</v>
      </c>
      <c r="M138" s="89">
        <f t="shared" si="14"/>
        <v>0</v>
      </c>
      <c r="N138" s="100">
        <f t="shared" si="17"/>
        <v>0</v>
      </c>
      <c r="O138" s="67"/>
    </row>
    <row r="139" spans="2:15">
      <c r="B139" s="63"/>
      <c r="C139" s="65"/>
      <c r="D139" s="65"/>
      <c r="E139" s="66"/>
      <c r="F139" s="67"/>
      <c r="G139" s="69"/>
      <c r="H139" s="70"/>
      <c r="I139" s="71"/>
      <c r="J139" s="68">
        <v>0</v>
      </c>
      <c r="K139" s="89">
        <f t="shared" si="15"/>
        <v>0</v>
      </c>
      <c r="L139" s="89">
        <f t="shared" si="16"/>
        <v>0</v>
      </c>
      <c r="M139" s="89">
        <f t="shared" si="14"/>
        <v>0</v>
      </c>
      <c r="N139" s="100">
        <f t="shared" si="17"/>
        <v>0</v>
      </c>
      <c r="O139" s="67"/>
    </row>
    <row r="140" spans="2:15">
      <c r="B140" s="63"/>
      <c r="C140" s="65"/>
      <c r="D140" s="65"/>
      <c r="E140" s="66"/>
      <c r="F140" s="67"/>
      <c r="G140" s="69"/>
      <c r="H140" s="70"/>
      <c r="I140" s="71"/>
      <c r="J140" s="68">
        <v>0</v>
      </c>
      <c r="K140" s="89">
        <f t="shared" si="15"/>
        <v>0</v>
      </c>
      <c r="L140" s="89">
        <f t="shared" si="16"/>
        <v>0</v>
      </c>
      <c r="M140" s="89">
        <f t="shared" si="14"/>
        <v>0</v>
      </c>
      <c r="N140" s="100">
        <f t="shared" si="17"/>
        <v>0</v>
      </c>
      <c r="O140" s="67"/>
    </row>
    <row r="141" spans="2:15">
      <c r="B141" s="63"/>
      <c r="C141" s="65"/>
      <c r="D141" s="65"/>
      <c r="E141" s="66"/>
      <c r="F141" s="67"/>
      <c r="G141" s="69"/>
      <c r="H141" s="70"/>
      <c r="I141" s="71"/>
      <c r="J141" s="68">
        <v>0</v>
      </c>
      <c r="K141" s="89">
        <f t="shared" si="15"/>
        <v>0</v>
      </c>
      <c r="L141" s="89">
        <f t="shared" si="16"/>
        <v>0</v>
      </c>
      <c r="M141" s="89">
        <f t="shared" si="14"/>
        <v>0</v>
      </c>
      <c r="N141" s="100">
        <f t="shared" si="17"/>
        <v>0</v>
      </c>
      <c r="O141" s="67"/>
    </row>
    <row r="142" spans="2:15">
      <c r="B142" s="63"/>
      <c r="C142" s="65"/>
      <c r="D142" s="65"/>
      <c r="E142" s="66"/>
      <c r="F142" s="67"/>
      <c r="G142" s="69"/>
      <c r="H142" s="70"/>
      <c r="I142" s="71"/>
      <c r="J142" s="68">
        <v>0</v>
      </c>
      <c r="K142" s="89">
        <f t="shared" si="15"/>
        <v>0</v>
      </c>
      <c r="L142" s="89">
        <f t="shared" si="16"/>
        <v>0</v>
      </c>
      <c r="M142" s="89">
        <f t="shared" si="14"/>
        <v>0</v>
      </c>
      <c r="N142" s="100">
        <f t="shared" si="17"/>
        <v>0</v>
      </c>
      <c r="O142" s="67"/>
    </row>
    <row r="143" spans="2:15">
      <c r="B143" s="63"/>
      <c r="C143" s="65"/>
      <c r="D143" s="65"/>
      <c r="E143" s="66"/>
      <c r="F143" s="67"/>
      <c r="G143" s="69"/>
      <c r="H143" s="70"/>
      <c r="I143" s="71"/>
      <c r="J143" s="68">
        <v>0</v>
      </c>
      <c r="K143" s="89">
        <f t="shared" si="15"/>
        <v>0</v>
      </c>
      <c r="L143" s="89">
        <f t="shared" si="16"/>
        <v>0</v>
      </c>
      <c r="M143" s="89">
        <f t="shared" si="14"/>
        <v>0</v>
      </c>
      <c r="N143" s="100">
        <f t="shared" si="17"/>
        <v>0</v>
      </c>
      <c r="O143" s="67"/>
    </row>
    <row r="144" spans="2:15">
      <c r="B144" s="63"/>
      <c r="C144" s="65"/>
      <c r="D144" s="65"/>
      <c r="E144" s="66"/>
      <c r="F144" s="67"/>
      <c r="G144" s="69"/>
      <c r="H144" s="70"/>
      <c r="I144" s="71"/>
      <c r="J144" s="68">
        <v>0</v>
      </c>
      <c r="K144" s="89">
        <f t="shared" si="15"/>
        <v>0</v>
      </c>
      <c r="L144" s="89">
        <f t="shared" si="16"/>
        <v>0</v>
      </c>
      <c r="M144" s="89">
        <f t="shared" si="14"/>
        <v>0</v>
      </c>
      <c r="N144" s="100">
        <f t="shared" si="17"/>
        <v>0</v>
      </c>
      <c r="O144" s="67"/>
    </row>
    <row r="145" spans="2:15">
      <c r="B145" s="63"/>
      <c r="C145" s="65"/>
      <c r="D145" s="65"/>
      <c r="E145" s="66"/>
      <c r="F145" s="67"/>
      <c r="G145" s="69"/>
      <c r="H145" s="70"/>
      <c r="I145" s="71"/>
      <c r="J145" s="68">
        <v>0</v>
      </c>
      <c r="K145" s="89">
        <f t="shared" si="15"/>
        <v>0</v>
      </c>
      <c r="L145" s="89">
        <f t="shared" si="16"/>
        <v>0</v>
      </c>
      <c r="M145" s="89">
        <f t="shared" si="14"/>
        <v>0</v>
      </c>
      <c r="N145" s="100">
        <f t="shared" si="17"/>
        <v>0</v>
      </c>
      <c r="O145" s="67"/>
    </row>
    <row r="146" spans="2:15">
      <c r="B146" s="63"/>
      <c r="C146" s="65"/>
      <c r="D146" s="65"/>
      <c r="E146" s="66"/>
      <c r="F146" s="67"/>
      <c r="G146" s="69"/>
      <c r="H146" s="70"/>
      <c r="I146" s="71"/>
      <c r="J146" s="68">
        <v>0</v>
      </c>
      <c r="K146" s="89">
        <f t="shared" si="15"/>
        <v>0</v>
      </c>
      <c r="L146" s="89">
        <f t="shared" si="16"/>
        <v>0</v>
      </c>
      <c r="M146" s="89">
        <f t="shared" si="14"/>
        <v>0</v>
      </c>
      <c r="N146" s="100">
        <f t="shared" si="17"/>
        <v>0</v>
      </c>
      <c r="O146" s="67"/>
    </row>
    <row r="147" spans="2:15">
      <c r="B147" s="63"/>
      <c r="C147" s="65"/>
      <c r="D147" s="65"/>
      <c r="E147" s="66"/>
      <c r="F147" s="67"/>
      <c r="G147" s="69"/>
      <c r="H147" s="70"/>
      <c r="I147" s="71"/>
      <c r="J147" s="68">
        <v>0</v>
      </c>
      <c r="K147" s="89">
        <f t="shared" si="15"/>
        <v>0</v>
      </c>
      <c r="L147" s="89">
        <f t="shared" si="16"/>
        <v>0</v>
      </c>
      <c r="M147" s="89">
        <f t="shared" si="14"/>
        <v>0</v>
      </c>
      <c r="N147" s="100">
        <f t="shared" si="17"/>
        <v>0</v>
      </c>
      <c r="O147" s="67"/>
    </row>
    <row r="148" spans="2:15">
      <c r="B148" s="63"/>
      <c r="C148" s="65"/>
      <c r="D148" s="65"/>
      <c r="E148" s="66"/>
      <c r="F148" s="67"/>
      <c r="G148" s="69"/>
      <c r="H148" s="70"/>
      <c r="I148" s="71"/>
      <c r="J148" s="68">
        <v>0</v>
      </c>
      <c r="K148" s="89">
        <f t="shared" si="15"/>
        <v>0</v>
      </c>
      <c r="L148" s="89">
        <f t="shared" si="16"/>
        <v>0</v>
      </c>
      <c r="M148" s="89">
        <f t="shared" si="14"/>
        <v>0</v>
      </c>
      <c r="N148" s="100">
        <f t="shared" si="17"/>
        <v>0</v>
      </c>
      <c r="O148" s="67"/>
    </row>
    <row r="149" spans="2:15">
      <c r="B149" s="63"/>
      <c r="C149" s="65"/>
      <c r="D149" s="65"/>
      <c r="E149" s="66"/>
      <c r="F149" s="67"/>
      <c r="G149" s="69"/>
      <c r="H149" s="70"/>
      <c r="I149" s="71"/>
      <c r="J149" s="68">
        <v>0</v>
      </c>
      <c r="K149" s="89">
        <f t="shared" si="15"/>
        <v>0</v>
      </c>
      <c r="L149" s="89">
        <f t="shared" si="16"/>
        <v>0</v>
      </c>
      <c r="M149" s="89">
        <f t="shared" si="14"/>
        <v>0</v>
      </c>
      <c r="N149" s="100">
        <f t="shared" si="17"/>
        <v>0</v>
      </c>
      <c r="O149" s="67"/>
    </row>
    <row r="150" spans="2:15">
      <c r="B150" s="63"/>
      <c r="C150" s="65"/>
      <c r="D150" s="65"/>
      <c r="E150" s="66"/>
      <c r="F150" s="67"/>
      <c r="G150" s="69"/>
      <c r="H150" s="70"/>
      <c r="I150" s="71"/>
      <c r="J150" s="68">
        <v>0</v>
      </c>
      <c r="K150" s="89">
        <f t="shared" si="15"/>
        <v>0</v>
      </c>
      <c r="L150" s="89">
        <f t="shared" si="16"/>
        <v>0</v>
      </c>
      <c r="M150" s="89">
        <f t="shared" ref="M150:M213" si="18">L150</f>
        <v>0</v>
      </c>
      <c r="N150" s="100">
        <f t="shared" si="17"/>
        <v>0</v>
      </c>
      <c r="O150" s="67"/>
    </row>
    <row r="151" spans="2:15">
      <c r="B151" s="63"/>
      <c r="C151" s="65"/>
      <c r="D151" s="65"/>
      <c r="E151" s="66"/>
      <c r="F151" s="67"/>
      <c r="G151" s="69"/>
      <c r="H151" s="70"/>
      <c r="I151" s="71"/>
      <c r="J151" s="68">
        <v>0</v>
      </c>
      <c r="K151" s="89">
        <f t="shared" ref="K151:K214" si="19">ROUND(IF(AND($G151&lt;&gt;"27-Maharashtra"),IF(OR($I151=$I$6,$I151=$I$7,$I151=$I$8,$I151=$I$9,$I151=$I$10,$I151=$I$11),($J151*$H151),0),0),2)</f>
        <v>0</v>
      </c>
      <c r="L151" s="89">
        <f t="shared" ref="L151:L214" si="20">ROUND(IF(AND($G151="27-Maharashtra"),IF(OR($I151=$I$6,$I151=$I$7,$I151=$I$8,$I151=$I$9,$I151=$I$10,$I151=$I$11),(($J151*$H151)/2),0),0),2)</f>
        <v>0</v>
      </c>
      <c r="M151" s="89">
        <f t="shared" si="18"/>
        <v>0</v>
      </c>
      <c r="N151" s="100">
        <f t="shared" ref="N151:N214" si="21">SUM(J151:M151)</f>
        <v>0</v>
      </c>
      <c r="O151" s="67"/>
    </row>
    <row r="152" spans="2:15">
      <c r="B152" s="63"/>
      <c r="C152" s="65"/>
      <c r="D152" s="65"/>
      <c r="E152" s="66"/>
      <c r="F152" s="67"/>
      <c r="G152" s="69"/>
      <c r="H152" s="70"/>
      <c r="I152" s="71"/>
      <c r="J152" s="68">
        <v>0</v>
      </c>
      <c r="K152" s="89">
        <f t="shared" si="19"/>
        <v>0</v>
      </c>
      <c r="L152" s="89">
        <f t="shared" si="20"/>
        <v>0</v>
      </c>
      <c r="M152" s="89">
        <f t="shared" si="18"/>
        <v>0</v>
      </c>
      <c r="N152" s="100">
        <f t="shared" si="21"/>
        <v>0</v>
      </c>
      <c r="O152" s="67"/>
    </row>
    <row r="153" spans="2:15">
      <c r="B153" s="63"/>
      <c r="C153" s="65"/>
      <c r="D153" s="65"/>
      <c r="E153" s="66"/>
      <c r="F153" s="67"/>
      <c r="G153" s="69"/>
      <c r="H153" s="70"/>
      <c r="I153" s="71"/>
      <c r="J153" s="68">
        <v>0</v>
      </c>
      <c r="K153" s="89">
        <f t="shared" si="19"/>
        <v>0</v>
      </c>
      <c r="L153" s="89">
        <f t="shared" si="20"/>
        <v>0</v>
      </c>
      <c r="M153" s="89">
        <f t="shared" si="18"/>
        <v>0</v>
      </c>
      <c r="N153" s="100">
        <f t="shared" si="21"/>
        <v>0</v>
      </c>
      <c r="O153" s="67"/>
    </row>
    <row r="154" spans="2:15">
      <c r="B154" s="63"/>
      <c r="C154" s="65"/>
      <c r="D154" s="65"/>
      <c r="E154" s="66"/>
      <c r="F154" s="67"/>
      <c r="G154" s="69"/>
      <c r="H154" s="70"/>
      <c r="I154" s="71"/>
      <c r="J154" s="68">
        <v>0</v>
      </c>
      <c r="K154" s="89">
        <f t="shared" si="19"/>
        <v>0</v>
      </c>
      <c r="L154" s="89">
        <f t="shared" si="20"/>
        <v>0</v>
      </c>
      <c r="M154" s="89">
        <f t="shared" si="18"/>
        <v>0</v>
      </c>
      <c r="N154" s="100">
        <f t="shared" si="21"/>
        <v>0</v>
      </c>
      <c r="O154" s="67"/>
    </row>
    <row r="155" spans="2:15">
      <c r="B155" s="63"/>
      <c r="C155" s="65"/>
      <c r="D155" s="65"/>
      <c r="E155" s="66"/>
      <c r="F155" s="67"/>
      <c r="G155" s="69"/>
      <c r="H155" s="70"/>
      <c r="I155" s="71"/>
      <c r="J155" s="68">
        <v>0</v>
      </c>
      <c r="K155" s="89">
        <f t="shared" si="19"/>
        <v>0</v>
      </c>
      <c r="L155" s="89">
        <f t="shared" si="20"/>
        <v>0</v>
      </c>
      <c r="M155" s="89">
        <f t="shared" si="18"/>
        <v>0</v>
      </c>
      <c r="N155" s="100">
        <f t="shared" si="21"/>
        <v>0</v>
      </c>
      <c r="O155" s="67"/>
    </row>
    <row r="156" spans="2:15">
      <c r="B156" s="63"/>
      <c r="C156" s="65"/>
      <c r="D156" s="65"/>
      <c r="E156" s="66"/>
      <c r="F156" s="67"/>
      <c r="G156" s="69"/>
      <c r="H156" s="70"/>
      <c r="I156" s="71"/>
      <c r="J156" s="68">
        <v>0</v>
      </c>
      <c r="K156" s="89">
        <f t="shared" si="19"/>
        <v>0</v>
      </c>
      <c r="L156" s="89">
        <f t="shared" si="20"/>
        <v>0</v>
      </c>
      <c r="M156" s="89">
        <f t="shared" si="18"/>
        <v>0</v>
      </c>
      <c r="N156" s="100">
        <f t="shared" si="21"/>
        <v>0</v>
      </c>
      <c r="O156" s="67"/>
    </row>
    <row r="157" spans="2:15">
      <c r="B157" s="63"/>
      <c r="C157" s="65"/>
      <c r="D157" s="65"/>
      <c r="E157" s="66"/>
      <c r="F157" s="67"/>
      <c r="G157" s="69"/>
      <c r="H157" s="70"/>
      <c r="I157" s="71"/>
      <c r="J157" s="68">
        <v>0</v>
      </c>
      <c r="K157" s="89">
        <f t="shared" si="19"/>
        <v>0</v>
      </c>
      <c r="L157" s="89">
        <f t="shared" si="20"/>
        <v>0</v>
      </c>
      <c r="M157" s="89">
        <f t="shared" si="18"/>
        <v>0</v>
      </c>
      <c r="N157" s="100">
        <f t="shared" si="21"/>
        <v>0</v>
      </c>
      <c r="O157" s="67"/>
    </row>
    <row r="158" spans="2:15">
      <c r="B158" s="63"/>
      <c r="C158" s="65"/>
      <c r="D158" s="65"/>
      <c r="E158" s="66"/>
      <c r="F158" s="67"/>
      <c r="G158" s="69"/>
      <c r="H158" s="70"/>
      <c r="I158" s="71"/>
      <c r="J158" s="68">
        <v>0</v>
      </c>
      <c r="K158" s="89">
        <f t="shared" si="19"/>
        <v>0</v>
      </c>
      <c r="L158" s="89">
        <f t="shared" si="20"/>
        <v>0</v>
      </c>
      <c r="M158" s="89">
        <f t="shared" si="18"/>
        <v>0</v>
      </c>
      <c r="N158" s="100">
        <f t="shared" si="21"/>
        <v>0</v>
      </c>
      <c r="O158" s="67"/>
    </row>
    <row r="159" spans="2:15">
      <c r="B159" s="63"/>
      <c r="C159" s="65"/>
      <c r="D159" s="65"/>
      <c r="E159" s="66"/>
      <c r="F159" s="67"/>
      <c r="G159" s="69"/>
      <c r="H159" s="70"/>
      <c r="I159" s="71"/>
      <c r="J159" s="68">
        <v>0</v>
      </c>
      <c r="K159" s="89">
        <f t="shared" si="19"/>
        <v>0</v>
      </c>
      <c r="L159" s="89">
        <f t="shared" si="20"/>
        <v>0</v>
      </c>
      <c r="M159" s="89">
        <f t="shared" si="18"/>
        <v>0</v>
      </c>
      <c r="N159" s="100">
        <f t="shared" si="21"/>
        <v>0</v>
      </c>
      <c r="O159" s="67"/>
    </row>
    <row r="160" spans="2:15">
      <c r="B160" s="63"/>
      <c r="C160" s="65"/>
      <c r="D160" s="65"/>
      <c r="E160" s="66"/>
      <c r="F160" s="67"/>
      <c r="G160" s="69"/>
      <c r="H160" s="70"/>
      <c r="I160" s="71"/>
      <c r="J160" s="68">
        <v>0</v>
      </c>
      <c r="K160" s="89">
        <f t="shared" si="19"/>
        <v>0</v>
      </c>
      <c r="L160" s="89">
        <f t="shared" si="20"/>
        <v>0</v>
      </c>
      <c r="M160" s="89">
        <f t="shared" si="18"/>
        <v>0</v>
      </c>
      <c r="N160" s="100">
        <f t="shared" si="21"/>
        <v>0</v>
      </c>
      <c r="O160" s="67"/>
    </row>
    <row r="161" spans="2:15">
      <c r="B161" s="63"/>
      <c r="C161" s="65"/>
      <c r="D161" s="65"/>
      <c r="E161" s="66"/>
      <c r="F161" s="67"/>
      <c r="G161" s="69"/>
      <c r="H161" s="70"/>
      <c r="I161" s="71"/>
      <c r="J161" s="68">
        <v>0</v>
      </c>
      <c r="K161" s="89">
        <f t="shared" si="19"/>
        <v>0</v>
      </c>
      <c r="L161" s="89">
        <f t="shared" si="20"/>
        <v>0</v>
      </c>
      <c r="M161" s="89">
        <f t="shared" si="18"/>
        <v>0</v>
      </c>
      <c r="N161" s="100">
        <f t="shared" si="21"/>
        <v>0</v>
      </c>
      <c r="O161" s="67"/>
    </row>
    <row r="162" spans="2:15">
      <c r="B162" s="63"/>
      <c r="C162" s="65"/>
      <c r="D162" s="65"/>
      <c r="E162" s="66"/>
      <c r="F162" s="67"/>
      <c r="G162" s="69"/>
      <c r="H162" s="70"/>
      <c r="I162" s="71"/>
      <c r="J162" s="68">
        <v>0</v>
      </c>
      <c r="K162" s="89">
        <f t="shared" si="19"/>
        <v>0</v>
      </c>
      <c r="L162" s="89">
        <f t="shared" si="20"/>
        <v>0</v>
      </c>
      <c r="M162" s="89">
        <f t="shared" si="18"/>
        <v>0</v>
      </c>
      <c r="N162" s="100">
        <f t="shared" si="21"/>
        <v>0</v>
      </c>
      <c r="O162" s="67"/>
    </row>
    <row r="163" spans="2:15">
      <c r="B163" s="63"/>
      <c r="C163" s="65"/>
      <c r="D163" s="65"/>
      <c r="E163" s="66"/>
      <c r="F163" s="67"/>
      <c r="G163" s="69"/>
      <c r="H163" s="70"/>
      <c r="I163" s="71"/>
      <c r="J163" s="68">
        <v>0</v>
      </c>
      <c r="K163" s="89">
        <f t="shared" si="19"/>
        <v>0</v>
      </c>
      <c r="L163" s="89">
        <f t="shared" si="20"/>
        <v>0</v>
      </c>
      <c r="M163" s="89">
        <f t="shared" si="18"/>
        <v>0</v>
      </c>
      <c r="N163" s="100">
        <f t="shared" si="21"/>
        <v>0</v>
      </c>
      <c r="O163" s="67"/>
    </row>
    <row r="164" spans="2:15">
      <c r="B164" s="63"/>
      <c r="C164" s="65"/>
      <c r="D164" s="65"/>
      <c r="E164" s="66"/>
      <c r="F164" s="67"/>
      <c r="G164" s="69"/>
      <c r="H164" s="70"/>
      <c r="I164" s="71"/>
      <c r="J164" s="68">
        <v>0</v>
      </c>
      <c r="K164" s="89">
        <f t="shared" si="19"/>
        <v>0</v>
      </c>
      <c r="L164" s="89">
        <f t="shared" si="20"/>
        <v>0</v>
      </c>
      <c r="M164" s="89">
        <f t="shared" si="18"/>
        <v>0</v>
      </c>
      <c r="N164" s="100">
        <f t="shared" si="21"/>
        <v>0</v>
      </c>
      <c r="O164" s="67"/>
    </row>
    <row r="165" spans="2:15">
      <c r="B165" s="63"/>
      <c r="C165" s="65"/>
      <c r="D165" s="65"/>
      <c r="E165" s="66"/>
      <c r="F165" s="67"/>
      <c r="G165" s="69"/>
      <c r="H165" s="70"/>
      <c r="I165" s="71"/>
      <c r="J165" s="68">
        <v>0</v>
      </c>
      <c r="K165" s="89">
        <f t="shared" si="19"/>
        <v>0</v>
      </c>
      <c r="L165" s="89">
        <f t="shared" si="20"/>
        <v>0</v>
      </c>
      <c r="M165" s="89">
        <f t="shared" si="18"/>
        <v>0</v>
      </c>
      <c r="N165" s="100">
        <f t="shared" si="21"/>
        <v>0</v>
      </c>
      <c r="O165" s="67"/>
    </row>
    <row r="166" spans="2:15">
      <c r="B166" s="63"/>
      <c r="C166" s="65"/>
      <c r="D166" s="65"/>
      <c r="E166" s="66"/>
      <c r="F166" s="67"/>
      <c r="G166" s="69"/>
      <c r="H166" s="70"/>
      <c r="I166" s="71"/>
      <c r="J166" s="68">
        <v>0</v>
      </c>
      <c r="K166" s="89">
        <f t="shared" si="19"/>
        <v>0</v>
      </c>
      <c r="L166" s="89">
        <f t="shared" si="20"/>
        <v>0</v>
      </c>
      <c r="M166" s="89">
        <f t="shared" si="18"/>
        <v>0</v>
      </c>
      <c r="N166" s="100">
        <f t="shared" si="21"/>
        <v>0</v>
      </c>
      <c r="O166" s="67"/>
    </row>
    <row r="167" spans="2:15">
      <c r="B167" s="63"/>
      <c r="C167" s="65"/>
      <c r="D167" s="65"/>
      <c r="E167" s="66"/>
      <c r="F167" s="67"/>
      <c r="G167" s="69"/>
      <c r="H167" s="70"/>
      <c r="I167" s="71"/>
      <c r="J167" s="68">
        <v>0</v>
      </c>
      <c r="K167" s="89">
        <f t="shared" si="19"/>
        <v>0</v>
      </c>
      <c r="L167" s="89">
        <f t="shared" si="20"/>
        <v>0</v>
      </c>
      <c r="M167" s="89">
        <f t="shared" si="18"/>
        <v>0</v>
      </c>
      <c r="N167" s="100">
        <f t="shared" si="21"/>
        <v>0</v>
      </c>
      <c r="O167" s="67"/>
    </row>
    <row r="168" spans="2:15">
      <c r="B168" s="63"/>
      <c r="C168" s="65"/>
      <c r="D168" s="65"/>
      <c r="E168" s="66"/>
      <c r="F168" s="67"/>
      <c r="G168" s="69"/>
      <c r="H168" s="70"/>
      <c r="I168" s="71"/>
      <c r="J168" s="68">
        <v>0</v>
      </c>
      <c r="K168" s="89">
        <f t="shared" si="19"/>
        <v>0</v>
      </c>
      <c r="L168" s="89">
        <f t="shared" si="20"/>
        <v>0</v>
      </c>
      <c r="M168" s="89">
        <f t="shared" si="18"/>
        <v>0</v>
      </c>
      <c r="N168" s="100">
        <f t="shared" si="21"/>
        <v>0</v>
      </c>
      <c r="O168" s="67"/>
    </row>
    <row r="169" spans="2:15">
      <c r="B169" s="63"/>
      <c r="C169" s="65"/>
      <c r="D169" s="65"/>
      <c r="E169" s="66"/>
      <c r="F169" s="67"/>
      <c r="G169" s="69"/>
      <c r="H169" s="70"/>
      <c r="I169" s="71"/>
      <c r="J169" s="68">
        <v>0</v>
      </c>
      <c r="K169" s="89">
        <f t="shared" si="19"/>
        <v>0</v>
      </c>
      <c r="L169" s="89">
        <f t="shared" si="20"/>
        <v>0</v>
      </c>
      <c r="M169" s="89">
        <f t="shared" si="18"/>
        <v>0</v>
      </c>
      <c r="N169" s="100">
        <f t="shared" si="21"/>
        <v>0</v>
      </c>
      <c r="O169" s="67"/>
    </row>
    <row r="170" spans="2:15">
      <c r="B170" s="63"/>
      <c r="C170" s="65"/>
      <c r="D170" s="65"/>
      <c r="E170" s="66"/>
      <c r="F170" s="67"/>
      <c r="G170" s="69"/>
      <c r="H170" s="70"/>
      <c r="I170" s="71"/>
      <c r="J170" s="68">
        <v>0</v>
      </c>
      <c r="K170" s="89">
        <f t="shared" si="19"/>
        <v>0</v>
      </c>
      <c r="L170" s="89">
        <f t="shared" si="20"/>
        <v>0</v>
      </c>
      <c r="M170" s="89">
        <f t="shared" si="18"/>
        <v>0</v>
      </c>
      <c r="N170" s="100">
        <f t="shared" si="21"/>
        <v>0</v>
      </c>
      <c r="O170" s="67"/>
    </row>
    <row r="171" spans="2:15">
      <c r="B171" s="63"/>
      <c r="C171" s="65"/>
      <c r="D171" s="65"/>
      <c r="E171" s="66"/>
      <c r="F171" s="67"/>
      <c r="G171" s="69"/>
      <c r="H171" s="70"/>
      <c r="I171" s="71"/>
      <c r="J171" s="68">
        <v>0</v>
      </c>
      <c r="K171" s="89">
        <f t="shared" si="19"/>
        <v>0</v>
      </c>
      <c r="L171" s="89">
        <f t="shared" si="20"/>
        <v>0</v>
      </c>
      <c r="M171" s="89">
        <f t="shared" si="18"/>
        <v>0</v>
      </c>
      <c r="N171" s="100">
        <f t="shared" si="21"/>
        <v>0</v>
      </c>
      <c r="O171" s="67"/>
    </row>
    <row r="172" spans="2:15">
      <c r="B172" s="63"/>
      <c r="C172" s="65"/>
      <c r="D172" s="65"/>
      <c r="E172" s="66"/>
      <c r="F172" s="67"/>
      <c r="G172" s="69"/>
      <c r="H172" s="70"/>
      <c r="I172" s="71"/>
      <c r="J172" s="68">
        <v>0</v>
      </c>
      <c r="K172" s="89">
        <f t="shared" si="19"/>
        <v>0</v>
      </c>
      <c r="L172" s="89">
        <f t="shared" si="20"/>
        <v>0</v>
      </c>
      <c r="M172" s="89">
        <f t="shared" si="18"/>
        <v>0</v>
      </c>
      <c r="N172" s="100">
        <f t="shared" si="21"/>
        <v>0</v>
      </c>
      <c r="O172" s="67"/>
    </row>
    <row r="173" spans="2:15">
      <c r="B173" s="63"/>
      <c r="C173" s="65"/>
      <c r="D173" s="65"/>
      <c r="E173" s="66"/>
      <c r="F173" s="67"/>
      <c r="G173" s="69"/>
      <c r="H173" s="70"/>
      <c r="I173" s="71"/>
      <c r="J173" s="68">
        <v>0</v>
      </c>
      <c r="K173" s="89">
        <f t="shared" si="19"/>
        <v>0</v>
      </c>
      <c r="L173" s="89">
        <f t="shared" si="20"/>
        <v>0</v>
      </c>
      <c r="M173" s="89">
        <f t="shared" si="18"/>
        <v>0</v>
      </c>
      <c r="N173" s="100">
        <f t="shared" si="21"/>
        <v>0</v>
      </c>
      <c r="O173" s="67"/>
    </row>
    <row r="174" spans="2:15">
      <c r="B174" s="63"/>
      <c r="C174" s="65"/>
      <c r="D174" s="65"/>
      <c r="E174" s="66"/>
      <c r="F174" s="67"/>
      <c r="G174" s="69"/>
      <c r="H174" s="70"/>
      <c r="I174" s="71"/>
      <c r="J174" s="68">
        <v>0</v>
      </c>
      <c r="K174" s="89">
        <f t="shared" si="19"/>
        <v>0</v>
      </c>
      <c r="L174" s="89">
        <f t="shared" si="20"/>
        <v>0</v>
      </c>
      <c r="M174" s="89">
        <f t="shared" si="18"/>
        <v>0</v>
      </c>
      <c r="N174" s="100">
        <f t="shared" si="21"/>
        <v>0</v>
      </c>
      <c r="O174" s="67"/>
    </row>
    <row r="175" spans="2:15">
      <c r="B175" s="63"/>
      <c r="C175" s="65"/>
      <c r="D175" s="65"/>
      <c r="E175" s="66"/>
      <c r="F175" s="67"/>
      <c r="G175" s="69"/>
      <c r="H175" s="70"/>
      <c r="I175" s="71"/>
      <c r="J175" s="68">
        <v>0</v>
      </c>
      <c r="K175" s="89">
        <f t="shared" si="19"/>
        <v>0</v>
      </c>
      <c r="L175" s="89">
        <f t="shared" si="20"/>
        <v>0</v>
      </c>
      <c r="M175" s="89">
        <f t="shared" si="18"/>
        <v>0</v>
      </c>
      <c r="N175" s="100">
        <f t="shared" si="21"/>
        <v>0</v>
      </c>
      <c r="O175" s="67"/>
    </row>
    <row r="176" spans="2:15">
      <c r="B176" s="63"/>
      <c r="C176" s="65"/>
      <c r="D176" s="65"/>
      <c r="E176" s="66"/>
      <c r="F176" s="67"/>
      <c r="G176" s="69"/>
      <c r="H176" s="70"/>
      <c r="I176" s="71"/>
      <c r="J176" s="68">
        <v>0</v>
      </c>
      <c r="K176" s="89">
        <f t="shared" si="19"/>
        <v>0</v>
      </c>
      <c r="L176" s="89">
        <f t="shared" si="20"/>
        <v>0</v>
      </c>
      <c r="M176" s="89">
        <f t="shared" si="18"/>
        <v>0</v>
      </c>
      <c r="N176" s="100">
        <f t="shared" si="21"/>
        <v>0</v>
      </c>
      <c r="O176" s="67"/>
    </row>
    <row r="177" spans="2:15">
      <c r="B177" s="63"/>
      <c r="C177" s="65"/>
      <c r="D177" s="65"/>
      <c r="E177" s="66"/>
      <c r="F177" s="67"/>
      <c r="G177" s="69"/>
      <c r="H177" s="70"/>
      <c r="I177" s="71"/>
      <c r="J177" s="68">
        <v>0</v>
      </c>
      <c r="K177" s="89">
        <f t="shared" si="19"/>
        <v>0</v>
      </c>
      <c r="L177" s="89">
        <f t="shared" si="20"/>
        <v>0</v>
      </c>
      <c r="M177" s="89">
        <f t="shared" si="18"/>
        <v>0</v>
      </c>
      <c r="N177" s="100">
        <f t="shared" si="21"/>
        <v>0</v>
      </c>
      <c r="O177" s="67"/>
    </row>
    <row r="178" spans="2:15">
      <c r="B178" s="63"/>
      <c r="C178" s="65"/>
      <c r="D178" s="65"/>
      <c r="E178" s="66"/>
      <c r="F178" s="67"/>
      <c r="G178" s="69"/>
      <c r="H178" s="70"/>
      <c r="I178" s="71"/>
      <c r="J178" s="68">
        <v>0</v>
      </c>
      <c r="K178" s="89">
        <f t="shared" si="19"/>
        <v>0</v>
      </c>
      <c r="L178" s="89">
        <f t="shared" si="20"/>
        <v>0</v>
      </c>
      <c r="M178" s="89">
        <f t="shared" si="18"/>
        <v>0</v>
      </c>
      <c r="N178" s="100">
        <f t="shared" si="21"/>
        <v>0</v>
      </c>
      <c r="O178" s="67"/>
    </row>
    <row r="179" spans="2:15">
      <c r="B179" s="63"/>
      <c r="C179" s="65"/>
      <c r="D179" s="65"/>
      <c r="E179" s="66"/>
      <c r="F179" s="67"/>
      <c r="G179" s="69"/>
      <c r="H179" s="70"/>
      <c r="I179" s="71"/>
      <c r="J179" s="68">
        <v>0</v>
      </c>
      <c r="K179" s="89">
        <f t="shared" si="19"/>
        <v>0</v>
      </c>
      <c r="L179" s="89">
        <f t="shared" si="20"/>
        <v>0</v>
      </c>
      <c r="M179" s="89">
        <f t="shared" si="18"/>
        <v>0</v>
      </c>
      <c r="N179" s="100">
        <f t="shared" si="21"/>
        <v>0</v>
      </c>
      <c r="O179" s="67"/>
    </row>
    <row r="180" spans="2:15">
      <c r="B180" s="63"/>
      <c r="C180" s="65"/>
      <c r="D180" s="65"/>
      <c r="E180" s="66"/>
      <c r="F180" s="67"/>
      <c r="G180" s="69"/>
      <c r="H180" s="70"/>
      <c r="I180" s="71"/>
      <c r="J180" s="68">
        <v>0</v>
      </c>
      <c r="K180" s="89">
        <f t="shared" si="19"/>
        <v>0</v>
      </c>
      <c r="L180" s="89">
        <f t="shared" si="20"/>
        <v>0</v>
      </c>
      <c r="M180" s="89">
        <f t="shared" si="18"/>
        <v>0</v>
      </c>
      <c r="N180" s="100">
        <f t="shared" si="21"/>
        <v>0</v>
      </c>
      <c r="O180" s="67"/>
    </row>
    <row r="181" spans="2:15">
      <c r="B181" s="63"/>
      <c r="C181" s="65"/>
      <c r="D181" s="65"/>
      <c r="E181" s="66"/>
      <c r="F181" s="67"/>
      <c r="G181" s="69"/>
      <c r="H181" s="70"/>
      <c r="I181" s="71"/>
      <c r="J181" s="68">
        <v>0</v>
      </c>
      <c r="K181" s="89">
        <f t="shared" si="19"/>
        <v>0</v>
      </c>
      <c r="L181" s="89">
        <f t="shared" si="20"/>
        <v>0</v>
      </c>
      <c r="M181" s="89">
        <f t="shared" si="18"/>
        <v>0</v>
      </c>
      <c r="N181" s="100">
        <f t="shared" si="21"/>
        <v>0</v>
      </c>
      <c r="O181" s="67"/>
    </row>
    <row r="182" spans="2:15">
      <c r="B182" s="63"/>
      <c r="C182" s="65"/>
      <c r="D182" s="65"/>
      <c r="E182" s="66"/>
      <c r="F182" s="67"/>
      <c r="G182" s="69"/>
      <c r="H182" s="70"/>
      <c r="I182" s="71"/>
      <c r="J182" s="68">
        <v>0</v>
      </c>
      <c r="K182" s="89">
        <f t="shared" si="19"/>
        <v>0</v>
      </c>
      <c r="L182" s="89">
        <f t="shared" si="20"/>
        <v>0</v>
      </c>
      <c r="M182" s="89">
        <f t="shared" si="18"/>
        <v>0</v>
      </c>
      <c r="N182" s="100">
        <f t="shared" si="21"/>
        <v>0</v>
      </c>
      <c r="O182" s="67"/>
    </row>
    <row r="183" spans="2:15">
      <c r="B183" s="63"/>
      <c r="C183" s="65"/>
      <c r="D183" s="65"/>
      <c r="E183" s="66"/>
      <c r="F183" s="67"/>
      <c r="G183" s="69"/>
      <c r="H183" s="70"/>
      <c r="I183" s="71"/>
      <c r="J183" s="68">
        <v>0</v>
      </c>
      <c r="K183" s="89">
        <f t="shared" si="19"/>
        <v>0</v>
      </c>
      <c r="L183" s="89">
        <f t="shared" si="20"/>
        <v>0</v>
      </c>
      <c r="M183" s="89">
        <f t="shared" si="18"/>
        <v>0</v>
      </c>
      <c r="N183" s="100">
        <f t="shared" si="21"/>
        <v>0</v>
      </c>
      <c r="O183" s="67"/>
    </row>
    <row r="184" spans="2:15">
      <c r="B184" s="63"/>
      <c r="C184" s="65"/>
      <c r="D184" s="65"/>
      <c r="E184" s="66"/>
      <c r="F184" s="67"/>
      <c r="G184" s="69"/>
      <c r="H184" s="70"/>
      <c r="I184" s="71"/>
      <c r="J184" s="68">
        <v>0</v>
      </c>
      <c r="K184" s="89">
        <f t="shared" si="19"/>
        <v>0</v>
      </c>
      <c r="L184" s="89">
        <f t="shared" si="20"/>
        <v>0</v>
      </c>
      <c r="M184" s="89">
        <f t="shared" si="18"/>
        <v>0</v>
      </c>
      <c r="N184" s="100">
        <f t="shared" si="21"/>
        <v>0</v>
      </c>
      <c r="O184" s="67"/>
    </row>
    <row r="185" spans="2:15">
      <c r="B185" s="63"/>
      <c r="C185" s="65"/>
      <c r="D185" s="65"/>
      <c r="E185" s="66"/>
      <c r="F185" s="67"/>
      <c r="G185" s="69"/>
      <c r="H185" s="70"/>
      <c r="I185" s="71"/>
      <c r="J185" s="68">
        <v>0</v>
      </c>
      <c r="K185" s="89">
        <f t="shared" si="19"/>
        <v>0</v>
      </c>
      <c r="L185" s="89">
        <f t="shared" si="20"/>
        <v>0</v>
      </c>
      <c r="M185" s="89">
        <f t="shared" si="18"/>
        <v>0</v>
      </c>
      <c r="N185" s="100">
        <f t="shared" si="21"/>
        <v>0</v>
      </c>
      <c r="O185" s="67"/>
    </row>
    <row r="186" spans="2:15">
      <c r="B186" s="63"/>
      <c r="C186" s="65"/>
      <c r="D186" s="65"/>
      <c r="E186" s="66"/>
      <c r="F186" s="67"/>
      <c r="G186" s="69"/>
      <c r="H186" s="70"/>
      <c r="I186" s="71"/>
      <c r="J186" s="68">
        <v>0</v>
      </c>
      <c r="K186" s="89">
        <f t="shared" si="19"/>
        <v>0</v>
      </c>
      <c r="L186" s="89">
        <f t="shared" si="20"/>
        <v>0</v>
      </c>
      <c r="M186" s="89">
        <f t="shared" si="18"/>
        <v>0</v>
      </c>
      <c r="N186" s="100">
        <f t="shared" si="21"/>
        <v>0</v>
      </c>
      <c r="O186" s="67"/>
    </row>
    <row r="187" spans="2:15">
      <c r="B187" s="63"/>
      <c r="C187" s="65"/>
      <c r="D187" s="65"/>
      <c r="E187" s="66"/>
      <c r="F187" s="67"/>
      <c r="G187" s="69"/>
      <c r="H187" s="70"/>
      <c r="I187" s="71"/>
      <c r="J187" s="68">
        <v>0</v>
      </c>
      <c r="K187" s="89">
        <f t="shared" si="19"/>
        <v>0</v>
      </c>
      <c r="L187" s="89">
        <f t="shared" si="20"/>
        <v>0</v>
      </c>
      <c r="M187" s="89">
        <f t="shared" si="18"/>
        <v>0</v>
      </c>
      <c r="N187" s="100">
        <f t="shared" si="21"/>
        <v>0</v>
      </c>
      <c r="O187" s="67"/>
    </row>
    <row r="188" spans="2:15">
      <c r="B188" s="63"/>
      <c r="C188" s="65"/>
      <c r="D188" s="65"/>
      <c r="E188" s="66"/>
      <c r="F188" s="67"/>
      <c r="G188" s="69"/>
      <c r="H188" s="70"/>
      <c r="I188" s="71"/>
      <c r="J188" s="68">
        <v>0</v>
      </c>
      <c r="K188" s="89">
        <f t="shared" si="19"/>
        <v>0</v>
      </c>
      <c r="L188" s="89">
        <f t="shared" si="20"/>
        <v>0</v>
      </c>
      <c r="M188" s="89">
        <f t="shared" si="18"/>
        <v>0</v>
      </c>
      <c r="N188" s="100">
        <f t="shared" si="21"/>
        <v>0</v>
      </c>
      <c r="O188" s="67"/>
    </row>
    <row r="189" spans="2:15">
      <c r="B189" s="63"/>
      <c r="C189" s="65"/>
      <c r="D189" s="65"/>
      <c r="E189" s="66"/>
      <c r="F189" s="67"/>
      <c r="G189" s="69"/>
      <c r="H189" s="70"/>
      <c r="I189" s="71"/>
      <c r="J189" s="68">
        <v>0</v>
      </c>
      <c r="K189" s="89">
        <f t="shared" si="19"/>
        <v>0</v>
      </c>
      <c r="L189" s="89">
        <f t="shared" si="20"/>
        <v>0</v>
      </c>
      <c r="M189" s="89">
        <f t="shared" si="18"/>
        <v>0</v>
      </c>
      <c r="N189" s="100">
        <f t="shared" si="21"/>
        <v>0</v>
      </c>
      <c r="O189" s="67"/>
    </row>
    <row r="190" spans="2:15">
      <c r="B190" s="63"/>
      <c r="C190" s="65"/>
      <c r="D190" s="65"/>
      <c r="E190" s="66"/>
      <c r="F190" s="67"/>
      <c r="G190" s="69"/>
      <c r="H190" s="70"/>
      <c r="I190" s="71"/>
      <c r="J190" s="68">
        <v>0</v>
      </c>
      <c r="K190" s="89">
        <f t="shared" si="19"/>
        <v>0</v>
      </c>
      <c r="L190" s="89">
        <f t="shared" si="20"/>
        <v>0</v>
      </c>
      <c r="M190" s="89">
        <f t="shared" si="18"/>
        <v>0</v>
      </c>
      <c r="N190" s="100">
        <f t="shared" si="21"/>
        <v>0</v>
      </c>
      <c r="O190" s="67"/>
    </row>
    <row r="191" spans="2:15">
      <c r="B191" s="63"/>
      <c r="C191" s="65"/>
      <c r="D191" s="65"/>
      <c r="E191" s="66"/>
      <c r="F191" s="67"/>
      <c r="G191" s="69"/>
      <c r="H191" s="70"/>
      <c r="I191" s="71"/>
      <c r="J191" s="68">
        <v>0</v>
      </c>
      <c r="K191" s="89">
        <f t="shared" si="19"/>
        <v>0</v>
      </c>
      <c r="L191" s="89">
        <f t="shared" si="20"/>
        <v>0</v>
      </c>
      <c r="M191" s="89">
        <f t="shared" si="18"/>
        <v>0</v>
      </c>
      <c r="N191" s="100">
        <f t="shared" si="21"/>
        <v>0</v>
      </c>
      <c r="O191" s="67"/>
    </row>
    <row r="192" spans="2:15">
      <c r="B192" s="63"/>
      <c r="C192" s="65"/>
      <c r="D192" s="65"/>
      <c r="E192" s="66"/>
      <c r="F192" s="67"/>
      <c r="G192" s="69"/>
      <c r="H192" s="70"/>
      <c r="I192" s="71"/>
      <c r="J192" s="68">
        <v>0</v>
      </c>
      <c r="K192" s="89">
        <f t="shared" si="19"/>
        <v>0</v>
      </c>
      <c r="L192" s="89">
        <f t="shared" si="20"/>
        <v>0</v>
      </c>
      <c r="M192" s="89">
        <f t="shared" si="18"/>
        <v>0</v>
      </c>
      <c r="N192" s="100">
        <f t="shared" si="21"/>
        <v>0</v>
      </c>
      <c r="O192" s="67"/>
    </row>
    <row r="193" spans="2:15">
      <c r="B193" s="63"/>
      <c r="C193" s="65"/>
      <c r="D193" s="65"/>
      <c r="E193" s="66"/>
      <c r="F193" s="67"/>
      <c r="G193" s="69"/>
      <c r="H193" s="70"/>
      <c r="I193" s="71"/>
      <c r="J193" s="68">
        <v>0</v>
      </c>
      <c r="K193" s="89">
        <f t="shared" si="19"/>
        <v>0</v>
      </c>
      <c r="L193" s="89">
        <f t="shared" si="20"/>
        <v>0</v>
      </c>
      <c r="M193" s="89">
        <f t="shared" si="18"/>
        <v>0</v>
      </c>
      <c r="N193" s="100">
        <f t="shared" si="21"/>
        <v>0</v>
      </c>
      <c r="O193" s="67"/>
    </row>
    <row r="194" spans="2:15">
      <c r="B194" s="63"/>
      <c r="C194" s="65"/>
      <c r="D194" s="65"/>
      <c r="E194" s="66"/>
      <c r="F194" s="67"/>
      <c r="G194" s="69"/>
      <c r="H194" s="70"/>
      <c r="I194" s="71"/>
      <c r="J194" s="68">
        <v>0</v>
      </c>
      <c r="K194" s="89">
        <f t="shared" si="19"/>
        <v>0</v>
      </c>
      <c r="L194" s="89">
        <f t="shared" si="20"/>
        <v>0</v>
      </c>
      <c r="M194" s="89">
        <f t="shared" si="18"/>
        <v>0</v>
      </c>
      <c r="N194" s="100">
        <f t="shared" si="21"/>
        <v>0</v>
      </c>
      <c r="O194" s="67"/>
    </row>
    <row r="195" spans="2:15">
      <c r="B195" s="63"/>
      <c r="C195" s="65"/>
      <c r="D195" s="65"/>
      <c r="E195" s="66"/>
      <c r="F195" s="67"/>
      <c r="G195" s="69"/>
      <c r="H195" s="70"/>
      <c r="I195" s="71"/>
      <c r="J195" s="68">
        <v>0</v>
      </c>
      <c r="K195" s="89">
        <f t="shared" si="19"/>
        <v>0</v>
      </c>
      <c r="L195" s="89">
        <f t="shared" si="20"/>
        <v>0</v>
      </c>
      <c r="M195" s="89">
        <f t="shared" si="18"/>
        <v>0</v>
      </c>
      <c r="N195" s="100">
        <f t="shared" si="21"/>
        <v>0</v>
      </c>
      <c r="O195" s="67"/>
    </row>
    <row r="196" spans="2:15">
      <c r="B196" s="63"/>
      <c r="C196" s="65"/>
      <c r="D196" s="65"/>
      <c r="E196" s="66"/>
      <c r="F196" s="67"/>
      <c r="G196" s="69"/>
      <c r="H196" s="70"/>
      <c r="I196" s="71"/>
      <c r="J196" s="68">
        <v>0</v>
      </c>
      <c r="K196" s="89">
        <f t="shared" si="19"/>
        <v>0</v>
      </c>
      <c r="L196" s="89">
        <f t="shared" si="20"/>
        <v>0</v>
      </c>
      <c r="M196" s="89">
        <f t="shared" si="18"/>
        <v>0</v>
      </c>
      <c r="N196" s="100">
        <f t="shared" si="21"/>
        <v>0</v>
      </c>
      <c r="O196" s="67"/>
    </row>
    <row r="197" spans="2:15">
      <c r="B197" s="63"/>
      <c r="C197" s="65"/>
      <c r="D197" s="65"/>
      <c r="E197" s="66"/>
      <c r="F197" s="67"/>
      <c r="G197" s="69"/>
      <c r="H197" s="70"/>
      <c r="I197" s="71"/>
      <c r="J197" s="68">
        <v>0</v>
      </c>
      <c r="K197" s="89">
        <f t="shared" si="19"/>
        <v>0</v>
      </c>
      <c r="L197" s="89">
        <f t="shared" si="20"/>
        <v>0</v>
      </c>
      <c r="M197" s="89">
        <f t="shared" si="18"/>
        <v>0</v>
      </c>
      <c r="N197" s="100">
        <f t="shared" si="21"/>
        <v>0</v>
      </c>
      <c r="O197" s="67"/>
    </row>
    <row r="198" spans="2:15">
      <c r="B198" s="63"/>
      <c r="C198" s="65"/>
      <c r="D198" s="65"/>
      <c r="E198" s="66"/>
      <c r="F198" s="67"/>
      <c r="G198" s="69"/>
      <c r="H198" s="70"/>
      <c r="I198" s="71"/>
      <c r="J198" s="68">
        <v>0</v>
      </c>
      <c r="K198" s="89">
        <f t="shared" si="19"/>
        <v>0</v>
      </c>
      <c r="L198" s="89">
        <f t="shared" si="20"/>
        <v>0</v>
      </c>
      <c r="M198" s="89">
        <f t="shared" si="18"/>
        <v>0</v>
      </c>
      <c r="N198" s="100">
        <f t="shared" si="21"/>
        <v>0</v>
      </c>
      <c r="O198" s="67"/>
    </row>
    <row r="199" spans="2:15">
      <c r="B199" s="63"/>
      <c r="C199" s="65"/>
      <c r="D199" s="65"/>
      <c r="E199" s="66"/>
      <c r="F199" s="67"/>
      <c r="G199" s="69"/>
      <c r="H199" s="70"/>
      <c r="I199" s="71"/>
      <c r="J199" s="68">
        <v>0</v>
      </c>
      <c r="K199" s="89">
        <f t="shared" si="19"/>
        <v>0</v>
      </c>
      <c r="L199" s="89">
        <f t="shared" si="20"/>
        <v>0</v>
      </c>
      <c r="M199" s="89">
        <f t="shared" si="18"/>
        <v>0</v>
      </c>
      <c r="N199" s="100">
        <f t="shared" si="21"/>
        <v>0</v>
      </c>
      <c r="O199" s="67"/>
    </row>
    <row r="200" spans="2:15">
      <c r="B200" s="63"/>
      <c r="C200" s="65"/>
      <c r="D200" s="65"/>
      <c r="E200" s="66"/>
      <c r="F200" s="67"/>
      <c r="G200" s="69"/>
      <c r="H200" s="70"/>
      <c r="I200" s="71"/>
      <c r="J200" s="68">
        <v>0</v>
      </c>
      <c r="K200" s="89">
        <f t="shared" si="19"/>
        <v>0</v>
      </c>
      <c r="L200" s="89">
        <f t="shared" si="20"/>
        <v>0</v>
      </c>
      <c r="M200" s="89">
        <f t="shared" si="18"/>
        <v>0</v>
      </c>
      <c r="N200" s="100">
        <f t="shared" si="21"/>
        <v>0</v>
      </c>
      <c r="O200" s="67"/>
    </row>
    <row r="201" spans="2:15">
      <c r="B201" s="63"/>
      <c r="C201" s="65"/>
      <c r="D201" s="65"/>
      <c r="E201" s="66"/>
      <c r="F201" s="67"/>
      <c r="G201" s="69"/>
      <c r="H201" s="70"/>
      <c r="I201" s="71"/>
      <c r="J201" s="68">
        <v>0</v>
      </c>
      <c r="K201" s="89">
        <f t="shared" si="19"/>
        <v>0</v>
      </c>
      <c r="L201" s="89">
        <f t="shared" si="20"/>
        <v>0</v>
      </c>
      <c r="M201" s="89">
        <f t="shared" si="18"/>
        <v>0</v>
      </c>
      <c r="N201" s="100">
        <f t="shared" si="21"/>
        <v>0</v>
      </c>
      <c r="O201" s="67"/>
    </row>
    <row r="202" spans="2:15">
      <c r="B202" s="63"/>
      <c r="C202" s="65"/>
      <c r="D202" s="65"/>
      <c r="E202" s="66"/>
      <c r="F202" s="67"/>
      <c r="G202" s="69"/>
      <c r="H202" s="70"/>
      <c r="I202" s="71"/>
      <c r="J202" s="68">
        <v>0</v>
      </c>
      <c r="K202" s="89">
        <f t="shared" si="19"/>
        <v>0</v>
      </c>
      <c r="L202" s="89">
        <f t="shared" si="20"/>
        <v>0</v>
      </c>
      <c r="M202" s="89">
        <f t="shared" si="18"/>
        <v>0</v>
      </c>
      <c r="N202" s="100">
        <f t="shared" si="21"/>
        <v>0</v>
      </c>
      <c r="O202" s="67"/>
    </row>
    <row r="203" spans="2:15">
      <c r="B203" s="63"/>
      <c r="C203" s="65"/>
      <c r="D203" s="65"/>
      <c r="E203" s="66"/>
      <c r="F203" s="67"/>
      <c r="G203" s="69"/>
      <c r="H203" s="70"/>
      <c r="I203" s="71"/>
      <c r="J203" s="68">
        <v>0</v>
      </c>
      <c r="K203" s="89">
        <f t="shared" si="19"/>
        <v>0</v>
      </c>
      <c r="L203" s="89">
        <f t="shared" si="20"/>
        <v>0</v>
      </c>
      <c r="M203" s="89">
        <f t="shared" si="18"/>
        <v>0</v>
      </c>
      <c r="N203" s="100">
        <f t="shared" si="21"/>
        <v>0</v>
      </c>
      <c r="O203" s="67"/>
    </row>
    <row r="204" spans="2:15">
      <c r="B204" s="63"/>
      <c r="C204" s="65"/>
      <c r="D204" s="65"/>
      <c r="E204" s="66"/>
      <c r="F204" s="67"/>
      <c r="G204" s="69"/>
      <c r="H204" s="70"/>
      <c r="I204" s="71"/>
      <c r="J204" s="68">
        <v>0</v>
      </c>
      <c r="K204" s="89">
        <f t="shared" si="19"/>
        <v>0</v>
      </c>
      <c r="L204" s="89">
        <f t="shared" si="20"/>
        <v>0</v>
      </c>
      <c r="M204" s="89">
        <f t="shared" si="18"/>
        <v>0</v>
      </c>
      <c r="N204" s="100">
        <f t="shared" si="21"/>
        <v>0</v>
      </c>
      <c r="O204" s="67"/>
    </row>
    <row r="205" spans="2:15">
      <c r="B205" s="63"/>
      <c r="C205" s="65"/>
      <c r="D205" s="65"/>
      <c r="E205" s="66"/>
      <c r="F205" s="67"/>
      <c r="G205" s="69"/>
      <c r="H205" s="70"/>
      <c r="I205" s="71"/>
      <c r="J205" s="68">
        <v>0</v>
      </c>
      <c r="K205" s="89">
        <f t="shared" si="19"/>
        <v>0</v>
      </c>
      <c r="L205" s="89">
        <f t="shared" si="20"/>
        <v>0</v>
      </c>
      <c r="M205" s="89">
        <f t="shared" si="18"/>
        <v>0</v>
      </c>
      <c r="N205" s="100">
        <f t="shared" si="21"/>
        <v>0</v>
      </c>
      <c r="O205" s="67"/>
    </row>
    <row r="206" spans="2:15">
      <c r="B206" s="63"/>
      <c r="C206" s="65"/>
      <c r="D206" s="65"/>
      <c r="E206" s="66"/>
      <c r="F206" s="67"/>
      <c r="G206" s="69"/>
      <c r="H206" s="70"/>
      <c r="I206" s="71"/>
      <c r="J206" s="68">
        <v>0</v>
      </c>
      <c r="K206" s="89">
        <f t="shared" si="19"/>
        <v>0</v>
      </c>
      <c r="L206" s="89">
        <f t="shared" si="20"/>
        <v>0</v>
      </c>
      <c r="M206" s="89">
        <f t="shared" si="18"/>
        <v>0</v>
      </c>
      <c r="N206" s="100">
        <f t="shared" si="21"/>
        <v>0</v>
      </c>
      <c r="O206" s="67"/>
    </row>
    <row r="207" spans="2:15">
      <c r="B207" s="63"/>
      <c r="C207" s="65"/>
      <c r="D207" s="65"/>
      <c r="E207" s="66"/>
      <c r="F207" s="67"/>
      <c r="G207" s="69"/>
      <c r="H207" s="70"/>
      <c r="I207" s="71"/>
      <c r="J207" s="68">
        <v>0</v>
      </c>
      <c r="K207" s="89">
        <f t="shared" si="19"/>
        <v>0</v>
      </c>
      <c r="L207" s="89">
        <f t="shared" si="20"/>
        <v>0</v>
      </c>
      <c r="M207" s="89">
        <f t="shared" si="18"/>
        <v>0</v>
      </c>
      <c r="N207" s="100">
        <f t="shared" si="21"/>
        <v>0</v>
      </c>
      <c r="O207" s="67"/>
    </row>
    <row r="208" spans="2:15">
      <c r="B208" s="63"/>
      <c r="C208" s="65"/>
      <c r="D208" s="65"/>
      <c r="E208" s="66"/>
      <c r="F208" s="67"/>
      <c r="G208" s="69"/>
      <c r="H208" s="70"/>
      <c r="I208" s="71"/>
      <c r="J208" s="68">
        <v>0</v>
      </c>
      <c r="K208" s="89">
        <f t="shared" si="19"/>
        <v>0</v>
      </c>
      <c r="L208" s="89">
        <f t="shared" si="20"/>
        <v>0</v>
      </c>
      <c r="M208" s="89">
        <f t="shared" si="18"/>
        <v>0</v>
      </c>
      <c r="N208" s="100">
        <f t="shared" si="21"/>
        <v>0</v>
      </c>
      <c r="O208" s="67"/>
    </row>
    <row r="209" spans="2:15">
      <c r="B209" s="63"/>
      <c r="C209" s="65"/>
      <c r="D209" s="65"/>
      <c r="E209" s="66"/>
      <c r="F209" s="67"/>
      <c r="G209" s="69"/>
      <c r="H209" s="70"/>
      <c r="I209" s="71"/>
      <c r="J209" s="68">
        <v>0</v>
      </c>
      <c r="K209" s="89">
        <f t="shared" si="19"/>
        <v>0</v>
      </c>
      <c r="L209" s="89">
        <f t="shared" si="20"/>
        <v>0</v>
      </c>
      <c r="M209" s="89">
        <f t="shared" si="18"/>
        <v>0</v>
      </c>
      <c r="N209" s="100">
        <f t="shared" si="21"/>
        <v>0</v>
      </c>
      <c r="O209" s="67"/>
    </row>
    <row r="210" spans="2:15">
      <c r="B210" s="63"/>
      <c r="C210" s="65"/>
      <c r="D210" s="65"/>
      <c r="E210" s="66"/>
      <c r="F210" s="67"/>
      <c r="G210" s="69"/>
      <c r="H210" s="70"/>
      <c r="I210" s="71"/>
      <c r="J210" s="68">
        <v>0</v>
      </c>
      <c r="K210" s="89">
        <f t="shared" si="19"/>
        <v>0</v>
      </c>
      <c r="L210" s="89">
        <f t="shared" si="20"/>
        <v>0</v>
      </c>
      <c r="M210" s="89">
        <f t="shared" si="18"/>
        <v>0</v>
      </c>
      <c r="N210" s="100">
        <f t="shared" si="21"/>
        <v>0</v>
      </c>
      <c r="O210" s="67"/>
    </row>
    <row r="211" spans="2:15">
      <c r="B211" s="63"/>
      <c r="C211" s="65"/>
      <c r="D211" s="65"/>
      <c r="E211" s="66"/>
      <c r="F211" s="67"/>
      <c r="G211" s="69"/>
      <c r="H211" s="70"/>
      <c r="I211" s="71"/>
      <c r="J211" s="68">
        <v>0</v>
      </c>
      <c r="K211" s="89">
        <f t="shared" si="19"/>
        <v>0</v>
      </c>
      <c r="L211" s="89">
        <f t="shared" si="20"/>
        <v>0</v>
      </c>
      <c r="M211" s="89">
        <f t="shared" si="18"/>
        <v>0</v>
      </c>
      <c r="N211" s="100">
        <f t="shared" si="21"/>
        <v>0</v>
      </c>
      <c r="O211" s="67"/>
    </row>
    <row r="212" spans="2:15">
      <c r="B212" s="63"/>
      <c r="C212" s="65"/>
      <c r="D212" s="65"/>
      <c r="E212" s="66"/>
      <c r="F212" s="67"/>
      <c r="G212" s="69"/>
      <c r="H212" s="70"/>
      <c r="I212" s="71"/>
      <c r="J212" s="68">
        <v>0</v>
      </c>
      <c r="K212" s="89">
        <f t="shared" si="19"/>
        <v>0</v>
      </c>
      <c r="L212" s="89">
        <f t="shared" si="20"/>
        <v>0</v>
      </c>
      <c r="M212" s="89">
        <f t="shared" si="18"/>
        <v>0</v>
      </c>
      <c r="N212" s="100">
        <f t="shared" si="21"/>
        <v>0</v>
      </c>
      <c r="O212" s="67"/>
    </row>
    <row r="213" spans="2:15">
      <c r="B213" s="63"/>
      <c r="C213" s="65"/>
      <c r="D213" s="65"/>
      <c r="E213" s="66"/>
      <c r="F213" s="67"/>
      <c r="G213" s="69"/>
      <c r="H213" s="70"/>
      <c r="I213" s="71"/>
      <c r="J213" s="68">
        <v>0</v>
      </c>
      <c r="K213" s="89">
        <f t="shared" si="19"/>
        <v>0</v>
      </c>
      <c r="L213" s="89">
        <f t="shared" si="20"/>
        <v>0</v>
      </c>
      <c r="M213" s="89">
        <f t="shared" si="18"/>
        <v>0</v>
      </c>
      <c r="N213" s="100">
        <f t="shared" si="21"/>
        <v>0</v>
      </c>
      <c r="O213" s="67"/>
    </row>
    <row r="214" spans="2:15">
      <c r="B214" s="63"/>
      <c r="C214" s="65"/>
      <c r="D214" s="65"/>
      <c r="E214" s="66"/>
      <c r="F214" s="67"/>
      <c r="G214" s="69"/>
      <c r="H214" s="70"/>
      <c r="I214" s="71"/>
      <c r="J214" s="68">
        <v>0</v>
      </c>
      <c r="K214" s="89">
        <f t="shared" si="19"/>
        <v>0</v>
      </c>
      <c r="L214" s="89">
        <f t="shared" si="20"/>
        <v>0</v>
      </c>
      <c r="M214" s="89">
        <f t="shared" ref="M214:M277" si="22">L214</f>
        <v>0</v>
      </c>
      <c r="N214" s="100">
        <f t="shared" si="21"/>
        <v>0</v>
      </c>
      <c r="O214" s="67"/>
    </row>
    <row r="215" spans="2:15">
      <c r="B215" s="63"/>
      <c r="C215" s="65"/>
      <c r="D215" s="65"/>
      <c r="E215" s="66"/>
      <c r="F215" s="67"/>
      <c r="G215" s="69"/>
      <c r="H215" s="70"/>
      <c r="I215" s="71"/>
      <c r="J215" s="68">
        <v>0</v>
      </c>
      <c r="K215" s="89">
        <f t="shared" ref="K215:K278" si="23">ROUND(IF(AND($G215&lt;&gt;"27-Maharashtra"),IF(OR($I215=$I$6,$I215=$I$7,$I215=$I$8,$I215=$I$9,$I215=$I$10,$I215=$I$11),($J215*$H215),0),0),2)</f>
        <v>0</v>
      </c>
      <c r="L215" s="89">
        <f t="shared" ref="L215:L278" si="24">ROUND(IF(AND($G215="27-Maharashtra"),IF(OR($I215=$I$6,$I215=$I$7,$I215=$I$8,$I215=$I$9,$I215=$I$10,$I215=$I$11),(($J215*$H215)/2),0),0),2)</f>
        <v>0</v>
      </c>
      <c r="M215" s="89">
        <f t="shared" si="22"/>
        <v>0</v>
      </c>
      <c r="N215" s="100">
        <f t="shared" ref="N215:N278" si="25">SUM(J215:M215)</f>
        <v>0</v>
      </c>
      <c r="O215" s="67"/>
    </row>
    <row r="216" spans="2:15">
      <c r="B216" s="63"/>
      <c r="C216" s="65"/>
      <c r="D216" s="65"/>
      <c r="E216" s="66"/>
      <c r="F216" s="67"/>
      <c r="G216" s="69"/>
      <c r="H216" s="70"/>
      <c r="I216" s="71"/>
      <c r="J216" s="68">
        <v>0</v>
      </c>
      <c r="K216" s="89">
        <f t="shared" si="23"/>
        <v>0</v>
      </c>
      <c r="L216" s="89">
        <f t="shared" si="24"/>
        <v>0</v>
      </c>
      <c r="M216" s="89">
        <f t="shared" si="22"/>
        <v>0</v>
      </c>
      <c r="N216" s="100">
        <f t="shared" si="25"/>
        <v>0</v>
      </c>
      <c r="O216" s="67"/>
    </row>
    <row r="217" spans="2:15">
      <c r="B217" s="63"/>
      <c r="C217" s="65"/>
      <c r="D217" s="65"/>
      <c r="E217" s="66"/>
      <c r="F217" s="67"/>
      <c r="G217" s="69"/>
      <c r="H217" s="70"/>
      <c r="I217" s="71"/>
      <c r="J217" s="68">
        <v>0</v>
      </c>
      <c r="K217" s="89">
        <f t="shared" si="23"/>
        <v>0</v>
      </c>
      <c r="L217" s="89">
        <f t="shared" si="24"/>
        <v>0</v>
      </c>
      <c r="M217" s="89">
        <f t="shared" si="22"/>
        <v>0</v>
      </c>
      <c r="N217" s="100">
        <f t="shared" si="25"/>
        <v>0</v>
      </c>
      <c r="O217" s="67"/>
    </row>
    <row r="218" spans="2:15">
      <c r="B218" s="63"/>
      <c r="C218" s="65"/>
      <c r="D218" s="65"/>
      <c r="E218" s="66"/>
      <c r="F218" s="67"/>
      <c r="G218" s="69"/>
      <c r="H218" s="70"/>
      <c r="I218" s="71"/>
      <c r="J218" s="68">
        <v>0</v>
      </c>
      <c r="K218" s="89">
        <f t="shared" si="23"/>
        <v>0</v>
      </c>
      <c r="L218" s="89">
        <f t="shared" si="24"/>
        <v>0</v>
      </c>
      <c r="M218" s="89">
        <f t="shared" si="22"/>
        <v>0</v>
      </c>
      <c r="N218" s="100">
        <f t="shared" si="25"/>
        <v>0</v>
      </c>
      <c r="O218" s="67"/>
    </row>
    <row r="219" spans="2:15">
      <c r="B219" s="63"/>
      <c r="C219" s="65"/>
      <c r="D219" s="65"/>
      <c r="E219" s="66"/>
      <c r="F219" s="67"/>
      <c r="G219" s="69"/>
      <c r="H219" s="70"/>
      <c r="I219" s="71"/>
      <c r="J219" s="68">
        <v>0</v>
      </c>
      <c r="K219" s="89">
        <f t="shared" si="23"/>
        <v>0</v>
      </c>
      <c r="L219" s="89">
        <f t="shared" si="24"/>
        <v>0</v>
      </c>
      <c r="M219" s="89">
        <f t="shared" si="22"/>
        <v>0</v>
      </c>
      <c r="N219" s="100">
        <f t="shared" si="25"/>
        <v>0</v>
      </c>
      <c r="O219" s="67"/>
    </row>
    <row r="220" spans="2:15">
      <c r="B220" s="63"/>
      <c r="C220" s="65"/>
      <c r="D220" s="65"/>
      <c r="E220" s="66"/>
      <c r="F220" s="67"/>
      <c r="G220" s="69"/>
      <c r="H220" s="70"/>
      <c r="I220" s="71"/>
      <c r="J220" s="68">
        <v>0</v>
      </c>
      <c r="K220" s="89">
        <f t="shared" si="23"/>
        <v>0</v>
      </c>
      <c r="L220" s="89">
        <f t="shared" si="24"/>
        <v>0</v>
      </c>
      <c r="M220" s="89">
        <f t="shared" si="22"/>
        <v>0</v>
      </c>
      <c r="N220" s="100">
        <f t="shared" si="25"/>
        <v>0</v>
      </c>
      <c r="O220" s="67"/>
    </row>
    <row r="221" spans="2:15">
      <c r="B221" s="63"/>
      <c r="C221" s="65"/>
      <c r="D221" s="65"/>
      <c r="E221" s="66"/>
      <c r="F221" s="67"/>
      <c r="G221" s="69"/>
      <c r="H221" s="70"/>
      <c r="I221" s="71"/>
      <c r="J221" s="68">
        <v>0</v>
      </c>
      <c r="K221" s="89">
        <f t="shared" si="23"/>
        <v>0</v>
      </c>
      <c r="L221" s="89">
        <f t="shared" si="24"/>
        <v>0</v>
      </c>
      <c r="M221" s="89">
        <f t="shared" si="22"/>
        <v>0</v>
      </c>
      <c r="N221" s="100">
        <f t="shared" si="25"/>
        <v>0</v>
      </c>
      <c r="O221" s="67"/>
    </row>
    <row r="222" spans="2:15">
      <c r="B222" s="63"/>
      <c r="C222" s="65"/>
      <c r="D222" s="65"/>
      <c r="E222" s="66"/>
      <c r="F222" s="67"/>
      <c r="G222" s="69"/>
      <c r="H222" s="70"/>
      <c r="I222" s="71"/>
      <c r="J222" s="68">
        <v>0</v>
      </c>
      <c r="K222" s="89">
        <f t="shared" si="23"/>
        <v>0</v>
      </c>
      <c r="L222" s="89">
        <f t="shared" si="24"/>
        <v>0</v>
      </c>
      <c r="M222" s="89">
        <f t="shared" si="22"/>
        <v>0</v>
      </c>
      <c r="N222" s="100">
        <f t="shared" si="25"/>
        <v>0</v>
      </c>
      <c r="O222" s="67"/>
    </row>
    <row r="223" spans="2:15">
      <c r="B223" s="63"/>
      <c r="C223" s="65"/>
      <c r="D223" s="65"/>
      <c r="E223" s="66"/>
      <c r="F223" s="67"/>
      <c r="G223" s="69"/>
      <c r="H223" s="70"/>
      <c r="I223" s="71"/>
      <c r="J223" s="68">
        <v>0</v>
      </c>
      <c r="K223" s="89">
        <f t="shared" si="23"/>
        <v>0</v>
      </c>
      <c r="L223" s="89">
        <f t="shared" si="24"/>
        <v>0</v>
      </c>
      <c r="M223" s="89">
        <f t="shared" si="22"/>
        <v>0</v>
      </c>
      <c r="N223" s="100">
        <f t="shared" si="25"/>
        <v>0</v>
      </c>
      <c r="O223" s="67"/>
    </row>
    <row r="224" spans="2:15">
      <c r="B224" s="63"/>
      <c r="C224" s="65"/>
      <c r="D224" s="65"/>
      <c r="E224" s="66"/>
      <c r="F224" s="67"/>
      <c r="G224" s="69"/>
      <c r="H224" s="70"/>
      <c r="I224" s="71"/>
      <c r="J224" s="68">
        <v>0</v>
      </c>
      <c r="K224" s="89">
        <f t="shared" si="23"/>
        <v>0</v>
      </c>
      <c r="L224" s="89">
        <f t="shared" si="24"/>
        <v>0</v>
      </c>
      <c r="M224" s="89">
        <f t="shared" si="22"/>
        <v>0</v>
      </c>
      <c r="N224" s="100">
        <f t="shared" si="25"/>
        <v>0</v>
      </c>
      <c r="O224" s="67"/>
    </row>
    <row r="225" spans="2:15">
      <c r="B225" s="63"/>
      <c r="C225" s="65"/>
      <c r="D225" s="65"/>
      <c r="E225" s="66"/>
      <c r="F225" s="67"/>
      <c r="G225" s="69"/>
      <c r="H225" s="70"/>
      <c r="I225" s="71"/>
      <c r="J225" s="68">
        <v>0</v>
      </c>
      <c r="K225" s="89">
        <f t="shared" si="23"/>
        <v>0</v>
      </c>
      <c r="L225" s="89">
        <f t="shared" si="24"/>
        <v>0</v>
      </c>
      <c r="M225" s="89">
        <f t="shared" si="22"/>
        <v>0</v>
      </c>
      <c r="N225" s="100">
        <f t="shared" si="25"/>
        <v>0</v>
      </c>
      <c r="O225" s="67"/>
    </row>
    <row r="226" spans="2:15">
      <c r="B226" s="63"/>
      <c r="C226" s="65"/>
      <c r="D226" s="65"/>
      <c r="E226" s="66"/>
      <c r="F226" s="67"/>
      <c r="G226" s="69"/>
      <c r="H226" s="70"/>
      <c r="I226" s="71"/>
      <c r="J226" s="68">
        <v>0</v>
      </c>
      <c r="K226" s="89">
        <f t="shared" si="23"/>
        <v>0</v>
      </c>
      <c r="L226" s="89">
        <f t="shared" si="24"/>
        <v>0</v>
      </c>
      <c r="M226" s="89">
        <f t="shared" si="22"/>
        <v>0</v>
      </c>
      <c r="N226" s="100">
        <f t="shared" si="25"/>
        <v>0</v>
      </c>
      <c r="O226" s="67"/>
    </row>
    <row r="227" spans="2:15">
      <c r="B227" s="63"/>
      <c r="C227" s="65"/>
      <c r="D227" s="65"/>
      <c r="E227" s="66"/>
      <c r="F227" s="67"/>
      <c r="G227" s="69"/>
      <c r="H227" s="70"/>
      <c r="I227" s="71"/>
      <c r="J227" s="68">
        <v>0</v>
      </c>
      <c r="K227" s="89">
        <f t="shared" si="23"/>
        <v>0</v>
      </c>
      <c r="L227" s="89">
        <f t="shared" si="24"/>
        <v>0</v>
      </c>
      <c r="M227" s="89">
        <f t="shared" si="22"/>
        <v>0</v>
      </c>
      <c r="N227" s="100">
        <f t="shared" si="25"/>
        <v>0</v>
      </c>
      <c r="O227" s="67"/>
    </row>
    <row r="228" spans="2:15">
      <c r="B228" s="63"/>
      <c r="C228" s="65"/>
      <c r="D228" s="65"/>
      <c r="E228" s="66"/>
      <c r="F228" s="67"/>
      <c r="G228" s="69"/>
      <c r="H228" s="70"/>
      <c r="I228" s="71"/>
      <c r="J228" s="68">
        <v>0</v>
      </c>
      <c r="K228" s="89">
        <f t="shared" si="23"/>
        <v>0</v>
      </c>
      <c r="L228" s="89">
        <f t="shared" si="24"/>
        <v>0</v>
      </c>
      <c r="M228" s="89">
        <f t="shared" si="22"/>
        <v>0</v>
      </c>
      <c r="N228" s="100">
        <f t="shared" si="25"/>
        <v>0</v>
      </c>
      <c r="O228" s="67"/>
    </row>
    <row r="229" spans="2:15">
      <c r="B229" s="63"/>
      <c r="C229" s="65"/>
      <c r="D229" s="65"/>
      <c r="E229" s="66"/>
      <c r="F229" s="67"/>
      <c r="G229" s="69"/>
      <c r="H229" s="70"/>
      <c r="I229" s="71"/>
      <c r="J229" s="68">
        <v>0</v>
      </c>
      <c r="K229" s="89">
        <f t="shared" si="23"/>
        <v>0</v>
      </c>
      <c r="L229" s="89">
        <f t="shared" si="24"/>
        <v>0</v>
      </c>
      <c r="M229" s="89">
        <f t="shared" si="22"/>
        <v>0</v>
      </c>
      <c r="N229" s="100">
        <f t="shared" si="25"/>
        <v>0</v>
      </c>
      <c r="O229" s="67"/>
    </row>
    <row r="230" spans="2:15">
      <c r="B230" s="63"/>
      <c r="C230" s="65"/>
      <c r="D230" s="65"/>
      <c r="E230" s="66"/>
      <c r="F230" s="67"/>
      <c r="G230" s="69"/>
      <c r="H230" s="70"/>
      <c r="I230" s="71"/>
      <c r="J230" s="68">
        <v>0</v>
      </c>
      <c r="K230" s="89">
        <f t="shared" si="23"/>
        <v>0</v>
      </c>
      <c r="L230" s="89">
        <f t="shared" si="24"/>
        <v>0</v>
      </c>
      <c r="M230" s="89">
        <f t="shared" si="22"/>
        <v>0</v>
      </c>
      <c r="N230" s="100">
        <f t="shared" si="25"/>
        <v>0</v>
      </c>
      <c r="O230" s="67"/>
    </row>
    <row r="231" spans="2:15">
      <c r="B231" s="63"/>
      <c r="C231" s="65"/>
      <c r="D231" s="65"/>
      <c r="E231" s="66"/>
      <c r="F231" s="67"/>
      <c r="G231" s="69"/>
      <c r="H231" s="70"/>
      <c r="I231" s="71"/>
      <c r="J231" s="68">
        <v>0</v>
      </c>
      <c r="K231" s="89">
        <f t="shared" si="23"/>
        <v>0</v>
      </c>
      <c r="L231" s="89">
        <f t="shared" si="24"/>
        <v>0</v>
      </c>
      <c r="M231" s="89">
        <f t="shared" si="22"/>
        <v>0</v>
      </c>
      <c r="N231" s="100">
        <f t="shared" si="25"/>
        <v>0</v>
      </c>
      <c r="O231" s="67"/>
    </row>
    <row r="232" spans="2:15">
      <c r="B232" s="63"/>
      <c r="C232" s="65"/>
      <c r="D232" s="65"/>
      <c r="E232" s="66"/>
      <c r="F232" s="67"/>
      <c r="G232" s="69"/>
      <c r="H232" s="70"/>
      <c r="I232" s="71"/>
      <c r="J232" s="68">
        <v>0</v>
      </c>
      <c r="K232" s="89">
        <f t="shared" si="23"/>
        <v>0</v>
      </c>
      <c r="L232" s="89">
        <f t="shared" si="24"/>
        <v>0</v>
      </c>
      <c r="M232" s="89">
        <f t="shared" si="22"/>
        <v>0</v>
      </c>
      <c r="N232" s="100">
        <f t="shared" si="25"/>
        <v>0</v>
      </c>
      <c r="O232" s="67"/>
    </row>
    <row r="233" spans="2:15">
      <c r="B233" s="63"/>
      <c r="C233" s="65"/>
      <c r="D233" s="65"/>
      <c r="E233" s="66"/>
      <c r="F233" s="67"/>
      <c r="G233" s="69"/>
      <c r="H233" s="70"/>
      <c r="I233" s="71"/>
      <c r="J233" s="68">
        <v>0</v>
      </c>
      <c r="K233" s="89">
        <f t="shared" si="23"/>
        <v>0</v>
      </c>
      <c r="L233" s="89">
        <f t="shared" si="24"/>
        <v>0</v>
      </c>
      <c r="M233" s="89">
        <f t="shared" si="22"/>
        <v>0</v>
      </c>
      <c r="N233" s="100">
        <f t="shared" si="25"/>
        <v>0</v>
      </c>
      <c r="O233" s="67"/>
    </row>
    <row r="234" spans="2:15">
      <c r="B234" s="63"/>
      <c r="C234" s="65"/>
      <c r="D234" s="65"/>
      <c r="E234" s="66"/>
      <c r="F234" s="67"/>
      <c r="G234" s="69"/>
      <c r="H234" s="70"/>
      <c r="I234" s="71"/>
      <c r="J234" s="68">
        <v>0</v>
      </c>
      <c r="K234" s="89">
        <f t="shared" si="23"/>
        <v>0</v>
      </c>
      <c r="L234" s="89">
        <f t="shared" si="24"/>
        <v>0</v>
      </c>
      <c r="M234" s="89">
        <f t="shared" si="22"/>
        <v>0</v>
      </c>
      <c r="N234" s="100">
        <f t="shared" si="25"/>
        <v>0</v>
      </c>
      <c r="O234" s="67"/>
    </row>
    <row r="235" spans="2:15">
      <c r="B235" s="63"/>
      <c r="C235" s="65"/>
      <c r="D235" s="65"/>
      <c r="E235" s="66"/>
      <c r="F235" s="67"/>
      <c r="G235" s="69"/>
      <c r="H235" s="70"/>
      <c r="I235" s="71"/>
      <c r="J235" s="68">
        <v>0</v>
      </c>
      <c r="K235" s="89">
        <f t="shared" si="23"/>
        <v>0</v>
      </c>
      <c r="L235" s="89">
        <f t="shared" si="24"/>
        <v>0</v>
      </c>
      <c r="M235" s="89">
        <f t="shared" si="22"/>
        <v>0</v>
      </c>
      <c r="N235" s="100">
        <f t="shared" si="25"/>
        <v>0</v>
      </c>
      <c r="O235" s="67"/>
    </row>
    <row r="236" spans="2:15">
      <c r="B236" s="63"/>
      <c r="C236" s="65"/>
      <c r="D236" s="65"/>
      <c r="E236" s="66"/>
      <c r="F236" s="67"/>
      <c r="G236" s="69"/>
      <c r="H236" s="70"/>
      <c r="I236" s="71"/>
      <c r="J236" s="68">
        <v>0</v>
      </c>
      <c r="K236" s="89">
        <f t="shared" si="23"/>
        <v>0</v>
      </c>
      <c r="L236" s="89">
        <f t="shared" si="24"/>
        <v>0</v>
      </c>
      <c r="M236" s="89">
        <f t="shared" si="22"/>
        <v>0</v>
      </c>
      <c r="N236" s="100">
        <f t="shared" si="25"/>
        <v>0</v>
      </c>
      <c r="O236" s="67"/>
    </row>
    <row r="237" spans="2:15">
      <c r="B237" s="63"/>
      <c r="C237" s="65"/>
      <c r="D237" s="65"/>
      <c r="E237" s="66"/>
      <c r="F237" s="67"/>
      <c r="G237" s="69"/>
      <c r="H237" s="70"/>
      <c r="I237" s="71"/>
      <c r="J237" s="68">
        <v>0</v>
      </c>
      <c r="K237" s="89">
        <f t="shared" si="23"/>
        <v>0</v>
      </c>
      <c r="L237" s="89">
        <f t="shared" si="24"/>
        <v>0</v>
      </c>
      <c r="M237" s="89">
        <f t="shared" si="22"/>
        <v>0</v>
      </c>
      <c r="N237" s="100">
        <f t="shared" si="25"/>
        <v>0</v>
      </c>
      <c r="O237" s="67"/>
    </row>
    <row r="238" spans="2:15">
      <c r="B238" s="63"/>
      <c r="C238" s="65"/>
      <c r="D238" s="65"/>
      <c r="E238" s="66"/>
      <c r="F238" s="67"/>
      <c r="G238" s="69"/>
      <c r="H238" s="70"/>
      <c r="I238" s="71"/>
      <c r="J238" s="68">
        <v>0</v>
      </c>
      <c r="K238" s="89">
        <f t="shared" si="23"/>
        <v>0</v>
      </c>
      <c r="L238" s="89">
        <f t="shared" si="24"/>
        <v>0</v>
      </c>
      <c r="M238" s="89">
        <f t="shared" si="22"/>
        <v>0</v>
      </c>
      <c r="N238" s="100">
        <f t="shared" si="25"/>
        <v>0</v>
      </c>
      <c r="O238" s="67"/>
    </row>
    <row r="239" spans="2:15">
      <c r="B239" s="63"/>
      <c r="C239" s="65"/>
      <c r="D239" s="65"/>
      <c r="E239" s="66"/>
      <c r="F239" s="67"/>
      <c r="G239" s="69"/>
      <c r="H239" s="70"/>
      <c r="I239" s="71"/>
      <c r="J239" s="68">
        <v>0</v>
      </c>
      <c r="K239" s="89">
        <f t="shared" si="23"/>
        <v>0</v>
      </c>
      <c r="L239" s="89">
        <f t="shared" si="24"/>
        <v>0</v>
      </c>
      <c r="M239" s="89">
        <f t="shared" si="22"/>
        <v>0</v>
      </c>
      <c r="N239" s="100">
        <f t="shared" si="25"/>
        <v>0</v>
      </c>
      <c r="O239" s="67"/>
    </row>
    <row r="240" spans="2:15">
      <c r="B240" s="63"/>
      <c r="C240" s="65"/>
      <c r="D240" s="65"/>
      <c r="E240" s="66"/>
      <c r="F240" s="67"/>
      <c r="G240" s="69"/>
      <c r="H240" s="70"/>
      <c r="I240" s="71"/>
      <c r="J240" s="68">
        <v>0</v>
      </c>
      <c r="K240" s="89">
        <f t="shared" si="23"/>
        <v>0</v>
      </c>
      <c r="L240" s="89">
        <f t="shared" si="24"/>
        <v>0</v>
      </c>
      <c r="M240" s="89">
        <f t="shared" si="22"/>
        <v>0</v>
      </c>
      <c r="N240" s="100">
        <f t="shared" si="25"/>
        <v>0</v>
      </c>
      <c r="O240" s="67"/>
    </row>
    <row r="241" spans="2:15">
      <c r="B241" s="63"/>
      <c r="C241" s="65"/>
      <c r="D241" s="65"/>
      <c r="E241" s="66"/>
      <c r="F241" s="67"/>
      <c r="G241" s="69"/>
      <c r="H241" s="70"/>
      <c r="I241" s="71"/>
      <c r="J241" s="68">
        <v>0</v>
      </c>
      <c r="K241" s="89">
        <f t="shared" si="23"/>
        <v>0</v>
      </c>
      <c r="L241" s="89">
        <f t="shared" si="24"/>
        <v>0</v>
      </c>
      <c r="M241" s="89">
        <f t="shared" si="22"/>
        <v>0</v>
      </c>
      <c r="N241" s="100">
        <f t="shared" si="25"/>
        <v>0</v>
      </c>
      <c r="O241" s="67"/>
    </row>
    <row r="242" spans="2:15">
      <c r="B242" s="63"/>
      <c r="C242" s="65"/>
      <c r="D242" s="65"/>
      <c r="E242" s="66"/>
      <c r="F242" s="67"/>
      <c r="G242" s="69"/>
      <c r="H242" s="70"/>
      <c r="I242" s="71"/>
      <c r="J242" s="68">
        <v>0</v>
      </c>
      <c r="K242" s="89">
        <f t="shared" si="23"/>
        <v>0</v>
      </c>
      <c r="L242" s="89">
        <f t="shared" si="24"/>
        <v>0</v>
      </c>
      <c r="M242" s="89">
        <f t="shared" si="22"/>
        <v>0</v>
      </c>
      <c r="N242" s="100">
        <f t="shared" si="25"/>
        <v>0</v>
      </c>
      <c r="O242" s="67"/>
    </row>
    <row r="243" spans="2:15">
      <c r="B243" s="63"/>
      <c r="C243" s="65"/>
      <c r="D243" s="65"/>
      <c r="E243" s="66"/>
      <c r="F243" s="67"/>
      <c r="G243" s="69"/>
      <c r="H243" s="70"/>
      <c r="I243" s="71"/>
      <c r="J243" s="68">
        <v>0</v>
      </c>
      <c r="K243" s="89">
        <f t="shared" si="23"/>
        <v>0</v>
      </c>
      <c r="L243" s="89">
        <f t="shared" si="24"/>
        <v>0</v>
      </c>
      <c r="M243" s="89">
        <f t="shared" si="22"/>
        <v>0</v>
      </c>
      <c r="N243" s="100">
        <f t="shared" si="25"/>
        <v>0</v>
      </c>
      <c r="O243" s="67"/>
    </row>
    <row r="244" spans="2:15">
      <c r="B244" s="63"/>
      <c r="C244" s="65"/>
      <c r="D244" s="65"/>
      <c r="E244" s="66"/>
      <c r="F244" s="67"/>
      <c r="G244" s="69"/>
      <c r="H244" s="70"/>
      <c r="I244" s="71"/>
      <c r="J244" s="68">
        <v>0</v>
      </c>
      <c r="K244" s="89">
        <f t="shared" si="23"/>
        <v>0</v>
      </c>
      <c r="L244" s="89">
        <f t="shared" si="24"/>
        <v>0</v>
      </c>
      <c r="M244" s="89">
        <f t="shared" si="22"/>
        <v>0</v>
      </c>
      <c r="N244" s="100">
        <f t="shared" si="25"/>
        <v>0</v>
      </c>
      <c r="O244" s="67"/>
    </row>
    <row r="245" spans="2:15">
      <c r="B245" s="63"/>
      <c r="C245" s="65"/>
      <c r="D245" s="65"/>
      <c r="E245" s="66"/>
      <c r="F245" s="67"/>
      <c r="G245" s="69"/>
      <c r="H245" s="70"/>
      <c r="I245" s="71"/>
      <c r="J245" s="68">
        <v>0</v>
      </c>
      <c r="K245" s="89">
        <f t="shared" si="23"/>
        <v>0</v>
      </c>
      <c r="L245" s="89">
        <f t="shared" si="24"/>
        <v>0</v>
      </c>
      <c r="M245" s="89">
        <f t="shared" si="22"/>
        <v>0</v>
      </c>
      <c r="N245" s="100">
        <f t="shared" si="25"/>
        <v>0</v>
      </c>
      <c r="O245" s="67"/>
    </row>
    <row r="246" spans="2:15">
      <c r="B246" s="63"/>
      <c r="C246" s="65"/>
      <c r="D246" s="65"/>
      <c r="E246" s="66"/>
      <c r="F246" s="67"/>
      <c r="G246" s="69"/>
      <c r="H246" s="70"/>
      <c r="I246" s="71"/>
      <c r="J246" s="68">
        <v>0</v>
      </c>
      <c r="K246" s="89">
        <f t="shared" si="23"/>
        <v>0</v>
      </c>
      <c r="L246" s="89">
        <f t="shared" si="24"/>
        <v>0</v>
      </c>
      <c r="M246" s="89">
        <f t="shared" si="22"/>
        <v>0</v>
      </c>
      <c r="N246" s="100">
        <f t="shared" si="25"/>
        <v>0</v>
      </c>
      <c r="O246" s="67"/>
    </row>
    <row r="247" spans="2:15">
      <c r="B247" s="63"/>
      <c r="C247" s="65"/>
      <c r="D247" s="65"/>
      <c r="E247" s="66"/>
      <c r="F247" s="67"/>
      <c r="G247" s="69"/>
      <c r="H247" s="70"/>
      <c r="I247" s="71"/>
      <c r="J247" s="68">
        <v>0</v>
      </c>
      <c r="K247" s="89">
        <f t="shared" si="23"/>
        <v>0</v>
      </c>
      <c r="L247" s="89">
        <f t="shared" si="24"/>
        <v>0</v>
      </c>
      <c r="M247" s="89">
        <f t="shared" si="22"/>
        <v>0</v>
      </c>
      <c r="N247" s="100">
        <f t="shared" si="25"/>
        <v>0</v>
      </c>
      <c r="O247" s="67"/>
    </row>
    <row r="248" spans="2:15">
      <c r="B248" s="63"/>
      <c r="C248" s="65"/>
      <c r="D248" s="65"/>
      <c r="E248" s="66"/>
      <c r="F248" s="67"/>
      <c r="G248" s="69"/>
      <c r="H248" s="70"/>
      <c r="I248" s="71"/>
      <c r="J248" s="68">
        <v>0</v>
      </c>
      <c r="K248" s="89">
        <f t="shared" si="23"/>
        <v>0</v>
      </c>
      <c r="L248" s="89">
        <f t="shared" si="24"/>
        <v>0</v>
      </c>
      <c r="M248" s="89">
        <f t="shared" si="22"/>
        <v>0</v>
      </c>
      <c r="N248" s="100">
        <f t="shared" si="25"/>
        <v>0</v>
      </c>
      <c r="O248" s="67"/>
    </row>
    <row r="249" spans="2:15">
      <c r="B249" s="63"/>
      <c r="C249" s="65"/>
      <c r="D249" s="65"/>
      <c r="E249" s="66"/>
      <c r="F249" s="67"/>
      <c r="G249" s="69"/>
      <c r="H249" s="70"/>
      <c r="I249" s="71"/>
      <c r="J249" s="68">
        <v>0</v>
      </c>
      <c r="K249" s="89">
        <f t="shared" si="23"/>
        <v>0</v>
      </c>
      <c r="L249" s="89">
        <f t="shared" si="24"/>
        <v>0</v>
      </c>
      <c r="M249" s="89">
        <f t="shared" si="22"/>
        <v>0</v>
      </c>
      <c r="N249" s="100">
        <f t="shared" si="25"/>
        <v>0</v>
      </c>
      <c r="O249" s="67"/>
    </row>
    <row r="250" spans="2:15">
      <c r="B250" s="63"/>
      <c r="C250" s="65"/>
      <c r="D250" s="65"/>
      <c r="E250" s="66"/>
      <c r="F250" s="67"/>
      <c r="G250" s="69"/>
      <c r="H250" s="70"/>
      <c r="I250" s="71"/>
      <c r="J250" s="68">
        <v>0</v>
      </c>
      <c r="K250" s="89">
        <f t="shared" si="23"/>
        <v>0</v>
      </c>
      <c r="L250" s="89">
        <f t="shared" si="24"/>
        <v>0</v>
      </c>
      <c r="M250" s="89">
        <f t="shared" si="22"/>
        <v>0</v>
      </c>
      <c r="N250" s="100">
        <f t="shared" si="25"/>
        <v>0</v>
      </c>
      <c r="O250" s="67"/>
    </row>
    <row r="251" spans="2:15">
      <c r="B251" s="63"/>
      <c r="C251" s="65"/>
      <c r="D251" s="65"/>
      <c r="E251" s="66"/>
      <c r="F251" s="67"/>
      <c r="G251" s="69"/>
      <c r="H251" s="70"/>
      <c r="I251" s="71"/>
      <c r="J251" s="68">
        <v>0</v>
      </c>
      <c r="K251" s="89">
        <f t="shared" si="23"/>
        <v>0</v>
      </c>
      <c r="L251" s="89">
        <f t="shared" si="24"/>
        <v>0</v>
      </c>
      <c r="M251" s="89">
        <f t="shared" si="22"/>
        <v>0</v>
      </c>
      <c r="N251" s="100">
        <f t="shared" si="25"/>
        <v>0</v>
      </c>
      <c r="O251" s="67"/>
    </row>
    <row r="252" spans="2:15">
      <c r="B252" s="63"/>
      <c r="C252" s="65"/>
      <c r="D252" s="65"/>
      <c r="E252" s="66"/>
      <c r="F252" s="67"/>
      <c r="G252" s="69"/>
      <c r="H252" s="70"/>
      <c r="I252" s="71"/>
      <c r="J252" s="68">
        <v>0</v>
      </c>
      <c r="K252" s="89">
        <f t="shared" si="23"/>
        <v>0</v>
      </c>
      <c r="L252" s="89">
        <f t="shared" si="24"/>
        <v>0</v>
      </c>
      <c r="M252" s="89">
        <f t="shared" si="22"/>
        <v>0</v>
      </c>
      <c r="N252" s="100">
        <f t="shared" si="25"/>
        <v>0</v>
      </c>
      <c r="O252" s="67"/>
    </row>
    <row r="253" spans="2:15">
      <c r="B253" s="63"/>
      <c r="C253" s="65"/>
      <c r="D253" s="65"/>
      <c r="E253" s="66"/>
      <c r="F253" s="67"/>
      <c r="G253" s="69"/>
      <c r="H253" s="70"/>
      <c r="I253" s="71"/>
      <c r="J253" s="68">
        <v>0</v>
      </c>
      <c r="K253" s="89">
        <f t="shared" si="23"/>
        <v>0</v>
      </c>
      <c r="L253" s="89">
        <f t="shared" si="24"/>
        <v>0</v>
      </c>
      <c r="M253" s="89">
        <f t="shared" si="22"/>
        <v>0</v>
      </c>
      <c r="N253" s="100">
        <f t="shared" si="25"/>
        <v>0</v>
      </c>
      <c r="O253" s="67"/>
    </row>
    <row r="254" spans="2:15">
      <c r="B254" s="63"/>
      <c r="C254" s="65"/>
      <c r="D254" s="65"/>
      <c r="E254" s="66"/>
      <c r="F254" s="67"/>
      <c r="G254" s="69"/>
      <c r="H254" s="70"/>
      <c r="I254" s="71"/>
      <c r="J254" s="68">
        <v>0</v>
      </c>
      <c r="K254" s="89">
        <f t="shared" si="23"/>
        <v>0</v>
      </c>
      <c r="L254" s="89">
        <f t="shared" si="24"/>
        <v>0</v>
      </c>
      <c r="M254" s="89">
        <f t="shared" si="22"/>
        <v>0</v>
      </c>
      <c r="N254" s="100">
        <f t="shared" si="25"/>
        <v>0</v>
      </c>
      <c r="O254" s="67"/>
    </row>
    <row r="255" spans="2:15">
      <c r="B255" s="63"/>
      <c r="C255" s="65"/>
      <c r="D255" s="65"/>
      <c r="E255" s="66"/>
      <c r="F255" s="67"/>
      <c r="G255" s="69"/>
      <c r="H255" s="70"/>
      <c r="I255" s="71"/>
      <c r="J255" s="68">
        <v>0</v>
      </c>
      <c r="K255" s="89">
        <f t="shared" si="23"/>
        <v>0</v>
      </c>
      <c r="L255" s="89">
        <f t="shared" si="24"/>
        <v>0</v>
      </c>
      <c r="M255" s="89">
        <f t="shared" si="22"/>
        <v>0</v>
      </c>
      <c r="N255" s="100">
        <f t="shared" si="25"/>
        <v>0</v>
      </c>
      <c r="O255" s="67"/>
    </row>
    <row r="256" spans="2:15">
      <c r="B256" s="63"/>
      <c r="C256" s="65"/>
      <c r="D256" s="65"/>
      <c r="E256" s="66"/>
      <c r="F256" s="67"/>
      <c r="G256" s="69"/>
      <c r="H256" s="70"/>
      <c r="I256" s="71"/>
      <c r="J256" s="68">
        <v>0</v>
      </c>
      <c r="K256" s="89">
        <f t="shared" si="23"/>
        <v>0</v>
      </c>
      <c r="L256" s="89">
        <f t="shared" si="24"/>
        <v>0</v>
      </c>
      <c r="M256" s="89">
        <f t="shared" si="22"/>
        <v>0</v>
      </c>
      <c r="N256" s="100">
        <f t="shared" si="25"/>
        <v>0</v>
      </c>
      <c r="O256" s="67"/>
    </row>
    <row r="257" spans="2:15">
      <c r="B257" s="63"/>
      <c r="C257" s="65"/>
      <c r="D257" s="65"/>
      <c r="E257" s="66"/>
      <c r="F257" s="67"/>
      <c r="G257" s="69"/>
      <c r="H257" s="70"/>
      <c r="I257" s="71"/>
      <c r="J257" s="68">
        <v>0</v>
      </c>
      <c r="K257" s="89">
        <f t="shared" si="23"/>
        <v>0</v>
      </c>
      <c r="L257" s="89">
        <f t="shared" si="24"/>
        <v>0</v>
      </c>
      <c r="M257" s="89">
        <f t="shared" si="22"/>
        <v>0</v>
      </c>
      <c r="N257" s="100">
        <f t="shared" si="25"/>
        <v>0</v>
      </c>
      <c r="O257" s="67"/>
    </row>
    <row r="258" spans="2:15">
      <c r="B258" s="63"/>
      <c r="C258" s="65"/>
      <c r="D258" s="65"/>
      <c r="E258" s="66"/>
      <c r="F258" s="67"/>
      <c r="G258" s="69"/>
      <c r="H258" s="70"/>
      <c r="I258" s="71"/>
      <c r="J258" s="68">
        <v>0</v>
      </c>
      <c r="K258" s="89">
        <f t="shared" si="23"/>
        <v>0</v>
      </c>
      <c r="L258" s="89">
        <f t="shared" si="24"/>
        <v>0</v>
      </c>
      <c r="M258" s="89">
        <f t="shared" si="22"/>
        <v>0</v>
      </c>
      <c r="N258" s="100">
        <f t="shared" si="25"/>
        <v>0</v>
      </c>
      <c r="O258" s="67"/>
    </row>
    <row r="259" spans="2:15">
      <c r="B259" s="63"/>
      <c r="C259" s="65"/>
      <c r="D259" s="65"/>
      <c r="E259" s="66"/>
      <c r="F259" s="67"/>
      <c r="G259" s="69"/>
      <c r="H259" s="70"/>
      <c r="I259" s="71"/>
      <c r="J259" s="68">
        <v>0</v>
      </c>
      <c r="K259" s="89">
        <f t="shared" si="23"/>
        <v>0</v>
      </c>
      <c r="L259" s="89">
        <f t="shared" si="24"/>
        <v>0</v>
      </c>
      <c r="M259" s="89">
        <f t="shared" si="22"/>
        <v>0</v>
      </c>
      <c r="N259" s="100">
        <f t="shared" si="25"/>
        <v>0</v>
      </c>
      <c r="O259" s="67"/>
    </row>
    <row r="260" spans="2:15">
      <c r="B260" s="63"/>
      <c r="C260" s="65"/>
      <c r="D260" s="65"/>
      <c r="E260" s="66"/>
      <c r="F260" s="67"/>
      <c r="G260" s="69"/>
      <c r="H260" s="70"/>
      <c r="I260" s="71"/>
      <c r="J260" s="68">
        <v>0</v>
      </c>
      <c r="K260" s="89">
        <f t="shared" si="23"/>
        <v>0</v>
      </c>
      <c r="L260" s="89">
        <f t="shared" si="24"/>
        <v>0</v>
      </c>
      <c r="M260" s="89">
        <f t="shared" si="22"/>
        <v>0</v>
      </c>
      <c r="N260" s="100">
        <f t="shared" si="25"/>
        <v>0</v>
      </c>
      <c r="O260" s="67"/>
    </row>
    <row r="261" spans="2:15">
      <c r="B261" s="63"/>
      <c r="C261" s="65"/>
      <c r="D261" s="65"/>
      <c r="E261" s="66"/>
      <c r="F261" s="67"/>
      <c r="G261" s="69"/>
      <c r="H261" s="70"/>
      <c r="I261" s="71"/>
      <c r="J261" s="68">
        <v>0</v>
      </c>
      <c r="K261" s="89">
        <f t="shared" si="23"/>
        <v>0</v>
      </c>
      <c r="L261" s="89">
        <f t="shared" si="24"/>
        <v>0</v>
      </c>
      <c r="M261" s="89">
        <f t="shared" si="22"/>
        <v>0</v>
      </c>
      <c r="N261" s="100">
        <f t="shared" si="25"/>
        <v>0</v>
      </c>
      <c r="O261" s="67"/>
    </row>
    <row r="262" spans="2:15">
      <c r="B262" s="63"/>
      <c r="C262" s="65"/>
      <c r="D262" s="65"/>
      <c r="E262" s="66"/>
      <c r="F262" s="67"/>
      <c r="G262" s="69"/>
      <c r="H262" s="70"/>
      <c r="I262" s="71"/>
      <c r="J262" s="68">
        <v>0</v>
      </c>
      <c r="K262" s="89">
        <f t="shared" si="23"/>
        <v>0</v>
      </c>
      <c r="L262" s="89">
        <f t="shared" si="24"/>
        <v>0</v>
      </c>
      <c r="M262" s="89">
        <f t="shared" si="22"/>
        <v>0</v>
      </c>
      <c r="N262" s="100">
        <f t="shared" si="25"/>
        <v>0</v>
      </c>
      <c r="O262" s="67"/>
    </row>
    <row r="263" spans="2:15">
      <c r="B263" s="63"/>
      <c r="C263" s="65"/>
      <c r="D263" s="65"/>
      <c r="E263" s="66"/>
      <c r="F263" s="67"/>
      <c r="G263" s="69"/>
      <c r="H263" s="70"/>
      <c r="I263" s="71"/>
      <c r="J263" s="68">
        <v>0</v>
      </c>
      <c r="K263" s="89">
        <f t="shared" si="23"/>
        <v>0</v>
      </c>
      <c r="L263" s="89">
        <f t="shared" si="24"/>
        <v>0</v>
      </c>
      <c r="M263" s="89">
        <f t="shared" si="22"/>
        <v>0</v>
      </c>
      <c r="N263" s="100">
        <f t="shared" si="25"/>
        <v>0</v>
      </c>
      <c r="O263" s="67"/>
    </row>
    <row r="264" spans="2:15">
      <c r="B264" s="63"/>
      <c r="C264" s="65"/>
      <c r="D264" s="65"/>
      <c r="E264" s="66"/>
      <c r="F264" s="67"/>
      <c r="G264" s="69"/>
      <c r="H264" s="70"/>
      <c r="I264" s="71"/>
      <c r="J264" s="68">
        <v>0</v>
      </c>
      <c r="K264" s="89">
        <f t="shared" si="23"/>
        <v>0</v>
      </c>
      <c r="L264" s="89">
        <f t="shared" si="24"/>
        <v>0</v>
      </c>
      <c r="M264" s="89">
        <f t="shared" si="22"/>
        <v>0</v>
      </c>
      <c r="N264" s="100">
        <f t="shared" si="25"/>
        <v>0</v>
      </c>
      <c r="O264" s="67"/>
    </row>
    <row r="265" spans="2:15">
      <c r="B265" s="63"/>
      <c r="C265" s="65"/>
      <c r="D265" s="65"/>
      <c r="E265" s="66"/>
      <c r="F265" s="67"/>
      <c r="G265" s="69"/>
      <c r="H265" s="70"/>
      <c r="I265" s="71"/>
      <c r="J265" s="68">
        <v>0</v>
      </c>
      <c r="K265" s="89">
        <f t="shared" si="23"/>
        <v>0</v>
      </c>
      <c r="L265" s="89">
        <f t="shared" si="24"/>
        <v>0</v>
      </c>
      <c r="M265" s="89">
        <f t="shared" si="22"/>
        <v>0</v>
      </c>
      <c r="N265" s="100">
        <f t="shared" si="25"/>
        <v>0</v>
      </c>
      <c r="O265" s="67"/>
    </row>
    <row r="266" spans="2:15">
      <c r="B266" s="63"/>
      <c r="C266" s="65"/>
      <c r="D266" s="65"/>
      <c r="E266" s="66"/>
      <c r="F266" s="67"/>
      <c r="G266" s="69"/>
      <c r="H266" s="70"/>
      <c r="I266" s="71"/>
      <c r="J266" s="68">
        <v>0</v>
      </c>
      <c r="K266" s="89">
        <f t="shared" si="23"/>
        <v>0</v>
      </c>
      <c r="L266" s="89">
        <f t="shared" si="24"/>
        <v>0</v>
      </c>
      <c r="M266" s="89">
        <f t="shared" si="22"/>
        <v>0</v>
      </c>
      <c r="N266" s="100">
        <f t="shared" si="25"/>
        <v>0</v>
      </c>
      <c r="O266" s="67"/>
    </row>
    <row r="267" spans="2:15">
      <c r="B267" s="63"/>
      <c r="C267" s="65"/>
      <c r="D267" s="65"/>
      <c r="E267" s="66"/>
      <c r="F267" s="67"/>
      <c r="G267" s="69"/>
      <c r="H267" s="70"/>
      <c r="I267" s="71"/>
      <c r="J267" s="68">
        <v>0</v>
      </c>
      <c r="K267" s="89">
        <f t="shared" si="23"/>
        <v>0</v>
      </c>
      <c r="L267" s="89">
        <f t="shared" si="24"/>
        <v>0</v>
      </c>
      <c r="M267" s="89">
        <f t="shared" si="22"/>
        <v>0</v>
      </c>
      <c r="N267" s="100">
        <f t="shared" si="25"/>
        <v>0</v>
      </c>
      <c r="O267" s="67"/>
    </row>
    <row r="268" spans="2:15">
      <c r="B268" s="63"/>
      <c r="C268" s="65"/>
      <c r="D268" s="65"/>
      <c r="E268" s="66"/>
      <c r="F268" s="67"/>
      <c r="G268" s="69"/>
      <c r="H268" s="70"/>
      <c r="I268" s="71"/>
      <c r="J268" s="68">
        <v>0</v>
      </c>
      <c r="K268" s="89">
        <f t="shared" si="23"/>
        <v>0</v>
      </c>
      <c r="L268" s="89">
        <f t="shared" si="24"/>
        <v>0</v>
      </c>
      <c r="M268" s="89">
        <f t="shared" si="22"/>
        <v>0</v>
      </c>
      <c r="N268" s="100">
        <f t="shared" si="25"/>
        <v>0</v>
      </c>
      <c r="O268" s="67"/>
    </row>
    <row r="269" spans="2:15">
      <c r="B269" s="63"/>
      <c r="C269" s="65"/>
      <c r="D269" s="65"/>
      <c r="E269" s="66"/>
      <c r="F269" s="67"/>
      <c r="G269" s="69"/>
      <c r="H269" s="70"/>
      <c r="I269" s="71"/>
      <c r="J269" s="68">
        <v>0</v>
      </c>
      <c r="K269" s="89">
        <f t="shared" si="23"/>
        <v>0</v>
      </c>
      <c r="L269" s="89">
        <f t="shared" si="24"/>
        <v>0</v>
      </c>
      <c r="M269" s="89">
        <f t="shared" si="22"/>
        <v>0</v>
      </c>
      <c r="N269" s="100">
        <f t="shared" si="25"/>
        <v>0</v>
      </c>
      <c r="O269" s="67"/>
    </row>
    <row r="270" spans="2:15">
      <c r="B270" s="63"/>
      <c r="C270" s="65"/>
      <c r="D270" s="65"/>
      <c r="E270" s="66"/>
      <c r="F270" s="67"/>
      <c r="G270" s="69"/>
      <c r="H270" s="70"/>
      <c r="I270" s="71"/>
      <c r="J270" s="68">
        <v>0</v>
      </c>
      <c r="K270" s="89">
        <f t="shared" si="23"/>
        <v>0</v>
      </c>
      <c r="L270" s="89">
        <f t="shared" si="24"/>
        <v>0</v>
      </c>
      <c r="M270" s="89">
        <f t="shared" si="22"/>
        <v>0</v>
      </c>
      <c r="N270" s="100">
        <f t="shared" si="25"/>
        <v>0</v>
      </c>
      <c r="O270" s="67"/>
    </row>
    <row r="271" spans="2:15">
      <c r="B271" s="63"/>
      <c r="C271" s="65"/>
      <c r="D271" s="65"/>
      <c r="E271" s="66"/>
      <c r="F271" s="67"/>
      <c r="G271" s="69"/>
      <c r="H271" s="70"/>
      <c r="I271" s="71"/>
      <c r="J271" s="68">
        <v>0</v>
      </c>
      <c r="K271" s="89">
        <f t="shared" si="23"/>
        <v>0</v>
      </c>
      <c r="L271" s="89">
        <f t="shared" si="24"/>
        <v>0</v>
      </c>
      <c r="M271" s="89">
        <f t="shared" si="22"/>
        <v>0</v>
      </c>
      <c r="N271" s="100">
        <f t="shared" si="25"/>
        <v>0</v>
      </c>
      <c r="O271" s="67"/>
    </row>
    <row r="272" spans="2:15">
      <c r="B272" s="63"/>
      <c r="C272" s="65"/>
      <c r="D272" s="65"/>
      <c r="E272" s="66"/>
      <c r="F272" s="67"/>
      <c r="G272" s="69"/>
      <c r="H272" s="70"/>
      <c r="I272" s="71"/>
      <c r="J272" s="68">
        <v>0</v>
      </c>
      <c r="K272" s="89">
        <f t="shared" si="23"/>
        <v>0</v>
      </c>
      <c r="L272" s="89">
        <f t="shared" si="24"/>
        <v>0</v>
      </c>
      <c r="M272" s="89">
        <f t="shared" si="22"/>
        <v>0</v>
      </c>
      <c r="N272" s="100">
        <f t="shared" si="25"/>
        <v>0</v>
      </c>
      <c r="O272" s="67"/>
    </row>
    <row r="273" spans="2:15">
      <c r="B273" s="63"/>
      <c r="C273" s="65"/>
      <c r="D273" s="65"/>
      <c r="E273" s="66"/>
      <c r="F273" s="67"/>
      <c r="G273" s="69"/>
      <c r="H273" s="70"/>
      <c r="I273" s="71"/>
      <c r="J273" s="68">
        <v>0</v>
      </c>
      <c r="K273" s="89">
        <f t="shared" si="23"/>
        <v>0</v>
      </c>
      <c r="L273" s="89">
        <f t="shared" si="24"/>
        <v>0</v>
      </c>
      <c r="M273" s="89">
        <f t="shared" si="22"/>
        <v>0</v>
      </c>
      <c r="N273" s="100">
        <f t="shared" si="25"/>
        <v>0</v>
      </c>
      <c r="O273" s="67"/>
    </row>
    <row r="274" spans="2:15">
      <c r="B274" s="63"/>
      <c r="C274" s="65"/>
      <c r="D274" s="65"/>
      <c r="E274" s="66"/>
      <c r="F274" s="67"/>
      <c r="G274" s="69"/>
      <c r="H274" s="70"/>
      <c r="I274" s="71"/>
      <c r="J274" s="68">
        <v>0</v>
      </c>
      <c r="K274" s="89">
        <f t="shared" si="23"/>
        <v>0</v>
      </c>
      <c r="L274" s="89">
        <f t="shared" si="24"/>
        <v>0</v>
      </c>
      <c r="M274" s="89">
        <f t="shared" si="22"/>
        <v>0</v>
      </c>
      <c r="N274" s="100">
        <f t="shared" si="25"/>
        <v>0</v>
      </c>
      <c r="O274" s="67"/>
    </row>
    <row r="275" spans="2:15">
      <c r="B275" s="63"/>
      <c r="C275" s="65"/>
      <c r="D275" s="65"/>
      <c r="E275" s="66"/>
      <c r="F275" s="67"/>
      <c r="G275" s="69"/>
      <c r="H275" s="70"/>
      <c r="I275" s="71"/>
      <c r="J275" s="68">
        <v>0</v>
      </c>
      <c r="K275" s="89">
        <f t="shared" si="23"/>
        <v>0</v>
      </c>
      <c r="L275" s="89">
        <f t="shared" si="24"/>
        <v>0</v>
      </c>
      <c r="M275" s="89">
        <f t="shared" si="22"/>
        <v>0</v>
      </c>
      <c r="N275" s="100">
        <f t="shared" si="25"/>
        <v>0</v>
      </c>
      <c r="O275" s="67"/>
    </row>
    <row r="276" spans="2:15">
      <c r="B276" s="63"/>
      <c r="C276" s="65"/>
      <c r="D276" s="65"/>
      <c r="E276" s="66"/>
      <c r="F276" s="67"/>
      <c r="G276" s="69"/>
      <c r="H276" s="70"/>
      <c r="I276" s="71"/>
      <c r="J276" s="68">
        <v>0</v>
      </c>
      <c r="K276" s="89">
        <f t="shared" si="23"/>
        <v>0</v>
      </c>
      <c r="L276" s="89">
        <f t="shared" si="24"/>
        <v>0</v>
      </c>
      <c r="M276" s="89">
        <f t="shared" si="22"/>
        <v>0</v>
      </c>
      <c r="N276" s="100">
        <f t="shared" si="25"/>
        <v>0</v>
      </c>
      <c r="O276" s="67"/>
    </row>
    <row r="277" spans="2:15">
      <c r="B277" s="63"/>
      <c r="C277" s="65"/>
      <c r="D277" s="65"/>
      <c r="E277" s="66"/>
      <c r="F277" s="67"/>
      <c r="G277" s="69"/>
      <c r="H277" s="70"/>
      <c r="I277" s="71"/>
      <c r="J277" s="68">
        <v>0</v>
      </c>
      <c r="K277" s="89">
        <f t="shared" si="23"/>
        <v>0</v>
      </c>
      <c r="L277" s="89">
        <f t="shared" si="24"/>
        <v>0</v>
      </c>
      <c r="M277" s="89">
        <f t="shared" si="22"/>
        <v>0</v>
      </c>
      <c r="N277" s="100">
        <f t="shared" si="25"/>
        <v>0</v>
      </c>
      <c r="O277" s="67"/>
    </row>
    <row r="278" spans="2:15">
      <c r="B278" s="63"/>
      <c r="C278" s="65"/>
      <c r="D278" s="65"/>
      <c r="E278" s="66"/>
      <c r="F278" s="67"/>
      <c r="G278" s="69"/>
      <c r="H278" s="70"/>
      <c r="I278" s="71"/>
      <c r="J278" s="68">
        <v>0</v>
      </c>
      <c r="K278" s="89">
        <f t="shared" si="23"/>
        <v>0</v>
      </c>
      <c r="L278" s="89">
        <f t="shared" si="24"/>
        <v>0</v>
      </c>
      <c r="M278" s="89">
        <f t="shared" ref="M278:M341" si="26">L278</f>
        <v>0</v>
      </c>
      <c r="N278" s="100">
        <f t="shared" si="25"/>
        <v>0</v>
      </c>
      <c r="O278" s="67"/>
    </row>
    <row r="279" spans="2:15">
      <c r="B279" s="63"/>
      <c r="C279" s="65"/>
      <c r="D279" s="65"/>
      <c r="E279" s="66"/>
      <c r="F279" s="67"/>
      <c r="G279" s="69"/>
      <c r="H279" s="70"/>
      <c r="I279" s="71"/>
      <c r="J279" s="68">
        <v>0</v>
      </c>
      <c r="K279" s="89">
        <f t="shared" ref="K279:K342" si="27">ROUND(IF(AND($G279&lt;&gt;"27-Maharashtra"),IF(OR($I279=$I$6,$I279=$I$7,$I279=$I$8,$I279=$I$9,$I279=$I$10,$I279=$I$11),($J279*$H279),0),0),2)</f>
        <v>0</v>
      </c>
      <c r="L279" s="89">
        <f t="shared" ref="L279:L342" si="28">ROUND(IF(AND($G279="27-Maharashtra"),IF(OR($I279=$I$6,$I279=$I$7,$I279=$I$8,$I279=$I$9,$I279=$I$10,$I279=$I$11),(($J279*$H279)/2),0),0),2)</f>
        <v>0</v>
      </c>
      <c r="M279" s="89">
        <f t="shared" si="26"/>
        <v>0</v>
      </c>
      <c r="N279" s="100">
        <f t="shared" ref="N279:N342" si="29">SUM(J279:M279)</f>
        <v>0</v>
      </c>
      <c r="O279" s="67"/>
    </row>
    <row r="280" spans="2:15">
      <c r="B280" s="63"/>
      <c r="C280" s="65"/>
      <c r="D280" s="65"/>
      <c r="E280" s="66"/>
      <c r="F280" s="67"/>
      <c r="G280" s="69"/>
      <c r="H280" s="70"/>
      <c r="I280" s="71"/>
      <c r="J280" s="68">
        <v>0</v>
      </c>
      <c r="K280" s="89">
        <f t="shared" si="27"/>
        <v>0</v>
      </c>
      <c r="L280" s="89">
        <f t="shared" si="28"/>
        <v>0</v>
      </c>
      <c r="M280" s="89">
        <f t="shared" si="26"/>
        <v>0</v>
      </c>
      <c r="N280" s="100">
        <f t="shared" si="29"/>
        <v>0</v>
      </c>
      <c r="O280" s="67"/>
    </row>
    <row r="281" spans="2:15">
      <c r="B281" s="63"/>
      <c r="C281" s="65"/>
      <c r="D281" s="65"/>
      <c r="E281" s="66"/>
      <c r="F281" s="67"/>
      <c r="G281" s="69"/>
      <c r="H281" s="70"/>
      <c r="I281" s="71"/>
      <c r="J281" s="68">
        <v>0</v>
      </c>
      <c r="K281" s="89">
        <f t="shared" si="27"/>
        <v>0</v>
      </c>
      <c r="L281" s="89">
        <f t="shared" si="28"/>
        <v>0</v>
      </c>
      <c r="M281" s="89">
        <f t="shared" si="26"/>
        <v>0</v>
      </c>
      <c r="N281" s="100">
        <f t="shared" si="29"/>
        <v>0</v>
      </c>
      <c r="O281" s="67"/>
    </row>
    <row r="282" spans="2:15">
      <c r="B282" s="63"/>
      <c r="C282" s="65"/>
      <c r="D282" s="65"/>
      <c r="E282" s="66"/>
      <c r="F282" s="67"/>
      <c r="G282" s="69"/>
      <c r="H282" s="70"/>
      <c r="I282" s="71"/>
      <c r="J282" s="68">
        <v>0</v>
      </c>
      <c r="K282" s="89">
        <f t="shared" si="27"/>
        <v>0</v>
      </c>
      <c r="L282" s="89">
        <f t="shared" si="28"/>
        <v>0</v>
      </c>
      <c r="M282" s="89">
        <f t="shared" si="26"/>
        <v>0</v>
      </c>
      <c r="N282" s="100">
        <f t="shared" si="29"/>
        <v>0</v>
      </c>
      <c r="O282" s="67"/>
    </row>
    <row r="283" spans="2:15">
      <c r="B283" s="63"/>
      <c r="C283" s="65"/>
      <c r="D283" s="65"/>
      <c r="E283" s="66"/>
      <c r="F283" s="67"/>
      <c r="G283" s="69"/>
      <c r="H283" s="70"/>
      <c r="I283" s="71"/>
      <c r="J283" s="68">
        <v>0</v>
      </c>
      <c r="K283" s="89">
        <f t="shared" si="27"/>
        <v>0</v>
      </c>
      <c r="L283" s="89">
        <f t="shared" si="28"/>
        <v>0</v>
      </c>
      <c r="M283" s="89">
        <f t="shared" si="26"/>
        <v>0</v>
      </c>
      <c r="N283" s="100">
        <f t="shared" si="29"/>
        <v>0</v>
      </c>
      <c r="O283" s="67"/>
    </row>
    <row r="284" spans="2:15">
      <c r="B284" s="63"/>
      <c r="C284" s="65"/>
      <c r="D284" s="65"/>
      <c r="E284" s="66"/>
      <c r="F284" s="67"/>
      <c r="G284" s="69"/>
      <c r="H284" s="70"/>
      <c r="I284" s="71"/>
      <c r="J284" s="68">
        <v>0</v>
      </c>
      <c r="K284" s="89">
        <f t="shared" si="27"/>
        <v>0</v>
      </c>
      <c r="L284" s="89">
        <f t="shared" si="28"/>
        <v>0</v>
      </c>
      <c r="M284" s="89">
        <f t="shared" si="26"/>
        <v>0</v>
      </c>
      <c r="N284" s="100">
        <f t="shared" si="29"/>
        <v>0</v>
      </c>
      <c r="O284" s="67"/>
    </row>
    <row r="285" spans="2:15">
      <c r="B285" s="63"/>
      <c r="C285" s="65"/>
      <c r="D285" s="65"/>
      <c r="E285" s="66"/>
      <c r="F285" s="67"/>
      <c r="G285" s="69"/>
      <c r="H285" s="70"/>
      <c r="I285" s="71"/>
      <c r="J285" s="68">
        <v>0</v>
      </c>
      <c r="K285" s="89">
        <f t="shared" si="27"/>
        <v>0</v>
      </c>
      <c r="L285" s="89">
        <f t="shared" si="28"/>
        <v>0</v>
      </c>
      <c r="M285" s="89">
        <f t="shared" si="26"/>
        <v>0</v>
      </c>
      <c r="N285" s="100">
        <f t="shared" si="29"/>
        <v>0</v>
      </c>
      <c r="O285" s="67"/>
    </row>
    <row r="286" spans="2:15">
      <c r="B286" s="63"/>
      <c r="C286" s="65"/>
      <c r="D286" s="65"/>
      <c r="E286" s="66"/>
      <c r="F286" s="67"/>
      <c r="G286" s="69"/>
      <c r="H286" s="70"/>
      <c r="I286" s="71"/>
      <c r="J286" s="68">
        <v>0</v>
      </c>
      <c r="K286" s="89">
        <f t="shared" si="27"/>
        <v>0</v>
      </c>
      <c r="L286" s="89">
        <f t="shared" si="28"/>
        <v>0</v>
      </c>
      <c r="M286" s="89">
        <f t="shared" si="26"/>
        <v>0</v>
      </c>
      <c r="N286" s="100">
        <f t="shared" si="29"/>
        <v>0</v>
      </c>
      <c r="O286" s="67"/>
    </row>
    <row r="287" spans="2:15">
      <c r="B287" s="63"/>
      <c r="C287" s="65"/>
      <c r="D287" s="65"/>
      <c r="E287" s="66"/>
      <c r="F287" s="67"/>
      <c r="G287" s="69"/>
      <c r="H287" s="70"/>
      <c r="I287" s="71"/>
      <c r="J287" s="68">
        <v>0</v>
      </c>
      <c r="K287" s="89">
        <f t="shared" si="27"/>
        <v>0</v>
      </c>
      <c r="L287" s="89">
        <f t="shared" si="28"/>
        <v>0</v>
      </c>
      <c r="M287" s="89">
        <f t="shared" si="26"/>
        <v>0</v>
      </c>
      <c r="N287" s="100">
        <f t="shared" si="29"/>
        <v>0</v>
      </c>
      <c r="O287" s="67"/>
    </row>
    <row r="288" spans="2:15">
      <c r="B288" s="63"/>
      <c r="C288" s="65"/>
      <c r="D288" s="65"/>
      <c r="E288" s="66"/>
      <c r="F288" s="67"/>
      <c r="G288" s="69"/>
      <c r="H288" s="70"/>
      <c r="I288" s="71"/>
      <c r="J288" s="68">
        <v>0</v>
      </c>
      <c r="K288" s="89">
        <f t="shared" si="27"/>
        <v>0</v>
      </c>
      <c r="L288" s="89">
        <f t="shared" si="28"/>
        <v>0</v>
      </c>
      <c r="M288" s="89">
        <f t="shared" si="26"/>
        <v>0</v>
      </c>
      <c r="N288" s="100">
        <f t="shared" si="29"/>
        <v>0</v>
      </c>
      <c r="O288" s="67"/>
    </row>
    <row r="289" spans="2:15">
      <c r="B289" s="63"/>
      <c r="C289" s="65"/>
      <c r="D289" s="65"/>
      <c r="E289" s="66"/>
      <c r="F289" s="67"/>
      <c r="G289" s="69"/>
      <c r="H289" s="70"/>
      <c r="I289" s="71"/>
      <c r="J289" s="68">
        <v>0</v>
      </c>
      <c r="K289" s="89">
        <f t="shared" si="27"/>
        <v>0</v>
      </c>
      <c r="L289" s="89">
        <f t="shared" si="28"/>
        <v>0</v>
      </c>
      <c r="M289" s="89">
        <f t="shared" si="26"/>
        <v>0</v>
      </c>
      <c r="N289" s="100">
        <f t="shared" si="29"/>
        <v>0</v>
      </c>
      <c r="O289" s="67"/>
    </row>
    <row r="290" spans="2:15">
      <c r="B290" s="63"/>
      <c r="C290" s="65"/>
      <c r="D290" s="65"/>
      <c r="E290" s="66"/>
      <c r="F290" s="67"/>
      <c r="G290" s="69"/>
      <c r="H290" s="70"/>
      <c r="I290" s="71"/>
      <c r="J290" s="68">
        <v>0</v>
      </c>
      <c r="K290" s="89">
        <f t="shared" si="27"/>
        <v>0</v>
      </c>
      <c r="L290" s="89">
        <f t="shared" si="28"/>
        <v>0</v>
      </c>
      <c r="M290" s="89">
        <f t="shared" si="26"/>
        <v>0</v>
      </c>
      <c r="N290" s="100">
        <f t="shared" si="29"/>
        <v>0</v>
      </c>
      <c r="O290" s="67"/>
    </row>
    <row r="291" spans="2:15">
      <c r="B291" s="63"/>
      <c r="C291" s="65"/>
      <c r="D291" s="65"/>
      <c r="E291" s="66"/>
      <c r="F291" s="67"/>
      <c r="G291" s="69"/>
      <c r="H291" s="70"/>
      <c r="I291" s="71"/>
      <c r="J291" s="68">
        <v>0</v>
      </c>
      <c r="K291" s="89">
        <f t="shared" si="27"/>
        <v>0</v>
      </c>
      <c r="L291" s="89">
        <f t="shared" si="28"/>
        <v>0</v>
      </c>
      <c r="M291" s="89">
        <f t="shared" si="26"/>
        <v>0</v>
      </c>
      <c r="N291" s="100">
        <f t="shared" si="29"/>
        <v>0</v>
      </c>
      <c r="O291" s="67"/>
    </row>
    <row r="292" spans="2:15">
      <c r="B292" s="63"/>
      <c r="C292" s="65"/>
      <c r="D292" s="65"/>
      <c r="E292" s="66"/>
      <c r="F292" s="67"/>
      <c r="G292" s="69"/>
      <c r="H292" s="70"/>
      <c r="I292" s="71"/>
      <c r="J292" s="68">
        <v>0</v>
      </c>
      <c r="K292" s="89">
        <f t="shared" si="27"/>
        <v>0</v>
      </c>
      <c r="L292" s="89">
        <f t="shared" si="28"/>
        <v>0</v>
      </c>
      <c r="M292" s="89">
        <f t="shared" si="26"/>
        <v>0</v>
      </c>
      <c r="N292" s="100">
        <f t="shared" si="29"/>
        <v>0</v>
      </c>
      <c r="O292" s="67"/>
    </row>
    <row r="293" spans="2:15">
      <c r="B293" s="63"/>
      <c r="C293" s="65"/>
      <c r="D293" s="65"/>
      <c r="E293" s="66"/>
      <c r="F293" s="67"/>
      <c r="G293" s="69"/>
      <c r="H293" s="70"/>
      <c r="I293" s="71"/>
      <c r="J293" s="68">
        <v>0</v>
      </c>
      <c r="K293" s="89">
        <f t="shared" si="27"/>
        <v>0</v>
      </c>
      <c r="L293" s="89">
        <f t="shared" si="28"/>
        <v>0</v>
      </c>
      <c r="M293" s="89">
        <f t="shared" si="26"/>
        <v>0</v>
      </c>
      <c r="N293" s="100">
        <f t="shared" si="29"/>
        <v>0</v>
      </c>
      <c r="O293" s="67"/>
    </row>
    <row r="294" spans="2:15">
      <c r="B294" s="63"/>
      <c r="C294" s="65"/>
      <c r="D294" s="65"/>
      <c r="E294" s="66"/>
      <c r="F294" s="67"/>
      <c r="G294" s="69"/>
      <c r="H294" s="70"/>
      <c r="I294" s="71"/>
      <c r="J294" s="68">
        <v>0</v>
      </c>
      <c r="K294" s="89">
        <f t="shared" si="27"/>
        <v>0</v>
      </c>
      <c r="L294" s="89">
        <f t="shared" si="28"/>
        <v>0</v>
      </c>
      <c r="M294" s="89">
        <f t="shared" si="26"/>
        <v>0</v>
      </c>
      <c r="N294" s="100">
        <f t="shared" si="29"/>
        <v>0</v>
      </c>
      <c r="O294" s="67"/>
    </row>
    <row r="295" spans="2:15">
      <c r="B295" s="63"/>
      <c r="C295" s="65"/>
      <c r="D295" s="65"/>
      <c r="E295" s="66"/>
      <c r="F295" s="67"/>
      <c r="G295" s="69"/>
      <c r="H295" s="70"/>
      <c r="I295" s="71"/>
      <c r="J295" s="68">
        <v>0</v>
      </c>
      <c r="K295" s="89">
        <f t="shared" si="27"/>
        <v>0</v>
      </c>
      <c r="L295" s="89">
        <f t="shared" si="28"/>
        <v>0</v>
      </c>
      <c r="M295" s="89">
        <f t="shared" si="26"/>
        <v>0</v>
      </c>
      <c r="N295" s="100">
        <f t="shared" si="29"/>
        <v>0</v>
      </c>
      <c r="O295" s="67"/>
    </row>
    <row r="296" spans="2:15">
      <c r="B296" s="63"/>
      <c r="C296" s="65"/>
      <c r="D296" s="65"/>
      <c r="E296" s="66"/>
      <c r="F296" s="67"/>
      <c r="G296" s="69"/>
      <c r="H296" s="70"/>
      <c r="I296" s="71"/>
      <c r="J296" s="68">
        <v>0</v>
      </c>
      <c r="K296" s="89">
        <f t="shared" si="27"/>
        <v>0</v>
      </c>
      <c r="L296" s="89">
        <f t="shared" si="28"/>
        <v>0</v>
      </c>
      <c r="M296" s="89">
        <f t="shared" si="26"/>
        <v>0</v>
      </c>
      <c r="N296" s="100">
        <f t="shared" si="29"/>
        <v>0</v>
      </c>
      <c r="O296" s="67"/>
    </row>
    <row r="297" spans="2:15">
      <c r="B297" s="63"/>
      <c r="C297" s="65"/>
      <c r="D297" s="65"/>
      <c r="E297" s="66"/>
      <c r="F297" s="67"/>
      <c r="G297" s="69"/>
      <c r="H297" s="70"/>
      <c r="I297" s="71"/>
      <c r="J297" s="68">
        <v>0</v>
      </c>
      <c r="K297" s="89">
        <f t="shared" si="27"/>
        <v>0</v>
      </c>
      <c r="L297" s="89">
        <f t="shared" si="28"/>
        <v>0</v>
      </c>
      <c r="M297" s="89">
        <f t="shared" si="26"/>
        <v>0</v>
      </c>
      <c r="N297" s="100">
        <f t="shared" si="29"/>
        <v>0</v>
      </c>
      <c r="O297" s="67"/>
    </row>
    <row r="298" spans="2:15">
      <c r="B298" s="63"/>
      <c r="C298" s="65"/>
      <c r="D298" s="65"/>
      <c r="E298" s="66"/>
      <c r="F298" s="67"/>
      <c r="G298" s="69"/>
      <c r="H298" s="70"/>
      <c r="I298" s="71"/>
      <c r="J298" s="68">
        <v>0</v>
      </c>
      <c r="K298" s="89">
        <f t="shared" si="27"/>
        <v>0</v>
      </c>
      <c r="L298" s="89">
        <f t="shared" si="28"/>
        <v>0</v>
      </c>
      <c r="M298" s="89">
        <f t="shared" si="26"/>
        <v>0</v>
      </c>
      <c r="N298" s="100">
        <f t="shared" si="29"/>
        <v>0</v>
      </c>
      <c r="O298" s="67"/>
    </row>
    <row r="299" spans="2:15">
      <c r="B299" s="63"/>
      <c r="C299" s="65"/>
      <c r="D299" s="65"/>
      <c r="E299" s="66"/>
      <c r="F299" s="67"/>
      <c r="G299" s="69"/>
      <c r="H299" s="70"/>
      <c r="I299" s="71"/>
      <c r="J299" s="68">
        <v>0</v>
      </c>
      <c r="K299" s="89">
        <f t="shared" si="27"/>
        <v>0</v>
      </c>
      <c r="L299" s="89">
        <f t="shared" si="28"/>
        <v>0</v>
      </c>
      <c r="M299" s="89">
        <f t="shared" si="26"/>
        <v>0</v>
      </c>
      <c r="N299" s="100">
        <f t="shared" si="29"/>
        <v>0</v>
      </c>
      <c r="O299" s="67"/>
    </row>
    <row r="300" spans="2:15">
      <c r="B300" s="63"/>
      <c r="C300" s="65"/>
      <c r="D300" s="65"/>
      <c r="E300" s="66"/>
      <c r="F300" s="67"/>
      <c r="G300" s="69"/>
      <c r="H300" s="70"/>
      <c r="I300" s="71"/>
      <c r="J300" s="68">
        <v>0</v>
      </c>
      <c r="K300" s="89">
        <f t="shared" si="27"/>
        <v>0</v>
      </c>
      <c r="L300" s="89">
        <f t="shared" si="28"/>
        <v>0</v>
      </c>
      <c r="M300" s="89">
        <f t="shared" si="26"/>
        <v>0</v>
      </c>
      <c r="N300" s="100">
        <f t="shared" si="29"/>
        <v>0</v>
      </c>
      <c r="O300" s="67"/>
    </row>
    <row r="301" spans="2:15">
      <c r="B301" s="63"/>
      <c r="C301" s="65"/>
      <c r="D301" s="65"/>
      <c r="E301" s="66"/>
      <c r="F301" s="67"/>
      <c r="G301" s="69"/>
      <c r="H301" s="70"/>
      <c r="I301" s="71"/>
      <c r="J301" s="68">
        <v>0</v>
      </c>
      <c r="K301" s="89">
        <f t="shared" si="27"/>
        <v>0</v>
      </c>
      <c r="L301" s="89">
        <f t="shared" si="28"/>
        <v>0</v>
      </c>
      <c r="M301" s="89">
        <f t="shared" si="26"/>
        <v>0</v>
      </c>
      <c r="N301" s="100">
        <f t="shared" si="29"/>
        <v>0</v>
      </c>
      <c r="O301" s="67"/>
    </row>
    <row r="302" spans="2:15">
      <c r="B302" s="63"/>
      <c r="C302" s="65"/>
      <c r="D302" s="65"/>
      <c r="E302" s="66"/>
      <c r="F302" s="67"/>
      <c r="G302" s="69"/>
      <c r="H302" s="70"/>
      <c r="I302" s="71"/>
      <c r="J302" s="68">
        <v>0</v>
      </c>
      <c r="K302" s="89">
        <f t="shared" si="27"/>
        <v>0</v>
      </c>
      <c r="L302" s="89">
        <f t="shared" si="28"/>
        <v>0</v>
      </c>
      <c r="M302" s="89">
        <f t="shared" si="26"/>
        <v>0</v>
      </c>
      <c r="N302" s="100">
        <f t="shared" si="29"/>
        <v>0</v>
      </c>
      <c r="O302" s="67"/>
    </row>
    <row r="303" spans="2:15">
      <c r="B303" s="63"/>
      <c r="C303" s="65"/>
      <c r="D303" s="65"/>
      <c r="E303" s="66"/>
      <c r="F303" s="67"/>
      <c r="G303" s="69"/>
      <c r="H303" s="70"/>
      <c r="I303" s="71"/>
      <c r="J303" s="68">
        <v>0</v>
      </c>
      <c r="K303" s="89">
        <f t="shared" si="27"/>
        <v>0</v>
      </c>
      <c r="L303" s="89">
        <f t="shared" si="28"/>
        <v>0</v>
      </c>
      <c r="M303" s="89">
        <f t="shared" si="26"/>
        <v>0</v>
      </c>
      <c r="N303" s="100">
        <f t="shared" si="29"/>
        <v>0</v>
      </c>
      <c r="O303" s="67"/>
    </row>
    <row r="304" spans="2:15">
      <c r="B304" s="63"/>
      <c r="C304" s="65"/>
      <c r="D304" s="65"/>
      <c r="E304" s="66"/>
      <c r="F304" s="67"/>
      <c r="G304" s="69"/>
      <c r="H304" s="70"/>
      <c r="I304" s="71"/>
      <c r="J304" s="68">
        <v>0</v>
      </c>
      <c r="K304" s="89">
        <f t="shared" si="27"/>
        <v>0</v>
      </c>
      <c r="L304" s="89">
        <f t="shared" si="28"/>
        <v>0</v>
      </c>
      <c r="M304" s="89">
        <f t="shared" si="26"/>
        <v>0</v>
      </c>
      <c r="N304" s="100">
        <f t="shared" si="29"/>
        <v>0</v>
      </c>
      <c r="O304" s="67"/>
    </row>
    <row r="305" spans="2:15">
      <c r="B305" s="63"/>
      <c r="C305" s="65"/>
      <c r="D305" s="65"/>
      <c r="E305" s="66"/>
      <c r="F305" s="67"/>
      <c r="G305" s="69"/>
      <c r="H305" s="70"/>
      <c r="I305" s="71"/>
      <c r="J305" s="68">
        <v>0</v>
      </c>
      <c r="K305" s="89">
        <f t="shared" si="27"/>
        <v>0</v>
      </c>
      <c r="L305" s="89">
        <f t="shared" si="28"/>
        <v>0</v>
      </c>
      <c r="M305" s="89">
        <f t="shared" si="26"/>
        <v>0</v>
      </c>
      <c r="N305" s="100">
        <f t="shared" si="29"/>
        <v>0</v>
      </c>
      <c r="O305" s="67"/>
    </row>
    <row r="306" spans="2:15">
      <c r="B306" s="63"/>
      <c r="C306" s="65"/>
      <c r="D306" s="65"/>
      <c r="E306" s="66"/>
      <c r="F306" s="67"/>
      <c r="G306" s="69"/>
      <c r="H306" s="70"/>
      <c r="I306" s="71"/>
      <c r="J306" s="68">
        <v>0</v>
      </c>
      <c r="K306" s="89">
        <f t="shared" si="27"/>
        <v>0</v>
      </c>
      <c r="L306" s="89">
        <f t="shared" si="28"/>
        <v>0</v>
      </c>
      <c r="M306" s="89">
        <f t="shared" si="26"/>
        <v>0</v>
      </c>
      <c r="N306" s="100">
        <f t="shared" si="29"/>
        <v>0</v>
      </c>
      <c r="O306" s="67"/>
    </row>
    <row r="307" spans="2:15">
      <c r="B307" s="63"/>
      <c r="C307" s="65"/>
      <c r="D307" s="65"/>
      <c r="E307" s="66"/>
      <c r="F307" s="67"/>
      <c r="G307" s="69"/>
      <c r="H307" s="70"/>
      <c r="I307" s="71"/>
      <c r="J307" s="68">
        <v>0</v>
      </c>
      <c r="K307" s="89">
        <f t="shared" si="27"/>
        <v>0</v>
      </c>
      <c r="L307" s="89">
        <f t="shared" si="28"/>
        <v>0</v>
      </c>
      <c r="M307" s="89">
        <f t="shared" si="26"/>
        <v>0</v>
      </c>
      <c r="N307" s="100">
        <f t="shared" si="29"/>
        <v>0</v>
      </c>
      <c r="O307" s="67"/>
    </row>
    <row r="308" spans="2:15">
      <c r="B308" s="63"/>
      <c r="C308" s="65"/>
      <c r="D308" s="65"/>
      <c r="E308" s="66"/>
      <c r="F308" s="67"/>
      <c r="G308" s="69"/>
      <c r="H308" s="70"/>
      <c r="I308" s="71"/>
      <c r="J308" s="68">
        <v>0</v>
      </c>
      <c r="K308" s="89">
        <f t="shared" si="27"/>
        <v>0</v>
      </c>
      <c r="L308" s="89">
        <f t="shared" si="28"/>
        <v>0</v>
      </c>
      <c r="M308" s="89">
        <f t="shared" si="26"/>
        <v>0</v>
      </c>
      <c r="N308" s="100">
        <f t="shared" si="29"/>
        <v>0</v>
      </c>
      <c r="O308" s="67"/>
    </row>
    <row r="309" spans="2:15">
      <c r="B309" s="63"/>
      <c r="C309" s="65"/>
      <c r="D309" s="65"/>
      <c r="E309" s="66"/>
      <c r="F309" s="67"/>
      <c r="G309" s="69"/>
      <c r="H309" s="70"/>
      <c r="I309" s="71"/>
      <c r="J309" s="68">
        <v>0</v>
      </c>
      <c r="K309" s="89">
        <f t="shared" si="27"/>
        <v>0</v>
      </c>
      <c r="L309" s="89">
        <f t="shared" si="28"/>
        <v>0</v>
      </c>
      <c r="M309" s="89">
        <f t="shared" si="26"/>
        <v>0</v>
      </c>
      <c r="N309" s="100">
        <f t="shared" si="29"/>
        <v>0</v>
      </c>
      <c r="O309" s="67"/>
    </row>
    <row r="310" spans="2:15">
      <c r="B310" s="63"/>
      <c r="C310" s="65"/>
      <c r="D310" s="65"/>
      <c r="E310" s="66"/>
      <c r="F310" s="67"/>
      <c r="G310" s="69"/>
      <c r="H310" s="70"/>
      <c r="I310" s="71"/>
      <c r="J310" s="68">
        <v>0</v>
      </c>
      <c r="K310" s="89">
        <f t="shared" si="27"/>
        <v>0</v>
      </c>
      <c r="L310" s="89">
        <f t="shared" si="28"/>
        <v>0</v>
      </c>
      <c r="M310" s="89">
        <f t="shared" si="26"/>
        <v>0</v>
      </c>
      <c r="N310" s="100">
        <f t="shared" si="29"/>
        <v>0</v>
      </c>
      <c r="O310" s="67"/>
    </row>
    <row r="311" spans="2:15">
      <c r="B311" s="63"/>
      <c r="C311" s="65"/>
      <c r="D311" s="65"/>
      <c r="E311" s="66"/>
      <c r="F311" s="67"/>
      <c r="G311" s="69"/>
      <c r="H311" s="70"/>
      <c r="I311" s="71"/>
      <c r="J311" s="68">
        <v>0</v>
      </c>
      <c r="K311" s="89">
        <f t="shared" si="27"/>
        <v>0</v>
      </c>
      <c r="L311" s="89">
        <f t="shared" si="28"/>
        <v>0</v>
      </c>
      <c r="M311" s="89">
        <f t="shared" si="26"/>
        <v>0</v>
      </c>
      <c r="N311" s="100">
        <f t="shared" si="29"/>
        <v>0</v>
      </c>
      <c r="O311" s="67"/>
    </row>
    <row r="312" spans="2:15">
      <c r="B312" s="63"/>
      <c r="C312" s="65"/>
      <c r="D312" s="65"/>
      <c r="E312" s="66"/>
      <c r="F312" s="67"/>
      <c r="G312" s="69"/>
      <c r="H312" s="70"/>
      <c r="I312" s="71"/>
      <c r="J312" s="68">
        <v>0</v>
      </c>
      <c r="K312" s="89">
        <f t="shared" si="27"/>
        <v>0</v>
      </c>
      <c r="L312" s="89">
        <f t="shared" si="28"/>
        <v>0</v>
      </c>
      <c r="M312" s="89">
        <f t="shared" si="26"/>
        <v>0</v>
      </c>
      <c r="N312" s="100">
        <f t="shared" si="29"/>
        <v>0</v>
      </c>
      <c r="O312" s="67"/>
    </row>
    <row r="313" spans="2:15">
      <c r="B313" s="63"/>
      <c r="C313" s="65"/>
      <c r="D313" s="65"/>
      <c r="E313" s="66"/>
      <c r="F313" s="67"/>
      <c r="G313" s="69"/>
      <c r="H313" s="70"/>
      <c r="I313" s="71"/>
      <c r="J313" s="68">
        <v>0</v>
      </c>
      <c r="K313" s="89">
        <f t="shared" si="27"/>
        <v>0</v>
      </c>
      <c r="L313" s="89">
        <f t="shared" si="28"/>
        <v>0</v>
      </c>
      <c r="M313" s="89">
        <f t="shared" si="26"/>
        <v>0</v>
      </c>
      <c r="N313" s="100">
        <f t="shared" si="29"/>
        <v>0</v>
      </c>
      <c r="O313" s="67"/>
    </row>
    <row r="314" spans="2:15">
      <c r="B314" s="63"/>
      <c r="C314" s="65"/>
      <c r="D314" s="65"/>
      <c r="E314" s="66"/>
      <c r="F314" s="67"/>
      <c r="G314" s="69"/>
      <c r="H314" s="70"/>
      <c r="I314" s="71"/>
      <c r="J314" s="68">
        <v>0</v>
      </c>
      <c r="K314" s="89">
        <f t="shared" si="27"/>
        <v>0</v>
      </c>
      <c r="L314" s="89">
        <f t="shared" si="28"/>
        <v>0</v>
      </c>
      <c r="M314" s="89">
        <f t="shared" si="26"/>
        <v>0</v>
      </c>
      <c r="N314" s="100">
        <f t="shared" si="29"/>
        <v>0</v>
      </c>
      <c r="O314" s="67"/>
    </row>
    <row r="315" spans="2:15">
      <c r="B315" s="63"/>
      <c r="C315" s="65"/>
      <c r="D315" s="65"/>
      <c r="E315" s="66"/>
      <c r="F315" s="67"/>
      <c r="G315" s="69"/>
      <c r="H315" s="70"/>
      <c r="I315" s="71"/>
      <c r="J315" s="68">
        <v>0</v>
      </c>
      <c r="K315" s="89">
        <f t="shared" si="27"/>
        <v>0</v>
      </c>
      <c r="L315" s="89">
        <f t="shared" si="28"/>
        <v>0</v>
      </c>
      <c r="M315" s="89">
        <f t="shared" si="26"/>
        <v>0</v>
      </c>
      <c r="N315" s="100">
        <f t="shared" si="29"/>
        <v>0</v>
      </c>
      <c r="O315" s="67"/>
    </row>
    <row r="316" spans="2:15">
      <c r="B316" s="63"/>
      <c r="C316" s="65"/>
      <c r="D316" s="65"/>
      <c r="E316" s="66"/>
      <c r="F316" s="67"/>
      <c r="G316" s="69"/>
      <c r="H316" s="70"/>
      <c r="I316" s="71"/>
      <c r="J316" s="68">
        <v>0</v>
      </c>
      <c r="K316" s="89">
        <f t="shared" si="27"/>
        <v>0</v>
      </c>
      <c r="L316" s="89">
        <f t="shared" si="28"/>
        <v>0</v>
      </c>
      <c r="M316" s="89">
        <f t="shared" si="26"/>
        <v>0</v>
      </c>
      <c r="N316" s="100">
        <f t="shared" si="29"/>
        <v>0</v>
      </c>
      <c r="O316" s="67"/>
    </row>
    <row r="317" spans="2:15">
      <c r="B317" s="63"/>
      <c r="C317" s="65"/>
      <c r="D317" s="65"/>
      <c r="E317" s="66"/>
      <c r="F317" s="67"/>
      <c r="G317" s="69"/>
      <c r="H317" s="70"/>
      <c r="I317" s="71"/>
      <c r="J317" s="68">
        <v>0</v>
      </c>
      <c r="K317" s="89">
        <f t="shared" si="27"/>
        <v>0</v>
      </c>
      <c r="L317" s="89">
        <f t="shared" si="28"/>
        <v>0</v>
      </c>
      <c r="M317" s="89">
        <f t="shared" si="26"/>
        <v>0</v>
      </c>
      <c r="N317" s="100">
        <f t="shared" si="29"/>
        <v>0</v>
      </c>
      <c r="O317" s="67"/>
    </row>
    <row r="318" spans="2:15">
      <c r="B318" s="63"/>
      <c r="C318" s="65"/>
      <c r="D318" s="65"/>
      <c r="E318" s="66"/>
      <c r="F318" s="67"/>
      <c r="G318" s="69"/>
      <c r="H318" s="70"/>
      <c r="I318" s="71"/>
      <c r="J318" s="68">
        <v>0</v>
      </c>
      <c r="K318" s="89">
        <f t="shared" si="27"/>
        <v>0</v>
      </c>
      <c r="L318" s="89">
        <f t="shared" si="28"/>
        <v>0</v>
      </c>
      <c r="M318" s="89">
        <f t="shared" si="26"/>
        <v>0</v>
      </c>
      <c r="N318" s="100">
        <f t="shared" si="29"/>
        <v>0</v>
      </c>
      <c r="O318" s="67"/>
    </row>
    <row r="319" spans="2:15">
      <c r="B319" s="63"/>
      <c r="C319" s="65"/>
      <c r="D319" s="65"/>
      <c r="E319" s="66"/>
      <c r="F319" s="67"/>
      <c r="G319" s="69"/>
      <c r="H319" s="70"/>
      <c r="I319" s="71"/>
      <c r="J319" s="68">
        <v>0</v>
      </c>
      <c r="K319" s="89">
        <f t="shared" si="27"/>
        <v>0</v>
      </c>
      <c r="L319" s="89">
        <f t="shared" si="28"/>
        <v>0</v>
      </c>
      <c r="M319" s="89">
        <f t="shared" si="26"/>
        <v>0</v>
      </c>
      <c r="N319" s="100">
        <f t="shared" si="29"/>
        <v>0</v>
      </c>
      <c r="O319" s="67"/>
    </row>
    <row r="320" spans="2:15">
      <c r="B320" s="63"/>
      <c r="C320" s="65"/>
      <c r="D320" s="65"/>
      <c r="E320" s="66"/>
      <c r="F320" s="67"/>
      <c r="G320" s="69"/>
      <c r="H320" s="70"/>
      <c r="I320" s="71"/>
      <c r="J320" s="68">
        <v>0</v>
      </c>
      <c r="K320" s="89">
        <f t="shared" si="27"/>
        <v>0</v>
      </c>
      <c r="L320" s="89">
        <f t="shared" si="28"/>
        <v>0</v>
      </c>
      <c r="M320" s="89">
        <f t="shared" si="26"/>
        <v>0</v>
      </c>
      <c r="N320" s="100">
        <f t="shared" si="29"/>
        <v>0</v>
      </c>
      <c r="O320" s="67"/>
    </row>
    <row r="321" spans="2:15">
      <c r="B321" s="63"/>
      <c r="C321" s="65"/>
      <c r="D321" s="65"/>
      <c r="E321" s="66"/>
      <c r="F321" s="67"/>
      <c r="G321" s="69"/>
      <c r="H321" s="70"/>
      <c r="I321" s="71"/>
      <c r="J321" s="68">
        <v>0</v>
      </c>
      <c r="K321" s="89">
        <f t="shared" si="27"/>
        <v>0</v>
      </c>
      <c r="L321" s="89">
        <f t="shared" si="28"/>
        <v>0</v>
      </c>
      <c r="M321" s="89">
        <f t="shared" si="26"/>
        <v>0</v>
      </c>
      <c r="N321" s="100">
        <f t="shared" si="29"/>
        <v>0</v>
      </c>
      <c r="O321" s="67"/>
    </row>
    <row r="322" spans="2:15">
      <c r="B322" s="63"/>
      <c r="C322" s="65"/>
      <c r="D322" s="65"/>
      <c r="E322" s="66"/>
      <c r="F322" s="67"/>
      <c r="G322" s="69"/>
      <c r="H322" s="70"/>
      <c r="I322" s="71"/>
      <c r="J322" s="68">
        <v>0</v>
      </c>
      <c r="K322" s="89">
        <f t="shared" si="27"/>
        <v>0</v>
      </c>
      <c r="L322" s="89">
        <f t="shared" si="28"/>
        <v>0</v>
      </c>
      <c r="M322" s="89">
        <f t="shared" si="26"/>
        <v>0</v>
      </c>
      <c r="N322" s="100">
        <f t="shared" si="29"/>
        <v>0</v>
      </c>
      <c r="O322" s="67"/>
    </row>
    <row r="323" spans="2:15">
      <c r="B323" s="63"/>
      <c r="C323" s="65"/>
      <c r="D323" s="65"/>
      <c r="E323" s="66"/>
      <c r="F323" s="67"/>
      <c r="G323" s="69"/>
      <c r="H323" s="70"/>
      <c r="I323" s="71"/>
      <c r="J323" s="68">
        <v>0</v>
      </c>
      <c r="K323" s="89">
        <f t="shared" si="27"/>
        <v>0</v>
      </c>
      <c r="L323" s="89">
        <f t="shared" si="28"/>
        <v>0</v>
      </c>
      <c r="M323" s="89">
        <f t="shared" si="26"/>
        <v>0</v>
      </c>
      <c r="N323" s="100">
        <f t="shared" si="29"/>
        <v>0</v>
      </c>
      <c r="O323" s="67"/>
    </row>
    <row r="324" spans="2:15">
      <c r="B324" s="63"/>
      <c r="C324" s="65"/>
      <c r="D324" s="65"/>
      <c r="E324" s="66"/>
      <c r="F324" s="67"/>
      <c r="G324" s="69"/>
      <c r="H324" s="70"/>
      <c r="I324" s="71"/>
      <c r="J324" s="68">
        <v>0</v>
      </c>
      <c r="K324" s="89">
        <f t="shared" si="27"/>
        <v>0</v>
      </c>
      <c r="L324" s="89">
        <f t="shared" si="28"/>
        <v>0</v>
      </c>
      <c r="M324" s="89">
        <f t="shared" si="26"/>
        <v>0</v>
      </c>
      <c r="N324" s="100">
        <f t="shared" si="29"/>
        <v>0</v>
      </c>
      <c r="O324" s="67"/>
    </row>
    <row r="325" spans="2:15">
      <c r="B325" s="63"/>
      <c r="C325" s="65"/>
      <c r="D325" s="65"/>
      <c r="E325" s="66"/>
      <c r="F325" s="67"/>
      <c r="G325" s="69"/>
      <c r="H325" s="70"/>
      <c r="I325" s="71"/>
      <c r="J325" s="68">
        <v>0</v>
      </c>
      <c r="K325" s="89">
        <f t="shared" si="27"/>
        <v>0</v>
      </c>
      <c r="L325" s="89">
        <f t="shared" si="28"/>
        <v>0</v>
      </c>
      <c r="M325" s="89">
        <f t="shared" si="26"/>
        <v>0</v>
      </c>
      <c r="N325" s="100">
        <f t="shared" si="29"/>
        <v>0</v>
      </c>
      <c r="O325" s="67"/>
    </row>
    <row r="326" spans="2:15">
      <c r="B326" s="63"/>
      <c r="C326" s="65"/>
      <c r="D326" s="65"/>
      <c r="E326" s="66"/>
      <c r="F326" s="67"/>
      <c r="G326" s="69"/>
      <c r="H326" s="70"/>
      <c r="I326" s="71"/>
      <c r="J326" s="68">
        <v>0</v>
      </c>
      <c r="K326" s="89">
        <f t="shared" si="27"/>
        <v>0</v>
      </c>
      <c r="L326" s="89">
        <f t="shared" si="28"/>
        <v>0</v>
      </c>
      <c r="M326" s="89">
        <f t="shared" si="26"/>
        <v>0</v>
      </c>
      <c r="N326" s="100">
        <f t="shared" si="29"/>
        <v>0</v>
      </c>
      <c r="O326" s="67"/>
    </row>
    <row r="327" spans="2:15">
      <c r="B327" s="63"/>
      <c r="C327" s="65"/>
      <c r="D327" s="65"/>
      <c r="E327" s="66"/>
      <c r="F327" s="67"/>
      <c r="G327" s="69"/>
      <c r="H327" s="70"/>
      <c r="I327" s="71"/>
      <c r="J327" s="68">
        <v>0</v>
      </c>
      <c r="K327" s="89">
        <f t="shared" si="27"/>
        <v>0</v>
      </c>
      <c r="L327" s="89">
        <f t="shared" si="28"/>
        <v>0</v>
      </c>
      <c r="M327" s="89">
        <f t="shared" si="26"/>
        <v>0</v>
      </c>
      <c r="N327" s="100">
        <f t="shared" si="29"/>
        <v>0</v>
      </c>
      <c r="O327" s="67"/>
    </row>
    <row r="328" spans="2:15">
      <c r="B328" s="63"/>
      <c r="C328" s="65"/>
      <c r="D328" s="65"/>
      <c r="E328" s="66"/>
      <c r="F328" s="67"/>
      <c r="G328" s="69"/>
      <c r="H328" s="70"/>
      <c r="I328" s="71"/>
      <c r="J328" s="68">
        <v>0</v>
      </c>
      <c r="K328" s="89">
        <f t="shared" si="27"/>
        <v>0</v>
      </c>
      <c r="L328" s="89">
        <f t="shared" si="28"/>
        <v>0</v>
      </c>
      <c r="M328" s="89">
        <f t="shared" si="26"/>
        <v>0</v>
      </c>
      <c r="N328" s="100">
        <f t="shared" si="29"/>
        <v>0</v>
      </c>
      <c r="O328" s="67"/>
    </row>
    <row r="329" spans="2:15">
      <c r="B329" s="63"/>
      <c r="C329" s="65"/>
      <c r="D329" s="65"/>
      <c r="E329" s="66"/>
      <c r="F329" s="67"/>
      <c r="G329" s="69"/>
      <c r="H329" s="70"/>
      <c r="I329" s="71"/>
      <c r="J329" s="68">
        <v>0</v>
      </c>
      <c r="K329" s="89">
        <f t="shared" si="27"/>
        <v>0</v>
      </c>
      <c r="L329" s="89">
        <f t="shared" si="28"/>
        <v>0</v>
      </c>
      <c r="M329" s="89">
        <f t="shared" si="26"/>
        <v>0</v>
      </c>
      <c r="N329" s="100">
        <f t="shared" si="29"/>
        <v>0</v>
      </c>
      <c r="O329" s="67"/>
    </row>
    <row r="330" spans="2:15">
      <c r="B330" s="63"/>
      <c r="C330" s="65"/>
      <c r="D330" s="65"/>
      <c r="E330" s="66"/>
      <c r="F330" s="67"/>
      <c r="G330" s="69"/>
      <c r="H330" s="70"/>
      <c r="I330" s="71"/>
      <c r="J330" s="68">
        <v>0</v>
      </c>
      <c r="K330" s="89">
        <f t="shared" si="27"/>
        <v>0</v>
      </c>
      <c r="L330" s="89">
        <f t="shared" si="28"/>
        <v>0</v>
      </c>
      <c r="M330" s="89">
        <f t="shared" si="26"/>
        <v>0</v>
      </c>
      <c r="N330" s="100">
        <f t="shared" si="29"/>
        <v>0</v>
      </c>
      <c r="O330" s="67"/>
    </row>
    <row r="331" spans="2:15">
      <c r="B331" s="63"/>
      <c r="C331" s="65"/>
      <c r="D331" s="65"/>
      <c r="E331" s="66"/>
      <c r="F331" s="67"/>
      <c r="G331" s="69"/>
      <c r="H331" s="70"/>
      <c r="I331" s="71"/>
      <c r="J331" s="68">
        <v>0</v>
      </c>
      <c r="K331" s="89">
        <f t="shared" si="27"/>
        <v>0</v>
      </c>
      <c r="L331" s="89">
        <f t="shared" si="28"/>
        <v>0</v>
      </c>
      <c r="M331" s="89">
        <f t="shared" si="26"/>
        <v>0</v>
      </c>
      <c r="N331" s="100">
        <f t="shared" si="29"/>
        <v>0</v>
      </c>
      <c r="O331" s="67"/>
    </row>
    <row r="332" spans="2:15">
      <c r="B332" s="63"/>
      <c r="C332" s="65"/>
      <c r="D332" s="65"/>
      <c r="E332" s="66"/>
      <c r="F332" s="67"/>
      <c r="G332" s="69"/>
      <c r="H332" s="70"/>
      <c r="I332" s="71"/>
      <c r="J332" s="68">
        <v>0</v>
      </c>
      <c r="K332" s="89">
        <f t="shared" si="27"/>
        <v>0</v>
      </c>
      <c r="L332" s="89">
        <f t="shared" si="28"/>
        <v>0</v>
      </c>
      <c r="M332" s="89">
        <f t="shared" si="26"/>
        <v>0</v>
      </c>
      <c r="N332" s="100">
        <f t="shared" si="29"/>
        <v>0</v>
      </c>
      <c r="O332" s="67"/>
    </row>
    <row r="333" spans="2:15">
      <c r="B333" s="63"/>
      <c r="C333" s="65"/>
      <c r="D333" s="65"/>
      <c r="E333" s="66"/>
      <c r="F333" s="67"/>
      <c r="G333" s="69"/>
      <c r="H333" s="70"/>
      <c r="I333" s="71"/>
      <c r="J333" s="68">
        <v>0</v>
      </c>
      <c r="K333" s="89">
        <f t="shared" si="27"/>
        <v>0</v>
      </c>
      <c r="L333" s="89">
        <f t="shared" si="28"/>
        <v>0</v>
      </c>
      <c r="M333" s="89">
        <f t="shared" si="26"/>
        <v>0</v>
      </c>
      <c r="N333" s="100">
        <f t="shared" si="29"/>
        <v>0</v>
      </c>
      <c r="O333" s="67"/>
    </row>
    <row r="334" spans="2:15">
      <c r="B334" s="63"/>
      <c r="C334" s="65"/>
      <c r="D334" s="65"/>
      <c r="E334" s="66"/>
      <c r="F334" s="67"/>
      <c r="G334" s="69"/>
      <c r="H334" s="70"/>
      <c r="I334" s="71"/>
      <c r="J334" s="68">
        <v>0</v>
      </c>
      <c r="K334" s="89">
        <f t="shared" si="27"/>
        <v>0</v>
      </c>
      <c r="L334" s="89">
        <f t="shared" si="28"/>
        <v>0</v>
      </c>
      <c r="M334" s="89">
        <f t="shared" si="26"/>
        <v>0</v>
      </c>
      <c r="N334" s="100">
        <f t="shared" si="29"/>
        <v>0</v>
      </c>
      <c r="O334" s="67"/>
    </row>
    <row r="335" spans="2:15">
      <c r="B335" s="63"/>
      <c r="C335" s="65"/>
      <c r="D335" s="65"/>
      <c r="E335" s="66"/>
      <c r="F335" s="67"/>
      <c r="G335" s="69"/>
      <c r="H335" s="70"/>
      <c r="I335" s="71"/>
      <c r="J335" s="68">
        <v>0</v>
      </c>
      <c r="K335" s="89">
        <f t="shared" si="27"/>
        <v>0</v>
      </c>
      <c r="L335" s="89">
        <f t="shared" si="28"/>
        <v>0</v>
      </c>
      <c r="M335" s="89">
        <f t="shared" si="26"/>
        <v>0</v>
      </c>
      <c r="N335" s="100">
        <f t="shared" si="29"/>
        <v>0</v>
      </c>
      <c r="O335" s="67"/>
    </row>
    <row r="336" spans="2:15">
      <c r="B336" s="63"/>
      <c r="C336" s="65"/>
      <c r="D336" s="65"/>
      <c r="E336" s="66"/>
      <c r="F336" s="67"/>
      <c r="G336" s="69"/>
      <c r="H336" s="70"/>
      <c r="I336" s="71"/>
      <c r="J336" s="68">
        <v>0</v>
      </c>
      <c r="K336" s="89">
        <f t="shared" si="27"/>
        <v>0</v>
      </c>
      <c r="L336" s="89">
        <f t="shared" si="28"/>
        <v>0</v>
      </c>
      <c r="M336" s="89">
        <f t="shared" si="26"/>
        <v>0</v>
      </c>
      <c r="N336" s="100">
        <f t="shared" si="29"/>
        <v>0</v>
      </c>
      <c r="O336" s="67"/>
    </row>
    <row r="337" spans="2:15">
      <c r="B337" s="63"/>
      <c r="C337" s="65"/>
      <c r="D337" s="65"/>
      <c r="E337" s="66"/>
      <c r="F337" s="67"/>
      <c r="G337" s="69"/>
      <c r="H337" s="70"/>
      <c r="I337" s="71"/>
      <c r="J337" s="68">
        <v>0</v>
      </c>
      <c r="K337" s="89">
        <f t="shared" si="27"/>
        <v>0</v>
      </c>
      <c r="L337" s="89">
        <f t="shared" si="28"/>
        <v>0</v>
      </c>
      <c r="M337" s="89">
        <f t="shared" si="26"/>
        <v>0</v>
      </c>
      <c r="N337" s="100">
        <f t="shared" si="29"/>
        <v>0</v>
      </c>
      <c r="O337" s="67"/>
    </row>
    <row r="338" spans="2:15">
      <c r="B338" s="63"/>
      <c r="C338" s="65"/>
      <c r="D338" s="65"/>
      <c r="E338" s="66"/>
      <c r="F338" s="67"/>
      <c r="G338" s="69"/>
      <c r="H338" s="70"/>
      <c r="I338" s="71"/>
      <c r="J338" s="68">
        <v>0</v>
      </c>
      <c r="K338" s="89">
        <f t="shared" si="27"/>
        <v>0</v>
      </c>
      <c r="L338" s="89">
        <f t="shared" si="28"/>
        <v>0</v>
      </c>
      <c r="M338" s="89">
        <f t="shared" si="26"/>
        <v>0</v>
      </c>
      <c r="N338" s="100">
        <f t="shared" si="29"/>
        <v>0</v>
      </c>
      <c r="O338" s="67"/>
    </row>
    <row r="339" spans="2:15">
      <c r="B339" s="63"/>
      <c r="C339" s="65"/>
      <c r="D339" s="65"/>
      <c r="E339" s="66"/>
      <c r="F339" s="67"/>
      <c r="G339" s="69"/>
      <c r="H339" s="70"/>
      <c r="I339" s="71"/>
      <c r="J339" s="68">
        <v>0</v>
      </c>
      <c r="K339" s="89">
        <f t="shared" si="27"/>
        <v>0</v>
      </c>
      <c r="L339" s="89">
        <f t="shared" si="28"/>
        <v>0</v>
      </c>
      <c r="M339" s="89">
        <f t="shared" si="26"/>
        <v>0</v>
      </c>
      <c r="N339" s="100">
        <f t="shared" si="29"/>
        <v>0</v>
      </c>
      <c r="O339" s="67"/>
    </row>
    <row r="340" spans="2:15">
      <c r="B340" s="63"/>
      <c r="C340" s="65"/>
      <c r="D340" s="65"/>
      <c r="E340" s="66"/>
      <c r="F340" s="67"/>
      <c r="G340" s="69"/>
      <c r="H340" s="70"/>
      <c r="I340" s="71"/>
      <c r="J340" s="68">
        <v>0</v>
      </c>
      <c r="K340" s="89">
        <f t="shared" si="27"/>
        <v>0</v>
      </c>
      <c r="L340" s="89">
        <f t="shared" si="28"/>
        <v>0</v>
      </c>
      <c r="M340" s="89">
        <f t="shared" si="26"/>
        <v>0</v>
      </c>
      <c r="N340" s="100">
        <f t="shared" si="29"/>
        <v>0</v>
      </c>
      <c r="O340" s="67"/>
    </row>
    <row r="341" spans="2:15">
      <c r="B341" s="63"/>
      <c r="C341" s="65"/>
      <c r="D341" s="65"/>
      <c r="E341" s="66"/>
      <c r="F341" s="67"/>
      <c r="G341" s="69"/>
      <c r="H341" s="70"/>
      <c r="I341" s="71"/>
      <c r="J341" s="68">
        <v>0</v>
      </c>
      <c r="K341" s="89">
        <f t="shared" si="27"/>
        <v>0</v>
      </c>
      <c r="L341" s="89">
        <f t="shared" si="28"/>
        <v>0</v>
      </c>
      <c r="M341" s="89">
        <f t="shared" si="26"/>
        <v>0</v>
      </c>
      <c r="N341" s="100">
        <f t="shared" si="29"/>
        <v>0</v>
      </c>
      <c r="O341" s="67"/>
    </row>
    <row r="342" spans="2:15">
      <c r="B342" s="63"/>
      <c r="C342" s="65"/>
      <c r="D342" s="65"/>
      <c r="E342" s="66"/>
      <c r="F342" s="67"/>
      <c r="G342" s="69"/>
      <c r="H342" s="70"/>
      <c r="I342" s="71"/>
      <c r="J342" s="68">
        <v>0</v>
      </c>
      <c r="K342" s="89">
        <f t="shared" si="27"/>
        <v>0</v>
      </c>
      <c r="L342" s="89">
        <f t="shared" si="28"/>
        <v>0</v>
      </c>
      <c r="M342" s="89">
        <f t="shared" ref="M342:M405" si="30">L342</f>
        <v>0</v>
      </c>
      <c r="N342" s="100">
        <f t="shared" si="29"/>
        <v>0</v>
      </c>
      <c r="O342" s="67"/>
    </row>
    <row r="343" spans="2:15">
      <c r="B343" s="63"/>
      <c r="C343" s="65"/>
      <c r="D343" s="65"/>
      <c r="E343" s="66"/>
      <c r="F343" s="67"/>
      <c r="G343" s="69"/>
      <c r="H343" s="70"/>
      <c r="I343" s="71"/>
      <c r="J343" s="68">
        <v>0</v>
      </c>
      <c r="K343" s="89">
        <f t="shared" ref="K343:K406" si="31">ROUND(IF(AND($G343&lt;&gt;"27-Maharashtra"),IF(OR($I343=$I$6,$I343=$I$7,$I343=$I$8,$I343=$I$9,$I343=$I$10,$I343=$I$11),($J343*$H343),0),0),2)</f>
        <v>0</v>
      </c>
      <c r="L343" s="89">
        <f t="shared" ref="L343:L406" si="32">ROUND(IF(AND($G343="27-Maharashtra"),IF(OR($I343=$I$6,$I343=$I$7,$I343=$I$8,$I343=$I$9,$I343=$I$10,$I343=$I$11),(($J343*$H343)/2),0),0),2)</f>
        <v>0</v>
      </c>
      <c r="M343" s="89">
        <f t="shared" si="30"/>
        <v>0</v>
      </c>
      <c r="N343" s="100">
        <f t="shared" ref="N343:N406" si="33">SUM(J343:M343)</f>
        <v>0</v>
      </c>
      <c r="O343" s="67"/>
    </row>
    <row r="344" spans="2:15">
      <c r="B344" s="63"/>
      <c r="C344" s="65"/>
      <c r="D344" s="65"/>
      <c r="E344" s="66"/>
      <c r="F344" s="67"/>
      <c r="G344" s="69"/>
      <c r="H344" s="70"/>
      <c r="I344" s="71"/>
      <c r="J344" s="68">
        <v>0</v>
      </c>
      <c r="K344" s="89">
        <f t="shared" si="31"/>
        <v>0</v>
      </c>
      <c r="L344" s="89">
        <f t="shared" si="32"/>
        <v>0</v>
      </c>
      <c r="M344" s="89">
        <f t="shared" si="30"/>
        <v>0</v>
      </c>
      <c r="N344" s="100">
        <f t="shared" si="33"/>
        <v>0</v>
      </c>
      <c r="O344" s="67"/>
    </row>
    <row r="345" spans="2:15">
      <c r="B345" s="63"/>
      <c r="C345" s="65"/>
      <c r="D345" s="65"/>
      <c r="E345" s="66"/>
      <c r="F345" s="67"/>
      <c r="G345" s="69"/>
      <c r="H345" s="70"/>
      <c r="I345" s="71"/>
      <c r="J345" s="68">
        <v>0</v>
      </c>
      <c r="K345" s="89">
        <f t="shared" si="31"/>
        <v>0</v>
      </c>
      <c r="L345" s="89">
        <f t="shared" si="32"/>
        <v>0</v>
      </c>
      <c r="M345" s="89">
        <f t="shared" si="30"/>
        <v>0</v>
      </c>
      <c r="N345" s="100">
        <f t="shared" si="33"/>
        <v>0</v>
      </c>
      <c r="O345" s="67"/>
    </row>
    <row r="346" spans="2:15">
      <c r="B346" s="63"/>
      <c r="C346" s="65"/>
      <c r="D346" s="65"/>
      <c r="E346" s="66"/>
      <c r="F346" s="67"/>
      <c r="G346" s="69"/>
      <c r="H346" s="70"/>
      <c r="I346" s="71"/>
      <c r="J346" s="68">
        <v>0</v>
      </c>
      <c r="K346" s="89">
        <f t="shared" si="31"/>
        <v>0</v>
      </c>
      <c r="L346" s="89">
        <f t="shared" si="32"/>
        <v>0</v>
      </c>
      <c r="M346" s="89">
        <f t="shared" si="30"/>
        <v>0</v>
      </c>
      <c r="N346" s="100">
        <f t="shared" si="33"/>
        <v>0</v>
      </c>
      <c r="O346" s="67"/>
    </row>
    <row r="347" spans="2:15">
      <c r="B347" s="63"/>
      <c r="C347" s="65"/>
      <c r="D347" s="65"/>
      <c r="E347" s="66"/>
      <c r="F347" s="67"/>
      <c r="G347" s="69"/>
      <c r="H347" s="70"/>
      <c r="I347" s="71"/>
      <c r="J347" s="68">
        <v>0</v>
      </c>
      <c r="K347" s="89">
        <f t="shared" si="31"/>
        <v>0</v>
      </c>
      <c r="L347" s="89">
        <f t="shared" si="32"/>
        <v>0</v>
      </c>
      <c r="M347" s="89">
        <f t="shared" si="30"/>
        <v>0</v>
      </c>
      <c r="N347" s="100">
        <f t="shared" si="33"/>
        <v>0</v>
      </c>
      <c r="O347" s="67"/>
    </row>
    <row r="348" spans="2:15">
      <c r="B348" s="63"/>
      <c r="C348" s="65"/>
      <c r="D348" s="65"/>
      <c r="E348" s="66"/>
      <c r="F348" s="67"/>
      <c r="G348" s="69"/>
      <c r="H348" s="70"/>
      <c r="I348" s="71"/>
      <c r="J348" s="68">
        <v>0</v>
      </c>
      <c r="K348" s="89">
        <f t="shared" si="31"/>
        <v>0</v>
      </c>
      <c r="L348" s="89">
        <f t="shared" si="32"/>
        <v>0</v>
      </c>
      <c r="M348" s="89">
        <f t="shared" si="30"/>
        <v>0</v>
      </c>
      <c r="N348" s="100">
        <f t="shared" si="33"/>
        <v>0</v>
      </c>
      <c r="O348" s="67"/>
    </row>
    <row r="349" spans="2:15">
      <c r="B349" s="63"/>
      <c r="C349" s="65"/>
      <c r="D349" s="65"/>
      <c r="E349" s="66"/>
      <c r="F349" s="67"/>
      <c r="G349" s="69"/>
      <c r="H349" s="70"/>
      <c r="I349" s="71"/>
      <c r="J349" s="68">
        <v>0</v>
      </c>
      <c r="K349" s="89">
        <f t="shared" si="31"/>
        <v>0</v>
      </c>
      <c r="L349" s="89">
        <f t="shared" si="32"/>
        <v>0</v>
      </c>
      <c r="M349" s="89">
        <f t="shared" si="30"/>
        <v>0</v>
      </c>
      <c r="N349" s="100">
        <f t="shared" si="33"/>
        <v>0</v>
      </c>
      <c r="O349" s="67"/>
    </row>
    <row r="350" spans="2:15">
      <c r="B350" s="63"/>
      <c r="C350" s="65"/>
      <c r="D350" s="65"/>
      <c r="E350" s="66"/>
      <c r="F350" s="67"/>
      <c r="G350" s="69"/>
      <c r="H350" s="70"/>
      <c r="I350" s="71"/>
      <c r="J350" s="68">
        <v>0</v>
      </c>
      <c r="K350" s="89">
        <f t="shared" si="31"/>
        <v>0</v>
      </c>
      <c r="L350" s="89">
        <f t="shared" si="32"/>
        <v>0</v>
      </c>
      <c r="M350" s="89">
        <f t="shared" si="30"/>
        <v>0</v>
      </c>
      <c r="N350" s="100">
        <f t="shared" si="33"/>
        <v>0</v>
      </c>
      <c r="O350" s="67"/>
    </row>
    <row r="351" spans="2:15">
      <c r="B351" s="63"/>
      <c r="C351" s="65"/>
      <c r="D351" s="65"/>
      <c r="E351" s="66"/>
      <c r="F351" s="67"/>
      <c r="G351" s="69"/>
      <c r="H351" s="70"/>
      <c r="I351" s="71"/>
      <c r="J351" s="68">
        <v>0</v>
      </c>
      <c r="K351" s="89">
        <f t="shared" si="31"/>
        <v>0</v>
      </c>
      <c r="L351" s="89">
        <f t="shared" si="32"/>
        <v>0</v>
      </c>
      <c r="M351" s="89">
        <f t="shared" si="30"/>
        <v>0</v>
      </c>
      <c r="N351" s="100">
        <f t="shared" si="33"/>
        <v>0</v>
      </c>
      <c r="O351" s="67"/>
    </row>
    <row r="352" spans="2:15">
      <c r="B352" s="63"/>
      <c r="C352" s="65"/>
      <c r="D352" s="65"/>
      <c r="E352" s="66"/>
      <c r="F352" s="67"/>
      <c r="G352" s="69"/>
      <c r="H352" s="70"/>
      <c r="I352" s="71"/>
      <c r="J352" s="68">
        <v>0</v>
      </c>
      <c r="K352" s="89">
        <f t="shared" si="31"/>
        <v>0</v>
      </c>
      <c r="L352" s="89">
        <f t="shared" si="32"/>
        <v>0</v>
      </c>
      <c r="M352" s="89">
        <f t="shared" si="30"/>
        <v>0</v>
      </c>
      <c r="N352" s="100">
        <f t="shared" si="33"/>
        <v>0</v>
      </c>
      <c r="O352" s="67"/>
    </row>
    <row r="353" spans="2:15">
      <c r="B353" s="63"/>
      <c r="C353" s="65"/>
      <c r="D353" s="65"/>
      <c r="E353" s="66"/>
      <c r="F353" s="67"/>
      <c r="G353" s="69"/>
      <c r="H353" s="70"/>
      <c r="I353" s="71"/>
      <c r="J353" s="68">
        <v>0</v>
      </c>
      <c r="K353" s="89">
        <f t="shared" si="31"/>
        <v>0</v>
      </c>
      <c r="L353" s="89">
        <f t="shared" si="32"/>
        <v>0</v>
      </c>
      <c r="M353" s="89">
        <f t="shared" si="30"/>
        <v>0</v>
      </c>
      <c r="N353" s="100">
        <f t="shared" si="33"/>
        <v>0</v>
      </c>
      <c r="O353" s="67"/>
    </row>
    <row r="354" spans="2:15">
      <c r="B354" s="63"/>
      <c r="C354" s="65"/>
      <c r="D354" s="65"/>
      <c r="E354" s="66"/>
      <c r="F354" s="67"/>
      <c r="G354" s="69"/>
      <c r="H354" s="70"/>
      <c r="I354" s="71"/>
      <c r="J354" s="68">
        <v>0</v>
      </c>
      <c r="K354" s="89">
        <f t="shared" si="31"/>
        <v>0</v>
      </c>
      <c r="L354" s="89">
        <f t="shared" si="32"/>
        <v>0</v>
      </c>
      <c r="M354" s="89">
        <f t="shared" si="30"/>
        <v>0</v>
      </c>
      <c r="N354" s="100">
        <f t="shared" si="33"/>
        <v>0</v>
      </c>
      <c r="O354" s="67"/>
    </row>
    <row r="355" spans="2:15">
      <c r="B355" s="63"/>
      <c r="C355" s="65"/>
      <c r="D355" s="65"/>
      <c r="E355" s="66"/>
      <c r="F355" s="67"/>
      <c r="G355" s="69"/>
      <c r="H355" s="70"/>
      <c r="I355" s="71"/>
      <c r="J355" s="68">
        <v>0</v>
      </c>
      <c r="K355" s="89">
        <f t="shared" si="31"/>
        <v>0</v>
      </c>
      <c r="L355" s="89">
        <f t="shared" si="32"/>
        <v>0</v>
      </c>
      <c r="M355" s="89">
        <f t="shared" si="30"/>
        <v>0</v>
      </c>
      <c r="N355" s="100">
        <f t="shared" si="33"/>
        <v>0</v>
      </c>
      <c r="O355" s="67"/>
    </row>
    <row r="356" spans="2:15">
      <c r="B356" s="63"/>
      <c r="C356" s="65"/>
      <c r="D356" s="65"/>
      <c r="E356" s="66"/>
      <c r="F356" s="67"/>
      <c r="G356" s="69"/>
      <c r="H356" s="70"/>
      <c r="I356" s="71"/>
      <c r="J356" s="68">
        <v>0</v>
      </c>
      <c r="K356" s="89">
        <f t="shared" si="31"/>
        <v>0</v>
      </c>
      <c r="L356" s="89">
        <f t="shared" si="32"/>
        <v>0</v>
      </c>
      <c r="M356" s="89">
        <f t="shared" si="30"/>
        <v>0</v>
      </c>
      <c r="N356" s="100">
        <f t="shared" si="33"/>
        <v>0</v>
      </c>
      <c r="O356" s="67"/>
    </row>
    <row r="357" spans="2:15">
      <c r="B357" s="63"/>
      <c r="C357" s="65"/>
      <c r="D357" s="65"/>
      <c r="E357" s="66"/>
      <c r="F357" s="67"/>
      <c r="G357" s="69"/>
      <c r="H357" s="70"/>
      <c r="I357" s="71"/>
      <c r="J357" s="68">
        <v>0</v>
      </c>
      <c r="K357" s="89">
        <f t="shared" si="31"/>
        <v>0</v>
      </c>
      <c r="L357" s="89">
        <f t="shared" si="32"/>
        <v>0</v>
      </c>
      <c r="M357" s="89">
        <f t="shared" si="30"/>
        <v>0</v>
      </c>
      <c r="N357" s="100">
        <f t="shared" si="33"/>
        <v>0</v>
      </c>
      <c r="O357" s="67"/>
    </row>
    <row r="358" spans="2:15">
      <c r="B358" s="63"/>
      <c r="C358" s="65"/>
      <c r="D358" s="65"/>
      <c r="E358" s="66"/>
      <c r="F358" s="67"/>
      <c r="G358" s="69"/>
      <c r="H358" s="70"/>
      <c r="I358" s="71"/>
      <c r="J358" s="68">
        <v>0</v>
      </c>
      <c r="K358" s="89">
        <f t="shared" si="31"/>
        <v>0</v>
      </c>
      <c r="L358" s="89">
        <f t="shared" si="32"/>
        <v>0</v>
      </c>
      <c r="M358" s="89">
        <f t="shared" si="30"/>
        <v>0</v>
      </c>
      <c r="N358" s="100">
        <f t="shared" si="33"/>
        <v>0</v>
      </c>
      <c r="O358" s="67"/>
    </row>
    <row r="359" spans="2:15">
      <c r="B359" s="63"/>
      <c r="C359" s="65"/>
      <c r="D359" s="65"/>
      <c r="E359" s="66"/>
      <c r="F359" s="67"/>
      <c r="G359" s="69"/>
      <c r="H359" s="70"/>
      <c r="I359" s="71"/>
      <c r="J359" s="68">
        <v>0</v>
      </c>
      <c r="K359" s="89">
        <f t="shared" si="31"/>
        <v>0</v>
      </c>
      <c r="L359" s="89">
        <f t="shared" si="32"/>
        <v>0</v>
      </c>
      <c r="M359" s="89">
        <f t="shared" si="30"/>
        <v>0</v>
      </c>
      <c r="N359" s="100">
        <f t="shared" si="33"/>
        <v>0</v>
      </c>
      <c r="O359" s="67"/>
    </row>
    <row r="360" spans="2:15">
      <c r="B360" s="63"/>
      <c r="C360" s="65"/>
      <c r="D360" s="65"/>
      <c r="E360" s="66"/>
      <c r="F360" s="67"/>
      <c r="G360" s="69"/>
      <c r="H360" s="70"/>
      <c r="I360" s="71"/>
      <c r="J360" s="68">
        <v>0</v>
      </c>
      <c r="K360" s="89">
        <f t="shared" si="31"/>
        <v>0</v>
      </c>
      <c r="L360" s="89">
        <f t="shared" si="32"/>
        <v>0</v>
      </c>
      <c r="M360" s="89">
        <f t="shared" si="30"/>
        <v>0</v>
      </c>
      <c r="N360" s="100">
        <f t="shared" si="33"/>
        <v>0</v>
      </c>
      <c r="O360" s="67"/>
    </row>
    <row r="361" spans="2:15">
      <c r="B361" s="63"/>
      <c r="C361" s="65"/>
      <c r="D361" s="65"/>
      <c r="E361" s="66"/>
      <c r="F361" s="67"/>
      <c r="G361" s="69"/>
      <c r="H361" s="70"/>
      <c r="I361" s="71"/>
      <c r="J361" s="68">
        <v>0</v>
      </c>
      <c r="K361" s="89">
        <f t="shared" si="31"/>
        <v>0</v>
      </c>
      <c r="L361" s="89">
        <f t="shared" si="32"/>
        <v>0</v>
      </c>
      <c r="M361" s="89">
        <f t="shared" si="30"/>
        <v>0</v>
      </c>
      <c r="N361" s="100">
        <f t="shared" si="33"/>
        <v>0</v>
      </c>
      <c r="O361" s="67"/>
    </row>
    <row r="362" spans="2:15">
      <c r="B362" s="63"/>
      <c r="C362" s="65"/>
      <c r="D362" s="65"/>
      <c r="E362" s="66"/>
      <c r="F362" s="67"/>
      <c r="G362" s="69"/>
      <c r="H362" s="70"/>
      <c r="I362" s="71"/>
      <c r="J362" s="68">
        <v>0</v>
      </c>
      <c r="K362" s="89">
        <f t="shared" si="31"/>
        <v>0</v>
      </c>
      <c r="L362" s="89">
        <f t="shared" si="32"/>
        <v>0</v>
      </c>
      <c r="M362" s="89">
        <f t="shared" si="30"/>
        <v>0</v>
      </c>
      <c r="N362" s="100">
        <f t="shared" si="33"/>
        <v>0</v>
      </c>
      <c r="O362" s="67"/>
    </row>
    <row r="363" spans="2:15">
      <c r="B363" s="63"/>
      <c r="C363" s="65"/>
      <c r="D363" s="65"/>
      <c r="E363" s="66"/>
      <c r="F363" s="67"/>
      <c r="G363" s="69"/>
      <c r="H363" s="70"/>
      <c r="I363" s="71"/>
      <c r="J363" s="68">
        <v>0</v>
      </c>
      <c r="K363" s="89">
        <f t="shared" si="31"/>
        <v>0</v>
      </c>
      <c r="L363" s="89">
        <f t="shared" si="32"/>
        <v>0</v>
      </c>
      <c r="M363" s="89">
        <f t="shared" si="30"/>
        <v>0</v>
      </c>
      <c r="N363" s="100">
        <f t="shared" si="33"/>
        <v>0</v>
      </c>
      <c r="O363" s="67"/>
    </row>
    <row r="364" spans="2:15">
      <c r="B364" s="63"/>
      <c r="C364" s="65"/>
      <c r="D364" s="65"/>
      <c r="E364" s="66"/>
      <c r="F364" s="67"/>
      <c r="G364" s="69"/>
      <c r="H364" s="70"/>
      <c r="I364" s="71"/>
      <c r="J364" s="68">
        <v>0</v>
      </c>
      <c r="K364" s="89">
        <f t="shared" si="31"/>
        <v>0</v>
      </c>
      <c r="L364" s="89">
        <f t="shared" si="32"/>
        <v>0</v>
      </c>
      <c r="M364" s="89">
        <f t="shared" si="30"/>
        <v>0</v>
      </c>
      <c r="N364" s="100">
        <f t="shared" si="33"/>
        <v>0</v>
      </c>
      <c r="O364" s="67"/>
    </row>
    <row r="365" spans="2:15">
      <c r="B365" s="63"/>
      <c r="C365" s="65"/>
      <c r="D365" s="65"/>
      <c r="E365" s="66"/>
      <c r="F365" s="67"/>
      <c r="G365" s="69"/>
      <c r="H365" s="70"/>
      <c r="I365" s="71"/>
      <c r="J365" s="68">
        <v>0</v>
      </c>
      <c r="K365" s="89">
        <f t="shared" si="31"/>
        <v>0</v>
      </c>
      <c r="L365" s="89">
        <f t="shared" si="32"/>
        <v>0</v>
      </c>
      <c r="M365" s="89">
        <f t="shared" si="30"/>
        <v>0</v>
      </c>
      <c r="N365" s="100">
        <f t="shared" si="33"/>
        <v>0</v>
      </c>
      <c r="O365" s="67"/>
    </row>
    <row r="366" spans="2:15">
      <c r="B366" s="63"/>
      <c r="C366" s="65"/>
      <c r="D366" s="65"/>
      <c r="E366" s="66"/>
      <c r="F366" s="67"/>
      <c r="G366" s="69"/>
      <c r="H366" s="70"/>
      <c r="I366" s="71"/>
      <c r="J366" s="68">
        <v>0</v>
      </c>
      <c r="K366" s="89">
        <f t="shared" si="31"/>
        <v>0</v>
      </c>
      <c r="L366" s="89">
        <f t="shared" si="32"/>
        <v>0</v>
      </c>
      <c r="M366" s="89">
        <f t="shared" si="30"/>
        <v>0</v>
      </c>
      <c r="N366" s="100">
        <f t="shared" si="33"/>
        <v>0</v>
      </c>
      <c r="O366" s="67"/>
    </row>
    <row r="367" spans="2:15">
      <c r="B367" s="63"/>
      <c r="C367" s="65"/>
      <c r="D367" s="65"/>
      <c r="E367" s="66"/>
      <c r="F367" s="67"/>
      <c r="G367" s="69"/>
      <c r="H367" s="70"/>
      <c r="I367" s="71"/>
      <c r="J367" s="68">
        <v>0</v>
      </c>
      <c r="K367" s="89">
        <f t="shared" si="31"/>
        <v>0</v>
      </c>
      <c r="L367" s="89">
        <f t="shared" si="32"/>
        <v>0</v>
      </c>
      <c r="M367" s="89">
        <f t="shared" si="30"/>
        <v>0</v>
      </c>
      <c r="N367" s="100">
        <f t="shared" si="33"/>
        <v>0</v>
      </c>
      <c r="O367" s="67"/>
    </row>
    <row r="368" spans="2:15">
      <c r="B368" s="63"/>
      <c r="C368" s="65"/>
      <c r="D368" s="65"/>
      <c r="E368" s="66"/>
      <c r="F368" s="67"/>
      <c r="G368" s="69"/>
      <c r="H368" s="70"/>
      <c r="I368" s="71"/>
      <c r="J368" s="68">
        <v>0</v>
      </c>
      <c r="K368" s="89">
        <f t="shared" si="31"/>
        <v>0</v>
      </c>
      <c r="L368" s="89">
        <f t="shared" si="32"/>
        <v>0</v>
      </c>
      <c r="M368" s="89">
        <f t="shared" si="30"/>
        <v>0</v>
      </c>
      <c r="N368" s="100">
        <f t="shared" si="33"/>
        <v>0</v>
      </c>
      <c r="O368" s="67"/>
    </row>
    <row r="369" spans="2:15">
      <c r="B369" s="63"/>
      <c r="C369" s="65"/>
      <c r="D369" s="65"/>
      <c r="E369" s="66"/>
      <c r="F369" s="67"/>
      <c r="G369" s="69"/>
      <c r="H369" s="70"/>
      <c r="I369" s="71"/>
      <c r="J369" s="68">
        <v>0</v>
      </c>
      <c r="K369" s="89">
        <f t="shared" si="31"/>
        <v>0</v>
      </c>
      <c r="L369" s="89">
        <f t="shared" si="32"/>
        <v>0</v>
      </c>
      <c r="M369" s="89">
        <f t="shared" si="30"/>
        <v>0</v>
      </c>
      <c r="N369" s="100">
        <f t="shared" si="33"/>
        <v>0</v>
      </c>
      <c r="O369" s="67"/>
    </row>
    <row r="370" spans="2:15">
      <c r="B370" s="63"/>
      <c r="C370" s="65"/>
      <c r="D370" s="65"/>
      <c r="E370" s="66"/>
      <c r="F370" s="67"/>
      <c r="G370" s="69"/>
      <c r="H370" s="70"/>
      <c r="I370" s="71"/>
      <c r="J370" s="68">
        <v>0</v>
      </c>
      <c r="K370" s="89">
        <f t="shared" si="31"/>
        <v>0</v>
      </c>
      <c r="L370" s="89">
        <f t="shared" si="32"/>
        <v>0</v>
      </c>
      <c r="M370" s="89">
        <f t="shared" si="30"/>
        <v>0</v>
      </c>
      <c r="N370" s="100">
        <f t="shared" si="33"/>
        <v>0</v>
      </c>
      <c r="O370" s="67"/>
    </row>
    <row r="371" spans="2:15">
      <c r="B371" s="63"/>
      <c r="C371" s="65"/>
      <c r="D371" s="65"/>
      <c r="E371" s="66"/>
      <c r="F371" s="67"/>
      <c r="G371" s="69"/>
      <c r="H371" s="70"/>
      <c r="I371" s="71"/>
      <c r="J371" s="68">
        <v>0</v>
      </c>
      <c r="K371" s="89">
        <f t="shared" si="31"/>
        <v>0</v>
      </c>
      <c r="L371" s="89">
        <f t="shared" si="32"/>
        <v>0</v>
      </c>
      <c r="M371" s="89">
        <f t="shared" si="30"/>
        <v>0</v>
      </c>
      <c r="N371" s="100">
        <f t="shared" si="33"/>
        <v>0</v>
      </c>
      <c r="O371" s="67"/>
    </row>
    <row r="372" spans="2:15">
      <c r="B372" s="63"/>
      <c r="C372" s="65"/>
      <c r="D372" s="65"/>
      <c r="E372" s="66"/>
      <c r="F372" s="67"/>
      <c r="G372" s="69"/>
      <c r="H372" s="70"/>
      <c r="I372" s="71"/>
      <c r="J372" s="68">
        <v>0</v>
      </c>
      <c r="K372" s="89">
        <f t="shared" si="31"/>
        <v>0</v>
      </c>
      <c r="L372" s="89">
        <f t="shared" si="32"/>
        <v>0</v>
      </c>
      <c r="M372" s="89">
        <f t="shared" si="30"/>
        <v>0</v>
      </c>
      <c r="N372" s="100">
        <f t="shared" si="33"/>
        <v>0</v>
      </c>
      <c r="O372" s="67"/>
    </row>
    <row r="373" spans="2:15">
      <c r="B373" s="63"/>
      <c r="C373" s="65"/>
      <c r="D373" s="65"/>
      <c r="E373" s="66"/>
      <c r="F373" s="67"/>
      <c r="G373" s="69"/>
      <c r="H373" s="70"/>
      <c r="I373" s="71"/>
      <c r="J373" s="68">
        <v>0</v>
      </c>
      <c r="K373" s="89">
        <f t="shared" si="31"/>
        <v>0</v>
      </c>
      <c r="L373" s="89">
        <f t="shared" si="32"/>
        <v>0</v>
      </c>
      <c r="M373" s="89">
        <f t="shared" si="30"/>
        <v>0</v>
      </c>
      <c r="N373" s="100">
        <f t="shared" si="33"/>
        <v>0</v>
      </c>
      <c r="O373" s="67"/>
    </row>
    <row r="374" spans="2:15">
      <c r="B374" s="63"/>
      <c r="C374" s="65"/>
      <c r="D374" s="65"/>
      <c r="E374" s="66"/>
      <c r="F374" s="67"/>
      <c r="G374" s="69"/>
      <c r="H374" s="70"/>
      <c r="I374" s="71"/>
      <c r="J374" s="68">
        <v>0</v>
      </c>
      <c r="K374" s="89">
        <f t="shared" si="31"/>
        <v>0</v>
      </c>
      <c r="L374" s="89">
        <f t="shared" si="32"/>
        <v>0</v>
      </c>
      <c r="M374" s="89">
        <f t="shared" si="30"/>
        <v>0</v>
      </c>
      <c r="N374" s="100">
        <f t="shared" si="33"/>
        <v>0</v>
      </c>
      <c r="O374" s="67"/>
    </row>
    <row r="375" spans="2:15">
      <c r="B375" s="63"/>
      <c r="C375" s="65"/>
      <c r="D375" s="65"/>
      <c r="E375" s="66"/>
      <c r="F375" s="67"/>
      <c r="G375" s="69"/>
      <c r="H375" s="70"/>
      <c r="I375" s="71"/>
      <c r="J375" s="68">
        <v>0</v>
      </c>
      <c r="K375" s="89">
        <f t="shared" si="31"/>
        <v>0</v>
      </c>
      <c r="L375" s="89">
        <f t="shared" si="32"/>
        <v>0</v>
      </c>
      <c r="M375" s="89">
        <f t="shared" si="30"/>
        <v>0</v>
      </c>
      <c r="N375" s="100">
        <f t="shared" si="33"/>
        <v>0</v>
      </c>
      <c r="O375" s="67"/>
    </row>
    <row r="376" spans="2:15">
      <c r="B376" s="63"/>
      <c r="C376" s="65"/>
      <c r="D376" s="65"/>
      <c r="E376" s="66"/>
      <c r="F376" s="67"/>
      <c r="G376" s="69"/>
      <c r="H376" s="70"/>
      <c r="I376" s="71"/>
      <c r="J376" s="68">
        <v>0</v>
      </c>
      <c r="K376" s="89">
        <f t="shared" si="31"/>
        <v>0</v>
      </c>
      <c r="L376" s="89">
        <f t="shared" si="32"/>
        <v>0</v>
      </c>
      <c r="M376" s="89">
        <f t="shared" si="30"/>
        <v>0</v>
      </c>
      <c r="N376" s="100">
        <f t="shared" si="33"/>
        <v>0</v>
      </c>
      <c r="O376" s="67"/>
    </row>
    <row r="377" spans="2:15">
      <c r="B377" s="63"/>
      <c r="C377" s="65"/>
      <c r="D377" s="65"/>
      <c r="E377" s="66"/>
      <c r="F377" s="67"/>
      <c r="G377" s="69"/>
      <c r="H377" s="70"/>
      <c r="I377" s="71"/>
      <c r="J377" s="68">
        <v>0</v>
      </c>
      <c r="K377" s="89">
        <f t="shared" si="31"/>
        <v>0</v>
      </c>
      <c r="L377" s="89">
        <f t="shared" si="32"/>
        <v>0</v>
      </c>
      <c r="M377" s="89">
        <f t="shared" si="30"/>
        <v>0</v>
      </c>
      <c r="N377" s="100">
        <f t="shared" si="33"/>
        <v>0</v>
      </c>
      <c r="O377" s="67"/>
    </row>
    <row r="378" spans="2:15">
      <c r="B378" s="63"/>
      <c r="C378" s="65"/>
      <c r="D378" s="65"/>
      <c r="E378" s="66"/>
      <c r="F378" s="67"/>
      <c r="G378" s="69"/>
      <c r="H378" s="70"/>
      <c r="I378" s="71"/>
      <c r="J378" s="68">
        <v>0</v>
      </c>
      <c r="K378" s="89">
        <f t="shared" si="31"/>
        <v>0</v>
      </c>
      <c r="L378" s="89">
        <f t="shared" si="32"/>
        <v>0</v>
      </c>
      <c r="M378" s="89">
        <f t="shared" si="30"/>
        <v>0</v>
      </c>
      <c r="N378" s="100">
        <f t="shared" si="33"/>
        <v>0</v>
      </c>
      <c r="O378" s="67"/>
    </row>
    <row r="379" spans="2:15">
      <c r="B379" s="63"/>
      <c r="C379" s="65"/>
      <c r="D379" s="65"/>
      <c r="E379" s="66"/>
      <c r="F379" s="67"/>
      <c r="G379" s="69"/>
      <c r="H379" s="70"/>
      <c r="I379" s="71"/>
      <c r="J379" s="68">
        <v>0</v>
      </c>
      <c r="K379" s="89">
        <f t="shared" si="31"/>
        <v>0</v>
      </c>
      <c r="L379" s="89">
        <f t="shared" si="32"/>
        <v>0</v>
      </c>
      <c r="M379" s="89">
        <f t="shared" si="30"/>
        <v>0</v>
      </c>
      <c r="N379" s="100">
        <f t="shared" si="33"/>
        <v>0</v>
      </c>
      <c r="O379" s="67"/>
    </row>
    <row r="380" spans="2:15">
      <c r="B380" s="63"/>
      <c r="C380" s="65"/>
      <c r="D380" s="65"/>
      <c r="E380" s="66"/>
      <c r="F380" s="67"/>
      <c r="G380" s="69"/>
      <c r="H380" s="70"/>
      <c r="I380" s="71"/>
      <c r="J380" s="68">
        <v>0</v>
      </c>
      <c r="K380" s="89">
        <f t="shared" si="31"/>
        <v>0</v>
      </c>
      <c r="L380" s="89">
        <f t="shared" si="32"/>
        <v>0</v>
      </c>
      <c r="M380" s="89">
        <f t="shared" si="30"/>
        <v>0</v>
      </c>
      <c r="N380" s="100">
        <f t="shared" si="33"/>
        <v>0</v>
      </c>
      <c r="O380" s="67"/>
    </row>
    <row r="381" spans="2:15">
      <c r="B381" s="63"/>
      <c r="C381" s="65"/>
      <c r="D381" s="65"/>
      <c r="E381" s="66"/>
      <c r="F381" s="67"/>
      <c r="G381" s="69"/>
      <c r="H381" s="70"/>
      <c r="I381" s="71"/>
      <c r="J381" s="68">
        <v>0</v>
      </c>
      <c r="K381" s="89">
        <f t="shared" si="31"/>
        <v>0</v>
      </c>
      <c r="L381" s="89">
        <f t="shared" si="32"/>
        <v>0</v>
      </c>
      <c r="M381" s="89">
        <f t="shared" si="30"/>
        <v>0</v>
      </c>
      <c r="N381" s="100">
        <f t="shared" si="33"/>
        <v>0</v>
      </c>
      <c r="O381" s="67"/>
    </row>
    <row r="382" spans="2:15">
      <c r="B382" s="63"/>
      <c r="C382" s="65"/>
      <c r="D382" s="65"/>
      <c r="E382" s="66"/>
      <c r="F382" s="67"/>
      <c r="G382" s="69"/>
      <c r="H382" s="70"/>
      <c r="I382" s="71"/>
      <c r="J382" s="68">
        <v>0</v>
      </c>
      <c r="K382" s="89">
        <f t="shared" si="31"/>
        <v>0</v>
      </c>
      <c r="L382" s="89">
        <f t="shared" si="32"/>
        <v>0</v>
      </c>
      <c r="M382" s="89">
        <f t="shared" si="30"/>
        <v>0</v>
      </c>
      <c r="N382" s="100">
        <f t="shared" si="33"/>
        <v>0</v>
      </c>
      <c r="O382" s="67"/>
    </row>
    <row r="383" spans="2:15">
      <c r="B383" s="63"/>
      <c r="C383" s="65"/>
      <c r="D383" s="65"/>
      <c r="E383" s="66"/>
      <c r="F383" s="67"/>
      <c r="G383" s="69"/>
      <c r="H383" s="70"/>
      <c r="I383" s="71"/>
      <c r="J383" s="68">
        <v>0</v>
      </c>
      <c r="K383" s="89">
        <f t="shared" si="31"/>
        <v>0</v>
      </c>
      <c r="L383" s="89">
        <f t="shared" si="32"/>
        <v>0</v>
      </c>
      <c r="M383" s="89">
        <f t="shared" si="30"/>
        <v>0</v>
      </c>
      <c r="N383" s="100">
        <f t="shared" si="33"/>
        <v>0</v>
      </c>
      <c r="O383" s="67"/>
    </row>
    <row r="384" spans="2:15">
      <c r="B384" s="63"/>
      <c r="C384" s="65"/>
      <c r="D384" s="65"/>
      <c r="E384" s="66"/>
      <c r="F384" s="67"/>
      <c r="G384" s="69"/>
      <c r="H384" s="70"/>
      <c r="I384" s="71"/>
      <c r="J384" s="68">
        <v>0</v>
      </c>
      <c r="K384" s="89">
        <f t="shared" si="31"/>
        <v>0</v>
      </c>
      <c r="L384" s="89">
        <f t="shared" si="32"/>
        <v>0</v>
      </c>
      <c r="M384" s="89">
        <f t="shared" si="30"/>
        <v>0</v>
      </c>
      <c r="N384" s="100">
        <f t="shared" si="33"/>
        <v>0</v>
      </c>
      <c r="O384" s="67"/>
    </row>
    <row r="385" spans="2:15">
      <c r="B385" s="63"/>
      <c r="C385" s="65"/>
      <c r="D385" s="65"/>
      <c r="E385" s="66"/>
      <c r="F385" s="67"/>
      <c r="G385" s="69"/>
      <c r="H385" s="70"/>
      <c r="I385" s="71"/>
      <c r="J385" s="68">
        <v>0</v>
      </c>
      <c r="K385" s="89">
        <f t="shared" si="31"/>
        <v>0</v>
      </c>
      <c r="L385" s="89">
        <f t="shared" si="32"/>
        <v>0</v>
      </c>
      <c r="M385" s="89">
        <f t="shared" si="30"/>
        <v>0</v>
      </c>
      <c r="N385" s="100">
        <f t="shared" si="33"/>
        <v>0</v>
      </c>
      <c r="O385" s="67"/>
    </row>
    <row r="386" spans="2:15">
      <c r="B386" s="63"/>
      <c r="C386" s="65"/>
      <c r="D386" s="65"/>
      <c r="E386" s="66"/>
      <c r="F386" s="67"/>
      <c r="G386" s="69"/>
      <c r="H386" s="70"/>
      <c r="I386" s="71"/>
      <c r="J386" s="68">
        <v>0</v>
      </c>
      <c r="K386" s="89">
        <f t="shared" si="31"/>
        <v>0</v>
      </c>
      <c r="L386" s="89">
        <f t="shared" si="32"/>
        <v>0</v>
      </c>
      <c r="M386" s="89">
        <f t="shared" si="30"/>
        <v>0</v>
      </c>
      <c r="N386" s="100">
        <f t="shared" si="33"/>
        <v>0</v>
      </c>
      <c r="O386" s="67"/>
    </row>
    <row r="387" spans="2:15">
      <c r="B387" s="63"/>
      <c r="C387" s="65"/>
      <c r="D387" s="65"/>
      <c r="E387" s="66"/>
      <c r="F387" s="67"/>
      <c r="G387" s="69"/>
      <c r="H387" s="70"/>
      <c r="I387" s="71"/>
      <c r="J387" s="68">
        <v>0</v>
      </c>
      <c r="K387" s="89">
        <f t="shared" si="31"/>
        <v>0</v>
      </c>
      <c r="L387" s="89">
        <f t="shared" si="32"/>
        <v>0</v>
      </c>
      <c r="M387" s="89">
        <f t="shared" si="30"/>
        <v>0</v>
      </c>
      <c r="N387" s="100">
        <f t="shared" si="33"/>
        <v>0</v>
      </c>
      <c r="O387" s="67"/>
    </row>
    <row r="388" spans="2:15">
      <c r="B388" s="63"/>
      <c r="C388" s="65"/>
      <c r="D388" s="65"/>
      <c r="E388" s="66"/>
      <c r="F388" s="67"/>
      <c r="G388" s="69"/>
      <c r="H388" s="70"/>
      <c r="I388" s="71"/>
      <c r="J388" s="68">
        <v>0</v>
      </c>
      <c r="K388" s="89">
        <f t="shared" si="31"/>
        <v>0</v>
      </c>
      <c r="L388" s="89">
        <f t="shared" si="32"/>
        <v>0</v>
      </c>
      <c r="M388" s="89">
        <f t="shared" si="30"/>
        <v>0</v>
      </c>
      <c r="N388" s="100">
        <f t="shared" si="33"/>
        <v>0</v>
      </c>
      <c r="O388" s="67"/>
    </row>
    <row r="389" spans="2:15">
      <c r="B389" s="63"/>
      <c r="C389" s="65"/>
      <c r="D389" s="65"/>
      <c r="E389" s="66"/>
      <c r="F389" s="67"/>
      <c r="G389" s="69"/>
      <c r="H389" s="70"/>
      <c r="I389" s="71"/>
      <c r="J389" s="68">
        <v>0</v>
      </c>
      <c r="K389" s="89">
        <f t="shared" si="31"/>
        <v>0</v>
      </c>
      <c r="L389" s="89">
        <f t="shared" si="32"/>
        <v>0</v>
      </c>
      <c r="M389" s="89">
        <f t="shared" si="30"/>
        <v>0</v>
      </c>
      <c r="N389" s="100">
        <f t="shared" si="33"/>
        <v>0</v>
      </c>
      <c r="O389" s="67"/>
    </row>
    <row r="390" spans="2:15">
      <c r="B390" s="63"/>
      <c r="C390" s="65"/>
      <c r="D390" s="65"/>
      <c r="E390" s="66"/>
      <c r="F390" s="67"/>
      <c r="G390" s="69"/>
      <c r="H390" s="70"/>
      <c r="I390" s="71"/>
      <c r="J390" s="68">
        <v>0</v>
      </c>
      <c r="K390" s="89">
        <f t="shared" si="31"/>
        <v>0</v>
      </c>
      <c r="L390" s="89">
        <f t="shared" si="32"/>
        <v>0</v>
      </c>
      <c r="M390" s="89">
        <f t="shared" si="30"/>
        <v>0</v>
      </c>
      <c r="N390" s="100">
        <f t="shared" si="33"/>
        <v>0</v>
      </c>
      <c r="O390" s="67"/>
    </row>
    <row r="391" spans="2:15">
      <c r="B391" s="63"/>
      <c r="C391" s="65"/>
      <c r="D391" s="65"/>
      <c r="E391" s="66"/>
      <c r="F391" s="67"/>
      <c r="G391" s="69"/>
      <c r="H391" s="70"/>
      <c r="I391" s="71"/>
      <c r="J391" s="68">
        <v>0</v>
      </c>
      <c r="K391" s="89">
        <f t="shared" si="31"/>
        <v>0</v>
      </c>
      <c r="L391" s="89">
        <f t="shared" si="32"/>
        <v>0</v>
      </c>
      <c r="M391" s="89">
        <f t="shared" si="30"/>
        <v>0</v>
      </c>
      <c r="N391" s="100">
        <f t="shared" si="33"/>
        <v>0</v>
      </c>
      <c r="O391" s="67"/>
    </row>
    <row r="392" spans="2:15">
      <c r="B392" s="63"/>
      <c r="C392" s="65"/>
      <c r="D392" s="65"/>
      <c r="E392" s="66"/>
      <c r="F392" s="67"/>
      <c r="G392" s="69"/>
      <c r="H392" s="70"/>
      <c r="I392" s="71"/>
      <c r="J392" s="68">
        <v>0</v>
      </c>
      <c r="K392" s="89">
        <f t="shared" si="31"/>
        <v>0</v>
      </c>
      <c r="L392" s="89">
        <f t="shared" si="32"/>
        <v>0</v>
      </c>
      <c r="M392" s="89">
        <f t="shared" si="30"/>
        <v>0</v>
      </c>
      <c r="N392" s="100">
        <f t="shared" si="33"/>
        <v>0</v>
      </c>
      <c r="O392" s="67"/>
    </row>
    <row r="393" spans="2:15">
      <c r="B393" s="63"/>
      <c r="C393" s="65"/>
      <c r="D393" s="65"/>
      <c r="E393" s="66"/>
      <c r="F393" s="67"/>
      <c r="G393" s="69"/>
      <c r="H393" s="70"/>
      <c r="I393" s="71"/>
      <c r="J393" s="68">
        <v>0</v>
      </c>
      <c r="K393" s="89">
        <f t="shared" si="31"/>
        <v>0</v>
      </c>
      <c r="L393" s="89">
        <f t="shared" si="32"/>
        <v>0</v>
      </c>
      <c r="M393" s="89">
        <f t="shared" si="30"/>
        <v>0</v>
      </c>
      <c r="N393" s="100">
        <f t="shared" si="33"/>
        <v>0</v>
      </c>
      <c r="O393" s="67"/>
    </row>
    <row r="394" spans="2:15">
      <c r="B394" s="63"/>
      <c r="C394" s="65"/>
      <c r="D394" s="65"/>
      <c r="E394" s="66"/>
      <c r="F394" s="67"/>
      <c r="G394" s="69"/>
      <c r="H394" s="70"/>
      <c r="I394" s="71"/>
      <c r="J394" s="68">
        <v>0</v>
      </c>
      <c r="K394" s="89">
        <f t="shared" si="31"/>
        <v>0</v>
      </c>
      <c r="L394" s="89">
        <f t="shared" si="32"/>
        <v>0</v>
      </c>
      <c r="M394" s="89">
        <f t="shared" si="30"/>
        <v>0</v>
      </c>
      <c r="N394" s="100">
        <f t="shared" si="33"/>
        <v>0</v>
      </c>
      <c r="O394" s="67"/>
    </row>
    <row r="395" spans="2:15">
      <c r="B395" s="63"/>
      <c r="C395" s="65"/>
      <c r="D395" s="65"/>
      <c r="E395" s="66"/>
      <c r="F395" s="67"/>
      <c r="G395" s="69"/>
      <c r="H395" s="70"/>
      <c r="I395" s="71"/>
      <c r="J395" s="68">
        <v>0</v>
      </c>
      <c r="K395" s="89">
        <f t="shared" si="31"/>
        <v>0</v>
      </c>
      <c r="L395" s="89">
        <f t="shared" si="32"/>
        <v>0</v>
      </c>
      <c r="M395" s="89">
        <f t="shared" si="30"/>
        <v>0</v>
      </c>
      <c r="N395" s="100">
        <f t="shared" si="33"/>
        <v>0</v>
      </c>
      <c r="O395" s="67"/>
    </row>
    <row r="396" spans="2:15">
      <c r="B396" s="63"/>
      <c r="C396" s="65"/>
      <c r="D396" s="65"/>
      <c r="E396" s="66"/>
      <c r="F396" s="67"/>
      <c r="G396" s="69"/>
      <c r="H396" s="70"/>
      <c r="I396" s="71"/>
      <c r="J396" s="68">
        <v>0</v>
      </c>
      <c r="K396" s="89">
        <f t="shared" si="31"/>
        <v>0</v>
      </c>
      <c r="L396" s="89">
        <f t="shared" si="32"/>
        <v>0</v>
      </c>
      <c r="M396" s="89">
        <f t="shared" si="30"/>
        <v>0</v>
      </c>
      <c r="N396" s="100">
        <f t="shared" si="33"/>
        <v>0</v>
      </c>
      <c r="O396" s="67"/>
    </row>
    <row r="397" spans="2:15">
      <c r="B397" s="63"/>
      <c r="C397" s="65"/>
      <c r="D397" s="65"/>
      <c r="E397" s="66"/>
      <c r="F397" s="67"/>
      <c r="G397" s="69"/>
      <c r="H397" s="70"/>
      <c r="I397" s="71"/>
      <c r="J397" s="68">
        <v>0</v>
      </c>
      <c r="K397" s="89">
        <f t="shared" si="31"/>
        <v>0</v>
      </c>
      <c r="L397" s="89">
        <f t="shared" si="32"/>
        <v>0</v>
      </c>
      <c r="M397" s="89">
        <f t="shared" si="30"/>
        <v>0</v>
      </c>
      <c r="N397" s="100">
        <f t="shared" si="33"/>
        <v>0</v>
      </c>
      <c r="O397" s="67"/>
    </row>
    <row r="398" spans="2:15">
      <c r="B398" s="63"/>
      <c r="C398" s="65"/>
      <c r="D398" s="65"/>
      <c r="E398" s="66"/>
      <c r="F398" s="67"/>
      <c r="G398" s="69"/>
      <c r="H398" s="70"/>
      <c r="I398" s="71"/>
      <c r="J398" s="68">
        <v>0</v>
      </c>
      <c r="K398" s="89">
        <f t="shared" si="31"/>
        <v>0</v>
      </c>
      <c r="L398" s="89">
        <f t="shared" si="32"/>
        <v>0</v>
      </c>
      <c r="M398" s="89">
        <f t="shared" si="30"/>
        <v>0</v>
      </c>
      <c r="N398" s="100">
        <f t="shared" si="33"/>
        <v>0</v>
      </c>
      <c r="O398" s="67"/>
    </row>
    <row r="399" spans="2:15">
      <c r="B399" s="63"/>
      <c r="C399" s="65"/>
      <c r="D399" s="65"/>
      <c r="E399" s="66"/>
      <c r="F399" s="67"/>
      <c r="G399" s="69"/>
      <c r="H399" s="70"/>
      <c r="I399" s="71"/>
      <c r="J399" s="68">
        <v>0</v>
      </c>
      <c r="K399" s="89">
        <f t="shared" si="31"/>
        <v>0</v>
      </c>
      <c r="L399" s="89">
        <f t="shared" si="32"/>
        <v>0</v>
      </c>
      <c r="M399" s="89">
        <f t="shared" si="30"/>
        <v>0</v>
      </c>
      <c r="N399" s="100">
        <f t="shared" si="33"/>
        <v>0</v>
      </c>
      <c r="O399" s="67"/>
    </row>
    <row r="400" spans="2:15">
      <c r="B400" s="63"/>
      <c r="C400" s="65"/>
      <c r="D400" s="65"/>
      <c r="E400" s="66"/>
      <c r="F400" s="67"/>
      <c r="G400" s="69"/>
      <c r="H400" s="70"/>
      <c r="I400" s="71"/>
      <c r="J400" s="68">
        <v>0</v>
      </c>
      <c r="K400" s="89">
        <f t="shared" si="31"/>
        <v>0</v>
      </c>
      <c r="L400" s="89">
        <f t="shared" si="32"/>
        <v>0</v>
      </c>
      <c r="M400" s="89">
        <f t="shared" si="30"/>
        <v>0</v>
      </c>
      <c r="N400" s="100">
        <f t="shared" si="33"/>
        <v>0</v>
      </c>
      <c r="O400" s="67"/>
    </row>
    <row r="401" spans="2:15">
      <c r="B401" s="63"/>
      <c r="C401" s="65"/>
      <c r="D401" s="65"/>
      <c r="E401" s="66"/>
      <c r="F401" s="67"/>
      <c r="G401" s="69"/>
      <c r="H401" s="70"/>
      <c r="I401" s="71"/>
      <c r="J401" s="68">
        <v>0</v>
      </c>
      <c r="K401" s="89">
        <f t="shared" si="31"/>
        <v>0</v>
      </c>
      <c r="L401" s="89">
        <f t="shared" si="32"/>
        <v>0</v>
      </c>
      <c r="M401" s="89">
        <f t="shared" si="30"/>
        <v>0</v>
      </c>
      <c r="N401" s="100">
        <f t="shared" si="33"/>
        <v>0</v>
      </c>
      <c r="O401" s="67"/>
    </row>
    <row r="402" spans="2:15">
      <c r="B402" s="63"/>
      <c r="C402" s="65"/>
      <c r="D402" s="65"/>
      <c r="E402" s="66"/>
      <c r="F402" s="67"/>
      <c r="G402" s="69"/>
      <c r="H402" s="70"/>
      <c r="I402" s="71"/>
      <c r="J402" s="68">
        <v>0</v>
      </c>
      <c r="K402" s="89">
        <f t="shared" si="31"/>
        <v>0</v>
      </c>
      <c r="L402" s="89">
        <f t="shared" si="32"/>
        <v>0</v>
      </c>
      <c r="M402" s="89">
        <f t="shared" si="30"/>
        <v>0</v>
      </c>
      <c r="N402" s="100">
        <f t="shared" si="33"/>
        <v>0</v>
      </c>
      <c r="O402" s="67"/>
    </row>
    <row r="403" spans="2:15">
      <c r="B403" s="63"/>
      <c r="C403" s="65"/>
      <c r="D403" s="65"/>
      <c r="E403" s="66"/>
      <c r="F403" s="67"/>
      <c r="G403" s="69"/>
      <c r="H403" s="70"/>
      <c r="I403" s="71"/>
      <c r="J403" s="68">
        <v>0</v>
      </c>
      <c r="K403" s="89">
        <f t="shared" si="31"/>
        <v>0</v>
      </c>
      <c r="L403" s="89">
        <f t="shared" si="32"/>
        <v>0</v>
      </c>
      <c r="M403" s="89">
        <f t="shared" si="30"/>
        <v>0</v>
      </c>
      <c r="N403" s="100">
        <f t="shared" si="33"/>
        <v>0</v>
      </c>
      <c r="O403" s="67"/>
    </row>
    <row r="404" spans="2:15">
      <c r="B404" s="63"/>
      <c r="C404" s="65"/>
      <c r="D404" s="65"/>
      <c r="E404" s="66"/>
      <c r="F404" s="67"/>
      <c r="G404" s="69"/>
      <c r="H404" s="70"/>
      <c r="I404" s="71"/>
      <c r="J404" s="68">
        <v>0</v>
      </c>
      <c r="K404" s="89">
        <f t="shared" si="31"/>
        <v>0</v>
      </c>
      <c r="L404" s="89">
        <f t="shared" si="32"/>
        <v>0</v>
      </c>
      <c r="M404" s="89">
        <f t="shared" si="30"/>
        <v>0</v>
      </c>
      <c r="N404" s="100">
        <f t="shared" si="33"/>
        <v>0</v>
      </c>
      <c r="O404" s="67"/>
    </row>
    <row r="405" spans="2:15">
      <c r="B405" s="63"/>
      <c r="C405" s="65"/>
      <c r="D405" s="65"/>
      <c r="E405" s="66"/>
      <c r="F405" s="67"/>
      <c r="G405" s="69"/>
      <c r="H405" s="70"/>
      <c r="I405" s="71"/>
      <c r="J405" s="68">
        <v>0</v>
      </c>
      <c r="K405" s="89">
        <f t="shared" si="31"/>
        <v>0</v>
      </c>
      <c r="L405" s="89">
        <f t="shared" si="32"/>
        <v>0</v>
      </c>
      <c r="M405" s="89">
        <f t="shared" si="30"/>
        <v>0</v>
      </c>
      <c r="N405" s="100">
        <f t="shared" si="33"/>
        <v>0</v>
      </c>
      <c r="O405" s="67"/>
    </row>
    <row r="406" spans="2:15">
      <c r="B406" s="63"/>
      <c r="C406" s="65"/>
      <c r="D406" s="65"/>
      <c r="E406" s="66"/>
      <c r="F406" s="67"/>
      <c r="G406" s="69"/>
      <c r="H406" s="70"/>
      <c r="I406" s="71"/>
      <c r="J406" s="68">
        <v>0</v>
      </c>
      <c r="K406" s="89">
        <f t="shared" si="31"/>
        <v>0</v>
      </c>
      <c r="L406" s="89">
        <f t="shared" si="32"/>
        <v>0</v>
      </c>
      <c r="M406" s="89">
        <f t="shared" ref="M406:M469" si="34">L406</f>
        <v>0</v>
      </c>
      <c r="N406" s="100">
        <f t="shared" si="33"/>
        <v>0</v>
      </c>
      <c r="O406" s="67"/>
    </row>
    <row r="407" spans="2:15">
      <c r="B407" s="63"/>
      <c r="C407" s="65"/>
      <c r="D407" s="65"/>
      <c r="E407" s="66"/>
      <c r="F407" s="67"/>
      <c r="G407" s="69"/>
      <c r="H407" s="70"/>
      <c r="I407" s="71"/>
      <c r="J407" s="68">
        <v>0</v>
      </c>
      <c r="K407" s="89">
        <f t="shared" ref="K407:K470" si="35">ROUND(IF(AND($G407&lt;&gt;"27-Maharashtra"),IF(OR($I407=$I$6,$I407=$I$7,$I407=$I$8,$I407=$I$9,$I407=$I$10,$I407=$I$11),($J407*$H407),0),0),2)</f>
        <v>0</v>
      </c>
      <c r="L407" s="89">
        <f t="shared" ref="L407:L470" si="36">ROUND(IF(AND($G407="27-Maharashtra"),IF(OR($I407=$I$6,$I407=$I$7,$I407=$I$8,$I407=$I$9,$I407=$I$10,$I407=$I$11),(($J407*$H407)/2),0),0),2)</f>
        <v>0</v>
      </c>
      <c r="M407" s="89">
        <f t="shared" si="34"/>
        <v>0</v>
      </c>
      <c r="N407" s="100">
        <f t="shared" ref="N407:N470" si="37">SUM(J407:M407)</f>
        <v>0</v>
      </c>
      <c r="O407" s="67"/>
    </row>
    <row r="408" spans="2:15">
      <c r="B408" s="63"/>
      <c r="C408" s="65"/>
      <c r="D408" s="65"/>
      <c r="E408" s="66"/>
      <c r="F408" s="67"/>
      <c r="G408" s="69"/>
      <c r="H408" s="70"/>
      <c r="I408" s="71"/>
      <c r="J408" s="68">
        <v>0</v>
      </c>
      <c r="K408" s="89">
        <f t="shared" si="35"/>
        <v>0</v>
      </c>
      <c r="L408" s="89">
        <f t="shared" si="36"/>
        <v>0</v>
      </c>
      <c r="M408" s="89">
        <f t="shared" si="34"/>
        <v>0</v>
      </c>
      <c r="N408" s="100">
        <f t="shared" si="37"/>
        <v>0</v>
      </c>
      <c r="O408" s="67"/>
    </row>
    <row r="409" spans="2:15">
      <c r="B409" s="63"/>
      <c r="C409" s="65"/>
      <c r="D409" s="65"/>
      <c r="E409" s="66"/>
      <c r="F409" s="67"/>
      <c r="G409" s="69"/>
      <c r="H409" s="70"/>
      <c r="I409" s="71"/>
      <c r="J409" s="68">
        <v>0</v>
      </c>
      <c r="K409" s="89">
        <f t="shared" si="35"/>
        <v>0</v>
      </c>
      <c r="L409" s="89">
        <f t="shared" si="36"/>
        <v>0</v>
      </c>
      <c r="M409" s="89">
        <f t="shared" si="34"/>
        <v>0</v>
      </c>
      <c r="N409" s="100">
        <f t="shared" si="37"/>
        <v>0</v>
      </c>
      <c r="O409" s="67"/>
    </row>
    <row r="410" spans="2:15">
      <c r="B410" s="63"/>
      <c r="C410" s="65"/>
      <c r="D410" s="65"/>
      <c r="E410" s="66"/>
      <c r="F410" s="67"/>
      <c r="G410" s="69"/>
      <c r="H410" s="70"/>
      <c r="I410" s="71"/>
      <c r="J410" s="68">
        <v>0</v>
      </c>
      <c r="K410" s="89">
        <f t="shared" si="35"/>
        <v>0</v>
      </c>
      <c r="L410" s="89">
        <f t="shared" si="36"/>
        <v>0</v>
      </c>
      <c r="M410" s="89">
        <f t="shared" si="34"/>
        <v>0</v>
      </c>
      <c r="N410" s="100">
        <f t="shared" si="37"/>
        <v>0</v>
      </c>
      <c r="O410" s="67"/>
    </row>
    <row r="411" spans="2:15">
      <c r="B411" s="63"/>
      <c r="C411" s="65"/>
      <c r="D411" s="65"/>
      <c r="E411" s="66"/>
      <c r="F411" s="67"/>
      <c r="G411" s="69"/>
      <c r="H411" s="70"/>
      <c r="I411" s="71"/>
      <c r="J411" s="68">
        <v>0</v>
      </c>
      <c r="K411" s="89">
        <f t="shared" si="35"/>
        <v>0</v>
      </c>
      <c r="L411" s="89">
        <f t="shared" si="36"/>
        <v>0</v>
      </c>
      <c r="M411" s="89">
        <f t="shared" si="34"/>
        <v>0</v>
      </c>
      <c r="N411" s="100">
        <f t="shared" si="37"/>
        <v>0</v>
      </c>
      <c r="O411" s="67"/>
    </row>
    <row r="412" spans="2:15">
      <c r="B412" s="63"/>
      <c r="C412" s="65"/>
      <c r="D412" s="65"/>
      <c r="E412" s="66"/>
      <c r="F412" s="67"/>
      <c r="G412" s="69"/>
      <c r="H412" s="70"/>
      <c r="I412" s="71"/>
      <c r="J412" s="68">
        <v>0</v>
      </c>
      <c r="K412" s="89">
        <f t="shared" si="35"/>
        <v>0</v>
      </c>
      <c r="L412" s="89">
        <f t="shared" si="36"/>
        <v>0</v>
      </c>
      <c r="M412" s="89">
        <f t="shared" si="34"/>
        <v>0</v>
      </c>
      <c r="N412" s="100">
        <f t="shared" si="37"/>
        <v>0</v>
      </c>
      <c r="O412" s="67"/>
    </row>
    <row r="413" spans="2:15">
      <c r="B413" s="63"/>
      <c r="C413" s="65"/>
      <c r="D413" s="65"/>
      <c r="E413" s="66"/>
      <c r="F413" s="67"/>
      <c r="G413" s="69"/>
      <c r="H413" s="70"/>
      <c r="I413" s="71"/>
      <c r="J413" s="68">
        <v>0</v>
      </c>
      <c r="K413" s="89">
        <f t="shared" si="35"/>
        <v>0</v>
      </c>
      <c r="L413" s="89">
        <f t="shared" si="36"/>
        <v>0</v>
      </c>
      <c r="M413" s="89">
        <f t="shared" si="34"/>
        <v>0</v>
      </c>
      <c r="N413" s="100">
        <f t="shared" si="37"/>
        <v>0</v>
      </c>
      <c r="O413" s="67"/>
    </row>
    <row r="414" spans="2:15">
      <c r="B414" s="63"/>
      <c r="C414" s="65"/>
      <c r="D414" s="65"/>
      <c r="E414" s="66"/>
      <c r="F414" s="67"/>
      <c r="G414" s="69"/>
      <c r="H414" s="70"/>
      <c r="I414" s="71"/>
      <c r="J414" s="68">
        <v>0</v>
      </c>
      <c r="K414" s="89">
        <f t="shared" si="35"/>
        <v>0</v>
      </c>
      <c r="L414" s="89">
        <f t="shared" si="36"/>
        <v>0</v>
      </c>
      <c r="M414" s="89">
        <f t="shared" si="34"/>
        <v>0</v>
      </c>
      <c r="N414" s="100">
        <f t="shared" si="37"/>
        <v>0</v>
      </c>
      <c r="O414" s="67"/>
    </row>
    <row r="415" spans="2:15">
      <c r="B415" s="63"/>
      <c r="C415" s="65"/>
      <c r="D415" s="65"/>
      <c r="E415" s="66"/>
      <c r="F415" s="67"/>
      <c r="G415" s="69"/>
      <c r="H415" s="70"/>
      <c r="I415" s="71"/>
      <c r="J415" s="68">
        <v>0</v>
      </c>
      <c r="K415" s="89">
        <f t="shared" si="35"/>
        <v>0</v>
      </c>
      <c r="L415" s="89">
        <f t="shared" si="36"/>
        <v>0</v>
      </c>
      <c r="M415" s="89">
        <f t="shared" si="34"/>
        <v>0</v>
      </c>
      <c r="N415" s="100">
        <f t="shared" si="37"/>
        <v>0</v>
      </c>
      <c r="O415" s="67"/>
    </row>
    <row r="416" spans="2:15">
      <c r="B416" s="63"/>
      <c r="C416" s="65"/>
      <c r="D416" s="65"/>
      <c r="E416" s="66"/>
      <c r="F416" s="67"/>
      <c r="G416" s="69"/>
      <c r="H416" s="70"/>
      <c r="I416" s="71"/>
      <c r="J416" s="68">
        <v>0</v>
      </c>
      <c r="K416" s="89">
        <f t="shared" si="35"/>
        <v>0</v>
      </c>
      <c r="L416" s="89">
        <f t="shared" si="36"/>
        <v>0</v>
      </c>
      <c r="M416" s="89">
        <f t="shared" si="34"/>
        <v>0</v>
      </c>
      <c r="N416" s="100">
        <f t="shared" si="37"/>
        <v>0</v>
      </c>
      <c r="O416" s="67"/>
    </row>
    <row r="417" spans="2:15">
      <c r="B417" s="63"/>
      <c r="C417" s="65"/>
      <c r="D417" s="65"/>
      <c r="E417" s="66"/>
      <c r="F417" s="67"/>
      <c r="G417" s="69"/>
      <c r="H417" s="70"/>
      <c r="I417" s="71"/>
      <c r="J417" s="68">
        <v>0</v>
      </c>
      <c r="K417" s="89">
        <f t="shared" si="35"/>
        <v>0</v>
      </c>
      <c r="L417" s="89">
        <f t="shared" si="36"/>
        <v>0</v>
      </c>
      <c r="M417" s="89">
        <f t="shared" si="34"/>
        <v>0</v>
      </c>
      <c r="N417" s="100">
        <f t="shared" si="37"/>
        <v>0</v>
      </c>
      <c r="O417" s="67"/>
    </row>
    <row r="418" spans="2:15">
      <c r="B418" s="63"/>
      <c r="C418" s="65"/>
      <c r="D418" s="65"/>
      <c r="E418" s="66"/>
      <c r="F418" s="67"/>
      <c r="G418" s="69"/>
      <c r="H418" s="70"/>
      <c r="I418" s="71"/>
      <c r="J418" s="68">
        <v>0</v>
      </c>
      <c r="K418" s="89">
        <f t="shared" si="35"/>
        <v>0</v>
      </c>
      <c r="L418" s="89">
        <f t="shared" si="36"/>
        <v>0</v>
      </c>
      <c r="M418" s="89">
        <f t="shared" si="34"/>
        <v>0</v>
      </c>
      <c r="N418" s="100">
        <f t="shared" si="37"/>
        <v>0</v>
      </c>
      <c r="O418" s="67"/>
    </row>
    <row r="419" spans="2:15">
      <c r="B419" s="63"/>
      <c r="C419" s="65"/>
      <c r="D419" s="65"/>
      <c r="E419" s="66"/>
      <c r="F419" s="67"/>
      <c r="G419" s="69"/>
      <c r="H419" s="70"/>
      <c r="I419" s="71"/>
      <c r="J419" s="68">
        <v>0</v>
      </c>
      <c r="K419" s="89">
        <f t="shared" si="35"/>
        <v>0</v>
      </c>
      <c r="L419" s="89">
        <f t="shared" si="36"/>
        <v>0</v>
      </c>
      <c r="M419" s="89">
        <f t="shared" si="34"/>
        <v>0</v>
      </c>
      <c r="N419" s="100">
        <f t="shared" si="37"/>
        <v>0</v>
      </c>
      <c r="O419" s="67"/>
    </row>
    <row r="420" spans="2:15">
      <c r="B420" s="63"/>
      <c r="C420" s="65"/>
      <c r="D420" s="65"/>
      <c r="E420" s="66"/>
      <c r="F420" s="67"/>
      <c r="G420" s="69"/>
      <c r="H420" s="70"/>
      <c r="I420" s="71"/>
      <c r="J420" s="68">
        <v>0</v>
      </c>
      <c r="K420" s="89">
        <f t="shared" si="35"/>
        <v>0</v>
      </c>
      <c r="L420" s="89">
        <f t="shared" si="36"/>
        <v>0</v>
      </c>
      <c r="M420" s="89">
        <f t="shared" si="34"/>
        <v>0</v>
      </c>
      <c r="N420" s="100">
        <f t="shared" si="37"/>
        <v>0</v>
      </c>
      <c r="O420" s="67"/>
    </row>
    <row r="421" spans="2:15">
      <c r="B421" s="63"/>
      <c r="C421" s="65"/>
      <c r="D421" s="65"/>
      <c r="E421" s="66"/>
      <c r="F421" s="67"/>
      <c r="G421" s="69"/>
      <c r="H421" s="70"/>
      <c r="I421" s="71"/>
      <c r="J421" s="68">
        <v>0</v>
      </c>
      <c r="K421" s="89">
        <f t="shared" si="35"/>
        <v>0</v>
      </c>
      <c r="L421" s="89">
        <f t="shared" si="36"/>
        <v>0</v>
      </c>
      <c r="M421" s="89">
        <f t="shared" si="34"/>
        <v>0</v>
      </c>
      <c r="N421" s="100">
        <f t="shared" si="37"/>
        <v>0</v>
      </c>
      <c r="O421" s="67"/>
    </row>
    <row r="422" spans="2:15">
      <c r="B422" s="63"/>
      <c r="C422" s="65"/>
      <c r="D422" s="65"/>
      <c r="E422" s="66"/>
      <c r="F422" s="67"/>
      <c r="G422" s="69"/>
      <c r="H422" s="70"/>
      <c r="I422" s="71"/>
      <c r="J422" s="68">
        <v>0</v>
      </c>
      <c r="K422" s="89">
        <f t="shared" si="35"/>
        <v>0</v>
      </c>
      <c r="L422" s="89">
        <f t="shared" si="36"/>
        <v>0</v>
      </c>
      <c r="M422" s="89">
        <f t="shared" si="34"/>
        <v>0</v>
      </c>
      <c r="N422" s="100">
        <f t="shared" si="37"/>
        <v>0</v>
      </c>
      <c r="O422" s="67"/>
    </row>
    <row r="423" spans="2:15">
      <c r="B423" s="63"/>
      <c r="C423" s="65"/>
      <c r="D423" s="65"/>
      <c r="E423" s="66"/>
      <c r="F423" s="67"/>
      <c r="G423" s="69"/>
      <c r="H423" s="70"/>
      <c r="I423" s="71"/>
      <c r="J423" s="68">
        <v>0</v>
      </c>
      <c r="K423" s="89">
        <f t="shared" si="35"/>
        <v>0</v>
      </c>
      <c r="L423" s="89">
        <f t="shared" si="36"/>
        <v>0</v>
      </c>
      <c r="M423" s="89">
        <f t="shared" si="34"/>
        <v>0</v>
      </c>
      <c r="N423" s="100">
        <f t="shared" si="37"/>
        <v>0</v>
      </c>
      <c r="O423" s="67"/>
    </row>
    <row r="424" spans="2:15">
      <c r="B424" s="63"/>
      <c r="C424" s="65"/>
      <c r="D424" s="65"/>
      <c r="E424" s="66"/>
      <c r="F424" s="67"/>
      <c r="G424" s="69"/>
      <c r="H424" s="70"/>
      <c r="I424" s="71"/>
      <c r="J424" s="68">
        <v>0</v>
      </c>
      <c r="K424" s="89">
        <f t="shared" si="35"/>
        <v>0</v>
      </c>
      <c r="L424" s="89">
        <f t="shared" si="36"/>
        <v>0</v>
      </c>
      <c r="M424" s="89">
        <f t="shared" si="34"/>
        <v>0</v>
      </c>
      <c r="N424" s="100">
        <f t="shared" si="37"/>
        <v>0</v>
      </c>
      <c r="O424" s="67"/>
    </row>
    <row r="425" spans="2:15">
      <c r="B425" s="63"/>
      <c r="C425" s="65"/>
      <c r="D425" s="65"/>
      <c r="E425" s="66"/>
      <c r="F425" s="67"/>
      <c r="G425" s="69"/>
      <c r="H425" s="70"/>
      <c r="I425" s="71"/>
      <c r="J425" s="68">
        <v>0</v>
      </c>
      <c r="K425" s="89">
        <f t="shared" si="35"/>
        <v>0</v>
      </c>
      <c r="L425" s="89">
        <f t="shared" si="36"/>
        <v>0</v>
      </c>
      <c r="M425" s="89">
        <f t="shared" si="34"/>
        <v>0</v>
      </c>
      <c r="N425" s="100">
        <f t="shared" si="37"/>
        <v>0</v>
      </c>
      <c r="O425" s="67"/>
    </row>
    <row r="426" spans="2:15">
      <c r="B426" s="63"/>
      <c r="C426" s="65"/>
      <c r="D426" s="65"/>
      <c r="E426" s="66"/>
      <c r="F426" s="67"/>
      <c r="G426" s="69"/>
      <c r="H426" s="70"/>
      <c r="I426" s="71"/>
      <c r="J426" s="68">
        <v>0</v>
      </c>
      <c r="K426" s="89">
        <f t="shared" si="35"/>
        <v>0</v>
      </c>
      <c r="L426" s="89">
        <f t="shared" si="36"/>
        <v>0</v>
      </c>
      <c r="M426" s="89">
        <f t="shared" si="34"/>
        <v>0</v>
      </c>
      <c r="N426" s="100">
        <f t="shared" si="37"/>
        <v>0</v>
      </c>
      <c r="O426" s="67"/>
    </row>
    <row r="427" spans="2:15">
      <c r="B427" s="63"/>
      <c r="C427" s="65"/>
      <c r="D427" s="65"/>
      <c r="E427" s="66"/>
      <c r="F427" s="67"/>
      <c r="G427" s="69"/>
      <c r="H427" s="70"/>
      <c r="I427" s="71"/>
      <c r="J427" s="68">
        <v>0</v>
      </c>
      <c r="K427" s="89">
        <f t="shared" si="35"/>
        <v>0</v>
      </c>
      <c r="L427" s="89">
        <f t="shared" si="36"/>
        <v>0</v>
      </c>
      <c r="M427" s="89">
        <f t="shared" si="34"/>
        <v>0</v>
      </c>
      <c r="N427" s="100">
        <f t="shared" si="37"/>
        <v>0</v>
      </c>
      <c r="O427" s="67"/>
    </row>
    <row r="428" spans="2:15">
      <c r="B428" s="63"/>
      <c r="C428" s="65"/>
      <c r="D428" s="65"/>
      <c r="E428" s="66"/>
      <c r="F428" s="67"/>
      <c r="G428" s="69"/>
      <c r="H428" s="70"/>
      <c r="I428" s="71"/>
      <c r="J428" s="68">
        <v>0</v>
      </c>
      <c r="K428" s="89">
        <f t="shared" si="35"/>
        <v>0</v>
      </c>
      <c r="L428" s="89">
        <f t="shared" si="36"/>
        <v>0</v>
      </c>
      <c r="M428" s="89">
        <f t="shared" si="34"/>
        <v>0</v>
      </c>
      <c r="N428" s="100">
        <f t="shared" si="37"/>
        <v>0</v>
      </c>
      <c r="O428" s="67"/>
    </row>
    <row r="429" spans="2:15">
      <c r="B429" s="63"/>
      <c r="C429" s="65"/>
      <c r="D429" s="65"/>
      <c r="E429" s="66"/>
      <c r="F429" s="67"/>
      <c r="G429" s="69"/>
      <c r="H429" s="70"/>
      <c r="I429" s="71"/>
      <c r="J429" s="68">
        <v>0</v>
      </c>
      <c r="K429" s="89">
        <f t="shared" si="35"/>
        <v>0</v>
      </c>
      <c r="L429" s="89">
        <f t="shared" si="36"/>
        <v>0</v>
      </c>
      <c r="M429" s="89">
        <f t="shared" si="34"/>
        <v>0</v>
      </c>
      <c r="N429" s="100">
        <f t="shared" si="37"/>
        <v>0</v>
      </c>
      <c r="O429" s="67"/>
    </row>
    <row r="430" spans="2:15">
      <c r="B430" s="63"/>
      <c r="C430" s="65"/>
      <c r="D430" s="65"/>
      <c r="E430" s="66"/>
      <c r="F430" s="67"/>
      <c r="G430" s="69"/>
      <c r="H430" s="70"/>
      <c r="I430" s="71"/>
      <c r="J430" s="68">
        <v>0</v>
      </c>
      <c r="K430" s="89">
        <f t="shared" si="35"/>
        <v>0</v>
      </c>
      <c r="L430" s="89">
        <f t="shared" si="36"/>
        <v>0</v>
      </c>
      <c r="M430" s="89">
        <f t="shared" si="34"/>
        <v>0</v>
      </c>
      <c r="N430" s="100">
        <f t="shared" si="37"/>
        <v>0</v>
      </c>
      <c r="O430" s="67"/>
    </row>
    <row r="431" spans="2:15">
      <c r="B431" s="63"/>
      <c r="C431" s="65"/>
      <c r="D431" s="65"/>
      <c r="E431" s="66"/>
      <c r="F431" s="67"/>
      <c r="G431" s="69"/>
      <c r="H431" s="70"/>
      <c r="I431" s="71"/>
      <c r="J431" s="68">
        <v>0</v>
      </c>
      <c r="K431" s="89">
        <f t="shared" si="35"/>
        <v>0</v>
      </c>
      <c r="L431" s="89">
        <f t="shared" si="36"/>
        <v>0</v>
      </c>
      <c r="M431" s="89">
        <f t="shared" si="34"/>
        <v>0</v>
      </c>
      <c r="N431" s="100">
        <f t="shared" si="37"/>
        <v>0</v>
      </c>
      <c r="O431" s="67"/>
    </row>
    <row r="432" spans="2:15">
      <c r="B432" s="63"/>
      <c r="C432" s="65"/>
      <c r="D432" s="65"/>
      <c r="E432" s="66"/>
      <c r="F432" s="67"/>
      <c r="G432" s="69"/>
      <c r="H432" s="70"/>
      <c r="I432" s="71"/>
      <c r="J432" s="68">
        <v>0</v>
      </c>
      <c r="K432" s="89">
        <f t="shared" si="35"/>
        <v>0</v>
      </c>
      <c r="L432" s="89">
        <f t="shared" si="36"/>
        <v>0</v>
      </c>
      <c r="M432" s="89">
        <f t="shared" si="34"/>
        <v>0</v>
      </c>
      <c r="N432" s="100">
        <f t="shared" si="37"/>
        <v>0</v>
      </c>
      <c r="O432" s="67"/>
    </row>
    <row r="433" spans="2:15">
      <c r="B433" s="63"/>
      <c r="C433" s="65"/>
      <c r="D433" s="65"/>
      <c r="E433" s="66"/>
      <c r="F433" s="67"/>
      <c r="G433" s="69"/>
      <c r="H433" s="70"/>
      <c r="I433" s="71"/>
      <c r="J433" s="68">
        <v>0</v>
      </c>
      <c r="K433" s="89">
        <f t="shared" si="35"/>
        <v>0</v>
      </c>
      <c r="L433" s="89">
        <f t="shared" si="36"/>
        <v>0</v>
      </c>
      <c r="M433" s="89">
        <f t="shared" si="34"/>
        <v>0</v>
      </c>
      <c r="N433" s="100">
        <f t="shared" si="37"/>
        <v>0</v>
      </c>
      <c r="O433" s="67"/>
    </row>
    <row r="434" spans="2:15">
      <c r="B434" s="63"/>
      <c r="C434" s="65"/>
      <c r="D434" s="65"/>
      <c r="E434" s="66"/>
      <c r="F434" s="67"/>
      <c r="G434" s="69"/>
      <c r="H434" s="70"/>
      <c r="I434" s="71"/>
      <c r="J434" s="68">
        <v>0</v>
      </c>
      <c r="K434" s="89">
        <f t="shared" si="35"/>
        <v>0</v>
      </c>
      <c r="L434" s="89">
        <f t="shared" si="36"/>
        <v>0</v>
      </c>
      <c r="M434" s="89">
        <f t="shared" si="34"/>
        <v>0</v>
      </c>
      <c r="N434" s="100">
        <f t="shared" si="37"/>
        <v>0</v>
      </c>
      <c r="O434" s="67"/>
    </row>
    <row r="435" spans="2:15">
      <c r="B435" s="63"/>
      <c r="C435" s="65"/>
      <c r="D435" s="65"/>
      <c r="E435" s="66"/>
      <c r="F435" s="67"/>
      <c r="G435" s="69"/>
      <c r="H435" s="70"/>
      <c r="I435" s="71"/>
      <c r="J435" s="68">
        <v>0</v>
      </c>
      <c r="K435" s="89">
        <f t="shared" si="35"/>
        <v>0</v>
      </c>
      <c r="L435" s="89">
        <f t="shared" si="36"/>
        <v>0</v>
      </c>
      <c r="M435" s="89">
        <f t="shared" si="34"/>
        <v>0</v>
      </c>
      <c r="N435" s="100">
        <f t="shared" si="37"/>
        <v>0</v>
      </c>
      <c r="O435" s="67"/>
    </row>
    <row r="436" spans="2:15">
      <c r="B436" s="63"/>
      <c r="C436" s="65"/>
      <c r="D436" s="65"/>
      <c r="E436" s="66"/>
      <c r="F436" s="67"/>
      <c r="G436" s="69"/>
      <c r="H436" s="70"/>
      <c r="I436" s="71"/>
      <c r="J436" s="68">
        <v>0</v>
      </c>
      <c r="K436" s="89">
        <f t="shared" si="35"/>
        <v>0</v>
      </c>
      <c r="L436" s="89">
        <f t="shared" si="36"/>
        <v>0</v>
      </c>
      <c r="M436" s="89">
        <f t="shared" si="34"/>
        <v>0</v>
      </c>
      <c r="N436" s="100">
        <f t="shared" si="37"/>
        <v>0</v>
      </c>
      <c r="O436" s="67"/>
    </row>
    <row r="437" spans="2:15">
      <c r="B437" s="63"/>
      <c r="C437" s="65"/>
      <c r="D437" s="65"/>
      <c r="E437" s="66"/>
      <c r="F437" s="67"/>
      <c r="G437" s="69"/>
      <c r="H437" s="70"/>
      <c r="I437" s="71"/>
      <c r="J437" s="68">
        <v>0</v>
      </c>
      <c r="K437" s="89">
        <f t="shared" si="35"/>
        <v>0</v>
      </c>
      <c r="L437" s="89">
        <f t="shared" si="36"/>
        <v>0</v>
      </c>
      <c r="M437" s="89">
        <f t="shared" si="34"/>
        <v>0</v>
      </c>
      <c r="N437" s="100">
        <f t="shared" si="37"/>
        <v>0</v>
      </c>
      <c r="O437" s="67"/>
    </row>
    <row r="438" spans="2:15">
      <c r="B438" s="63"/>
      <c r="C438" s="65"/>
      <c r="D438" s="65"/>
      <c r="E438" s="66"/>
      <c r="F438" s="67"/>
      <c r="G438" s="69"/>
      <c r="H438" s="70"/>
      <c r="I438" s="71"/>
      <c r="J438" s="68">
        <v>0</v>
      </c>
      <c r="K438" s="89">
        <f t="shared" si="35"/>
        <v>0</v>
      </c>
      <c r="L438" s="89">
        <f t="shared" si="36"/>
        <v>0</v>
      </c>
      <c r="M438" s="89">
        <f t="shared" si="34"/>
        <v>0</v>
      </c>
      <c r="N438" s="100">
        <f t="shared" si="37"/>
        <v>0</v>
      </c>
      <c r="O438" s="67"/>
    </row>
    <row r="439" spans="2:15">
      <c r="B439" s="63"/>
      <c r="C439" s="65"/>
      <c r="D439" s="65"/>
      <c r="E439" s="66"/>
      <c r="F439" s="67"/>
      <c r="G439" s="69"/>
      <c r="H439" s="70"/>
      <c r="I439" s="71"/>
      <c r="J439" s="68">
        <v>0</v>
      </c>
      <c r="K439" s="89">
        <f t="shared" si="35"/>
        <v>0</v>
      </c>
      <c r="L439" s="89">
        <f t="shared" si="36"/>
        <v>0</v>
      </c>
      <c r="M439" s="89">
        <f t="shared" si="34"/>
        <v>0</v>
      </c>
      <c r="N439" s="100">
        <f t="shared" si="37"/>
        <v>0</v>
      </c>
      <c r="O439" s="67"/>
    </row>
    <row r="440" spans="2:15">
      <c r="B440" s="63"/>
      <c r="C440" s="65"/>
      <c r="D440" s="65"/>
      <c r="E440" s="66"/>
      <c r="F440" s="67"/>
      <c r="G440" s="69"/>
      <c r="H440" s="70"/>
      <c r="I440" s="71"/>
      <c r="J440" s="68">
        <v>0</v>
      </c>
      <c r="K440" s="89">
        <f t="shared" si="35"/>
        <v>0</v>
      </c>
      <c r="L440" s="89">
        <f t="shared" si="36"/>
        <v>0</v>
      </c>
      <c r="M440" s="89">
        <f t="shared" si="34"/>
        <v>0</v>
      </c>
      <c r="N440" s="100">
        <f t="shared" si="37"/>
        <v>0</v>
      </c>
      <c r="O440" s="67"/>
    </row>
    <row r="441" spans="2:15">
      <c r="B441" s="63"/>
      <c r="C441" s="65"/>
      <c r="D441" s="65"/>
      <c r="E441" s="66"/>
      <c r="F441" s="67"/>
      <c r="G441" s="69"/>
      <c r="H441" s="70"/>
      <c r="I441" s="71"/>
      <c r="J441" s="68">
        <v>0</v>
      </c>
      <c r="K441" s="89">
        <f t="shared" si="35"/>
        <v>0</v>
      </c>
      <c r="L441" s="89">
        <f t="shared" si="36"/>
        <v>0</v>
      </c>
      <c r="M441" s="89">
        <f t="shared" si="34"/>
        <v>0</v>
      </c>
      <c r="N441" s="100">
        <f t="shared" si="37"/>
        <v>0</v>
      </c>
      <c r="O441" s="67"/>
    </row>
    <row r="442" spans="2:15">
      <c r="B442" s="63"/>
      <c r="C442" s="65"/>
      <c r="D442" s="65"/>
      <c r="E442" s="66"/>
      <c r="F442" s="67"/>
      <c r="G442" s="69"/>
      <c r="H442" s="70"/>
      <c r="I442" s="71"/>
      <c r="J442" s="68">
        <v>0</v>
      </c>
      <c r="K442" s="89">
        <f t="shared" si="35"/>
        <v>0</v>
      </c>
      <c r="L442" s="89">
        <f t="shared" si="36"/>
        <v>0</v>
      </c>
      <c r="M442" s="89">
        <f t="shared" si="34"/>
        <v>0</v>
      </c>
      <c r="N442" s="100">
        <f t="shared" si="37"/>
        <v>0</v>
      </c>
      <c r="O442" s="67"/>
    </row>
    <row r="443" spans="2:15">
      <c r="B443" s="63"/>
      <c r="C443" s="65"/>
      <c r="D443" s="65"/>
      <c r="E443" s="66"/>
      <c r="F443" s="67"/>
      <c r="G443" s="69"/>
      <c r="H443" s="70"/>
      <c r="I443" s="71"/>
      <c r="J443" s="68">
        <v>0</v>
      </c>
      <c r="K443" s="89">
        <f t="shared" si="35"/>
        <v>0</v>
      </c>
      <c r="L443" s="89">
        <f t="shared" si="36"/>
        <v>0</v>
      </c>
      <c r="M443" s="89">
        <f t="shared" si="34"/>
        <v>0</v>
      </c>
      <c r="N443" s="100">
        <f t="shared" si="37"/>
        <v>0</v>
      </c>
      <c r="O443" s="67"/>
    </row>
    <row r="444" spans="2:15">
      <c r="B444" s="63"/>
      <c r="C444" s="65"/>
      <c r="D444" s="65"/>
      <c r="E444" s="66"/>
      <c r="F444" s="67"/>
      <c r="G444" s="69"/>
      <c r="H444" s="70"/>
      <c r="I444" s="71"/>
      <c r="J444" s="68">
        <v>0</v>
      </c>
      <c r="K444" s="89">
        <f t="shared" si="35"/>
        <v>0</v>
      </c>
      <c r="L444" s="89">
        <f t="shared" si="36"/>
        <v>0</v>
      </c>
      <c r="M444" s="89">
        <f t="shared" si="34"/>
        <v>0</v>
      </c>
      <c r="N444" s="100">
        <f t="shared" si="37"/>
        <v>0</v>
      </c>
      <c r="O444" s="67"/>
    </row>
    <row r="445" spans="2:15">
      <c r="B445" s="63"/>
      <c r="C445" s="65"/>
      <c r="D445" s="65"/>
      <c r="E445" s="66"/>
      <c r="F445" s="67"/>
      <c r="G445" s="69"/>
      <c r="H445" s="70"/>
      <c r="I445" s="71"/>
      <c r="J445" s="68">
        <v>0</v>
      </c>
      <c r="K445" s="89">
        <f t="shared" si="35"/>
        <v>0</v>
      </c>
      <c r="L445" s="89">
        <f t="shared" si="36"/>
        <v>0</v>
      </c>
      <c r="M445" s="89">
        <f t="shared" si="34"/>
        <v>0</v>
      </c>
      <c r="N445" s="100">
        <f t="shared" si="37"/>
        <v>0</v>
      </c>
      <c r="O445" s="67"/>
    </row>
    <row r="446" spans="2:15">
      <c r="B446" s="63"/>
      <c r="C446" s="65"/>
      <c r="D446" s="65"/>
      <c r="E446" s="66"/>
      <c r="F446" s="67"/>
      <c r="G446" s="69"/>
      <c r="H446" s="70"/>
      <c r="I446" s="71"/>
      <c r="J446" s="68">
        <v>0</v>
      </c>
      <c r="K446" s="89">
        <f t="shared" si="35"/>
        <v>0</v>
      </c>
      <c r="L446" s="89">
        <f t="shared" si="36"/>
        <v>0</v>
      </c>
      <c r="M446" s="89">
        <f t="shared" si="34"/>
        <v>0</v>
      </c>
      <c r="N446" s="100">
        <f t="shared" si="37"/>
        <v>0</v>
      </c>
      <c r="O446" s="67"/>
    </row>
    <row r="447" spans="2:15">
      <c r="B447" s="63"/>
      <c r="C447" s="65"/>
      <c r="D447" s="65"/>
      <c r="E447" s="66"/>
      <c r="F447" s="67"/>
      <c r="G447" s="69"/>
      <c r="H447" s="70"/>
      <c r="I447" s="71"/>
      <c r="J447" s="68">
        <v>0</v>
      </c>
      <c r="K447" s="89">
        <f t="shared" si="35"/>
        <v>0</v>
      </c>
      <c r="L447" s="89">
        <f t="shared" si="36"/>
        <v>0</v>
      </c>
      <c r="M447" s="89">
        <f t="shared" si="34"/>
        <v>0</v>
      </c>
      <c r="N447" s="100">
        <f t="shared" si="37"/>
        <v>0</v>
      </c>
      <c r="O447" s="67"/>
    </row>
    <row r="448" spans="2:15">
      <c r="B448" s="63"/>
      <c r="C448" s="65"/>
      <c r="D448" s="65"/>
      <c r="E448" s="66"/>
      <c r="F448" s="67"/>
      <c r="G448" s="69"/>
      <c r="H448" s="70"/>
      <c r="I448" s="71"/>
      <c r="J448" s="68">
        <v>0</v>
      </c>
      <c r="K448" s="89">
        <f t="shared" si="35"/>
        <v>0</v>
      </c>
      <c r="L448" s="89">
        <f t="shared" si="36"/>
        <v>0</v>
      </c>
      <c r="M448" s="89">
        <f t="shared" si="34"/>
        <v>0</v>
      </c>
      <c r="N448" s="100">
        <f t="shared" si="37"/>
        <v>0</v>
      </c>
      <c r="O448" s="67"/>
    </row>
    <row r="449" spans="2:15">
      <c r="B449" s="63"/>
      <c r="C449" s="65"/>
      <c r="D449" s="65"/>
      <c r="E449" s="66"/>
      <c r="F449" s="67"/>
      <c r="G449" s="69"/>
      <c r="H449" s="70"/>
      <c r="I449" s="71"/>
      <c r="J449" s="68">
        <v>0</v>
      </c>
      <c r="K449" s="89">
        <f t="shared" si="35"/>
        <v>0</v>
      </c>
      <c r="L449" s="89">
        <f t="shared" si="36"/>
        <v>0</v>
      </c>
      <c r="M449" s="89">
        <f t="shared" si="34"/>
        <v>0</v>
      </c>
      <c r="N449" s="100">
        <f t="shared" si="37"/>
        <v>0</v>
      </c>
      <c r="O449" s="67"/>
    </row>
    <row r="450" spans="2:15">
      <c r="B450" s="63"/>
      <c r="C450" s="65"/>
      <c r="D450" s="65"/>
      <c r="E450" s="66"/>
      <c r="F450" s="67"/>
      <c r="G450" s="69"/>
      <c r="H450" s="70"/>
      <c r="I450" s="71"/>
      <c r="J450" s="68">
        <v>0</v>
      </c>
      <c r="K450" s="89">
        <f t="shared" si="35"/>
        <v>0</v>
      </c>
      <c r="L450" s="89">
        <f t="shared" si="36"/>
        <v>0</v>
      </c>
      <c r="M450" s="89">
        <f t="shared" si="34"/>
        <v>0</v>
      </c>
      <c r="N450" s="100">
        <f t="shared" si="37"/>
        <v>0</v>
      </c>
      <c r="O450" s="67"/>
    </row>
    <row r="451" spans="2:15">
      <c r="B451" s="63"/>
      <c r="C451" s="65"/>
      <c r="D451" s="65"/>
      <c r="E451" s="66"/>
      <c r="F451" s="67"/>
      <c r="G451" s="69"/>
      <c r="H451" s="70"/>
      <c r="I451" s="71"/>
      <c r="J451" s="68">
        <v>0</v>
      </c>
      <c r="K451" s="89">
        <f t="shared" si="35"/>
        <v>0</v>
      </c>
      <c r="L451" s="89">
        <f t="shared" si="36"/>
        <v>0</v>
      </c>
      <c r="M451" s="89">
        <f t="shared" si="34"/>
        <v>0</v>
      </c>
      <c r="N451" s="100">
        <f t="shared" si="37"/>
        <v>0</v>
      </c>
      <c r="O451" s="67"/>
    </row>
    <row r="452" spans="2:15">
      <c r="B452" s="63"/>
      <c r="C452" s="65"/>
      <c r="D452" s="65"/>
      <c r="E452" s="66"/>
      <c r="F452" s="67"/>
      <c r="G452" s="69"/>
      <c r="H452" s="70"/>
      <c r="I452" s="71"/>
      <c r="J452" s="68">
        <v>0</v>
      </c>
      <c r="K452" s="89">
        <f t="shared" si="35"/>
        <v>0</v>
      </c>
      <c r="L452" s="89">
        <f t="shared" si="36"/>
        <v>0</v>
      </c>
      <c r="M452" s="89">
        <f t="shared" si="34"/>
        <v>0</v>
      </c>
      <c r="N452" s="100">
        <f t="shared" si="37"/>
        <v>0</v>
      </c>
      <c r="O452" s="67"/>
    </row>
    <row r="453" spans="2:15">
      <c r="B453" s="63"/>
      <c r="C453" s="65"/>
      <c r="D453" s="65"/>
      <c r="E453" s="66"/>
      <c r="F453" s="67"/>
      <c r="G453" s="69"/>
      <c r="H453" s="70"/>
      <c r="I453" s="71"/>
      <c r="J453" s="68">
        <v>0</v>
      </c>
      <c r="K453" s="89">
        <f t="shared" si="35"/>
        <v>0</v>
      </c>
      <c r="L453" s="89">
        <f t="shared" si="36"/>
        <v>0</v>
      </c>
      <c r="M453" s="89">
        <f t="shared" si="34"/>
        <v>0</v>
      </c>
      <c r="N453" s="100">
        <f t="shared" si="37"/>
        <v>0</v>
      </c>
      <c r="O453" s="67"/>
    </row>
    <row r="454" spans="2:15">
      <c r="B454" s="63"/>
      <c r="C454" s="65"/>
      <c r="D454" s="65"/>
      <c r="E454" s="66"/>
      <c r="F454" s="67"/>
      <c r="G454" s="69"/>
      <c r="H454" s="70"/>
      <c r="I454" s="71"/>
      <c r="J454" s="68">
        <v>0</v>
      </c>
      <c r="K454" s="89">
        <f t="shared" si="35"/>
        <v>0</v>
      </c>
      <c r="L454" s="89">
        <f t="shared" si="36"/>
        <v>0</v>
      </c>
      <c r="M454" s="89">
        <f t="shared" si="34"/>
        <v>0</v>
      </c>
      <c r="N454" s="100">
        <f t="shared" si="37"/>
        <v>0</v>
      </c>
      <c r="O454" s="67"/>
    </row>
    <row r="455" spans="2:15">
      <c r="B455" s="63"/>
      <c r="C455" s="65"/>
      <c r="D455" s="65"/>
      <c r="E455" s="66"/>
      <c r="F455" s="67"/>
      <c r="G455" s="69"/>
      <c r="H455" s="70"/>
      <c r="I455" s="71"/>
      <c r="J455" s="68">
        <v>0</v>
      </c>
      <c r="K455" s="89">
        <f t="shared" si="35"/>
        <v>0</v>
      </c>
      <c r="L455" s="89">
        <f t="shared" si="36"/>
        <v>0</v>
      </c>
      <c r="M455" s="89">
        <f t="shared" si="34"/>
        <v>0</v>
      </c>
      <c r="N455" s="100">
        <f t="shared" si="37"/>
        <v>0</v>
      </c>
      <c r="O455" s="67"/>
    </row>
    <row r="456" spans="2:15">
      <c r="B456" s="63"/>
      <c r="C456" s="65"/>
      <c r="D456" s="65"/>
      <c r="E456" s="66"/>
      <c r="F456" s="67"/>
      <c r="G456" s="69"/>
      <c r="H456" s="70"/>
      <c r="I456" s="71"/>
      <c r="J456" s="68">
        <v>0</v>
      </c>
      <c r="K456" s="89">
        <f t="shared" si="35"/>
        <v>0</v>
      </c>
      <c r="L456" s="89">
        <f t="shared" si="36"/>
        <v>0</v>
      </c>
      <c r="M456" s="89">
        <f t="shared" si="34"/>
        <v>0</v>
      </c>
      <c r="N456" s="100">
        <f t="shared" si="37"/>
        <v>0</v>
      </c>
      <c r="O456" s="67"/>
    </row>
    <row r="457" spans="2:15">
      <c r="B457" s="63"/>
      <c r="C457" s="65"/>
      <c r="D457" s="65"/>
      <c r="E457" s="66"/>
      <c r="F457" s="67"/>
      <c r="G457" s="69"/>
      <c r="H457" s="70"/>
      <c r="I457" s="71"/>
      <c r="J457" s="68">
        <v>0</v>
      </c>
      <c r="K457" s="89">
        <f t="shared" si="35"/>
        <v>0</v>
      </c>
      <c r="L457" s="89">
        <f t="shared" si="36"/>
        <v>0</v>
      </c>
      <c r="M457" s="89">
        <f t="shared" si="34"/>
        <v>0</v>
      </c>
      <c r="N457" s="100">
        <f t="shared" si="37"/>
        <v>0</v>
      </c>
      <c r="O457" s="67"/>
    </row>
    <row r="458" spans="2:15">
      <c r="B458" s="63"/>
      <c r="C458" s="65"/>
      <c r="D458" s="65"/>
      <c r="E458" s="66"/>
      <c r="F458" s="67"/>
      <c r="G458" s="69"/>
      <c r="H458" s="70"/>
      <c r="I458" s="71"/>
      <c r="J458" s="68">
        <v>0</v>
      </c>
      <c r="K458" s="89">
        <f t="shared" si="35"/>
        <v>0</v>
      </c>
      <c r="L458" s="89">
        <f t="shared" si="36"/>
        <v>0</v>
      </c>
      <c r="M458" s="89">
        <f t="shared" si="34"/>
        <v>0</v>
      </c>
      <c r="N458" s="100">
        <f t="shared" si="37"/>
        <v>0</v>
      </c>
      <c r="O458" s="67"/>
    </row>
    <row r="459" spans="2:15">
      <c r="B459" s="63"/>
      <c r="C459" s="65"/>
      <c r="D459" s="65"/>
      <c r="E459" s="66"/>
      <c r="F459" s="67"/>
      <c r="G459" s="69"/>
      <c r="H459" s="70"/>
      <c r="I459" s="71"/>
      <c r="J459" s="68">
        <v>0</v>
      </c>
      <c r="K459" s="89">
        <f t="shared" si="35"/>
        <v>0</v>
      </c>
      <c r="L459" s="89">
        <f t="shared" si="36"/>
        <v>0</v>
      </c>
      <c r="M459" s="89">
        <f t="shared" si="34"/>
        <v>0</v>
      </c>
      <c r="N459" s="100">
        <f t="shared" si="37"/>
        <v>0</v>
      </c>
      <c r="O459" s="67"/>
    </row>
    <row r="460" spans="2:15">
      <c r="B460" s="63"/>
      <c r="C460" s="65"/>
      <c r="D460" s="65"/>
      <c r="E460" s="66"/>
      <c r="F460" s="67"/>
      <c r="G460" s="69"/>
      <c r="H460" s="70"/>
      <c r="I460" s="71"/>
      <c r="J460" s="68">
        <v>0</v>
      </c>
      <c r="K460" s="89">
        <f t="shared" si="35"/>
        <v>0</v>
      </c>
      <c r="L460" s="89">
        <f t="shared" si="36"/>
        <v>0</v>
      </c>
      <c r="M460" s="89">
        <f t="shared" si="34"/>
        <v>0</v>
      </c>
      <c r="N460" s="100">
        <f t="shared" si="37"/>
        <v>0</v>
      </c>
      <c r="O460" s="67"/>
    </row>
    <row r="461" spans="2:15">
      <c r="B461" s="63"/>
      <c r="C461" s="65"/>
      <c r="D461" s="65"/>
      <c r="E461" s="66"/>
      <c r="F461" s="67"/>
      <c r="G461" s="69"/>
      <c r="H461" s="70"/>
      <c r="I461" s="71"/>
      <c r="J461" s="68">
        <v>0</v>
      </c>
      <c r="K461" s="89">
        <f t="shared" si="35"/>
        <v>0</v>
      </c>
      <c r="L461" s="89">
        <f t="shared" si="36"/>
        <v>0</v>
      </c>
      <c r="M461" s="89">
        <f t="shared" si="34"/>
        <v>0</v>
      </c>
      <c r="N461" s="100">
        <f t="shared" si="37"/>
        <v>0</v>
      </c>
      <c r="O461" s="67"/>
    </row>
    <row r="462" spans="2:15">
      <c r="B462" s="63"/>
      <c r="C462" s="65"/>
      <c r="D462" s="65"/>
      <c r="E462" s="66"/>
      <c r="F462" s="67"/>
      <c r="G462" s="69"/>
      <c r="H462" s="70"/>
      <c r="I462" s="71"/>
      <c r="J462" s="68">
        <v>0</v>
      </c>
      <c r="K462" s="89">
        <f t="shared" si="35"/>
        <v>0</v>
      </c>
      <c r="L462" s="89">
        <f t="shared" si="36"/>
        <v>0</v>
      </c>
      <c r="M462" s="89">
        <f t="shared" si="34"/>
        <v>0</v>
      </c>
      <c r="N462" s="100">
        <f t="shared" si="37"/>
        <v>0</v>
      </c>
      <c r="O462" s="67"/>
    </row>
    <row r="463" spans="2:15">
      <c r="B463" s="63"/>
      <c r="C463" s="65"/>
      <c r="D463" s="65"/>
      <c r="E463" s="66"/>
      <c r="F463" s="67"/>
      <c r="G463" s="69"/>
      <c r="H463" s="70"/>
      <c r="I463" s="71"/>
      <c r="J463" s="68">
        <v>0</v>
      </c>
      <c r="K463" s="89">
        <f t="shared" si="35"/>
        <v>0</v>
      </c>
      <c r="L463" s="89">
        <f t="shared" si="36"/>
        <v>0</v>
      </c>
      <c r="M463" s="89">
        <f t="shared" si="34"/>
        <v>0</v>
      </c>
      <c r="N463" s="100">
        <f t="shared" si="37"/>
        <v>0</v>
      </c>
      <c r="O463" s="67"/>
    </row>
    <row r="464" spans="2:15">
      <c r="B464" s="63"/>
      <c r="C464" s="65"/>
      <c r="D464" s="65"/>
      <c r="E464" s="66"/>
      <c r="F464" s="67"/>
      <c r="G464" s="69"/>
      <c r="H464" s="70"/>
      <c r="I464" s="71"/>
      <c r="J464" s="68">
        <v>0</v>
      </c>
      <c r="K464" s="89">
        <f t="shared" si="35"/>
        <v>0</v>
      </c>
      <c r="L464" s="89">
        <f t="shared" si="36"/>
        <v>0</v>
      </c>
      <c r="M464" s="89">
        <f t="shared" si="34"/>
        <v>0</v>
      </c>
      <c r="N464" s="100">
        <f t="shared" si="37"/>
        <v>0</v>
      </c>
      <c r="O464" s="67"/>
    </row>
    <row r="465" spans="2:15">
      <c r="B465" s="63"/>
      <c r="C465" s="65"/>
      <c r="D465" s="65"/>
      <c r="E465" s="66"/>
      <c r="F465" s="67"/>
      <c r="G465" s="69"/>
      <c r="H465" s="70"/>
      <c r="I465" s="71"/>
      <c r="J465" s="68">
        <v>0</v>
      </c>
      <c r="K465" s="89">
        <f t="shared" si="35"/>
        <v>0</v>
      </c>
      <c r="L465" s="89">
        <f t="shared" si="36"/>
        <v>0</v>
      </c>
      <c r="M465" s="89">
        <f t="shared" si="34"/>
        <v>0</v>
      </c>
      <c r="N465" s="100">
        <f t="shared" si="37"/>
        <v>0</v>
      </c>
      <c r="O465" s="67"/>
    </row>
    <row r="466" spans="2:15">
      <c r="B466" s="63"/>
      <c r="C466" s="65"/>
      <c r="D466" s="65"/>
      <c r="E466" s="66"/>
      <c r="F466" s="67"/>
      <c r="G466" s="69"/>
      <c r="H466" s="70"/>
      <c r="I466" s="71"/>
      <c r="J466" s="68">
        <v>0</v>
      </c>
      <c r="K466" s="89">
        <f t="shared" si="35"/>
        <v>0</v>
      </c>
      <c r="L466" s="89">
        <f t="shared" si="36"/>
        <v>0</v>
      </c>
      <c r="M466" s="89">
        <f t="shared" si="34"/>
        <v>0</v>
      </c>
      <c r="N466" s="100">
        <f t="shared" si="37"/>
        <v>0</v>
      </c>
      <c r="O466" s="67"/>
    </row>
    <row r="467" spans="2:15">
      <c r="B467" s="63"/>
      <c r="C467" s="65"/>
      <c r="D467" s="65"/>
      <c r="E467" s="66"/>
      <c r="F467" s="67"/>
      <c r="G467" s="69"/>
      <c r="H467" s="70"/>
      <c r="I467" s="71"/>
      <c r="J467" s="68">
        <v>0</v>
      </c>
      <c r="K467" s="89">
        <f t="shared" si="35"/>
        <v>0</v>
      </c>
      <c r="L467" s="89">
        <f t="shared" si="36"/>
        <v>0</v>
      </c>
      <c r="M467" s="89">
        <f t="shared" si="34"/>
        <v>0</v>
      </c>
      <c r="N467" s="100">
        <f t="shared" si="37"/>
        <v>0</v>
      </c>
      <c r="O467" s="67"/>
    </row>
    <row r="468" spans="2:15">
      <c r="B468" s="63"/>
      <c r="C468" s="65"/>
      <c r="D468" s="65"/>
      <c r="E468" s="66"/>
      <c r="F468" s="67"/>
      <c r="G468" s="69"/>
      <c r="H468" s="70"/>
      <c r="I468" s="71"/>
      <c r="J468" s="68">
        <v>0</v>
      </c>
      <c r="K468" s="89">
        <f t="shared" si="35"/>
        <v>0</v>
      </c>
      <c r="L468" s="89">
        <f t="shared" si="36"/>
        <v>0</v>
      </c>
      <c r="M468" s="89">
        <f t="shared" si="34"/>
        <v>0</v>
      </c>
      <c r="N468" s="100">
        <f t="shared" si="37"/>
        <v>0</v>
      </c>
      <c r="O468" s="67"/>
    </row>
    <row r="469" spans="2:15">
      <c r="B469" s="63"/>
      <c r="C469" s="65"/>
      <c r="D469" s="65"/>
      <c r="E469" s="66"/>
      <c r="F469" s="67"/>
      <c r="G469" s="69"/>
      <c r="H469" s="70"/>
      <c r="I469" s="71"/>
      <c r="J469" s="68">
        <v>0</v>
      </c>
      <c r="K469" s="89">
        <f t="shared" si="35"/>
        <v>0</v>
      </c>
      <c r="L469" s="89">
        <f t="shared" si="36"/>
        <v>0</v>
      </c>
      <c r="M469" s="89">
        <f t="shared" si="34"/>
        <v>0</v>
      </c>
      <c r="N469" s="100">
        <f t="shared" si="37"/>
        <v>0</v>
      </c>
      <c r="O469" s="67"/>
    </row>
    <row r="470" spans="2:15">
      <c r="B470" s="63"/>
      <c r="C470" s="65"/>
      <c r="D470" s="65"/>
      <c r="E470" s="66"/>
      <c r="F470" s="67"/>
      <c r="G470" s="69"/>
      <c r="H470" s="70"/>
      <c r="I470" s="71"/>
      <c r="J470" s="68">
        <v>0</v>
      </c>
      <c r="K470" s="89">
        <f t="shared" si="35"/>
        <v>0</v>
      </c>
      <c r="L470" s="89">
        <f t="shared" si="36"/>
        <v>0</v>
      </c>
      <c r="M470" s="89">
        <f t="shared" ref="M470:M521" si="38">L470</f>
        <v>0</v>
      </c>
      <c r="N470" s="100">
        <f t="shared" si="37"/>
        <v>0</v>
      </c>
      <c r="O470" s="67"/>
    </row>
    <row r="471" spans="2:15">
      <c r="B471" s="63"/>
      <c r="C471" s="65"/>
      <c r="D471" s="65"/>
      <c r="E471" s="66"/>
      <c r="F471" s="67"/>
      <c r="G471" s="69"/>
      <c r="H471" s="70"/>
      <c r="I471" s="71"/>
      <c r="J471" s="68">
        <v>0</v>
      </c>
      <c r="K471" s="89">
        <f t="shared" ref="K471:K521" si="39">ROUND(IF(AND($G471&lt;&gt;"27-Maharashtra"),IF(OR($I471=$I$6,$I471=$I$7,$I471=$I$8,$I471=$I$9,$I471=$I$10,$I471=$I$11),($J471*$H471),0),0),2)</f>
        <v>0</v>
      </c>
      <c r="L471" s="89">
        <f t="shared" ref="L471:L521" si="40">ROUND(IF(AND($G471="27-Maharashtra"),IF(OR($I471=$I$6,$I471=$I$7,$I471=$I$8,$I471=$I$9,$I471=$I$10,$I471=$I$11),(($J471*$H471)/2),0),0),2)</f>
        <v>0</v>
      </c>
      <c r="M471" s="89">
        <f t="shared" si="38"/>
        <v>0</v>
      </c>
      <c r="N471" s="100">
        <f t="shared" ref="N471:N521" si="41">SUM(J471:M471)</f>
        <v>0</v>
      </c>
      <c r="O471" s="67"/>
    </row>
    <row r="472" spans="2:15">
      <c r="B472" s="63"/>
      <c r="C472" s="65"/>
      <c r="D472" s="65"/>
      <c r="E472" s="66"/>
      <c r="F472" s="67"/>
      <c r="G472" s="69"/>
      <c r="H472" s="70"/>
      <c r="I472" s="71"/>
      <c r="J472" s="68">
        <v>0</v>
      </c>
      <c r="K472" s="89">
        <f t="shared" si="39"/>
        <v>0</v>
      </c>
      <c r="L472" s="89">
        <f t="shared" si="40"/>
        <v>0</v>
      </c>
      <c r="M472" s="89">
        <f t="shared" si="38"/>
        <v>0</v>
      </c>
      <c r="N472" s="100">
        <f t="shared" si="41"/>
        <v>0</v>
      </c>
      <c r="O472" s="67"/>
    </row>
    <row r="473" spans="2:15">
      <c r="B473" s="63"/>
      <c r="C473" s="65"/>
      <c r="D473" s="65"/>
      <c r="E473" s="66"/>
      <c r="F473" s="67"/>
      <c r="G473" s="69"/>
      <c r="H473" s="70"/>
      <c r="I473" s="71"/>
      <c r="J473" s="68">
        <v>0</v>
      </c>
      <c r="K473" s="89">
        <f t="shared" si="39"/>
        <v>0</v>
      </c>
      <c r="L473" s="89">
        <f t="shared" si="40"/>
        <v>0</v>
      </c>
      <c r="M473" s="89">
        <f t="shared" si="38"/>
        <v>0</v>
      </c>
      <c r="N473" s="100">
        <f t="shared" si="41"/>
        <v>0</v>
      </c>
      <c r="O473" s="67"/>
    </row>
    <row r="474" spans="2:15">
      <c r="B474" s="63"/>
      <c r="C474" s="65"/>
      <c r="D474" s="65"/>
      <c r="E474" s="66"/>
      <c r="F474" s="67"/>
      <c r="G474" s="69"/>
      <c r="H474" s="70"/>
      <c r="I474" s="71"/>
      <c r="J474" s="68">
        <v>0</v>
      </c>
      <c r="K474" s="89">
        <f t="shared" si="39"/>
        <v>0</v>
      </c>
      <c r="L474" s="89">
        <f t="shared" si="40"/>
        <v>0</v>
      </c>
      <c r="M474" s="89">
        <f t="shared" si="38"/>
        <v>0</v>
      </c>
      <c r="N474" s="100">
        <f t="shared" si="41"/>
        <v>0</v>
      </c>
      <c r="O474" s="67"/>
    </row>
    <row r="475" spans="2:15">
      <c r="B475" s="63"/>
      <c r="C475" s="65"/>
      <c r="D475" s="65"/>
      <c r="E475" s="66"/>
      <c r="F475" s="67"/>
      <c r="G475" s="69"/>
      <c r="H475" s="70"/>
      <c r="I475" s="71"/>
      <c r="J475" s="68">
        <v>0</v>
      </c>
      <c r="K475" s="89">
        <f t="shared" si="39"/>
        <v>0</v>
      </c>
      <c r="L475" s="89">
        <f t="shared" si="40"/>
        <v>0</v>
      </c>
      <c r="M475" s="89">
        <f t="shared" si="38"/>
        <v>0</v>
      </c>
      <c r="N475" s="100">
        <f t="shared" si="41"/>
        <v>0</v>
      </c>
      <c r="O475" s="67"/>
    </row>
    <row r="476" spans="2:15">
      <c r="B476" s="63"/>
      <c r="C476" s="65"/>
      <c r="D476" s="65"/>
      <c r="E476" s="66"/>
      <c r="F476" s="67"/>
      <c r="G476" s="69"/>
      <c r="H476" s="70"/>
      <c r="I476" s="71"/>
      <c r="J476" s="68">
        <v>0</v>
      </c>
      <c r="K476" s="89">
        <f t="shared" si="39"/>
        <v>0</v>
      </c>
      <c r="L476" s="89">
        <f t="shared" si="40"/>
        <v>0</v>
      </c>
      <c r="M476" s="89">
        <f t="shared" si="38"/>
        <v>0</v>
      </c>
      <c r="N476" s="100">
        <f t="shared" si="41"/>
        <v>0</v>
      </c>
      <c r="O476" s="67"/>
    </row>
    <row r="477" spans="2:15">
      <c r="B477" s="63"/>
      <c r="C477" s="65"/>
      <c r="D477" s="65"/>
      <c r="E477" s="66"/>
      <c r="F477" s="67"/>
      <c r="G477" s="69"/>
      <c r="H477" s="70"/>
      <c r="I477" s="71"/>
      <c r="J477" s="68">
        <v>0</v>
      </c>
      <c r="K477" s="89">
        <f t="shared" si="39"/>
        <v>0</v>
      </c>
      <c r="L477" s="89">
        <f t="shared" si="40"/>
        <v>0</v>
      </c>
      <c r="M477" s="89">
        <f t="shared" si="38"/>
        <v>0</v>
      </c>
      <c r="N477" s="100">
        <f t="shared" si="41"/>
        <v>0</v>
      </c>
      <c r="O477" s="67"/>
    </row>
    <row r="478" spans="2:15">
      <c r="B478" s="63"/>
      <c r="C478" s="65"/>
      <c r="D478" s="65"/>
      <c r="E478" s="66"/>
      <c r="F478" s="67"/>
      <c r="G478" s="69"/>
      <c r="H478" s="70"/>
      <c r="I478" s="71"/>
      <c r="J478" s="68">
        <v>0</v>
      </c>
      <c r="K478" s="89">
        <f t="shared" si="39"/>
        <v>0</v>
      </c>
      <c r="L478" s="89">
        <f t="shared" si="40"/>
        <v>0</v>
      </c>
      <c r="M478" s="89">
        <f t="shared" si="38"/>
        <v>0</v>
      </c>
      <c r="N478" s="100">
        <f t="shared" si="41"/>
        <v>0</v>
      </c>
      <c r="O478" s="67"/>
    </row>
    <row r="479" spans="2:15">
      <c r="B479" s="63"/>
      <c r="C479" s="65"/>
      <c r="D479" s="65"/>
      <c r="E479" s="66"/>
      <c r="F479" s="67"/>
      <c r="G479" s="69"/>
      <c r="H479" s="70"/>
      <c r="I479" s="71"/>
      <c r="J479" s="68">
        <v>0</v>
      </c>
      <c r="K479" s="89">
        <f t="shared" si="39"/>
        <v>0</v>
      </c>
      <c r="L479" s="89">
        <f t="shared" si="40"/>
        <v>0</v>
      </c>
      <c r="M479" s="89">
        <f t="shared" si="38"/>
        <v>0</v>
      </c>
      <c r="N479" s="100">
        <f t="shared" si="41"/>
        <v>0</v>
      </c>
      <c r="O479" s="67"/>
    </row>
    <row r="480" spans="2:15">
      <c r="B480" s="63"/>
      <c r="C480" s="65"/>
      <c r="D480" s="65"/>
      <c r="E480" s="66"/>
      <c r="F480" s="67"/>
      <c r="G480" s="69"/>
      <c r="H480" s="70"/>
      <c r="I480" s="71"/>
      <c r="J480" s="68">
        <v>0</v>
      </c>
      <c r="K480" s="89">
        <f t="shared" si="39"/>
        <v>0</v>
      </c>
      <c r="L480" s="89">
        <f t="shared" si="40"/>
        <v>0</v>
      </c>
      <c r="M480" s="89">
        <f t="shared" si="38"/>
        <v>0</v>
      </c>
      <c r="N480" s="100">
        <f t="shared" si="41"/>
        <v>0</v>
      </c>
      <c r="O480" s="67"/>
    </row>
    <row r="481" spans="2:15">
      <c r="B481" s="63"/>
      <c r="C481" s="65"/>
      <c r="D481" s="65"/>
      <c r="E481" s="66"/>
      <c r="F481" s="67"/>
      <c r="G481" s="69"/>
      <c r="H481" s="70"/>
      <c r="I481" s="71"/>
      <c r="J481" s="68">
        <v>0</v>
      </c>
      <c r="K481" s="89">
        <f t="shared" si="39"/>
        <v>0</v>
      </c>
      <c r="L481" s="89">
        <f t="shared" si="40"/>
        <v>0</v>
      </c>
      <c r="M481" s="89">
        <f t="shared" si="38"/>
        <v>0</v>
      </c>
      <c r="N481" s="100">
        <f t="shared" si="41"/>
        <v>0</v>
      </c>
      <c r="O481" s="67"/>
    </row>
    <row r="482" spans="2:15">
      <c r="B482" s="63"/>
      <c r="C482" s="65"/>
      <c r="D482" s="65"/>
      <c r="E482" s="66"/>
      <c r="F482" s="67"/>
      <c r="G482" s="69"/>
      <c r="H482" s="70"/>
      <c r="I482" s="71"/>
      <c r="J482" s="68">
        <v>0</v>
      </c>
      <c r="K482" s="89">
        <f t="shared" si="39"/>
        <v>0</v>
      </c>
      <c r="L482" s="89">
        <f t="shared" si="40"/>
        <v>0</v>
      </c>
      <c r="M482" s="89">
        <f t="shared" si="38"/>
        <v>0</v>
      </c>
      <c r="N482" s="100">
        <f t="shared" si="41"/>
        <v>0</v>
      </c>
      <c r="O482" s="67"/>
    </row>
    <row r="483" spans="2:15">
      <c r="B483" s="63"/>
      <c r="C483" s="65"/>
      <c r="D483" s="65"/>
      <c r="E483" s="66"/>
      <c r="F483" s="67"/>
      <c r="G483" s="69"/>
      <c r="H483" s="70"/>
      <c r="I483" s="71"/>
      <c r="J483" s="68">
        <v>0</v>
      </c>
      <c r="K483" s="89">
        <f t="shared" si="39"/>
        <v>0</v>
      </c>
      <c r="L483" s="89">
        <f t="shared" si="40"/>
        <v>0</v>
      </c>
      <c r="M483" s="89">
        <f t="shared" si="38"/>
        <v>0</v>
      </c>
      <c r="N483" s="100">
        <f t="shared" si="41"/>
        <v>0</v>
      </c>
      <c r="O483" s="67"/>
    </row>
    <row r="484" spans="2:15">
      <c r="B484" s="63"/>
      <c r="C484" s="65"/>
      <c r="D484" s="65"/>
      <c r="E484" s="66"/>
      <c r="F484" s="67"/>
      <c r="G484" s="69"/>
      <c r="H484" s="70"/>
      <c r="I484" s="71"/>
      <c r="J484" s="68">
        <v>0</v>
      </c>
      <c r="K484" s="89">
        <f t="shared" si="39"/>
        <v>0</v>
      </c>
      <c r="L484" s="89">
        <f t="shared" si="40"/>
        <v>0</v>
      </c>
      <c r="M484" s="89">
        <f t="shared" si="38"/>
        <v>0</v>
      </c>
      <c r="N484" s="100">
        <f t="shared" si="41"/>
        <v>0</v>
      </c>
      <c r="O484" s="67"/>
    </row>
    <row r="485" spans="2:15">
      <c r="B485" s="63"/>
      <c r="C485" s="65"/>
      <c r="D485" s="65"/>
      <c r="E485" s="66"/>
      <c r="F485" s="67"/>
      <c r="G485" s="69"/>
      <c r="H485" s="70"/>
      <c r="I485" s="71"/>
      <c r="J485" s="68">
        <v>0</v>
      </c>
      <c r="K485" s="89">
        <f t="shared" si="39"/>
        <v>0</v>
      </c>
      <c r="L485" s="89">
        <f t="shared" si="40"/>
        <v>0</v>
      </c>
      <c r="M485" s="89">
        <f t="shared" si="38"/>
        <v>0</v>
      </c>
      <c r="N485" s="100">
        <f t="shared" si="41"/>
        <v>0</v>
      </c>
      <c r="O485" s="67"/>
    </row>
    <row r="486" spans="2:15">
      <c r="B486" s="63"/>
      <c r="C486" s="65"/>
      <c r="D486" s="65"/>
      <c r="E486" s="66"/>
      <c r="F486" s="67"/>
      <c r="G486" s="69"/>
      <c r="H486" s="70"/>
      <c r="I486" s="71"/>
      <c r="J486" s="68">
        <v>0</v>
      </c>
      <c r="K486" s="89">
        <f t="shared" si="39"/>
        <v>0</v>
      </c>
      <c r="L486" s="89">
        <f t="shared" si="40"/>
        <v>0</v>
      </c>
      <c r="M486" s="89">
        <f t="shared" si="38"/>
        <v>0</v>
      </c>
      <c r="N486" s="100">
        <f t="shared" si="41"/>
        <v>0</v>
      </c>
      <c r="O486" s="67"/>
    </row>
    <row r="487" spans="2:15">
      <c r="B487" s="63"/>
      <c r="C487" s="65"/>
      <c r="D487" s="65"/>
      <c r="E487" s="66"/>
      <c r="F487" s="67"/>
      <c r="G487" s="69"/>
      <c r="H487" s="70"/>
      <c r="I487" s="71"/>
      <c r="J487" s="68">
        <v>0</v>
      </c>
      <c r="K487" s="89">
        <f t="shared" si="39"/>
        <v>0</v>
      </c>
      <c r="L487" s="89">
        <f t="shared" si="40"/>
        <v>0</v>
      </c>
      <c r="M487" s="89">
        <f t="shared" si="38"/>
        <v>0</v>
      </c>
      <c r="N487" s="100">
        <f t="shared" si="41"/>
        <v>0</v>
      </c>
      <c r="O487" s="67"/>
    </row>
    <row r="488" spans="2:15">
      <c r="B488" s="63"/>
      <c r="C488" s="65"/>
      <c r="D488" s="65"/>
      <c r="E488" s="66"/>
      <c r="F488" s="67"/>
      <c r="G488" s="69"/>
      <c r="H488" s="70"/>
      <c r="I488" s="71"/>
      <c r="J488" s="68">
        <v>0</v>
      </c>
      <c r="K488" s="89">
        <f t="shared" si="39"/>
        <v>0</v>
      </c>
      <c r="L488" s="89">
        <f t="shared" si="40"/>
        <v>0</v>
      </c>
      <c r="M488" s="89">
        <f t="shared" si="38"/>
        <v>0</v>
      </c>
      <c r="N488" s="100">
        <f t="shared" si="41"/>
        <v>0</v>
      </c>
      <c r="O488" s="67"/>
    </row>
    <row r="489" spans="2:15">
      <c r="B489" s="63"/>
      <c r="C489" s="65"/>
      <c r="D489" s="65"/>
      <c r="E489" s="66"/>
      <c r="F489" s="67"/>
      <c r="G489" s="69"/>
      <c r="H489" s="70"/>
      <c r="I489" s="71"/>
      <c r="J489" s="68">
        <v>0</v>
      </c>
      <c r="K489" s="89">
        <f t="shared" si="39"/>
        <v>0</v>
      </c>
      <c r="L489" s="89">
        <f t="shared" si="40"/>
        <v>0</v>
      </c>
      <c r="M489" s="89">
        <f t="shared" si="38"/>
        <v>0</v>
      </c>
      <c r="N489" s="100">
        <f t="shared" si="41"/>
        <v>0</v>
      </c>
      <c r="O489" s="67"/>
    </row>
    <row r="490" spans="2:15">
      <c r="B490" s="63"/>
      <c r="C490" s="65"/>
      <c r="D490" s="65"/>
      <c r="E490" s="66"/>
      <c r="F490" s="67"/>
      <c r="G490" s="69"/>
      <c r="H490" s="70"/>
      <c r="I490" s="71"/>
      <c r="J490" s="68">
        <v>0</v>
      </c>
      <c r="K490" s="89">
        <f t="shared" si="39"/>
        <v>0</v>
      </c>
      <c r="L490" s="89">
        <f t="shared" si="40"/>
        <v>0</v>
      </c>
      <c r="M490" s="89">
        <f t="shared" si="38"/>
        <v>0</v>
      </c>
      <c r="N490" s="100">
        <f t="shared" si="41"/>
        <v>0</v>
      </c>
      <c r="O490" s="67"/>
    </row>
    <row r="491" spans="2:15">
      <c r="B491" s="63"/>
      <c r="C491" s="65"/>
      <c r="D491" s="65"/>
      <c r="E491" s="66"/>
      <c r="F491" s="67"/>
      <c r="G491" s="69"/>
      <c r="H491" s="70"/>
      <c r="I491" s="71"/>
      <c r="J491" s="68">
        <v>0</v>
      </c>
      <c r="K491" s="89">
        <f t="shared" si="39"/>
        <v>0</v>
      </c>
      <c r="L491" s="89">
        <f t="shared" si="40"/>
        <v>0</v>
      </c>
      <c r="M491" s="89">
        <f t="shared" si="38"/>
        <v>0</v>
      </c>
      <c r="N491" s="100">
        <f t="shared" si="41"/>
        <v>0</v>
      </c>
      <c r="O491" s="67"/>
    </row>
    <row r="492" spans="2:15">
      <c r="B492" s="63"/>
      <c r="C492" s="65"/>
      <c r="D492" s="65"/>
      <c r="E492" s="66"/>
      <c r="F492" s="67"/>
      <c r="G492" s="69"/>
      <c r="H492" s="70"/>
      <c r="I492" s="71"/>
      <c r="J492" s="68">
        <v>0</v>
      </c>
      <c r="K492" s="89">
        <f t="shared" si="39"/>
        <v>0</v>
      </c>
      <c r="L492" s="89">
        <f t="shared" si="40"/>
        <v>0</v>
      </c>
      <c r="M492" s="89">
        <f t="shared" si="38"/>
        <v>0</v>
      </c>
      <c r="N492" s="100">
        <f t="shared" si="41"/>
        <v>0</v>
      </c>
      <c r="O492" s="67"/>
    </row>
    <row r="493" spans="2:15">
      <c r="B493" s="63"/>
      <c r="C493" s="65"/>
      <c r="D493" s="65"/>
      <c r="E493" s="66"/>
      <c r="F493" s="67"/>
      <c r="G493" s="69"/>
      <c r="H493" s="70"/>
      <c r="I493" s="71"/>
      <c r="J493" s="68">
        <v>0</v>
      </c>
      <c r="K493" s="89">
        <f t="shared" si="39"/>
        <v>0</v>
      </c>
      <c r="L493" s="89">
        <f t="shared" si="40"/>
        <v>0</v>
      </c>
      <c r="M493" s="89">
        <f t="shared" si="38"/>
        <v>0</v>
      </c>
      <c r="N493" s="100">
        <f t="shared" si="41"/>
        <v>0</v>
      </c>
      <c r="O493" s="67"/>
    </row>
    <row r="494" spans="2:15">
      <c r="B494" s="63"/>
      <c r="C494" s="65"/>
      <c r="D494" s="65"/>
      <c r="E494" s="66"/>
      <c r="F494" s="67"/>
      <c r="G494" s="69"/>
      <c r="H494" s="70"/>
      <c r="I494" s="71"/>
      <c r="J494" s="68">
        <v>0</v>
      </c>
      <c r="K494" s="89">
        <f t="shared" si="39"/>
        <v>0</v>
      </c>
      <c r="L494" s="89">
        <f t="shared" si="40"/>
        <v>0</v>
      </c>
      <c r="M494" s="89">
        <f t="shared" si="38"/>
        <v>0</v>
      </c>
      <c r="N494" s="100">
        <f t="shared" si="41"/>
        <v>0</v>
      </c>
      <c r="O494" s="67"/>
    </row>
    <row r="495" spans="2:15">
      <c r="B495" s="63"/>
      <c r="C495" s="65"/>
      <c r="D495" s="65"/>
      <c r="E495" s="66"/>
      <c r="F495" s="67"/>
      <c r="G495" s="69"/>
      <c r="H495" s="70"/>
      <c r="I495" s="71"/>
      <c r="J495" s="68">
        <v>0</v>
      </c>
      <c r="K495" s="89">
        <f t="shared" si="39"/>
        <v>0</v>
      </c>
      <c r="L495" s="89">
        <f t="shared" si="40"/>
        <v>0</v>
      </c>
      <c r="M495" s="89">
        <f t="shared" si="38"/>
        <v>0</v>
      </c>
      <c r="N495" s="100">
        <f t="shared" si="41"/>
        <v>0</v>
      </c>
      <c r="O495" s="67"/>
    </row>
    <row r="496" spans="2:15">
      <c r="B496" s="63"/>
      <c r="C496" s="65"/>
      <c r="D496" s="65"/>
      <c r="E496" s="66"/>
      <c r="F496" s="67"/>
      <c r="G496" s="69"/>
      <c r="H496" s="70"/>
      <c r="I496" s="71"/>
      <c r="J496" s="68">
        <v>0</v>
      </c>
      <c r="K496" s="89">
        <f t="shared" si="39"/>
        <v>0</v>
      </c>
      <c r="L496" s="89">
        <f t="shared" si="40"/>
        <v>0</v>
      </c>
      <c r="M496" s="89">
        <f t="shared" si="38"/>
        <v>0</v>
      </c>
      <c r="N496" s="100">
        <f t="shared" si="41"/>
        <v>0</v>
      </c>
      <c r="O496" s="67"/>
    </row>
    <row r="497" spans="2:15">
      <c r="B497" s="63"/>
      <c r="C497" s="65"/>
      <c r="D497" s="65"/>
      <c r="E497" s="66"/>
      <c r="F497" s="67"/>
      <c r="G497" s="69"/>
      <c r="H497" s="70"/>
      <c r="I497" s="71"/>
      <c r="J497" s="68">
        <v>0</v>
      </c>
      <c r="K497" s="89">
        <f t="shared" si="39"/>
        <v>0</v>
      </c>
      <c r="L497" s="89">
        <f t="shared" si="40"/>
        <v>0</v>
      </c>
      <c r="M497" s="89">
        <f t="shared" si="38"/>
        <v>0</v>
      </c>
      <c r="N497" s="100">
        <f t="shared" si="41"/>
        <v>0</v>
      </c>
      <c r="O497" s="67"/>
    </row>
    <row r="498" spans="2:15">
      <c r="B498" s="63"/>
      <c r="C498" s="65"/>
      <c r="D498" s="65"/>
      <c r="E498" s="66"/>
      <c r="F498" s="67"/>
      <c r="G498" s="69"/>
      <c r="H498" s="70"/>
      <c r="I498" s="71"/>
      <c r="J498" s="68">
        <v>0</v>
      </c>
      <c r="K498" s="89">
        <f t="shared" si="39"/>
        <v>0</v>
      </c>
      <c r="L498" s="89">
        <f t="shared" si="40"/>
        <v>0</v>
      </c>
      <c r="M498" s="89">
        <f t="shared" si="38"/>
        <v>0</v>
      </c>
      <c r="N498" s="100">
        <f t="shared" si="41"/>
        <v>0</v>
      </c>
      <c r="O498" s="67"/>
    </row>
    <row r="499" spans="2:15">
      <c r="B499" s="63"/>
      <c r="C499" s="65"/>
      <c r="D499" s="65"/>
      <c r="E499" s="66"/>
      <c r="F499" s="67"/>
      <c r="G499" s="69"/>
      <c r="H499" s="70"/>
      <c r="I499" s="71"/>
      <c r="J499" s="68">
        <v>0</v>
      </c>
      <c r="K499" s="89">
        <f t="shared" si="39"/>
        <v>0</v>
      </c>
      <c r="L499" s="89">
        <f t="shared" si="40"/>
        <v>0</v>
      </c>
      <c r="M499" s="89">
        <f t="shared" si="38"/>
        <v>0</v>
      </c>
      <c r="N499" s="100">
        <f t="shared" si="41"/>
        <v>0</v>
      </c>
      <c r="O499" s="67"/>
    </row>
    <row r="500" spans="2:15">
      <c r="B500" s="63"/>
      <c r="C500" s="65"/>
      <c r="D500" s="65"/>
      <c r="E500" s="66"/>
      <c r="F500" s="67"/>
      <c r="G500" s="69"/>
      <c r="H500" s="70"/>
      <c r="I500" s="71"/>
      <c r="J500" s="68">
        <v>0</v>
      </c>
      <c r="K500" s="89">
        <f t="shared" si="39"/>
        <v>0</v>
      </c>
      <c r="L500" s="89">
        <f t="shared" si="40"/>
        <v>0</v>
      </c>
      <c r="M500" s="89">
        <f t="shared" si="38"/>
        <v>0</v>
      </c>
      <c r="N500" s="100">
        <f t="shared" si="41"/>
        <v>0</v>
      </c>
      <c r="O500" s="67"/>
    </row>
    <row r="501" spans="2:15">
      <c r="B501" s="63"/>
      <c r="C501" s="65"/>
      <c r="D501" s="65"/>
      <c r="E501" s="66"/>
      <c r="F501" s="67"/>
      <c r="G501" s="69"/>
      <c r="H501" s="70"/>
      <c r="I501" s="71"/>
      <c r="J501" s="68">
        <v>0</v>
      </c>
      <c r="K501" s="89">
        <f t="shared" si="39"/>
        <v>0</v>
      </c>
      <c r="L501" s="89">
        <f t="shared" si="40"/>
        <v>0</v>
      </c>
      <c r="M501" s="89">
        <f t="shared" si="38"/>
        <v>0</v>
      </c>
      <c r="N501" s="100">
        <f t="shared" si="41"/>
        <v>0</v>
      </c>
      <c r="O501" s="67"/>
    </row>
    <row r="502" spans="2:15">
      <c r="B502" s="63"/>
      <c r="C502" s="65"/>
      <c r="D502" s="65"/>
      <c r="E502" s="66"/>
      <c r="F502" s="67"/>
      <c r="G502" s="69"/>
      <c r="H502" s="70"/>
      <c r="I502" s="71"/>
      <c r="J502" s="68">
        <v>0</v>
      </c>
      <c r="K502" s="89">
        <f t="shared" si="39"/>
        <v>0</v>
      </c>
      <c r="L502" s="89">
        <f t="shared" si="40"/>
        <v>0</v>
      </c>
      <c r="M502" s="89">
        <f t="shared" si="38"/>
        <v>0</v>
      </c>
      <c r="N502" s="100">
        <f t="shared" si="41"/>
        <v>0</v>
      </c>
      <c r="O502" s="67"/>
    </row>
    <row r="503" spans="2:15">
      <c r="B503" s="63"/>
      <c r="C503" s="65"/>
      <c r="D503" s="65"/>
      <c r="E503" s="66"/>
      <c r="F503" s="67"/>
      <c r="G503" s="69"/>
      <c r="H503" s="70"/>
      <c r="I503" s="71"/>
      <c r="J503" s="68">
        <v>0</v>
      </c>
      <c r="K503" s="89">
        <f t="shared" si="39"/>
        <v>0</v>
      </c>
      <c r="L503" s="89">
        <f t="shared" si="40"/>
        <v>0</v>
      </c>
      <c r="M503" s="89">
        <f t="shared" si="38"/>
        <v>0</v>
      </c>
      <c r="N503" s="100">
        <f t="shared" si="41"/>
        <v>0</v>
      </c>
      <c r="O503" s="67"/>
    </row>
    <row r="504" spans="2:15">
      <c r="B504" s="63"/>
      <c r="C504" s="65"/>
      <c r="D504" s="65"/>
      <c r="E504" s="66"/>
      <c r="F504" s="67"/>
      <c r="G504" s="69"/>
      <c r="H504" s="70"/>
      <c r="I504" s="71"/>
      <c r="J504" s="68">
        <v>0</v>
      </c>
      <c r="K504" s="89">
        <f t="shared" si="39"/>
        <v>0</v>
      </c>
      <c r="L504" s="89">
        <f t="shared" si="40"/>
        <v>0</v>
      </c>
      <c r="M504" s="89">
        <f t="shared" si="38"/>
        <v>0</v>
      </c>
      <c r="N504" s="100">
        <f t="shared" si="41"/>
        <v>0</v>
      </c>
      <c r="O504" s="67"/>
    </row>
    <row r="505" spans="2:15">
      <c r="B505" s="63"/>
      <c r="C505" s="65"/>
      <c r="D505" s="65"/>
      <c r="E505" s="66"/>
      <c r="F505" s="67"/>
      <c r="G505" s="69"/>
      <c r="H505" s="70"/>
      <c r="I505" s="71"/>
      <c r="J505" s="68">
        <v>0</v>
      </c>
      <c r="K505" s="89">
        <f t="shared" si="39"/>
        <v>0</v>
      </c>
      <c r="L505" s="89">
        <f t="shared" si="40"/>
        <v>0</v>
      </c>
      <c r="M505" s="89">
        <f t="shared" si="38"/>
        <v>0</v>
      </c>
      <c r="N505" s="100">
        <f t="shared" si="41"/>
        <v>0</v>
      </c>
      <c r="O505" s="67"/>
    </row>
    <row r="506" spans="2:15">
      <c r="B506" s="63"/>
      <c r="C506" s="65"/>
      <c r="D506" s="65"/>
      <c r="E506" s="66"/>
      <c r="F506" s="67"/>
      <c r="G506" s="69"/>
      <c r="H506" s="70"/>
      <c r="I506" s="71"/>
      <c r="J506" s="68">
        <v>0</v>
      </c>
      <c r="K506" s="89">
        <f t="shared" si="39"/>
        <v>0</v>
      </c>
      <c r="L506" s="89">
        <f t="shared" si="40"/>
        <v>0</v>
      </c>
      <c r="M506" s="89">
        <f t="shared" si="38"/>
        <v>0</v>
      </c>
      <c r="N506" s="100">
        <f t="shared" si="41"/>
        <v>0</v>
      </c>
      <c r="O506" s="67"/>
    </row>
    <row r="507" spans="2:15">
      <c r="B507" s="63"/>
      <c r="C507" s="65"/>
      <c r="D507" s="65"/>
      <c r="E507" s="66"/>
      <c r="F507" s="67"/>
      <c r="G507" s="69"/>
      <c r="H507" s="70"/>
      <c r="I507" s="71"/>
      <c r="J507" s="68">
        <v>0</v>
      </c>
      <c r="K507" s="89">
        <f t="shared" si="39"/>
        <v>0</v>
      </c>
      <c r="L507" s="89">
        <f t="shared" si="40"/>
        <v>0</v>
      </c>
      <c r="M507" s="89">
        <f t="shared" si="38"/>
        <v>0</v>
      </c>
      <c r="N507" s="100">
        <f t="shared" si="41"/>
        <v>0</v>
      </c>
      <c r="O507" s="67"/>
    </row>
    <row r="508" spans="2:15">
      <c r="B508" s="63"/>
      <c r="C508" s="65"/>
      <c r="D508" s="65"/>
      <c r="E508" s="66"/>
      <c r="F508" s="67"/>
      <c r="G508" s="69"/>
      <c r="H508" s="70"/>
      <c r="I508" s="71"/>
      <c r="J508" s="68">
        <v>0</v>
      </c>
      <c r="K508" s="89">
        <f t="shared" si="39"/>
        <v>0</v>
      </c>
      <c r="L508" s="89">
        <f t="shared" si="40"/>
        <v>0</v>
      </c>
      <c r="M508" s="89">
        <f t="shared" si="38"/>
        <v>0</v>
      </c>
      <c r="N508" s="100">
        <f t="shared" si="41"/>
        <v>0</v>
      </c>
      <c r="O508" s="67"/>
    </row>
    <row r="509" spans="2:15">
      <c r="B509" s="63"/>
      <c r="C509" s="65"/>
      <c r="D509" s="65"/>
      <c r="E509" s="66"/>
      <c r="F509" s="67"/>
      <c r="G509" s="69"/>
      <c r="H509" s="70"/>
      <c r="I509" s="71"/>
      <c r="J509" s="68">
        <v>0</v>
      </c>
      <c r="K509" s="89">
        <f t="shared" si="39"/>
        <v>0</v>
      </c>
      <c r="L509" s="89">
        <f t="shared" si="40"/>
        <v>0</v>
      </c>
      <c r="M509" s="89">
        <f t="shared" si="38"/>
        <v>0</v>
      </c>
      <c r="N509" s="100">
        <f t="shared" si="41"/>
        <v>0</v>
      </c>
      <c r="O509" s="67"/>
    </row>
    <row r="510" spans="2:15">
      <c r="B510" s="63"/>
      <c r="C510" s="65"/>
      <c r="D510" s="65"/>
      <c r="E510" s="66"/>
      <c r="F510" s="67"/>
      <c r="G510" s="69"/>
      <c r="H510" s="70"/>
      <c r="I510" s="71"/>
      <c r="J510" s="68">
        <v>0</v>
      </c>
      <c r="K510" s="89">
        <f t="shared" si="39"/>
        <v>0</v>
      </c>
      <c r="L510" s="89">
        <f t="shared" si="40"/>
        <v>0</v>
      </c>
      <c r="M510" s="89">
        <f t="shared" si="38"/>
        <v>0</v>
      </c>
      <c r="N510" s="100">
        <f t="shared" si="41"/>
        <v>0</v>
      </c>
      <c r="O510" s="67"/>
    </row>
    <row r="511" spans="2:15">
      <c r="B511" s="63"/>
      <c r="C511" s="65"/>
      <c r="D511" s="65"/>
      <c r="E511" s="66"/>
      <c r="F511" s="67"/>
      <c r="G511" s="69"/>
      <c r="H511" s="70"/>
      <c r="I511" s="71"/>
      <c r="J511" s="68">
        <v>0</v>
      </c>
      <c r="K511" s="89">
        <f t="shared" si="39"/>
        <v>0</v>
      </c>
      <c r="L511" s="89">
        <f t="shared" si="40"/>
        <v>0</v>
      </c>
      <c r="M511" s="89">
        <f t="shared" si="38"/>
        <v>0</v>
      </c>
      <c r="N511" s="100">
        <f t="shared" si="41"/>
        <v>0</v>
      </c>
      <c r="O511" s="67"/>
    </row>
    <row r="512" spans="2:15">
      <c r="B512" s="63"/>
      <c r="C512" s="65"/>
      <c r="D512" s="65"/>
      <c r="E512" s="66"/>
      <c r="F512" s="67"/>
      <c r="G512" s="69"/>
      <c r="H512" s="70"/>
      <c r="I512" s="71"/>
      <c r="J512" s="68">
        <v>0</v>
      </c>
      <c r="K512" s="89">
        <f t="shared" si="39"/>
        <v>0</v>
      </c>
      <c r="L512" s="89">
        <f t="shared" si="40"/>
        <v>0</v>
      </c>
      <c r="M512" s="89">
        <f t="shared" si="38"/>
        <v>0</v>
      </c>
      <c r="N512" s="100">
        <f t="shared" si="41"/>
        <v>0</v>
      </c>
      <c r="O512" s="67"/>
    </row>
    <row r="513" spans="1:15">
      <c r="B513" s="63"/>
      <c r="C513" s="65"/>
      <c r="D513" s="65"/>
      <c r="E513" s="66"/>
      <c r="F513" s="67"/>
      <c r="G513" s="69"/>
      <c r="H513" s="70"/>
      <c r="I513" s="71"/>
      <c r="J513" s="68">
        <v>0</v>
      </c>
      <c r="K513" s="89">
        <f t="shared" si="39"/>
        <v>0</v>
      </c>
      <c r="L513" s="89">
        <f t="shared" si="40"/>
        <v>0</v>
      </c>
      <c r="M513" s="89">
        <f t="shared" si="38"/>
        <v>0</v>
      </c>
      <c r="N513" s="100">
        <f t="shared" si="41"/>
        <v>0</v>
      </c>
      <c r="O513" s="67"/>
    </row>
    <row r="514" spans="1:15">
      <c r="B514" s="63"/>
      <c r="C514" s="65"/>
      <c r="D514" s="65"/>
      <c r="E514" s="66"/>
      <c r="F514" s="67"/>
      <c r="G514" s="69"/>
      <c r="H514" s="70"/>
      <c r="I514" s="71"/>
      <c r="J514" s="68">
        <v>0</v>
      </c>
      <c r="K514" s="89">
        <f t="shared" si="39"/>
        <v>0</v>
      </c>
      <c r="L514" s="89">
        <f t="shared" si="40"/>
        <v>0</v>
      </c>
      <c r="M514" s="89">
        <f t="shared" si="38"/>
        <v>0</v>
      </c>
      <c r="N514" s="100">
        <f t="shared" si="41"/>
        <v>0</v>
      </c>
      <c r="O514" s="67"/>
    </row>
    <row r="515" spans="1:15">
      <c r="B515" s="63"/>
      <c r="C515" s="65"/>
      <c r="D515" s="65"/>
      <c r="E515" s="66"/>
      <c r="F515" s="67"/>
      <c r="G515" s="69"/>
      <c r="H515" s="70"/>
      <c r="I515" s="71"/>
      <c r="J515" s="68">
        <v>0</v>
      </c>
      <c r="K515" s="89">
        <f t="shared" si="39"/>
        <v>0</v>
      </c>
      <c r="L515" s="89">
        <f t="shared" si="40"/>
        <v>0</v>
      </c>
      <c r="M515" s="89">
        <f t="shared" si="38"/>
        <v>0</v>
      </c>
      <c r="N515" s="100">
        <f t="shared" si="41"/>
        <v>0</v>
      </c>
      <c r="O515" s="67"/>
    </row>
    <row r="516" spans="1:15">
      <c r="B516" s="63"/>
      <c r="C516" s="65"/>
      <c r="D516" s="65"/>
      <c r="E516" s="66"/>
      <c r="F516" s="67"/>
      <c r="G516" s="69"/>
      <c r="H516" s="70"/>
      <c r="I516" s="71"/>
      <c r="J516" s="68">
        <v>0</v>
      </c>
      <c r="K516" s="89">
        <f t="shared" si="39"/>
        <v>0</v>
      </c>
      <c r="L516" s="89">
        <f t="shared" si="40"/>
        <v>0</v>
      </c>
      <c r="M516" s="89">
        <f t="shared" si="38"/>
        <v>0</v>
      </c>
      <c r="N516" s="100">
        <f t="shared" si="41"/>
        <v>0</v>
      </c>
      <c r="O516" s="67"/>
    </row>
    <row r="517" spans="1:15">
      <c r="B517" s="63"/>
      <c r="C517" s="65"/>
      <c r="D517" s="65"/>
      <c r="E517" s="66"/>
      <c r="F517" s="67"/>
      <c r="G517" s="69"/>
      <c r="H517" s="70"/>
      <c r="I517" s="71"/>
      <c r="J517" s="68">
        <v>0</v>
      </c>
      <c r="K517" s="89">
        <f t="shared" si="39"/>
        <v>0</v>
      </c>
      <c r="L517" s="89">
        <f t="shared" si="40"/>
        <v>0</v>
      </c>
      <c r="M517" s="89">
        <f t="shared" si="38"/>
        <v>0</v>
      </c>
      <c r="N517" s="100">
        <f t="shared" si="41"/>
        <v>0</v>
      </c>
      <c r="O517" s="67"/>
    </row>
    <row r="518" spans="1:15">
      <c r="B518" s="63"/>
      <c r="C518" s="65"/>
      <c r="D518" s="65"/>
      <c r="E518" s="66"/>
      <c r="F518" s="67"/>
      <c r="G518" s="69"/>
      <c r="H518" s="70"/>
      <c r="I518" s="71"/>
      <c r="J518" s="68">
        <v>0</v>
      </c>
      <c r="K518" s="89">
        <f t="shared" si="39"/>
        <v>0</v>
      </c>
      <c r="L518" s="89">
        <f t="shared" si="40"/>
        <v>0</v>
      </c>
      <c r="M518" s="89">
        <f t="shared" si="38"/>
        <v>0</v>
      </c>
      <c r="N518" s="100">
        <f t="shared" si="41"/>
        <v>0</v>
      </c>
      <c r="O518" s="67"/>
    </row>
    <row r="519" spans="1:15">
      <c r="B519" s="63"/>
      <c r="C519" s="65"/>
      <c r="D519" s="65"/>
      <c r="E519" s="66"/>
      <c r="F519" s="67"/>
      <c r="G519" s="69"/>
      <c r="H519" s="70"/>
      <c r="I519" s="71"/>
      <c r="J519" s="68">
        <v>0</v>
      </c>
      <c r="K519" s="89">
        <f t="shared" si="39"/>
        <v>0</v>
      </c>
      <c r="L519" s="89">
        <f t="shared" si="40"/>
        <v>0</v>
      </c>
      <c r="M519" s="89">
        <f t="shared" si="38"/>
        <v>0</v>
      </c>
      <c r="N519" s="100">
        <f t="shared" si="41"/>
        <v>0</v>
      </c>
      <c r="O519" s="67"/>
    </row>
    <row r="520" spans="1:15">
      <c r="B520" s="63"/>
      <c r="C520" s="65"/>
      <c r="D520" s="65"/>
      <c r="E520" s="66"/>
      <c r="F520" s="67"/>
      <c r="G520" s="69"/>
      <c r="H520" s="70"/>
      <c r="I520" s="71"/>
      <c r="J520" s="68">
        <v>0</v>
      </c>
      <c r="K520" s="89">
        <f t="shared" si="39"/>
        <v>0</v>
      </c>
      <c r="L520" s="89">
        <f t="shared" si="40"/>
        <v>0</v>
      </c>
      <c r="M520" s="89">
        <f t="shared" si="38"/>
        <v>0</v>
      </c>
      <c r="N520" s="100">
        <f t="shared" si="41"/>
        <v>0</v>
      </c>
      <c r="O520" s="67"/>
    </row>
    <row r="521" spans="1:15">
      <c r="B521" s="63"/>
      <c r="C521" s="65"/>
      <c r="D521" s="65"/>
      <c r="E521" s="66"/>
      <c r="F521" s="67"/>
      <c r="G521" s="69"/>
      <c r="H521" s="70"/>
      <c r="I521" s="71"/>
      <c r="J521" s="68">
        <v>0</v>
      </c>
      <c r="K521" s="89">
        <f t="shared" si="39"/>
        <v>0</v>
      </c>
      <c r="L521" s="89">
        <f t="shared" si="40"/>
        <v>0</v>
      </c>
      <c r="M521" s="89">
        <f t="shared" si="38"/>
        <v>0</v>
      </c>
      <c r="N521" s="100">
        <f t="shared" si="41"/>
        <v>0</v>
      </c>
      <c r="O521" s="67"/>
    </row>
    <row r="522" spans="1:15">
      <c r="A522" s="72">
        <v>0</v>
      </c>
      <c r="B522" s="72">
        <v>0</v>
      </c>
      <c r="C522" s="72">
        <v>0</v>
      </c>
      <c r="D522" s="72">
        <v>0</v>
      </c>
      <c r="E522" s="72">
        <v>0</v>
      </c>
      <c r="F522" s="72">
        <v>0</v>
      </c>
      <c r="G522" s="73">
        <v>0</v>
      </c>
      <c r="H522" s="72">
        <v>0</v>
      </c>
      <c r="I522" s="74">
        <v>0</v>
      </c>
      <c r="J522" s="73">
        <f>SUM(J22:J521)</f>
        <v>0</v>
      </c>
      <c r="K522" s="73">
        <f>SUM(K22:K521)</f>
        <v>0</v>
      </c>
      <c r="L522" s="73">
        <f>SUM(L22:L521)</f>
        <v>0</v>
      </c>
      <c r="M522" s="73">
        <f>SUM(M22:M521)</f>
        <v>0</v>
      </c>
      <c r="N522" s="73">
        <f>SUM(N22:N521)</f>
        <v>0</v>
      </c>
      <c r="O522" s="72">
        <v>0</v>
      </c>
    </row>
    <row r="523" spans="1:15">
      <c r="A523" s="72"/>
      <c r="B523" s="72"/>
      <c r="C523" s="72"/>
      <c r="D523" s="72"/>
      <c r="E523" s="72"/>
      <c r="F523" s="72"/>
      <c r="G523" s="73"/>
      <c r="H523" s="72"/>
      <c r="I523" s="74"/>
      <c r="J523" s="73"/>
      <c r="K523" s="73"/>
      <c r="L523" s="73"/>
      <c r="M523" s="73"/>
      <c r="N523" s="73"/>
      <c r="O523" s="72"/>
    </row>
    <row r="524" spans="1:15">
      <c r="A524" s="72"/>
      <c r="B524" s="72"/>
      <c r="C524" s="72"/>
      <c r="D524" s="72"/>
      <c r="E524" s="72"/>
      <c r="F524" s="72"/>
      <c r="G524" s="73"/>
      <c r="H524" s="72"/>
      <c r="I524" s="74"/>
      <c r="J524" s="73"/>
      <c r="K524" s="73"/>
      <c r="L524" s="73"/>
      <c r="M524" s="73"/>
      <c r="N524" s="73"/>
      <c r="O524" s="72"/>
    </row>
    <row r="525" spans="1:15">
      <c r="A525" s="72"/>
      <c r="B525" s="72"/>
      <c r="C525" s="72"/>
      <c r="D525" s="72"/>
      <c r="E525" s="72"/>
      <c r="F525" s="72"/>
      <c r="G525" s="73"/>
      <c r="H525" s="72"/>
      <c r="I525" s="74"/>
      <c r="J525" s="73"/>
      <c r="K525" s="73"/>
      <c r="L525" s="73"/>
      <c r="M525" s="73"/>
      <c r="N525" s="73"/>
      <c r="O525" s="72"/>
    </row>
    <row r="526" spans="1:15">
      <c r="A526" s="72"/>
      <c r="B526" s="72"/>
      <c r="C526" s="72"/>
      <c r="D526" s="72"/>
      <c r="E526" s="72"/>
      <c r="F526" s="72"/>
      <c r="G526" s="73"/>
      <c r="H526" s="72"/>
      <c r="I526" s="74"/>
      <c r="J526" s="73"/>
      <c r="K526" s="73"/>
      <c r="L526" s="73"/>
      <c r="M526" s="73"/>
      <c r="N526" s="73"/>
      <c r="O526" s="72"/>
    </row>
    <row r="527" spans="1:15">
      <c r="A527" s="72"/>
      <c r="B527" s="72"/>
      <c r="C527" s="72"/>
      <c r="D527" s="72"/>
      <c r="E527" s="72"/>
      <c r="F527" s="72"/>
      <c r="G527" s="73"/>
      <c r="H527" s="72"/>
      <c r="I527" s="74"/>
      <c r="J527" s="73"/>
      <c r="K527" s="73"/>
      <c r="L527" s="73"/>
      <c r="M527" s="73"/>
      <c r="N527" s="73"/>
      <c r="O527" s="72"/>
    </row>
    <row r="528" spans="1:15">
      <c r="A528" s="72"/>
      <c r="B528" s="72"/>
      <c r="C528" s="72"/>
      <c r="D528" s="72"/>
      <c r="E528" s="72"/>
      <c r="F528" s="72"/>
      <c r="G528" s="73"/>
      <c r="H528" s="72"/>
      <c r="I528" s="74"/>
      <c r="J528" s="73"/>
      <c r="K528" s="73"/>
      <c r="L528" s="73"/>
      <c r="M528" s="73"/>
      <c r="N528" s="73"/>
      <c r="O528" s="72"/>
    </row>
    <row r="529" spans="1:15">
      <c r="A529" s="72"/>
      <c r="B529" s="72"/>
      <c r="C529" s="72"/>
      <c r="D529" s="72"/>
      <c r="E529" s="72"/>
      <c r="F529" s="72"/>
      <c r="G529" s="73"/>
      <c r="H529" s="72"/>
      <c r="I529" s="74"/>
      <c r="J529" s="73"/>
      <c r="K529" s="73"/>
      <c r="L529" s="73"/>
      <c r="M529" s="73"/>
      <c r="N529" s="73"/>
      <c r="O529" s="72"/>
    </row>
    <row r="530" spans="1:15">
      <c r="A530" s="72"/>
      <c r="B530" s="72"/>
      <c r="C530" s="72"/>
      <c r="D530" s="72"/>
      <c r="E530" s="72"/>
      <c r="F530" s="72"/>
      <c r="G530" s="73"/>
      <c r="H530" s="72"/>
      <c r="I530" s="74"/>
      <c r="J530" s="73"/>
      <c r="K530" s="73"/>
      <c r="L530" s="73"/>
      <c r="M530" s="73"/>
      <c r="N530" s="73"/>
      <c r="O530" s="72"/>
    </row>
    <row r="531" spans="1:15">
      <c r="A531" s="72"/>
      <c r="B531" s="72"/>
      <c r="C531" s="72"/>
      <c r="D531" s="72"/>
      <c r="E531" s="72"/>
      <c r="F531" s="72"/>
      <c r="G531" s="73"/>
      <c r="H531" s="72"/>
      <c r="I531" s="74"/>
      <c r="J531" s="73"/>
      <c r="K531" s="73"/>
      <c r="L531" s="73"/>
      <c r="M531" s="73"/>
      <c r="N531" s="73"/>
      <c r="O531" s="72"/>
    </row>
    <row r="532" spans="1:15">
      <c r="A532" s="72"/>
      <c r="B532" s="72"/>
      <c r="C532" s="72"/>
      <c r="D532" s="72"/>
      <c r="E532" s="72"/>
      <c r="F532" s="72"/>
      <c r="G532" s="73"/>
      <c r="H532" s="72"/>
      <c r="I532" s="74"/>
      <c r="J532" s="73"/>
      <c r="K532" s="73"/>
      <c r="L532" s="73"/>
      <c r="M532" s="73"/>
      <c r="N532" s="73"/>
      <c r="O532" s="72"/>
    </row>
    <row r="533" spans="1:15">
      <c r="A533" s="72"/>
      <c r="B533" s="72"/>
      <c r="C533" s="72"/>
      <c r="D533" s="72"/>
      <c r="E533" s="72"/>
      <c r="F533" s="72"/>
      <c r="G533" s="73"/>
      <c r="H533" s="72"/>
      <c r="I533" s="74"/>
      <c r="J533" s="73"/>
      <c r="K533" s="73"/>
      <c r="L533" s="73"/>
      <c r="M533" s="73"/>
      <c r="N533" s="73"/>
      <c r="O533" s="72"/>
    </row>
    <row r="534" spans="1:15">
      <c r="A534" s="72"/>
      <c r="B534" s="72"/>
      <c r="C534" s="72"/>
      <c r="D534" s="72"/>
      <c r="E534" s="72"/>
      <c r="F534" s="72"/>
      <c r="G534" s="73"/>
      <c r="H534" s="72"/>
      <c r="I534" s="74"/>
      <c r="J534" s="73"/>
      <c r="K534" s="73"/>
      <c r="L534" s="73"/>
      <c r="M534" s="73"/>
      <c r="N534" s="73"/>
      <c r="O534" s="72"/>
    </row>
    <row r="535" spans="1:15">
      <c r="A535" s="72"/>
      <c r="B535" s="72"/>
      <c r="C535" s="72"/>
      <c r="D535" s="72"/>
      <c r="E535" s="72"/>
      <c r="F535" s="72"/>
      <c r="G535" s="73"/>
      <c r="H535" s="72"/>
      <c r="I535" s="74"/>
      <c r="J535" s="73"/>
      <c r="K535" s="73"/>
      <c r="L535" s="73"/>
      <c r="M535" s="73"/>
      <c r="N535" s="73"/>
      <c r="O535" s="72"/>
    </row>
    <row r="536" spans="1:15">
      <c r="A536" s="72"/>
      <c r="B536" s="72"/>
      <c r="C536" s="72"/>
      <c r="D536" s="72"/>
      <c r="E536" s="72"/>
      <c r="F536" s="72"/>
      <c r="G536" s="73"/>
      <c r="H536" s="72"/>
      <c r="I536" s="74"/>
      <c r="J536" s="73"/>
      <c r="K536" s="73"/>
      <c r="L536" s="73"/>
      <c r="M536" s="73"/>
      <c r="N536" s="73"/>
      <c r="O536" s="72"/>
    </row>
    <row r="537" spans="1:15">
      <c r="A537" s="72"/>
      <c r="B537" s="72"/>
      <c r="C537" s="72"/>
      <c r="D537" s="72"/>
      <c r="E537" s="72"/>
      <c r="F537" s="72"/>
      <c r="G537" s="73"/>
      <c r="H537" s="72"/>
      <c r="I537" s="74"/>
      <c r="J537" s="73"/>
      <c r="K537" s="73"/>
      <c r="L537" s="73"/>
      <c r="M537" s="73"/>
      <c r="N537" s="73"/>
      <c r="O537" s="72"/>
    </row>
    <row r="538" spans="1:15">
      <c r="A538" s="72"/>
      <c r="B538" s="72"/>
      <c r="C538" s="72"/>
      <c r="D538" s="72"/>
      <c r="E538" s="72"/>
      <c r="F538" s="72"/>
      <c r="G538" s="73"/>
      <c r="H538" s="72"/>
      <c r="I538" s="74"/>
      <c r="J538" s="73"/>
      <c r="K538" s="73"/>
      <c r="L538" s="73"/>
      <c r="M538" s="73"/>
      <c r="N538" s="73"/>
      <c r="O538" s="72"/>
    </row>
    <row r="539" spans="1:15">
      <c r="A539" s="72"/>
      <c r="B539" s="72"/>
      <c r="C539" s="72"/>
      <c r="D539" s="72"/>
      <c r="E539" s="72"/>
      <c r="F539" s="72"/>
      <c r="G539" s="73"/>
      <c r="H539" s="72"/>
      <c r="I539" s="74"/>
      <c r="J539" s="73"/>
      <c r="K539" s="73"/>
      <c r="L539" s="73"/>
      <c r="M539" s="73"/>
      <c r="N539" s="73"/>
      <c r="O539" s="72"/>
    </row>
    <row r="540" spans="1:15">
      <c r="A540" s="72"/>
      <c r="B540" s="72"/>
      <c r="C540" s="72"/>
      <c r="D540" s="72"/>
      <c r="E540" s="72"/>
      <c r="F540" s="72"/>
      <c r="G540" s="73"/>
      <c r="H540" s="72"/>
      <c r="I540" s="74"/>
      <c r="J540" s="73"/>
      <c r="K540" s="73"/>
      <c r="L540" s="73"/>
      <c r="M540" s="73"/>
      <c r="N540" s="73"/>
      <c r="O540" s="72"/>
    </row>
    <row r="541" spans="1:15">
      <c r="A541" s="72"/>
      <c r="B541" s="72"/>
      <c r="C541" s="72"/>
      <c r="D541" s="72"/>
      <c r="E541" s="72"/>
      <c r="F541" s="72"/>
      <c r="G541" s="73"/>
      <c r="H541" s="72"/>
      <c r="I541" s="74"/>
      <c r="J541" s="73"/>
      <c r="K541" s="73"/>
      <c r="L541" s="73"/>
      <c r="M541" s="73"/>
      <c r="N541" s="73"/>
      <c r="O541" s="72"/>
    </row>
    <row r="542" spans="1:15">
      <c r="A542" s="72"/>
      <c r="B542" s="72"/>
      <c r="C542" s="72"/>
      <c r="D542" s="72"/>
      <c r="E542" s="72"/>
      <c r="F542" s="72"/>
      <c r="G542" s="73"/>
      <c r="H542" s="72"/>
      <c r="I542" s="74"/>
      <c r="J542" s="73"/>
      <c r="K542" s="73"/>
      <c r="L542" s="73"/>
      <c r="M542" s="73"/>
      <c r="N542" s="73"/>
      <c r="O542" s="72"/>
    </row>
    <row r="543" spans="1:15">
      <c r="A543" s="72"/>
      <c r="B543" s="72"/>
      <c r="C543" s="72"/>
      <c r="D543" s="72"/>
      <c r="E543" s="72"/>
      <c r="F543" s="72"/>
      <c r="G543" s="73"/>
      <c r="H543" s="72"/>
      <c r="I543" s="74"/>
      <c r="J543" s="73"/>
      <c r="K543" s="73"/>
      <c r="L543" s="73"/>
      <c r="M543" s="73"/>
      <c r="N543" s="73"/>
      <c r="O543" s="72"/>
    </row>
    <row r="544" spans="1:15">
      <c r="A544" s="72"/>
      <c r="B544" s="72"/>
      <c r="C544" s="72"/>
      <c r="D544" s="72"/>
      <c r="E544" s="72"/>
      <c r="F544" s="72"/>
      <c r="G544" s="73"/>
      <c r="H544" s="72"/>
      <c r="I544" s="74"/>
      <c r="J544" s="73"/>
      <c r="K544" s="73"/>
      <c r="L544" s="73"/>
      <c r="M544" s="73"/>
      <c r="N544" s="73"/>
      <c r="O544" s="72"/>
    </row>
    <row r="545" spans="1:15">
      <c r="A545" s="72"/>
      <c r="B545" s="72"/>
      <c r="C545" s="72"/>
      <c r="D545" s="72"/>
      <c r="E545" s="72"/>
      <c r="F545" s="72"/>
      <c r="G545" s="73"/>
      <c r="H545" s="72"/>
      <c r="I545" s="74"/>
      <c r="J545" s="73"/>
      <c r="K545" s="73"/>
      <c r="L545" s="73"/>
      <c r="M545" s="73"/>
      <c r="N545" s="73"/>
      <c r="O545" s="72"/>
    </row>
    <row r="546" spans="1:15">
      <c r="A546" s="72"/>
      <c r="B546" s="72"/>
      <c r="C546" s="72"/>
      <c r="D546" s="72"/>
      <c r="E546" s="72"/>
      <c r="F546" s="72"/>
      <c r="G546" s="73"/>
      <c r="H546" s="72"/>
      <c r="I546" s="74"/>
      <c r="J546" s="73"/>
      <c r="K546" s="73"/>
      <c r="L546" s="73"/>
      <c r="M546" s="73"/>
      <c r="N546" s="73"/>
      <c r="O546" s="72"/>
    </row>
    <row r="547" spans="1:15">
      <c r="A547" s="72"/>
      <c r="B547" s="72"/>
      <c r="C547" s="72"/>
      <c r="D547" s="72"/>
      <c r="E547" s="72"/>
      <c r="F547" s="72"/>
      <c r="G547" s="73"/>
      <c r="H547" s="72"/>
      <c r="I547" s="74"/>
      <c r="J547" s="73"/>
      <c r="K547" s="73"/>
      <c r="L547" s="73"/>
      <c r="M547" s="73"/>
      <c r="N547" s="73"/>
      <c r="O547" s="72"/>
    </row>
    <row r="549" spans="1:15">
      <c r="B549" s="129" t="s">
        <v>246</v>
      </c>
      <c r="C549" s="129"/>
      <c r="D549" s="129"/>
      <c r="E549" s="129"/>
      <c r="F549" s="129"/>
      <c r="G549" s="129"/>
      <c r="H549" s="129"/>
      <c r="I549" s="129"/>
      <c r="J549" s="129"/>
      <c r="K549" s="129"/>
      <c r="L549" s="129"/>
      <c r="M549" s="129"/>
      <c r="N549" s="129"/>
      <c r="O549" s="129"/>
    </row>
    <row r="551" spans="1:15">
      <c r="B551" s="103">
        <f t="shared" ref="B551:I551" si="42">B22</f>
        <v>43556</v>
      </c>
      <c r="C551" s="104">
        <f t="shared" si="42"/>
        <v>0</v>
      </c>
      <c r="D551" s="104">
        <f t="shared" si="42"/>
        <v>0</v>
      </c>
      <c r="E551" s="105">
        <f t="shared" si="42"/>
        <v>0</v>
      </c>
      <c r="F551" s="104">
        <f t="shared" si="42"/>
        <v>0</v>
      </c>
      <c r="G551" s="104">
        <f t="shared" si="42"/>
        <v>0</v>
      </c>
      <c r="H551" s="106">
        <f t="shared" si="42"/>
        <v>0</v>
      </c>
      <c r="I551" s="104">
        <f t="shared" si="42"/>
        <v>0</v>
      </c>
      <c r="J551" s="107">
        <f>J22-SUMIF(Sales!$D$22:$D$1021,$D22,Sales!J$22:J$1021)</f>
        <v>0</v>
      </c>
      <c r="K551" s="107">
        <f>K22-SUMIF(Sales!$D$22:$D$1021,$D22,Sales!K$22:K$1021)</f>
        <v>0</v>
      </c>
      <c r="L551" s="107">
        <f>L22-SUMIF(Sales!$D$22:$D$1021,$D22,Sales!L$22:L$1021)</f>
        <v>0</v>
      </c>
      <c r="M551" s="107">
        <f>M22-SUMIF(Sales!$D$22:$D$1021,$D22,Sales!M$22:M$1021)</f>
        <v>0</v>
      </c>
      <c r="N551" s="107">
        <f>N22-SUMIF(Sales!$D$22:$D$1021,$D22,Sales!N$22:N$1021)</f>
        <v>0</v>
      </c>
    </row>
    <row r="552" spans="1:15">
      <c r="B552" s="103">
        <f t="shared" ref="B552:I552" si="43">B23</f>
        <v>43586</v>
      </c>
      <c r="C552" s="104">
        <f t="shared" si="43"/>
        <v>0</v>
      </c>
      <c r="D552" s="104">
        <f t="shared" si="43"/>
        <v>0</v>
      </c>
      <c r="E552" s="105">
        <f t="shared" si="43"/>
        <v>0</v>
      </c>
      <c r="F552" s="104">
        <f t="shared" si="43"/>
        <v>0</v>
      </c>
      <c r="G552" s="104">
        <f t="shared" si="43"/>
        <v>0</v>
      </c>
      <c r="H552" s="106">
        <f t="shared" si="43"/>
        <v>0</v>
      </c>
      <c r="I552" s="104">
        <f t="shared" si="43"/>
        <v>0</v>
      </c>
      <c r="J552" s="107">
        <f>J23-SUMIF(Sales!$D$22:$D$1021,$D23,Sales!J$22:J$1021)</f>
        <v>0</v>
      </c>
      <c r="K552" s="107">
        <f>K23-SUMIF(Sales!$D$22:$D$1021,$D23,Sales!K$22:K$1021)</f>
        <v>0</v>
      </c>
      <c r="L552" s="107">
        <f>L23-SUMIF(Sales!$D$22:$D$1021,$D23,Sales!L$22:L$1021)</f>
        <v>0</v>
      </c>
      <c r="M552" s="107">
        <f>M23-SUMIF(Sales!$D$22:$D$1021,$D23,Sales!M$22:M$1021)</f>
        <v>0</v>
      </c>
      <c r="N552" s="107">
        <f>N23-SUMIF(Sales!$D$22:$D$1021,$D23,Sales!N$22:N$1021)</f>
        <v>0</v>
      </c>
    </row>
    <row r="553" spans="1:15">
      <c r="B553" s="103">
        <f t="shared" ref="B553:I553" si="44">B24</f>
        <v>43952</v>
      </c>
      <c r="C553" s="104">
        <f t="shared" si="44"/>
        <v>0</v>
      </c>
      <c r="D553" s="104">
        <f t="shared" si="44"/>
        <v>0</v>
      </c>
      <c r="E553" s="105">
        <f t="shared" si="44"/>
        <v>0</v>
      </c>
      <c r="F553" s="104">
        <f t="shared" si="44"/>
        <v>0</v>
      </c>
      <c r="G553" s="104">
        <f t="shared" si="44"/>
        <v>0</v>
      </c>
      <c r="H553" s="106">
        <f t="shared" si="44"/>
        <v>0</v>
      </c>
      <c r="I553" s="104">
        <f t="shared" si="44"/>
        <v>0</v>
      </c>
      <c r="J553" s="107">
        <f>J24-SUMIF(Sales!$D$22:$D$1021,$D24,Sales!J$22:J$1021)</f>
        <v>0</v>
      </c>
      <c r="K553" s="107">
        <f>K24-SUMIF(Sales!$D$22:$D$1021,$D24,Sales!K$22:K$1021)</f>
        <v>0</v>
      </c>
      <c r="L553" s="107">
        <f>L24-SUMIF(Sales!$D$22:$D$1021,$D24,Sales!L$22:L$1021)</f>
        <v>0</v>
      </c>
      <c r="M553" s="107">
        <f>M24-SUMIF(Sales!$D$22:$D$1021,$D24,Sales!M$22:M$1021)</f>
        <v>0</v>
      </c>
      <c r="N553" s="107">
        <f>N24-SUMIF(Sales!$D$22:$D$1021,$D24,Sales!N$22:N$1021)</f>
        <v>0</v>
      </c>
    </row>
    <row r="554" spans="1:15">
      <c r="B554" s="103">
        <f t="shared" ref="B554:I554" si="45">B25</f>
        <v>44013</v>
      </c>
      <c r="C554" s="104">
        <f t="shared" si="45"/>
        <v>0</v>
      </c>
      <c r="D554" s="104">
        <f t="shared" si="45"/>
        <v>0</v>
      </c>
      <c r="E554" s="105">
        <f t="shared" si="45"/>
        <v>0</v>
      </c>
      <c r="F554" s="104">
        <f t="shared" si="45"/>
        <v>0</v>
      </c>
      <c r="G554" s="104">
        <f t="shared" si="45"/>
        <v>0</v>
      </c>
      <c r="H554" s="106">
        <f t="shared" si="45"/>
        <v>0</v>
      </c>
      <c r="I554" s="104">
        <f t="shared" si="45"/>
        <v>0</v>
      </c>
      <c r="J554" s="107">
        <f>J25-SUMIF(Sales!$D$22:$D$1021,$D25,Sales!J$22:J$1021)</f>
        <v>0</v>
      </c>
      <c r="K554" s="107">
        <f>K25-SUMIF(Sales!$D$22:$D$1021,$D25,Sales!K$22:K$1021)</f>
        <v>0</v>
      </c>
      <c r="L554" s="107">
        <f>L25-SUMIF(Sales!$D$22:$D$1021,$D25,Sales!L$22:L$1021)</f>
        <v>0</v>
      </c>
      <c r="M554" s="107">
        <f>M25-SUMIF(Sales!$D$22:$D$1021,$D25,Sales!M$22:M$1021)</f>
        <v>0</v>
      </c>
      <c r="N554" s="107">
        <f>N25-SUMIF(Sales!$D$22:$D$1021,$D25,Sales!N$22:N$1021)</f>
        <v>0</v>
      </c>
    </row>
    <row r="555" spans="1:15">
      <c r="B555" s="103">
        <f t="shared" ref="B555:I555" si="46">B26</f>
        <v>44044</v>
      </c>
      <c r="C555" s="104">
        <f t="shared" si="46"/>
        <v>0</v>
      </c>
      <c r="D555" s="104">
        <f t="shared" si="46"/>
        <v>0</v>
      </c>
      <c r="E555" s="105">
        <f t="shared" si="46"/>
        <v>0</v>
      </c>
      <c r="F555" s="104">
        <f t="shared" si="46"/>
        <v>0</v>
      </c>
      <c r="G555" s="104">
        <f t="shared" si="46"/>
        <v>0</v>
      </c>
      <c r="H555" s="106">
        <f t="shared" si="46"/>
        <v>0</v>
      </c>
      <c r="I555" s="104">
        <f t="shared" si="46"/>
        <v>0</v>
      </c>
      <c r="J555" s="107">
        <f>J26-SUMIF(Sales!$D$22:$D$1021,$D26,Sales!J$22:J$1021)</f>
        <v>0</v>
      </c>
      <c r="K555" s="107">
        <f>K26-SUMIF(Sales!$D$22:$D$1021,$D26,Sales!K$22:K$1021)</f>
        <v>0</v>
      </c>
      <c r="L555" s="107">
        <f>L26-SUMIF(Sales!$D$22:$D$1021,$D26,Sales!L$22:L$1021)</f>
        <v>0</v>
      </c>
      <c r="M555" s="107">
        <f>M26-SUMIF(Sales!$D$22:$D$1021,$D26,Sales!M$22:M$1021)</f>
        <v>0</v>
      </c>
      <c r="N555" s="107">
        <f>N26-SUMIF(Sales!$D$22:$D$1021,$D26,Sales!N$22:N$1021)</f>
        <v>0</v>
      </c>
    </row>
    <row r="556" spans="1:15">
      <c r="B556" s="103">
        <f t="shared" ref="B556:I556" si="47">B27</f>
        <v>44075</v>
      </c>
      <c r="C556" s="104">
        <f t="shared" si="47"/>
        <v>0</v>
      </c>
      <c r="D556" s="104">
        <f t="shared" si="47"/>
        <v>0</v>
      </c>
      <c r="E556" s="105">
        <f t="shared" si="47"/>
        <v>0</v>
      </c>
      <c r="F556" s="104">
        <f t="shared" si="47"/>
        <v>0</v>
      </c>
      <c r="G556" s="104">
        <f t="shared" si="47"/>
        <v>0</v>
      </c>
      <c r="H556" s="106">
        <f t="shared" si="47"/>
        <v>0</v>
      </c>
      <c r="I556" s="104">
        <f t="shared" si="47"/>
        <v>0</v>
      </c>
      <c r="J556" s="107">
        <f>J27-SUMIF(Sales!$D$22:$D$1021,$D27,Sales!J$22:J$1021)</f>
        <v>0</v>
      </c>
      <c r="K556" s="107">
        <f>K27-SUMIF(Sales!$D$22:$D$1021,$D27,Sales!K$22:K$1021)</f>
        <v>0</v>
      </c>
      <c r="L556" s="107">
        <f>L27-SUMIF(Sales!$D$22:$D$1021,$D27,Sales!L$22:L$1021)</f>
        <v>0</v>
      </c>
      <c r="M556" s="107">
        <f>M27-SUMIF(Sales!$D$22:$D$1021,$D27,Sales!M$22:M$1021)</f>
        <v>0</v>
      </c>
      <c r="N556" s="107">
        <f>N27-SUMIF(Sales!$D$22:$D$1021,$D27,Sales!N$22:N$1021)</f>
        <v>0</v>
      </c>
    </row>
    <row r="557" spans="1:15">
      <c r="B557" s="103">
        <f t="shared" ref="B557:I557" si="48">B28</f>
        <v>44105</v>
      </c>
      <c r="C557" s="104">
        <f t="shared" si="48"/>
        <v>0</v>
      </c>
      <c r="D557" s="104">
        <f t="shared" si="48"/>
        <v>0</v>
      </c>
      <c r="E557" s="105">
        <f t="shared" si="48"/>
        <v>0</v>
      </c>
      <c r="F557" s="104">
        <f t="shared" si="48"/>
        <v>0</v>
      </c>
      <c r="G557" s="104">
        <f t="shared" si="48"/>
        <v>0</v>
      </c>
      <c r="H557" s="106">
        <f t="shared" si="48"/>
        <v>0</v>
      </c>
      <c r="I557" s="104">
        <f t="shared" si="48"/>
        <v>0</v>
      </c>
      <c r="J557" s="107">
        <f>J28-SUMIF(Sales!$D$22:$D$1021,$D28,Sales!J$22:J$1021)</f>
        <v>0</v>
      </c>
      <c r="K557" s="107">
        <f>K28-SUMIF(Sales!$D$22:$D$1021,$D28,Sales!K$22:K$1021)</f>
        <v>0</v>
      </c>
      <c r="L557" s="107">
        <f>L28-SUMIF(Sales!$D$22:$D$1021,$D28,Sales!L$22:L$1021)</f>
        <v>0</v>
      </c>
      <c r="M557" s="107">
        <f>M28-SUMIF(Sales!$D$22:$D$1021,$D28,Sales!M$22:M$1021)</f>
        <v>0</v>
      </c>
      <c r="N557" s="107">
        <f>N28-SUMIF(Sales!$D$22:$D$1021,$D28,Sales!N$22:N$1021)</f>
        <v>0</v>
      </c>
    </row>
    <row r="558" spans="1:15">
      <c r="B558" s="103">
        <f t="shared" ref="B558:I558" si="49">B29</f>
        <v>44136</v>
      </c>
      <c r="C558" s="104">
        <f t="shared" si="49"/>
        <v>0</v>
      </c>
      <c r="D558" s="104">
        <f t="shared" si="49"/>
        <v>0</v>
      </c>
      <c r="E558" s="105">
        <f t="shared" si="49"/>
        <v>0</v>
      </c>
      <c r="F558" s="104">
        <f t="shared" si="49"/>
        <v>0</v>
      </c>
      <c r="G558" s="104">
        <f t="shared" si="49"/>
        <v>0</v>
      </c>
      <c r="H558" s="106">
        <f t="shared" si="49"/>
        <v>0</v>
      </c>
      <c r="I558" s="104">
        <f t="shared" si="49"/>
        <v>0</v>
      </c>
      <c r="J558" s="107">
        <f>J29-SUMIF(Sales!$D$22:$D$1021,$D29,Sales!J$22:J$1021)</f>
        <v>0</v>
      </c>
      <c r="K558" s="107">
        <f>K29-SUMIF(Sales!$D$22:$D$1021,$D29,Sales!K$22:K$1021)</f>
        <v>0</v>
      </c>
      <c r="L558" s="107">
        <f>L29-SUMIF(Sales!$D$22:$D$1021,$D29,Sales!L$22:L$1021)</f>
        <v>0</v>
      </c>
      <c r="M558" s="107">
        <f>M29-SUMIF(Sales!$D$22:$D$1021,$D29,Sales!M$22:M$1021)</f>
        <v>0</v>
      </c>
      <c r="N558" s="107">
        <f>N29-SUMIF(Sales!$D$22:$D$1021,$D29,Sales!N$22:N$1021)</f>
        <v>0</v>
      </c>
    </row>
    <row r="559" spans="1:15">
      <c r="B559" s="103">
        <f t="shared" ref="B559:I559" si="50">B30</f>
        <v>44166</v>
      </c>
      <c r="C559" s="104">
        <f t="shared" si="50"/>
        <v>0</v>
      </c>
      <c r="D559" s="104">
        <f t="shared" si="50"/>
        <v>0</v>
      </c>
      <c r="E559" s="105">
        <f t="shared" si="50"/>
        <v>0</v>
      </c>
      <c r="F559" s="104">
        <f t="shared" si="50"/>
        <v>0</v>
      </c>
      <c r="G559" s="104">
        <f t="shared" si="50"/>
        <v>0</v>
      </c>
      <c r="H559" s="106">
        <f t="shared" si="50"/>
        <v>0</v>
      </c>
      <c r="I559" s="104">
        <f t="shared" si="50"/>
        <v>0</v>
      </c>
      <c r="J559" s="107">
        <f>J30-SUMIF(Sales!$D$22:$D$1021,$D30,Sales!J$22:J$1021)</f>
        <v>0</v>
      </c>
      <c r="K559" s="107">
        <f>K30-SUMIF(Sales!$D$22:$D$1021,$D30,Sales!K$22:K$1021)</f>
        <v>0</v>
      </c>
      <c r="L559" s="107">
        <f>L30-SUMIF(Sales!$D$22:$D$1021,$D30,Sales!L$22:L$1021)</f>
        <v>0</v>
      </c>
      <c r="M559" s="107">
        <f>M30-SUMIF(Sales!$D$22:$D$1021,$D30,Sales!M$22:M$1021)</f>
        <v>0</v>
      </c>
      <c r="N559" s="107">
        <f>N30-SUMIF(Sales!$D$22:$D$1021,$D30,Sales!N$22:N$1021)</f>
        <v>0</v>
      </c>
    </row>
    <row r="560" spans="1:15">
      <c r="B560" s="103">
        <f t="shared" ref="B560:I560" si="51">B31</f>
        <v>44197</v>
      </c>
      <c r="C560" s="104">
        <f t="shared" si="51"/>
        <v>0</v>
      </c>
      <c r="D560" s="104">
        <f t="shared" si="51"/>
        <v>0</v>
      </c>
      <c r="E560" s="105">
        <f t="shared" si="51"/>
        <v>0</v>
      </c>
      <c r="F560" s="104">
        <f t="shared" si="51"/>
        <v>0</v>
      </c>
      <c r="G560" s="104">
        <f t="shared" si="51"/>
        <v>0</v>
      </c>
      <c r="H560" s="106">
        <f t="shared" si="51"/>
        <v>0</v>
      </c>
      <c r="I560" s="104">
        <f t="shared" si="51"/>
        <v>0</v>
      </c>
      <c r="J560" s="107">
        <f>J31-SUMIF(Sales!$D$22:$D$1021,$D31,Sales!J$22:J$1021)</f>
        <v>0</v>
      </c>
      <c r="K560" s="107">
        <f>K31-SUMIF(Sales!$D$22:$D$1021,$D31,Sales!K$22:K$1021)</f>
        <v>0</v>
      </c>
      <c r="L560" s="107">
        <f>L31-SUMIF(Sales!$D$22:$D$1021,$D31,Sales!L$22:L$1021)</f>
        <v>0</v>
      </c>
      <c r="M560" s="107">
        <f>M31-SUMIF(Sales!$D$22:$D$1021,$D31,Sales!M$22:M$1021)</f>
        <v>0</v>
      </c>
      <c r="N560" s="107">
        <f>N31-SUMIF(Sales!$D$22:$D$1021,$D31,Sales!N$22:N$1021)</f>
        <v>0</v>
      </c>
    </row>
    <row r="561" spans="2:14">
      <c r="B561" s="103">
        <f t="shared" ref="B561:I561" si="52">B32</f>
        <v>44228</v>
      </c>
      <c r="C561" s="104">
        <f t="shared" si="52"/>
        <v>0</v>
      </c>
      <c r="D561" s="104">
        <f t="shared" si="52"/>
        <v>0</v>
      </c>
      <c r="E561" s="105">
        <f t="shared" si="52"/>
        <v>0</v>
      </c>
      <c r="F561" s="104">
        <f t="shared" si="52"/>
        <v>0</v>
      </c>
      <c r="G561" s="104">
        <f t="shared" si="52"/>
        <v>0</v>
      </c>
      <c r="H561" s="106">
        <f t="shared" si="52"/>
        <v>0</v>
      </c>
      <c r="I561" s="104">
        <f t="shared" si="52"/>
        <v>0</v>
      </c>
      <c r="J561" s="107">
        <f>J32-SUMIF(Sales!$D$22:$D$1021,$D32,Sales!J$22:J$1021)</f>
        <v>0</v>
      </c>
      <c r="K561" s="107">
        <f>K32-SUMIF(Sales!$D$22:$D$1021,$D32,Sales!K$22:K$1021)</f>
        <v>0</v>
      </c>
      <c r="L561" s="107">
        <f>L32-SUMIF(Sales!$D$22:$D$1021,$D32,Sales!L$22:L$1021)</f>
        <v>0</v>
      </c>
      <c r="M561" s="107">
        <f>M32-SUMIF(Sales!$D$22:$D$1021,$D32,Sales!M$22:M$1021)</f>
        <v>0</v>
      </c>
      <c r="N561" s="107">
        <f>N32-SUMIF(Sales!$D$22:$D$1021,$D32,Sales!N$22:N$1021)</f>
        <v>0</v>
      </c>
    </row>
    <row r="562" spans="2:14">
      <c r="B562" s="103">
        <f t="shared" ref="B562:I562" si="53">B33</f>
        <v>44256</v>
      </c>
      <c r="C562" s="104">
        <f t="shared" si="53"/>
        <v>0</v>
      </c>
      <c r="D562" s="104">
        <f t="shared" si="53"/>
        <v>0</v>
      </c>
      <c r="E562" s="105">
        <f t="shared" si="53"/>
        <v>0</v>
      </c>
      <c r="F562" s="104">
        <f t="shared" si="53"/>
        <v>0</v>
      </c>
      <c r="G562" s="104">
        <f t="shared" si="53"/>
        <v>0</v>
      </c>
      <c r="H562" s="106">
        <f t="shared" si="53"/>
        <v>0</v>
      </c>
      <c r="I562" s="104">
        <f t="shared" si="53"/>
        <v>0</v>
      </c>
      <c r="J562" s="107">
        <f>J33-SUMIF(Sales!$D$22:$D$1021,$D33,Sales!J$22:J$1021)</f>
        <v>0</v>
      </c>
      <c r="K562" s="107">
        <f>K33-SUMIF(Sales!$D$22:$D$1021,$D33,Sales!K$22:K$1021)</f>
        <v>0</v>
      </c>
      <c r="L562" s="107">
        <f>L33-SUMIF(Sales!$D$22:$D$1021,$D33,Sales!L$22:L$1021)</f>
        <v>0</v>
      </c>
      <c r="M562" s="107">
        <f>M33-SUMIF(Sales!$D$22:$D$1021,$D33,Sales!M$22:M$1021)</f>
        <v>0</v>
      </c>
      <c r="N562" s="107">
        <f>N33-SUMIF(Sales!$D$22:$D$1021,$D33,Sales!N$22:N$1021)</f>
        <v>0</v>
      </c>
    </row>
    <row r="563" spans="2:14">
      <c r="B563" s="103">
        <f t="shared" ref="B563:I563" si="54">B34</f>
        <v>0</v>
      </c>
      <c r="C563" s="104">
        <f t="shared" si="54"/>
        <v>0</v>
      </c>
      <c r="D563" s="104">
        <f t="shared" si="54"/>
        <v>0</v>
      </c>
      <c r="E563" s="105">
        <f t="shared" si="54"/>
        <v>0</v>
      </c>
      <c r="F563" s="104">
        <f t="shared" si="54"/>
        <v>0</v>
      </c>
      <c r="G563" s="104">
        <f t="shared" si="54"/>
        <v>0</v>
      </c>
      <c r="H563" s="106">
        <f t="shared" si="54"/>
        <v>0</v>
      </c>
      <c r="I563" s="104">
        <f t="shared" si="54"/>
        <v>0</v>
      </c>
      <c r="J563" s="107">
        <f>J34-SUMIF(Sales!$D$22:$D$1021,$D34,Sales!J$22:J$1021)</f>
        <v>0</v>
      </c>
      <c r="K563" s="107">
        <f>K34-SUMIF(Sales!$D$22:$D$1021,$D34,Sales!K$22:K$1021)</f>
        <v>0</v>
      </c>
      <c r="L563" s="107">
        <f>L34-SUMIF(Sales!$D$22:$D$1021,$D34,Sales!L$22:L$1021)</f>
        <v>0</v>
      </c>
      <c r="M563" s="107">
        <f>M34-SUMIF(Sales!$D$22:$D$1021,$D34,Sales!M$22:M$1021)</f>
        <v>0</v>
      </c>
      <c r="N563" s="107">
        <f>N34-SUMIF(Sales!$D$22:$D$1021,$D34,Sales!N$22:N$1021)</f>
        <v>0</v>
      </c>
    </row>
    <row r="564" spans="2:14">
      <c r="B564" s="103">
        <f t="shared" ref="B564:I564" si="55">B35</f>
        <v>0</v>
      </c>
      <c r="C564" s="104">
        <f t="shared" si="55"/>
        <v>0</v>
      </c>
      <c r="D564" s="104">
        <f t="shared" si="55"/>
        <v>0</v>
      </c>
      <c r="E564" s="105">
        <f t="shared" si="55"/>
        <v>0</v>
      </c>
      <c r="F564" s="104">
        <f t="shared" si="55"/>
        <v>0</v>
      </c>
      <c r="G564" s="104">
        <f t="shared" si="55"/>
        <v>0</v>
      </c>
      <c r="H564" s="106">
        <f t="shared" si="55"/>
        <v>0</v>
      </c>
      <c r="I564" s="104">
        <f t="shared" si="55"/>
        <v>0</v>
      </c>
      <c r="J564" s="107">
        <f>J35-SUMIF(Sales!$D$22:$D$1021,$D35,Sales!J$22:J$1021)</f>
        <v>0</v>
      </c>
      <c r="K564" s="107">
        <f>K35-SUMIF(Sales!$D$22:$D$1021,$D35,Sales!K$22:K$1021)</f>
        <v>0</v>
      </c>
      <c r="L564" s="107">
        <f>L35-SUMIF(Sales!$D$22:$D$1021,$D35,Sales!L$22:L$1021)</f>
        <v>0</v>
      </c>
      <c r="M564" s="107">
        <f>M35-SUMIF(Sales!$D$22:$D$1021,$D35,Sales!M$22:M$1021)</f>
        <v>0</v>
      </c>
      <c r="N564" s="107">
        <f>N35-SUMIF(Sales!$D$22:$D$1021,$D35,Sales!N$22:N$1021)</f>
        <v>0</v>
      </c>
    </row>
    <row r="565" spans="2:14">
      <c r="B565" s="103">
        <f t="shared" ref="B565:I565" si="56">B36</f>
        <v>0</v>
      </c>
      <c r="C565" s="104">
        <f t="shared" si="56"/>
        <v>0</v>
      </c>
      <c r="D565" s="104">
        <f t="shared" si="56"/>
        <v>0</v>
      </c>
      <c r="E565" s="105">
        <f t="shared" si="56"/>
        <v>0</v>
      </c>
      <c r="F565" s="104">
        <f t="shared" si="56"/>
        <v>0</v>
      </c>
      <c r="G565" s="104">
        <f t="shared" si="56"/>
        <v>0</v>
      </c>
      <c r="H565" s="106">
        <f t="shared" si="56"/>
        <v>0</v>
      </c>
      <c r="I565" s="104">
        <f t="shared" si="56"/>
        <v>0</v>
      </c>
      <c r="J565" s="107">
        <f>J36-SUMIF(Sales!$D$22:$D$1021,$D36,Sales!J$22:J$1021)</f>
        <v>0</v>
      </c>
      <c r="K565" s="107">
        <f>K36-SUMIF(Sales!$D$22:$D$1021,$D36,Sales!K$22:K$1021)</f>
        <v>0</v>
      </c>
      <c r="L565" s="107">
        <f>L36-SUMIF(Sales!$D$22:$D$1021,$D36,Sales!L$22:L$1021)</f>
        <v>0</v>
      </c>
      <c r="M565" s="107">
        <f>M36-SUMIF(Sales!$D$22:$D$1021,$D36,Sales!M$22:M$1021)</f>
        <v>0</v>
      </c>
      <c r="N565" s="107">
        <f>N36-SUMIF(Sales!$D$22:$D$1021,$D36,Sales!N$22:N$1021)</f>
        <v>0</v>
      </c>
    </row>
    <row r="566" spans="2:14">
      <c r="B566" s="103">
        <f t="shared" ref="B566:I566" si="57">B37</f>
        <v>0</v>
      </c>
      <c r="C566" s="104">
        <f t="shared" si="57"/>
        <v>0</v>
      </c>
      <c r="D566" s="104">
        <f t="shared" si="57"/>
        <v>0</v>
      </c>
      <c r="E566" s="105">
        <f t="shared" si="57"/>
        <v>0</v>
      </c>
      <c r="F566" s="104">
        <f t="shared" si="57"/>
        <v>0</v>
      </c>
      <c r="G566" s="104">
        <f t="shared" si="57"/>
        <v>0</v>
      </c>
      <c r="H566" s="106">
        <f t="shared" si="57"/>
        <v>0</v>
      </c>
      <c r="I566" s="104">
        <f t="shared" si="57"/>
        <v>0</v>
      </c>
      <c r="J566" s="107">
        <f>J37-SUMIF(Sales!$D$22:$D$1021,$D37,Sales!J$22:J$1021)</f>
        <v>0</v>
      </c>
      <c r="K566" s="107">
        <f>K37-SUMIF(Sales!$D$22:$D$1021,$D37,Sales!K$22:K$1021)</f>
        <v>0</v>
      </c>
      <c r="L566" s="107">
        <f>L37-SUMIF(Sales!$D$22:$D$1021,$D37,Sales!L$22:L$1021)</f>
        <v>0</v>
      </c>
      <c r="M566" s="107">
        <f>M37-SUMIF(Sales!$D$22:$D$1021,$D37,Sales!M$22:M$1021)</f>
        <v>0</v>
      </c>
      <c r="N566" s="107">
        <f>N37-SUMIF(Sales!$D$22:$D$1021,$D37,Sales!N$22:N$1021)</f>
        <v>0</v>
      </c>
    </row>
    <row r="567" spans="2:14">
      <c r="B567" s="103">
        <f t="shared" ref="B567:I567" si="58">B38</f>
        <v>0</v>
      </c>
      <c r="C567" s="104">
        <f t="shared" si="58"/>
        <v>0</v>
      </c>
      <c r="D567" s="104">
        <f t="shared" si="58"/>
        <v>0</v>
      </c>
      <c r="E567" s="105">
        <f t="shared" si="58"/>
        <v>0</v>
      </c>
      <c r="F567" s="104">
        <f t="shared" si="58"/>
        <v>0</v>
      </c>
      <c r="G567" s="104">
        <f t="shared" si="58"/>
        <v>0</v>
      </c>
      <c r="H567" s="106">
        <f t="shared" si="58"/>
        <v>0</v>
      </c>
      <c r="I567" s="104">
        <f t="shared" si="58"/>
        <v>0</v>
      </c>
      <c r="J567" s="107">
        <f>J38-SUMIF(Sales!$D$22:$D$1021,$D38,Sales!J$22:J$1021)</f>
        <v>0</v>
      </c>
      <c r="K567" s="107">
        <f>K38-SUMIF(Sales!$D$22:$D$1021,$D38,Sales!K$22:K$1021)</f>
        <v>0</v>
      </c>
      <c r="L567" s="107">
        <f>L38-SUMIF(Sales!$D$22:$D$1021,$D38,Sales!L$22:L$1021)</f>
        <v>0</v>
      </c>
      <c r="M567" s="107">
        <f>M38-SUMIF(Sales!$D$22:$D$1021,$D38,Sales!M$22:M$1021)</f>
        <v>0</v>
      </c>
      <c r="N567" s="107">
        <f>N38-SUMIF(Sales!$D$22:$D$1021,$D38,Sales!N$22:N$1021)</f>
        <v>0</v>
      </c>
    </row>
    <row r="568" spans="2:14">
      <c r="B568" s="103">
        <f t="shared" ref="B568:I568" si="59">B39</f>
        <v>0</v>
      </c>
      <c r="C568" s="104">
        <f t="shared" si="59"/>
        <v>0</v>
      </c>
      <c r="D568" s="104">
        <f t="shared" si="59"/>
        <v>0</v>
      </c>
      <c r="E568" s="105">
        <f t="shared" si="59"/>
        <v>0</v>
      </c>
      <c r="F568" s="104">
        <f t="shared" si="59"/>
        <v>0</v>
      </c>
      <c r="G568" s="104">
        <f t="shared" si="59"/>
        <v>0</v>
      </c>
      <c r="H568" s="106">
        <f t="shared" si="59"/>
        <v>0</v>
      </c>
      <c r="I568" s="104">
        <f t="shared" si="59"/>
        <v>0</v>
      </c>
      <c r="J568" s="107">
        <f>J39-SUMIF(Sales!$D$22:$D$1021,$D39,Sales!J$22:J$1021)</f>
        <v>0</v>
      </c>
      <c r="K568" s="107">
        <f>K39-SUMIF(Sales!$D$22:$D$1021,$D39,Sales!K$22:K$1021)</f>
        <v>0</v>
      </c>
      <c r="L568" s="107">
        <f>L39-SUMIF(Sales!$D$22:$D$1021,$D39,Sales!L$22:L$1021)</f>
        <v>0</v>
      </c>
      <c r="M568" s="107">
        <f>M39-SUMIF(Sales!$D$22:$D$1021,$D39,Sales!M$22:M$1021)</f>
        <v>0</v>
      </c>
      <c r="N568" s="107">
        <f>N39-SUMIF(Sales!$D$22:$D$1021,$D39,Sales!N$22:N$1021)</f>
        <v>0</v>
      </c>
    </row>
    <row r="569" spans="2:14">
      <c r="B569" s="103">
        <f t="shared" ref="B569:I569" si="60">B40</f>
        <v>0</v>
      </c>
      <c r="C569" s="104">
        <f t="shared" si="60"/>
        <v>0</v>
      </c>
      <c r="D569" s="104">
        <f t="shared" si="60"/>
        <v>0</v>
      </c>
      <c r="E569" s="105">
        <f t="shared" si="60"/>
        <v>0</v>
      </c>
      <c r="F569" s="104">
        <f t="shared" si="60"/>
        <v>0</v>
      </c>
      <c r="G569" s="104">
        <f t="shared" si="60"/>
        <v>0</v>
      </c>
      <c r="H569" s="106">
        <f t="shared" si="60"/>
        <v>0</v>
      </c>
      <c r="I569" s="104">
        <f t="shared" si="60"/>
        <v>0</v>
      </c>
      <c r="J569" s="107">
        <f>J40-SUMIF(Sales!$D$22:$D$1021,$D40,Sales!J$22:J$1021)</f>
        <v>0</v>
      </c>
      <c r="K569" s="107">
        <f>K40-SUMIF(Sales!$D$22:$D$1021,$D40,Sales!K$22:K$1021)</f>
        <v>0</v>
      </c>
      <c r="L569" s="107">
        <f>L40-SUMIF(Sales!$D$22:$D$1021,$D40,Sales!L$22:L$1021)</f>
        <v>0</v>
      </c>
      <c r="M569" s="107">
        <f>M40-SUMIF(Sales!$D$22:$D$1021,$D40,Sales!M$22:M$1021)</f>
        <v>0</v>
      </c>
      <c r="N569" s="107">
        <f>N40-SUMIF(Sales!$D$22:$D$1021,$D40,Sales!N$22:N$1021)</f>
        <v>0</v>
      </c>
    </row>
    <row r="570" spans="2:14">
      <c r="B570" s="103">
        <f t="shared" ref="B570:I570" si="61">B41</f>
        <v>0</v>
      </c>
      <c r="C570" s="104">
        <f t="shared" si="61"/>
        <v>0</v>
      </c>
      <c r="D570" s="104">
        <f t="shared" si="61"/>
        <v>0</v>
      </c>
      <c r="E570" s="105">
        <f t="shared" si="61"/>
        <v>0</v>
      </c>
      <c r="F570" s="104">
        <f t="shared" si="61"/>
        <v>0</v>
      </c>
      <c r="G570" s="104">
        <f t="shared" si="61"/>
        <v>0</v>
      </c>
      <c r="H570" s="106">
        <f t="shared" si="61"/>
        <v>0</v>
      </c>
      <c r="I570" s="104">
        <f t="shared" si="61"/>
        <v>0</v>
      </c>
      <c r="J570" s="107">
        <f>J41-SUMIF(Sales!$D$22:$D$1021,$D41,Sales!J$22:J$1021)</f>
        <v>0</v>
      </c>
      <c r="K570" s="107">
        <f>K41-SUMIF(Sales!$D$22:$D$1021,$D41,Sales!K$22:K$1021)</f>
        <v>0</v>
      </c>
      <c r="L570" s="107">
        <f>L41-SUMIF(Sales!$D$22:$D$1021,$D41,Sales!L$22:L$1021)</f>
        <v>0</v>
      </c>
      <c r="M570" s="107">
        <f>M41-SUMIF(Sales!$D$22:$D$1021,$D41,Sales!M$22:M$1021)</f>
        <v>0</v>
      </c>
      <c r="N570" s="107">
        <f>N41-SUMIF(Sales!$D$22:$D$1021,$D41,Sales!N$22:N$1021)</f>
        <v>0</v>
      </c>
    </row>
    <row r="571" spans="2:14">
      <c r="B571" s="103">
        <f t="shared" ref="B571:I571" si="62">B42</f>
        <v>0</v>
      </c>
      <c r="C571" s="104">
        <f t="shared" si="62"/>
        <v>0</v>
      </c>
      <c r="D571" s="104">
        <f t="shared" si="62"/>
        <v>0</v>
      </c>
      <c r="E571" s="105">
        <f t="shared" si="62"/>
        <v>0</v>
      </c>
      <c r="F571" s="104">
        <f t="shared" si="62"/>
        <v>0</v>
      </c>
      <c r="G571" s="104">
        <f t="shared" si="62"/>
        <v>0</v>
      </c>
      <c r="H571" s="106">
        <f t="shared" si="62"/>
        <v>0</v>
      </c>
      <c r="I571" s="104">
        <f t="shared" si="62"/>
        <v>0</v>
      </c>
      <c r="J571" s="107">
        <f>J42-SUMIF(Sales!$D$22:$D$1021,$D42,Sales!J$22:J$1021)</f>
        <v>0</v>
      </c>
      <c r="K571" s="107">
        <f>K42-SUMIF(Sales!$D$22:$D$1021,$D42,Sales!K$22:K$1021)</f>
        <v>0</v>
      </c>
      <c r="L571" s="107">
        <f>L42-SUMIF(Sales!$D$22:$D$1021,$D42,Sales!L$22:L$1021)</f>
        <v>0</v>
      </c>
      <c r="M571" s="107">
        <f>M42-SUMIF(Sales!$D$22:$D$1021,$D42,Sales!M$22:M$1021)</f>
        <v>0</v>
      </c>
      <c r="N571" s="107">
        <f>N42-SUMIF(Sales!$D$22:$D$1021,$D42,Sales!N$22:N$1021)</f>
        <v>0</v>
      </c>
    </row>
    <row r="572" spans="2:14">
      <c r="B572" s="103">
        <f t="shared" ref="B572:I572" si="63">B43</f>
        <v>0</v>
      </c>
      <c r="C572" s="104">
        <f t="shared" si="63"/>
        <v>0</v>
      </c>
      <c r="D572" s="104">
        <f t="shared" si="63"/>
        <v>0</v>
      </c>
      <c r="E572" s="105">
        <f t="shared" si="63"/>
        <v>0</v>
      </c>
      <c r="F572" s="104">
        <f t="shared" si="63"/>
        <v>0</v>
      </c>
      <c r="G572" s="104">
        <f t="shared" si="63"/>
        <v>0</v>
      </c>
      <c r="H572" s="106">
        <f t="shared" si="63"/>
        <v>0</v>
      </c>
      <c r="I572" s="104">
        <f t="shared" si="63"/>
        <v>0</v>
      </c>
      <c r="J572" s="107">
        <f>J43-SUMIF(Sales!$D$22:$D$1021,$D43,Sales!J$22:J$1021)</f>
        <v>0</v>
      </c>
      <c r="K572" s="107">
        <f>K43-SUMIF(Sales!$D$22:$D$1021,$D43,Sales!K$22:K$1021)</f>
        <v>0</v>
      </c>
      <c r="L572" s="107">
        <f>L43-SUMIF(Sales!$D$22:$D$1021,$D43,Sales!L$22:L$1021)</f>
        <v>0</v>
      </c>
      <c r="M572" s="107">
        <f>M43-SUMIF(Sales!$D$22:$D$1021,$D43,Sales!M$22:M$1021)</f>
        <v>0</v>
      </c>
      <c r="N572" s="107">
        <f>N43-SUMIF(Sales!$D$22:$D$1021,$D43,Sales!N$22:N$1021)</f>
        <v>0</v>
      </c>
    </row>
    <row r="573" spans="2:14">
      <c r="B573" s="103">
        <f t="shared" ref="B573:I573" si="64">B44</f>
        <v>0</v>
      </c>
      <c r="C573" s="104">
        <f t="shared" si="64"/>
        <v>0</v>
      </c>
      <c r="D573" s="104">
        <f t="shared" si="64"/>
        <v>0</v>
      </c>
      <c r="E573" s="105">
        <f t="shared" si="64"/>
        <v>0</v>
      </c>
      <c r="F573" s="104">
        <f t="shared" si="64"/>
        <v>0</v>
      </c>
      <c r="G573" s="104">
        <f t="shared" si="64"/>
        <v>0</v>
      </c>
      <c r="H573" s="106">
        <f t="shared" si="64"/>
        <v>0</v>
      </c>
      <c r="I573" s="104">
        <f t="shared" si="64"/>
        <v>0</v>
      </c>
      <c r="J573" s="107">
        <f>J44-SUMIF(Sales!$D$22:$D$1021,$D44,Sales!J$22:J$1021)</f>
        <v>0</v>
      </c>
      <c r="K573" s="107">
        <f>K44-SUMIF(Sales!$D$22:$D$1021,$D44,Sales!K$22:K$1021)</f>
        <v>0</v>
      </c>
      <c r="L573" s="107">
        <f>L44-SUMIF(Sales!$D$22:$D$1021,$D44,Sales!L$22:L$1021)</f>
        <v>0</v>
      </c>
      <c r="M573" s="107">
        <f>M44-SUMIF(Sales!$D$22:$D$1021,$D44,Sales!M$22:M$1021)</f>
        <v>0</v>
      </c>
      <c r="N573" s="107">
        <f>N44-SUMIF(Sales!$D$22:$D$1021,$D44,Sales!N$22:N$1021)</f>
        <v>0</v>
      </c>
    </row>
    <row r="574" spans="2:14">
      <c r="B574" s="103">
        <f t="shared" ref="B574:I574" si="65">B45</f>
        <v>0</v>
      </c>
      <c r="C574" s="104">
        <f t="shared" si="65"/>
        <v>0</v>
      </c>
      <c r="D574" s="104">
        <f t="shared" si="65"/>
        <v>0</v>
      </c>
      <c r="E574" s="105">
        <f t="shared" si="65"/>
        <v>0</v>
      </c>
      <c r="F574" s="104">
        <f t="shared" si="65"/>
        <v>0</v>
      </c>
      <c r="G574" s="104">
        <f t="shared" si="65"/>
        <v>0</v>
      </c>
      <c r="H574" s="106">
        <f t="shared" si="65"/>
        <v>0</v>
      </c>
      <c r="I574" s="104">
        <f t="shared" si="65"/>
        <v>0</v>
      </c>
      <c r="J574" s="107">
        <f>J45-SUMIF(Sales!$D$22:$D$1021,$D45,Sales!J$22:J$1021)</f>
        <v>0</v>
      </c>
      <c r="K574" s="107">
        <f>K45-SUMIF(Sales!$D$22:$D$1021,$D45,Sales!K$22:K$1021)</f>
        <v>0</v>
      </c>
      <c r="L574" s="107">
        <f>L45-SUMIF(Sales!$D$22:$D$1021,$D45,Sales!L$22:L$1021)</f>
        <v>0</v>
      </c>
      <c r="M574" s="107">
        <f>M45-SUMIF(Sales!$D$22:$D$1021,$D45,Sales!M$22:M$1021)</f>
        <v>0</v>
      </c>
      <c r="N574" s="107">
        <f>N45-SUMIF(Sales!$D$22:$D$1021,$D45,Sales!N$22:N$1021)</f>
        <v>0</v>
      </c>
    </row>
    <row r="575" spans="2:14">
      <c r="B575" s="103">
        <f t="shared" ref="B575:I575" si="66">B46</f>
        <v>0</v>
      </c>
      <c r="C575" s="104">
        <f t="shared" si="66"/>
        <v>0</v>
      </c>
      <c r="D575" s="104">
        <f t="shared" si="66"/>
        <v>0</v>
      </c>
      <c r="E575" s="105">
        <f t="shared" si="66"/>
        <v>0</v>
      </c>
      <c r="F575" s="104">
        <f t="shared" si="66"/>
        <v>0</v>
      </c>
      <c r="G575" s="104">
        <f t="shared" si="66"/>
        <v>0</v>
      </c>
      <c r="H575" s="106">
        <f t="shared" si="66"/>
        <v>0</v>
      </c>
      <c r="I575" s="104">
        <f t="shared" si="66"/>
        <v>0</v>
      </c>
      <c r="J575" s="107">
        <f>J46-SUMIF(Sales!$D$22:$D$1021,$D46,Sales!J$22:J$1021)</f>
        <v>0</v>
      </c>
      <c r="K575" s="107">
        <f>K46-SUMIF(Sales!$D$22:$D$1021,$D46,Sales!K$22:K$1021)</f>
        <v>0</v>
      </c>
      <c r="L575" s="107">
        <f>L46-SUMIF(Sales!$D$22:$D$1021,$D46,Sales!L$22:L$1021)</f>
        <v>0</v>
      </c>
      <c r="M575" s="107">
        <f>M46-SUMIF(Sales!$D$22:$D$1021,$D46,Sales!M$22:M$1021)</f>
        <v>0</v>
      </c>
      <c r="N575" s="107">
        <f>N46-SUMIF(Sales!$D$22:$D$1021,$D46,Sales!N$22:N$1021)</f>
        <v>0</v>
      </c>
    </row>
    <row r="576" spans="2:14">
      <c r="B576" s="103">
        <f t="shared" ref="B576:I576" si="67">B47</f>
        <v>0</v>
      </c>
      <c r="C576" s="104">
        <f t="shared" si="67"/>
        <v>0</v>
      </c>
      <c r="D576" s="104">
        <f t="shared" si="67"/>
        <v>0</v>
      </c>
      <c r="E576" s="105">
        <f t="shared" si="67"/>
        <v>0</v>
      </c>
      <c r="F576" s="104">
        <f t="shared" si="67"/>
        <v>0</v>
      </c>
      <c r="G576" s="104">
        <f t="shared" si="67"/>
        <v>0</v>
      </c>
      <c r="H576" s="106">
        <f t="shared" si="67"/>
        <v>0</v>
      </c>
      <c r="I576" s="104">
        <f t="shared" si="67"/>
        <v>0</v>
      </c>
      <c r="J576" s="107">
        <f>J47-SUMIF(Sales!$D$22:$D$1021,$D47,Sales!J$22:J$1021)</f>
        <v>0</v>
      </c>
      <c r="K576" s="107">
        <f>K47-SUMIF(Sales!$D$22:$D$1021,$D47,Sales!K$22:K$1021)</f>
        <v>0</v>
      </c>
      <c r="L576" s="107">
        <f>L47-SUMIF(Sales!$D$22:$D$1021,$D47,Sales!L$22:L$1021)</f>
        <v>0</v>
      </c>
      <c r="M576" s="107">
        <f>M47-SUMIF(Sales!$D$22:$D$1021,$D47,Sales!M$22:M$1021)</f>
        <v>0</v>
      </c>
      <c r="N576" s="107">
        <f>N47-SUMIF(Sales!$D$22:$D$1021,$D47,Sales!N$22:N$1021)</f>
        <v>0</v>
      </c>
    </row>
    <row r="577" spans="2:14">
      <c r="B577" s="103">
        <f t="shared" ref="B577:I577" si="68">B48</f>
        <v>0</v>
      </c>
      <c r="C577" s="104">
        <f t="shared" si="68"/>
        <v>0</v>
      </c>
      <c r="D577" s="104">
        <f t="shared" si="68"/>
        <v>0</v>
      </c>
      <c r="E577" s="105">
        <f t="shared" si="68"/>
        <v>0</v>
      </c>
      <c r="F577" s="104">
        <f t="shared" si="68"/>
        <v>0</v>
      </c>
      <c r="G577" s="104">
        <f t="shared" si="68"/>
        <v>0</v>
      </c>
      <c r="H577" s="106">
        <f t="shared" si="68"/>
        <v>0</v>
      </c>
      <c r="I577" s="104">
        <f t="shared" si="68"/>
        <v>0</v>
      </c>
      <c r="J577" s="107">
        <f>J48-SUMIF(Sales!$D$22:$D$1021,$D48,Sales!J$22:J$1021)</f>
        <v>0</v>
      </c>
      <c r="K577" s="107">
        <f>K48-SUMIF(Sales!$D$22:$D$1021,$D48,Sales!K$22:K$1021)</f>
        <v>0</v>
      </c>
      <c r="L577" s="107">
        <f>L48-SUMIF(Sales!$D$22:$D$1021,$D48,Sales!L$22:L$1021)</f>
        <v>0</v>
      </c>
      <c r="M577" s="107">
        <f>M48-SUMIF(Sales!$D$22:$D$1021,$D48,Sales!M$22:M$1021)</f>
        <v>0</v>
      </c>
      <c r="N577" s="107">
        <f>N48-SUMIF(Sales!$D$22:$D$1021,$D48,Sales!N$22:N$1021)</f>
        <v>0</v>
      </c>
    </row>
    <row r="578" spans="2:14">
      <c r="B578" s="103">
        <f t="shared" ref="B578:I578" si="69">B49</f>
        <v>0</v>
      </c>
      <c r="C578" s="104">
        <f t="shared" si="69"/>
        <v>0</v>
      </c>
      <c r="D578" s="104">
        <f t="shared" si="69"/>
        <v>0</v>
      </c>
      <c r="E578" s="105">
        <f t="shared" si="69"/>
        <v>0</v>
      </c>
      <c r="F578" s="104">
        <f t="shared" si="69"/>
        <v>0</v>
      </c>
      <c r="G578" s="104">
        <f t="shared" si="69"/>
        <v>0</v>
      </c>
      <c r="H578" s="106">
        <f t="shared" si="69"/>
        <v>0</v>
      </c>
      <c r="I578" s="104">
        <f t="shared" si="69"/>
        <v>0</v>
      </c>
      <c r="J578" s="107">
        <f>J49-SUMIF(Sales!$D$22:$D$1021,$D49,Sales!J$22:J$1021)</f>
        <v>0</v>
      </c>
      <c r="K578" s="107">
        <f>K49-SUMIF(Sales!$D$22:$D$1021,$D49,Sales!K$22:K$1021)</f>
        <v>0</v>
      </c>
      <c r="L578" s="107">
        <f>L49-SUMIF(Sales!$D$22:$D$1021,$D49,Sales!L$22:L$1021)</f>
        <v>0</v>
      </c>
      <c r="M578" s="107">
        <f>M49-SUMIF(Sales!$D$22:$D$1021,$D49,Sales!M$22:M$1021)</f>
        <v>0</v>
      </c>
      <c r="N578" s="107">
        <f>N49-SUMIF(Sales!$D$22:$D$1021,$D49,Sales!N$22:N$1021)</f>
        <v>0</v>
      </c>
    </row>
    <row r="579" spans="2:14">
      <c r="B579" s="103">
        <f t="shared" ref="B579:I579" si="70">B50</f>
        <v>0</v>
      </c>
      <c r="C579" s="104">
        <f t="shared" si="70"/>
        <v>0</v>
      </c>
      <c r="D579" s="104">
        <f t="shared" si="70"/>
        <v>0</v>
      </c>
      <c r="E579" s="105">
        <f t="shared" si="70"/>
        <v>0</v>
      </c>
      <c r="F579" s="104">
        <f t="shared" si="70"/>
        <v>0</v>
      </c>
      <c r="G579" s="104">
        <f t="shared" si="70"/>
        <v>0</v>
      </c>
      <c r="H579" s="106">
        <f t="shared" si="70"/>
        <v>0</v>
      </c>
      <c r="I579" s="104">
        <f t="shared" si="70"/>
        <v>0</v>
      </c>
      <c r="J579" s="107">
        <f>J50-SUMIF(Sales!$D$22:$D$1021,$D50,Sales!J$22:J$1021)</f>
        <v>0</v>
      </c>
      <c r="K579" s="107">
        <f>K50-SUMIF(Sales!$D$22:$D$1021,$D50,Sales!K$22:K$1021)</f>
        <v>0</v>
      </c>
      <c r="L579" s="107">
        <f>L50-SUMIF(Sales!$D$22:$D$1021,$D50,Sales!L$22:L$1021)</f>
        <v>0</v>
      </c>
      <c r="M579" s="107">
        <f>M50-SUMIF(Sales!$D$22:$D$1021,$D50,Sales!M$22:M$1021)</f>
        <v>0</v>
      </c>
      <c r="N579" s="107">
        <f>N50-SUMIF(Sales!$D$22:$D$1021,$D50,Sales!N$22:N$1021)</f>
        <v>0</v>
      </c>
    </row>
    <row r="580" spans="2:14">
      <c r="B580" s="103">
        <f t="shared" ref="B580:I580" si="71">B51</f>
        <v>0</v>
      </c>
      <c r="C580" s="104">
        <f t="shared" si="71"/>
        <v>0</v>
      </c>
      <c r="D580" s="104">
        <f t="shared" si="71"/>
        <v>0</v>
      </c>
      <c r="E580" s="105">
        <f t="shared" si="71"/>
        <v>0</v>
      </c>
      <c r="F580" s="104">
        <f t="shared" si="71"/>
        <v>0</v>
      </c>
      <c r="G580" s="104">
        <f t="shared" si="71"/>
        <v>0</v>
      </c>
      <c r="H580" s="106">
        <f t="shared" si="71"/>
        <v>0</v>
      </c>
      <c r="I580" s="104">
        <f t="shared" si="71"/>
        <v>0</v>
      </c>
      <c r="J580" s="107">
        <f>J51-SUMIF(Sales!$D$22:$D$1021,$D51,Sales!J$22:J$1021)</f>
        <v>0</v>
      </c>
      <c r="K580" s="107">
        <f>K51-SUMIF(Sales!$D$22:$D$1021,$D51,Sales!K$22:K$1021)</f>
        <v>0</v>
      </c>
      <c r="L580" s="107">
        <f>L51-SUMIF(Sales!$D$22:$D$1021,$D51,Sales!L$22:L$1021)</f>
        <v>0</v>
      </c>
      <c r="M580" s="107">
        <f>M51-SUMIF(Sales!$D$22:$D$1021,$D51,Sales!M$22:M$1021)</f>
        <v>0</v>
      </c>
      <c r="N580" s="107">
        <f>N51-SUMIF(Sales!$D$22:$D$1021,$D51,Sales!N$22:N$1021)</f>
        <v>0</v>
      </c>
    </row>
    <row r="581" spans="2:14">
      <c r="B581" s="103">
        <f t="shared" ref="B581:I581" si="72">B52</f>
        <v>0</v>
      </c>
      <c r="C581" s="104">
        <f t="shared" si="72"/>
        <v>0</v>
      </c>
      <c r="D581" s="104">
        <f t="shared" si="72"/>
        <v>0</v>
      </c>
      <c r="E581" s="105">
        <f t="shared" si="72"/>
        <v>0</v>
      </c>
      <c r="F581" s="104">
        <f t="shared" si="72"/>
        <v>0</v>
      </c>
      <c r="G581" s="104">
        <f t="shared" si="72"/>
        <v>0</v>
      </c>
      <c r="H581" s="106">
        <f t="shared" si="72"/>
        <v>0</v>
      </c>
      <c r="I581" s="104">
        <f t="shared" si="72"/>
        <v>0</v>
      </c>
      <c r="J581" s="107">
        <f>J52-SUMIF(Sales!$D$22:$D$1021,$D52,Sales!J$22:J$1021)</f>
        <v>0</v>
      </c>
      <c r="K581" s="107">
        <f>K52-SUMIF(Sales!$D$22:$D$1021,$D52,Sales!K$22:K$1021)</f>
        <v>0</v>
      </c>
      <c r="L581" s="107">
        <f>L52-SUMIF(Sales!$D$22:$D$1021,$D52,Sales!L$22:L$1021)</f>
        <v>0</v>
      </c>
      <c r="M581" s="107">
        <f>M52-SUMIF(Sales!$D$22:$D$1021,$D52,Sales!M$22:M$1021)</f>
        <v>0</v>
      </c>
      <c r="N581" s="107">
        <f>N52-SUMIF(Sales!$D$22:$D$1021,$D52,Sales!N$22:N$1021)</f>
        <v>0</v>
      </c>
    </row>
    <row r="582" spans="2:14">
      <c r="B582" s="103">
        <f t="shared" ref="B582:I582" si="73">B53</f>
        <v>0</v>
      </c>
      <c r="C582" s="104">
        <f t="shared" si="73"/>
        <v>0</v>
      </c>
      <c r="D582" s="104">
        <f t="shared" si="73"/>
        <v>0</v>
      </c>
      <c r="E582" s="105">
        <f t="shared" si="73"/>
        <v>0</v>
      </c>
      <c r="F582" s="104">
        <f t="shared" si="73"/>
        <v>0</v>
      </c>
      <c r="G582" s="104">
        <f t="shared" si="73"/>
        <v>0</v>
      </c>
      <c r="H582" s="106">
        <f t="shared" si="73"/>
        <v>0</v>
      </c>
      <c r="I582" s="104">
        <f t="shared" si="73"/>
        <v>0</v>
      </c>
      <c r="J582" s="107">
        <f>J53-SUMIF(Sales!$D$22:$D$1021,$D53,Sales!J$22:J$1021)</f>
        <v>0</v>
      </c>
      <c r="K582" s="107">
        <f>K53-SUMIF(Sales!$D$22:$D$1021,$D53,Sales!K$22:K$1021)</f>
        <v>0</v>
      </c>
      <c r="L582" s="107">
        <f>L53-SUMIF(Sales!$D$22:$D$1021,$D53,Sales!L$22:L$1021)</f>
        <v>0</v>
      </c>
      <c r="M582" s="107">
        <f>M53-SUMIF(Sales!$D$22:$D$1021,$D53,Sales!M$22:M$1021)</f>
        <v>0</v>
      </c>
      <c r="N582" s="107">
        <f>N53-SUMIF(Sales!$D$22:$D$1021,$D53,Sales!N$22:N$1021)</f>
        <v>0</v>
      </c>
    </row>
    <row r="583" spans="2:14">
      <c r="B583" s="103">
        <f t="shared" ref="B583:I583" si="74">B54</f>
        <v>0</v>
      </c>
      <c r="C583" s="104">
        <f t="shared" si="74"/>
        <v>0</v>
      </c>
      <c r="D583" s="104">
        <f t="shared" si="74"/>
        <v>0</v>
      </c>
      <c r="E583" s="105">
        <f t="shared" si="74"/>
        <v>0</v>
      </c>
      <c r="F583" s="104">
        <f t="shared" si="74"/>
        <v>0</v>
      </c>
      <c r="G583" s="104">
        <f t="shared" si="74"/>
        <v>0</v>
      </c>
      <c r="H583" s="106">
        <f t="shared" si="74"/>
        <v>0</v>
      </c>
      <c r="I583" s="104">
        <f t="shared" si="74"/>
        <v>0</v>
      </c>
      <c r="J583" s="107">
        <f>J54-SUMIF(Sales!$D$22:$D$1021,$D54,Sales!J$22:J$1021)</f>
        <v>0</v>
      </c>
      <c r="K583" s="107">
        <f>K54-SUMIF(Sales!$D$22:$D$1021,$D54,Sales!K$22:K$1021)</f>
        <v>0</v>
      </c>
      <c r="L583" s="107">
        <f>L54-SUMIF(Sales!$D$22:$D$1021,$D54,Sales!L$22:L$1021)</f>
        <v>0</v>
      </c>
      <c r="M583" s="107">
        <f>M54-SUMIF(Sales!$D$22:$D$1021,$D54,Sales!M$22:M$1021)</f>
        <v>0</v>
      </c>
      <c r="N583" s="107">
        <f>N54-SUMIF(Sales!$D$22:$D$1021,$D54,Sales!N$22:N$1021)</f>
        <v>0</v>
      </c>
    </row>
    <row r="584" spans="2:14">
      <c r="B584" s="103">
        <f t="shared" ref="B584:I584" si="75">B55</f>
        <v>0</v>
      </c>
      <c r="C584" s="104">
        <f t="shared" si="75"/>
        <v>0</v>
      </c>
      <c r="D584" s="104">
        <f t="shared" si="75"/>
        <v>0</v>
      </c>
      <c r="E584" s="105">
        <f t="shared" si="75"/>
        <v>0</v>
      </c>
      <c r="F584" s="104">
        <f t="shared" si="75"/>
        <v>0</v>
      </c>
      <c r="G584" s="104">
        <f t="shared" si="75"/>
        <v>0</v>
      </c>
      <c r="H584" s="106">
        <f t="shared" si="75"/>
        <v>0</v>
      </c>
      <c r="I584" s="104">
        <f t="shared" si="75"/>
        <v>0</v>
      </c>
      <c r="J584" s="107">
        <f>J55-SUMIF(Sales!$D$22:$D$1021,$D55,Sales!J$22:J$1021)</f>
        <v>0</v>
      </c>
      <c r="K584" s="107">
        <f>K55-SUMIF(Sales!$D$22:$D$1021,$D55,Sales!K$22:K$1021)</f>
        <v>0</v>
      </c>
      <c r="L584" s="107">
        <f>L55-SUMIF(Sales!$D$22:$D$1021,$D55,Sales!L$22:L$1021)</f>
        <v>0</v>
      </c>
      <c r="M584" s="107">
        <f>M55-SUMIF(Sales!$D$22:$D$1021,$D55,Sales!M$22:M$1021)</f>
        <v>0</v>
      </c>
      <c r="N584" s="107">
        <f>N55-SUMIF(Sales!$D$22:$D$1021,$D55,Sales!N$22:N$1021)</f>
        <v>0</v>
      </c>
    </row>
    <row r="585" spans="2:14">
      <c r="B585" s="103">
        <f t="shared" ref="B585:I585" si="76">B56</f>
        <v>0</v>
      </c>
      <c r="C585" s="104">
        <f t="shared" si="76"/>
        <v>0</v>
      </c>
      <c r="D585" s="104">
        <f t="shared" si="76"/>
        <v>0</v>
      </c>
      <c r="E585" s="105">
        <f t="shared" si="76"/>
        <v>0</v>
      </c>
      <c r="F585" s="104">
        <f t="shared" si="76"/>
        <v>0</v>
      </c>
      <c r="G585" s="104">
        <f t="shared" si="76"/>
        <v>0</v>
      </c>
      <c r="H585" s="106">
        <f t="shared" si="76"/>
        <v>0</v>
      </c>
      <c r="I585" s="104">
        <f t="shared" si="76"/>
        <v>0</v>
      </c>
      <c r="J585" s="107">
        <f>J56-SUMIF(Sales!$D$22:$D$1021,$D56,Sales!J$22:J$1021)</f>
        <v>0</v>
      </c>
      <c r="K585" s="107">
        <f>K56-SUMIF(Sales!$D$22:$D$1021,$D56,Sales!K$22:K$1021)</f>
        <v>0</v>
      </c>
      <c r="L585" s="107">
        <f>L56-SUMIF(Sales!$D$22:$D$1021,$D56,Sales!L$22:L$1021)</f>
        <v>0</v>
      </c>
      <c r="M585" s="107">
        <f>M56-SUMIF(Sales!$D$22:$D$1021,$D56,Sales!M$22:M$1021)</f>
        <v>0</v>
      </c>
      <c r="N585" s="107">
        <f>N56-SUMIF(Sales!$D$22:$D$1021,$D56,Sales!N$22:N$1021)</f>
        <v>0</v>
      </c>
    </row>
    <row r="586" spans="2:14">
      <c r="B586" s="103">
        <f t="shared" ref="B586:I586" si="77">B57</f>
        <v>0</v>
      </c>
      <c r="C586" s="104">
        <f t="shared" si="77"/>
        <v>0</v>
      </c>
      <c r="D586" s="104">
        <f t="shared" si="77"/>
        <v>0</v>
      </c>
      <c r="E586" s="105">
        <f t="shared" si="77"/>
        <v>0</v>
      </c>
      <c r="F586" s="104">
        <f t="shared" si="77"/>
        <v>0</v>
      </c>
      <c r="G586" s="104">
        <f t="shared" si="77"/>
        <v>0</v>
      </c>
      <c r="H586" s="106">
        <f t="shared" si="77"/>
        <v>0</v>
      </c>
      <c r="I586" s="104">
        <f t="shared" si="77"/>
        <v>0</v>
      </c>
      <c r="J586" s="107">
        <f>J57-SUMIF(Sales!$D$22:$D$1021,$D57,Sales!J$22:J$1021)</f>
        <v>0</v>
      </c>
      <c r="K586" s="107">
        <f>K57-SUMIF(Sales!$D$22:$D$1021,$D57,Sales!K$22:K$1021)</f>
        <v>0</v>
      </c>
      <c r="L586" s="107">
        <f>L57-SUMIF(Sales!$D$22:$D$1021,$D57,Sales!L$22:L$1021)</f>
        <v>0</v>
      </c>
      <c r="M586" s="107">
        <f>M57-SUMIF(Sales!$D$22:$D$1021,$D57,Sales!M$22:M$1021)</f>
        <v>0</v>
      </c>
      <c r="N586" s="107">
        <f>N57-SUMIF(Sales!$D$22:$D$1021,$D57,Sales!N$22:N$1021)</f>
        <v>0</v>
      </c>
    </row>
    <row r="587" spans="2:14">
      <c r="B587" s="103">
        <f t="shared" ref="B587:I587" si="78">B58</f>
        <v>0</v>
      </c>
      <c r="C587" s="104">
        <f t="shared" si="78"/>
        <v>0</v>
      </c>
      <c r="D587" s="104">
        <f t="shared" si="78"/>
        <v>0</v>
      </c>
      <c r="E587" s="105">
        <f t="shared" si="78"/>
        <v>0</v>
      </c>
      <c r="F587" s="104">
        <f t="shared" si="78"/>
        <v>0</v>
      </c>
      <c r="G587" s="104">
        <f t="shared" si="78"/>
        <v>0</v>
      </c>
      <c r="H587" s="106">
        <f t="shared" si="78"/>
        <v>0</v>
      </c>
      <c r="I587" s="104">
        <f t="shared" si="78"/>
        <v>0</v>
      </c>
      <c r="J587" s="107">
        <f>J58-SUMIF(Sales!$D$22:$D$1021,$D58,Sales!J$22:J$1021)</f>
        <v>0</v>
      </c>
      <c r="K587" s="107">
        <f>K58-SUMIF(Sales!$D$22:$D$1021,$D58,Sales!K$22:K$1021)</f>
        <v>0</v>
      </c>
      <c r="L587" s="107">
        <f>L58-SUMIF(Sales!$D$22:$D$1021,$D58,Sales!L$22:L$1021)</f>
        <v>0</v>
      </c>
      <c r="M587" s="107">
        <f>M58-SUMIF(Sales!$D$22:$D$1021,$D58,Sales!M$22:M$1021)</f>
        <v>0</v>
      </c>
      <c r="N587" s="107">
        <f>N58-SUMIF(Sales!$D$22:$D$1021,$D58,Sales!N$22:N$1021)</f>
        <v>0</v>
      </c>
    </row>
    <row r="588" spans="2:14">
      <c r="B588" s="103">
        <f t="shared" ref="B588:I588" si="79">B59</f>
        <v>0</v>
      </c>
      <c r="C588" s="104">
        <f t="shared" si="79"/>
        <v>0</v>
      </c>
      <c r="D588" s="104">
        <f t="shared" si="79"/>
        <v>0</v>
      </c>
      <c r="E588" s="105">
        <f t="shared" si="79"/>
        <v>0</v>
      </c>
      <c r="F588" s="104">
        <f t="shared" si="79"/>
        <v>0</v>
      </c>
      <c r="G588" s="104">
        <f t="shared" si="79"/>
        <v>0</v>
      </c>
      <c r="H588" s="106">
        <f t="shared" si="79"/>
        <v>0</v>
      </c>
      <c r="I588" s="104">
        <f t="shared" si="79"/>
        <v>0</v>
      </c>
      <c r="J588" s="107">
        <f>J59-SUMIF(Sales!$D$22:$D$1021,$D59,Sales!J$22:J$1021)</f>
        <v>0</v>
      </c>
      <c r="K588" s="107">
        <f>K59-SUMIF(Sales!$D$22:$D$1021,$D59,Sales!K$22:K$1021)</f>
        <v>0</v>
      </c>
      <c r="L588" s="107">
        <f>L59-SUMIF(Sales!$D$22:$D$1021,$D59,Sales!L$22:L$1021)</f>
        <v>0</v>
      </c>
      <c r="M588" s="107">
        <f>M59-SUMIF(Sales!$D$22:$D$1021,$D59,Sales!M$22:M$1021)</f>
        <v>0</v>
      </c>
      <c r="N588" s="107">
        <f>N59-SUMIF(Sales!$D$22:$D$1021,$D59,Sales!N$22:N$1021)</f>
        <v>0</v>
      </c>
    </row>
    <row r="589" spans="2:14">
      <c r="B589" s="103">
        <f t="shared" ref="B589:I589" si="80">B60</f>
        <v>0</v>
      </c>
      <c r="C589" s="104">
        <f t="shared" si="80"/>
        <v>0</v>
      </c>
      <c r="D589" s="104">
        <f t="shared" si="80"/>
        <v>0</v>
      </c>
      <c r="E589" s="105">
        <f t="shared" si="80"/>
        <v>0</v>
      </c>
      <c r="F589" s="104">
        <f t="shared" si="80"/>
        <v>0</v>
      </c>
      <c r="G589" s="104">
        <f t="shared" si="80"/>
        <v>0</v>
      </c>
      <c r="H589" s="106">
        <f t="shared" si="80"/>
        <v>0</v>
      </c>
      <c r="I589" s="104">
        <f t="shared" si="80"/>
        <v>0</v>
      </c>
      <c r="J589" s="107">
        <f>J60-SUMIF(Sales!$D$22:$D$1021,$D60,Sales!J$22:J$1021)</f>
        <v>0</v>
      </c>
      <c r="K589" s="107">
        <f>K60-SUMIF(Sales!$D$22:$D$1021,$D60,Sales!K$22:K$1021)</f>
        <v>0</v>
      </c>
      <c r="L589" s="107">
        <f>L60-SUMIF(Sales!$D$22:$D$1021,$D60,Sales!L$22:L$1021)</f>
        <v>0</v>
      </c>
      <c r="M589" s="107">
        <f>M60-SUMIF(Sales!$D$22:$D$1021,$D60,Sales!M$22:M$1021)</f>
        <v>0</v>
      </c>
      <c r="N589" s="107">
        <f>N60-SUMIF(Sales!$D$22:$D$1021,$D60,Sales!N$22:N$1021)</f>
        <v>0</v>
      </c>
    </row>
    <row r="590" spans="2:14">
      <c r="B590" s="103">
        <f t="shared" ref="B590:I590" si="81">B61</f>
        <v>0</v>
      </c>
      <c r="C590" s="104">
        <f t="shared" si="81"/>
        <v>0</v>
      </c>
      <c r="D590" s="104">
        <f t="shared" si="81"/>
        <v>0</v>
      </c>
      <c r="E590" s="105">
        <f t="shared" si="81"/>
        <v>0</v>
      </c>
      <c r="F590" s="104">
        <f t="shared" si="81"/>
        <v>0</v>
      </c>
      <c r="G590" s="104">
        <f t="shared" si="81"/>
        <v>0</v>
      </c>
      <c r="H590" s="106">
        <f t="shared" si="81"/>
        <v>0</v>
      </c>
      <c r="I590" s="104">
        <f t="shared" si="81"/>
        <v>0</v>
      </c>
      <c r="J590" s="107">
        <f>J61-SUMIF(Sales!$D$22:$D$1021,$D61,Sales!J$22:J$1021)</f>
        <v>0</v>
      </c>
      <c r="K590" s="107">
        <f>K61-SUMIF(Sales!$D$22:$D$1021,$D61,Sales!K$22:K$1021)</f>
        <v>0</v>
      </c>
      <c r="L590" s="107">
        <f>L61-SUMIF(Sales!$D$22:$D$1021,$D61,Sales!L$22:L$1021)</f>
        <v>0</v>
      </c>
      <c r="M590" s="107">
        <f>M61-SUMIF(Sales!$D$22:$D$1021,$D61,Sales!M$22:M$1021)</f>
        <v>0</v>
      </c>
      <c r="N590" s="107">
        <f>N61-SUMIF(Sales!$D$22:$D$1021,$D61,Sales!N$22:N$1021)</f>
        <v>0</v>
      </c>
    </row>
    <row r="591" spans="2:14">
      <c r="B591" s="103">
        <f t="shared" ref="B591:I591" si="82">B62</f>
        <v>0</v>
      </c>
      <c r="C591" s="104">
        <f t="shared" si="82"/>
        <v>0</v>
      </c>
      <c r="D591" s="104">
        <f t="shared" si="82"/>
        <v>0</v>
      </c>
      <c r="E591" s="105">
        <f t="shared" si="82"/>
        <v>0</v>
      </c>
      <c r="F591" s="104">
        <f t="shared" si="82"/>
        <v>0</v>
      </c>
      <c r="G591" s="104">
        <f t="shared" si="82"/>
        <v>0</v>
      </c>
      <c r="H591" s="106">
        <f t="shared" si="82"/>
        <v>0</v>
      </c>
      <c r="I591" s="104">
        <f t="shared" si="82"/>
        <v>0</v>
      </c>
      <c r="J591" s="107">
        <f>J62-SUMIF(Sales!$D$22:$D$1021,$D62,Sales!J$22:J$1021)</f>
        <v>0</v>
      </c>
      <c r="K591" s="107">
        <f>K62-SUMIF(Sales!$D$22:$D$1021,$D62,Sales!K$22:K$1021)</f>
        <v>0</v>
      </c>
      <c r="L591" s="107">
        <f>L62-SUMIF(Sales!$D$22:$D$1021,$D62,Sales!L$22:L$1021)</f>
        <v>0</v>
      </c>
      <c r="M591" s="107">
        <f>M62-SUMIF(Sales!$D$22:$D$1021,$D62,Sales!M$22:M$1021)</f>
        <v>0</v>
      </c>
      <c r="N591" s="107">
        <f>N62-SUMIF(Sales!$D$22:$D$1021,$D62,Sales!N$22:N$1021)</f>
        <v>0</v>
      </c>
    </row>
    <row r="592" spans="2:14">
      <c r="B592" s="103">
        <f t="shared" ref="B592:I592" si="83">B63</f>
        <v>0</v>
      </c>
      <c r="C592" s="104">
        <f t="shared" si="83"/>
        <v>0</v>
      </c>
      <c r="D592" s="104">
        <f t="shared" si="83"/>
        <v>0</v>
      </c>
      <c r="E592" s="105">
        <f t="shared" si="83"/>
        <v>0</v>
      </c>
      <c r="F592" s="104">
        <f t="shared" si="83"/>
        <v>0</v>
      </c>
      <c r="G592" s="104">
        <f t="shared" si="83"/>
        <v>0</v>
      </c>
      <c r="H592" s="106">
        <f t="shared" si="83"/>
        <v>0</v>
      </c>
      <c r="I592" s="104">
        <f t="shared" si="83"/>
        <v>0</v>
      </c>
      <c r="J592" s="107">
        <f>J63-SUMIF(Sales!$D$22:$D$1021,$D63,Sales!J$22:J$1021)</f>
        <v>0</v>
      </c>
      <c r="K592" s="107">
        <f>K63-SUMIF(Sales!$D$22:$D$1021,$D63,Sales!K$22:K$1021)</f>
        <v>0</v>
      </c>
      <c r="L592" s="107">
        <f>L63-SUMIF(Sales!$D$22:$D$1021,$D63,Sales!L$22:L$1021)</f>
        <v>0</v>
      </c>
      <c r="M592" s="107">
        <f>M63-SUMIF(Sales!$D$22:$D$1021,$D63,Sales!M$22:M$1021)</f>
        <v>0</v>
      </c>
      <c r="N592" s="107">
        <f>N63-SUMIF(Sales!$D$22:$D$1021,$D63,Sales!N$22:N$1021)</f>
        <v>0</v>
      </c>
    </row>
    <row r="593" spans="2:14">
      <c r="B593" s="103">
        <f t="shared" ref="B593:I593" si="84">B64</f>
        <v>0</v>
      </c>
      <c r="C593" s="104">
        <f t="shared" si="84"/>
        <v>0</v>
      </c>
      <c r="D593" s="104">
        <f t="shared" si="84"/>
        <v>0</v>
      </c>
      <c r="E593" s="105">
        <f t="shared" si="84"/>
        <v>0</v>
      </c>
      <c r="F593" s="104">
        <f t="shared" si="84"/>
        <v>0</v>
      </c>
      <c r="G593" s="104">
        <f t="shared" si="84"/>
        <v>0</v>
      </c>
      <c r="H593" s="106">
        <f t="shared" si="84"/>
        <v>0</v>
      </c>
      <c r="I593" s="104">
        <f t="shared" si="84"/>
        <v>0</v>
      </c>
      <c r="J593" s="107">
        <f>J64-SUMIF(Sales!$D$22:$D$1021,$D64,Sales!J$22:J$1021)</f>
        <v>0</v>
      </c>
      <c r="K593" s="107">
        <f>K64-SUMIF(Sales!$D$22:$D$1021,$D64,Sales!K$22:K$1021)</f>
        <v>0</v>
      </c>
      <c r="L593" s="107">
        <f>L64-SUMIF(Sales!$D$22:$D$1021,$D64,Sales!L$22:L$1021)</f>
        <v>0</v>
      </c>
      <c r="M593" s="107">
        <f>M64-SUMIF(Sales!$D$22:$D$1021,$D64,Sales!M$22:M$1021)</f>
        <v>0</v>
      </c>
      <c r="N593" s="107">
        <f>N64-SUMIF(Sales!$D$22:$D$1021,$D64,Sales!N$22:N$1021)</f>
        <v>0</v>
      </c>
    </row>
    <row r="594" spans="2:14">
      <c r="B594" s="103">
        <f t="shared" ref="B594:I594" si="85">B65</f>
        <v>0</v>
      </c>
      <c r="C594" s="104">
        <f t="shared" si="85"/>
        <v>0</v>
      </c>
      <c r="D594" s="104">
        <f t="shared" si="85"/>
        <v>0</v>
      </c>
      <c r="E594" s="105">
        <f t="shared" si="85"/>
        <v>0</v>
      </c>
      <c r="F594" s="104">
        <f t="shared" si="85"/>
        <v>0</v>
      </c>
      <c r="G594" s="104">
        <f t="shared" si="85"/>
        <v>0</v>
      </c>
      <c r="H594" s="106">
        <f t="shared" si="85"/>
        <v>0</v>
      </c>
      <c r="I594" s="104">
        <f t="shared" si="85"/>
        <v>0</v>
      </c>
      <c r="J594" s="107">
        <f>J65-SUMIF(Sales!$D$22:$D$1021,$D65,Sales!J$22:J$1021)</f>
        <v>0</v>
      </c>
      <c r="K594" s="107">
        <f>K65-SUMIF(Sales!$D$22:$D$1021,$D65,Sales!K$22:K$1021)</f>
        <v>0</v>
      </c>
      <c r="L594" s="107">
        <f>L65-SUMIF(Sales!$D$22:$D$1021,$D65,Sales!L$22:L$1021)</f>
        <v>0</v>
      </c>
      <c r="M594" s="107">
        <f>M65-SUMIF(Sales!$D$22:$D$1021,$D65,Sales!M$22:M$1021)</f>
        <v>0</v>
      </c>
      <c r="N594" s="107">
        <f>N65-SUMIF(Sales!$D$22:$D$1021,$D65,Sales!N$22:N$1021)</f>
        <v>0</v>
      </c>
    </row>
    <row r="595" spans="2:14">
      <c r="B595" s="103">
        <f t="shared" ref="B595:I595" si="86">B66</f>
        <v>0</v>
      </c>
      <c r="C595" s="104">
        <f t="shared" si="86"/>
        <v>0</v>
      </c>
      <c r="D595" s="104">
        <f t="shared" si="86"/>
        <v>0</v>
      </c>
      <c r="E595" s="105">
        <f t="shared" si="86"/>
        <v>0</v>
      </c>
      <c r="F595" s="104">
        <f t="shared" si="86"/>
        <v>0</v>
      </c>
      <c r="G595" s="104">
        <f t="shared" si="86"/>
        <v>0</v>
      </c>
      <c r="H595" s="106">
        <f t="shared" si="86"/>
        <v>0</v>
      </c>
      <c r="I595" s="104">
        <f t="shared" si="86"/>
        <v>0</v>
      </c>
      <c r="J595" s="107">
        <f>J66-SUMIF(Sales!$D$22:$D$1021,$D66,Sales!J$22:J$1021)</f>
        <v>0</v>
      </c>
      <c r="K595" s="107">
        <f>K66-SUMIF(Sales!$D$22:$D$1021,$D66,Sales!K$22:K$1021)</f>
        <v>0</v>
      </c>
      <c r="L595" s="107">
        <f>L66-SUMIF(Sales!$D$22:$D$1021,$D66,Sales!L$22:L$1021)</f>
        <v>0</v>
      </c>
      <c r="M595" s="107">
        <f>M66-SUMIF(Sales!$D$22:$D$1021,$D66,Sales!M$22:M$1021)</f>
        <v>0</v>
      </c>
      <c r="N595" s="107">
        <f>N66-SUMIF(Sales!$D$22:$D$1021,$D66,Sales!N$22:N$1021)</f>
        <v>0</v>
      </c>
    </row>
    <row r="596" spans="2:14">
      <c r="B596" s="103">
        <f t="shared" ref="B596:I596" si="87">B67</f>
        <v>0</v>
      </c>
      <c r="C596" s="104">
        <f t="shared" si="87"/>
        <v>0</v>
      </c>
      <c r="D596" s="104">
        <f t="shared" si="87"/>
        <v>0</v>
      </c>
      <c r="E596" s="105">
        <f t="shared" si="87"/>
        <v>0</v>
      </c>
      <c r="F596" s="104">
        <f t="shared" si="87"/>
        <v>0</v>
      </c>
      <c r="G596" s="104">
        <f t="shared" si="87"/>
        <v>0</v>
      </c>
      <c r="H596" s="106">
        <f t="shared" si="87"/>
        <v>0</v>
      </c>
      <c r="I596" s="104">
        <f t="shared" si="87"/>
        <v>0</v>
      </c>
      <c r="J596" s="107">
        <f>J67-SUMIF(Sales!$D$22:$D$1021,$D67,Sales!J$22:J$1021)</f>
        <v>0</v>
      </c>
      <c r="K596" s="107">
        <f>K67-SUMIF(Sales!$D$22:$D$1021,$D67,Sales!K$22:K$1021)</f>
        <v>0</v>
      </c>
      <c r="L596" s="107">
        <f>L67-SUMIF(Sales!$D$22:$D$1021,$D67,Sales!L$22:L$1021)</f>
        <v>0</v>
      </c>
      <c r="M596" s="107">
        <f>M67-SUMIF(Sales!$D$22:$D$1021,$D67,Sales!M$22:M$1021)</f>
        <v>0</v>
      </c>
      <c r="N596" s="107">
        <f>N67-SUMIF(Sales!$D$22:$D$1021,$D67,Sales!N$22:N$1021)</f>
        <v>0</v>
      </c>
    </row>
    <row r="597" spans="2:14">
      <c r="B597" s="103">
        <f t="shared" ref="B597:I597" si="88">B68</f>
        <v>0</v>
      </c>
      <c r="C597" s="104">
        <f t="shared" si="88"/>
        <v>0</v>
      </c>
      <c r="D597" s="104">
        <f t="shared" si="88"/>
        <v>0</v>
      </c>
      <c r="E597" s="105">
        <f t="shared" si="88"/>
        <v>0</v>
      </c>
      <c r="F597" s="104">
        <f t="shared" si="88"/>
        <v>0</v>
      </c>
      <c r="G597" s="104">
        <f t="shared" si="88"/>
        <v>0</v>
      </c>
      <c r="H597" s="106">
        <f t="shared" si="88"/>
        <v>0</v>
      </c>
      <c r="I597" s="104">
        <f t="shared" si="88"/>
        <v>0</v>
      </c>
      <c r="J597" s="107">
        <f>J68-SUMIF(Sales!$D$22:$D$1021,$D68,Sales!J$22:J$1021)</f>
        <v>0</v>
      </c>
      <c r="K597" s="107">
        <f>K68-SUMIF(Sales!$D$22:$D$1021,$D68,Sales!K$22:K$1021)</f>
        <v>0</v>
      </c>
      <c r="L597" s="107">
        <f>L68-SUMIF(Sales!$D$22:$D$1021,$D68,Sales!L$22:L$1021)</f>
        <v>0</v>
      </c>
      <c r="M597" s="107">
        <f>M68-SUMIF(Sales!$D$22:$D$1021,$D68,Sales!M$22:M$1021)</f>
        <v>0</v>
      </c>
      <c r="N597" s="107">
        <f>N68-SUMIF(Sales!$D$22:$D$1021,$D68,Sales!N$22:N$1021)</f>
        <v>0</v>
      </c>
    </row>
    <row r="598" spans="2:14">
      <c r="B598" s="103">
        <f t="shared" ref="B598:I598" si="89">B69</f>
        <v>0</v>
      </c>
      <c r="C598" s="104">
        <f t="shared" si="89"/>
        <v>0</v>
      </c>
      <c r="D598" s="104">
        <f t="shared" si="89"/>
        <v>0</v>
      </c>
      <c r="E598" s="105">
        <f t="shared" si="89"/>
        <v>0</v>
      </c>
      <c r="F598" s="104">
        <f t="shared" si="89"/>
        <v>0</v>
      </c>
      <c r="G598" s="104">
        <f t="shared" si="89"/>
        <v>0</v>
      </c>
      <c r="H598" s="106">
        <f t="shared" si="89"/>
        <v>0</v>
      </c>
      <c r="I598" s="104">
        <f t="shared" si="89"/>
        <v>0</v>
      </c>
      <c r="J598" s="107">
        <f>J69-SUMIF(Sales!$D$22:$D$1021,$D69,Sales!J$22:J$1021)</f>
        <v>0</v>
      </c>
      <c r="K598" s="107">
        <f>K69-SUMIF(Sales!$D$22:$D$1021,$D69,Sales!K$22:K$1021)</f>
        <v>0</v>
      </c>
      <c r="L598" s="107">
        <f>L69-SUMIF(Sales!$D$22:$D$1021,$D69,Sales!L$22:L$1021)</f>
        <v>0</v>
      </c>
      <c r="M598" s="107">
        <f>M69-SUMIF(Sales!$D$22:$D$1021,$D69,Sales!M$22:M$1021)</f>
        <v>0</v>
      </c>
      <c r="N598" s="107">
        <f>N69-SUMIF(Sales!$D$22:$D$1021,$D69,Sales!N$22:N$1021)</f>
        <v>0</v>
      </c>
    </row>
    <row r="599" spans="2:14">
      <c r="B599" s="103">
        <f t="shared" ref="B599:I599" si="90">B70</f>
        <v>0</v>
      </c>
      <c r="C599" s="104">
        <f t="shared" si="90"/>
        <v>0</v>
      </c>
      <c r="D599" s="104">
        <f t="shared" si="90"/>
        <v>0</v>
      </c>
      <c r="E599" s="105">
        <f t="shared" si="90"/>
        <v>0</v>
      </c>
      <c r="F599" s="104">
        <f t="shared" si="90"/>
        <v>0</v>
      </c>
      <c r="G599" s="104">
        <f t="shared" si="90"/>
        <v>0</v>
      </c>
      <c r="H599" s="106">
        <f t="shared" si="90"/>
        <v>0</v>
      </c>
      <c r="I599" s="104">
        <f t="shared" si="90"/>
        <v>0</v>
      </c>
      <c r="J599" s="107">
        <f>J70-SUMIF(Sales!$D$22:$D$1021,$D70,Sales!J$22:J$1021)</f>
        <v>0</v>
      </c>
      <c r="K599" s="107">
        <f>K70-SUMIF(Sales!$D$22:$D$1021,$D70,Sales!K$22:K$1021)</f>
        <v>0</v>
      </c>
      <c r="L599" s="107">
        <f>L70-SUMIF(Sales!$D$22:$D$1021,$D70,Sales!L$22:L$1021)</f>
        <v>0</v>
      </c>
      <c r="M599" s="107">
        <f>M70-SUMIF(Sales!$D$22:$D$1021,$D70,Sales!M$22:M$1021)</f>
        <v>0</v>
      </c>
      <c r="N599" s="107">
        <f>N70-SUMIF(Sales!$D$22:$D$1021,$D70,Sales!N$22:N$1021)</f>
        <v>0</v>
      </c>
    </row>
    <row r="600" spans="2:14">
      <c r="B600" s="103">
        <f t="shared" ref="B600:I600" si="91">B71</f>
        <v>0</v>
      </c>
      <c r="C600" s="104">
        <f t="shared" si="91"/>
        <v>0</v>
      </c>
      <c r="D600" s="104">
        <f t="shared" si="91"/>
        <v>0</v>
      </c>
      <c r="E600" s="105">
        <f t="shared" si="91"/>
        <v>0</v>
      </c>
      <c r="F600" s="104">
        <f t="shared" si="91"/>
        <v>0</v>
      </c>
      <c r="G600" s="104">
        <f t="shared" si="91"/>
        <v>0</v>
      </c>
      <c r="H600" s="106">
        <f t="shared" si="91"/>
        <v>0</v>
      </c>
      <c r="I600" s="104">
        <f t="shared" si="91"/>
        <v>0</v>
      </c>
      <c r="J600" s="107">
        <f>J71-SUMIF(Sales!$D$22:$D$1021,$D71,Sales!J$22:J$1021)</f>
        <v>0</v>
      </c>
      <c r="K600" s="107">
        <f>K71-SUMIF(Sales!$D$22:$D$1021,$D71,Sales!K$22:K$1021)</f>
        <v>0</v>
      </c>
      <c r="L600" s="107">
        <f>L71-SUMIF(Sales!$D$22:$D$1021,$D71,Sales!L$22:L$1021)</f>
        <v>0</v>
      </c>
      <c r="M600" s="107">
        <f>M71-SUMIF(Sales!$D$22:$D$1021,$D71,Sales!M$22:M$1021)</f>
        <v>0</v>
      </c>
      <c r="N600" s="107">
        <f>N71-SUMIF(Sales!$D$22:$D$1021,$D71,Sales!N$22:N$1021)</f>
        <v>0</v>
      </c>
    </row>
    <row r="601" spans="2:14">
      <c r="B601" s="103">
        <f t="shared" ref="B601:I601" si="92">B72</f>
        <v>0</v>
      </c>
      <c r="C601" s="104">
        <f t="shared" si="92"/>
        <v>0</v>
      </c>
      <c r="D601" s="104">
        <f t="shared" si="92"/>
        <v>0</v>
      </c>
      <c r="E601" s="105">
        <f t="shared" si="92"/>
        <v>0</v>
      </c>
      <c r="F601" s="104">
        <f t="shared" si="92"/>
        <v>0</v>
      </c>
      <c r="G601" s="104">
        <f t="shared" si="92"/>
        <v>0</v>
      </c>
      <c r="H601" s="106">
        <f t="shared" si="92"/>
        <v>0</v>
      </c>
      <c r="I601" s="104">
        <f t="shared" si="92"/>
        <v>0</v>
      </c>
      <c r="J601" s="107">
        <f>J72-SUMIF(Sales!$D$22:$D$1021,$D72,Sales!J$22:J$1021)</f>
        <v>0</v>
      </c>
      <c r="K601" s="107">
        <f>K72-SUMIF(Sales!$D$22:$D$1021,$D72,Sales!K$22:K$1021)</f>
        <v>0</v>
      </c>
      <c r="L601" s="107">
        <f>L72-SUMIF(Sales!$D$22:$D$1021,$D72,Sales!L$22:L$1021)</f>
        <v>0</v>
      </c>
      <c r="M601" s="107">
        <f>M72-SUMIF(Sales!$D$22:$D$1021,$D72,Sales!M$22:M$1021)</f>
        <v>0</v>
      </c>
      <c r="N601" s="107">
        <f>N72-SUMIF(Sales!$D$22:$D$1021,$D72,Sales!N$22:N$1021)</f>
        <v>0</v>
      </c>
    </row>
    <row r="602" spans="2:14">
      <c r="B602" s="103">
        <f t="shared" ref="B602:I602" si="93">B73</f>
        <v>0</v>
      </c>
      <c r="C602" s="104">
        <f t="shared" si="93"/>
        <v>0</v>
      </c>
      <c r="D602" s="104">
        <f t="shared" si="93"/>
        <v>0</v>
      </c>
      <c r="E602" s="105">
        <f t="shared" si="93"/>
        <v>0</v>
      </c>
      <c r="F602" s="104">
        <f t="shared" si="93"/>
        <v>0</v>
      </c>
      <c r="G602" s="104">
        <f t="shared" si="93"/>
        <v>0</v>
      </c>
      <c r="H602" s="106">
        <f t="shared" si="93"/>
        <v>0</v>
      </c>
      <c r="I602" s="104">
        <f t="shared" si="93"/>
        <v>0</v>
      </c>
      <c r="J602" s="107">
        <f>J73-SUMIF(Sales!$D$22:$D$1021,$D73,Sales!J$22:J$1021)</f>
        <v>0</v>
      </c>
      <c r="K602" s="107">
        <f>K73-SUMIF(Sales!$D$22:$D$1021,$D73,Sales!K$22:K$1021)</f>
        <v>0</v>
      </c>
      <c r="L602" s="107">
        <f>L73-SUMIF(Sales!$D$22:$D$1021,$D73,Sales!L$22:L$1021)</f>
        <v>0</v>
      </c>
      <c r="M602" s="107">
        <f>M73-SUMIF(Sales!$D$22:$D$1021,$D73,Sales!M$22:M$1021)</f>
        <v>0</v>
      </c>
      <c r="N602" s="107">
        <f>N73-SUMIF(Sales!$D$22:$D$1021,$D73,Sales!N$22:N$1021)</f>
        <v>0</v>
      </c>
    </row>
    <row r="603" spans="2:14">
      <c r="B603" s="103">
        <f t="shared" ref="B603:I603" si="94">B74</f>
        <v>0</v>
      </c>
      <c r="C603" s="104">
        <f t="shared" si="94"/>
        <v>0</v>
      </c>
      <c r="D603" s="104">
        <f t="shared" si="94"/>
        <v>0</v>
      </c>
      <c r="E603" s="105">
        <f t="shared" si="94"/>
        <v>0</v>
      </c>
      <c r="F603" s="104">
        <f t="shared" si="94"/>
        <v>0</v>
      </c>
      <c r="G603" s="104">
        <f t="shared" si="94"/>
        <v>0</v>
      </c>
      <c r="H603" s="106">
        <f t="shared" si="94"/>
        <v>0</v>
      </c>
      <c r="I603" s="104">
        <f t="shared" si="94"/>
        <v>0</v>
      </c>
      <c r="J603" s="107">
        <f>J74-SUMIF(Sales!$D$22:$D$1021,$D74,Sales!J$22:J$1021)</f>
        <v>0</v>
      </c>
      <c r="K603" s="107">
        <f>K74-SUMIF(Sales!$D$22:$D$1021,$D74,Sales!K$22:K$1021)</f>
        <v>0</v>
      </c>
      <c r="L603" s="107">
        <f>L74-SUMIF(Sales!$D$22:$D$1021,$D74,Sales!L$22:L$1021)</f>
        <v>0</v>
      </c>
      <c r="M603" s="107">
        <f>M74-SUMIF(Sales!$D$22:$D$1021,$D74,Sales!M$22:M$1021)</f>
        <v>0</v>
      </c>
      <c r="N603" s="107">
        <f>N74-SUMIF(Sales!$D$22:$D$1021,$D74,Sales!N$22:N$1021)</f>
        <v>0</v>
      </c>
    </row>
    <row r="604" spans="2:14">
      <c r="B604" s="103">
        <f t="shared" ref="B604:I604" si="95">B75</f>
        <v>0</v>
      </c>
      <c r="C604" s="104">
        <f t="shared" si="95"/>
        <v>0</v>
      </c>
      <c r="D604" s="104">
        <f t="shared" si="95"/>
        <v>0</v>
      </c>
      <c r="E604" s="105">
        <f t="shared" si="95"/>
        <v>0</v>
      </c>
      <c r="F604" s="104">
        <f t="shared" si="95"/>
        <v>0</v>
      </c>
      <c r="G604" s="104">
        <f t="shared" si="95"/>
        <v>0</v>
      </c>
      <c r="H604" s="106">
        <f t="shared" si="95"/>
        <v>0</v>
      </c>
      <c r="I604" s="104">
        <f t="shared" si="95"/>
        <v>0</v>
      </c>
      <c r="J604" s="107">
        <f>J75-SUMIF(Sales!$D$22:$D$1021,$D75,Sales!J$22:J$1021)</f>
        <v>0</v>
      </c>
      <c r="K604" s="107">
        <f>K75-SUMIF(Sales!$D$22:$D$1021,$D75,Sales!K$22:K$1021)</f>
        <v>0</v>
      </c>
      <c r="L604" s="107">
        <f>L75-SUMIF(Sales!$D$22:$D$1021,$D75,Sales!L$22:L$1021)</f>
        <v>0</v>
      </c>
      <c r="M604" s="107">
        <f>M75-SUMIF(Sales!$D$22:$D$1021,$D75,Sales!M$22:M$1021)</f>
        <v>0</v>
      </c>
      <c r="N604" s="107">
        <f>N75-SUMIF(Sales!$D$22:$D$1021,$D75,Sales!N$22:N$1021)</f>
        <v>0</v>
      </c>
    </row>
    <row r="605" spans="2:14">
      <c r="B605" s="103">
        <f t="shared" ref="B605:I605" si="96">B76</f>
        <v>0</v>
      </c>
      <c r="C605" s="104">
        <f t="shared" si="96"/>
        <v>0</v>
      </c>
      <c r="D605" s="104">
        <f t="shared" si="96"/>
        <v>0</v>
      </c>
      <c r="E605" s="105">
        <f t="shared" si="96"/>
        <v>0</v>
      </c>
      <c r="F605" s="104">
        <f t="shared" si="96"/>
        <v>0</v>
      </c>
      <c r="G605" s="104">
        <f t="shared" si="96"/>
        <v>0</v>
      </c>
      <c r="H605" s="106">
        <f t="shared" si="96"/>
        <v>0</v>
      </c>
      <c r="I605" s="104">
        <f t="shared" si="96"/>
        <v>0</v>
      </c>
      <c r="J605" s="107">
        <f>J76-SUMIF(Sales!$D$22:$D$1021,$D76,Sales!J$22:J$1021)</f>
        <v>0</v>
      </c>
      <c r="K605" s="107">
        <f>K76-SUMIF(Sales!$D$22:$D$1021,$D76,Sales!K$22:K$1021)</f>
        <v>0</v>
      </c>
      <c r="L605" s="107">
        <f>L76-SUMIF(Sales!$D$22:$D$1021,$D76,Sales!L$22:L$1021)</f>
        <v>0</v>
      </c>
      <c r="M605" s="107">
        <f>M76-SUMIF(Sales!$D$22:$D$1021,$D76,Sales!M$22:M$1021)</f>
        <v>0</v>
      </c>
      <c r="N605" s="107">
        <f>N76-SUMIF(Sales!$D$22:$D$1021,$D76,Sales!N$22:N$1021)</f>
        <v>0</v>
      </c>
    </row>
    <row r="606" spans="2:14">
      <c r="B606" s="103">
        <f t="shared" ref="B606:I606" si="97">B77</f>
        <v>0</v>
      </c>
      <c r="C606" s="104">
        <f t="shared" si="97"/>
        <v>0</v>
      </c>
      <c r="D606" s="104">
        <f t="shared" si="97"/>
        <v>0</v>
      </c>
      <c r="E606" s="105">
        <f t="shared" si="97"/>
        <v>0</v>
      </c>
      <c r="F606" s="104">
        <f t="shared" si="97"/>
        <v>0</v>
      </c>
      <c r="G606" s="104">
        <f t="shared" si="97"/>
        <v>0</v>
      </c>
      <c r="H606" s="106">
        <f t="shared" si="97"/>
        <v>0</v>
      </c>
      <c r="I606" s="104">
        <f t="shared" si="97"/>
        <v>0</v>
      </c>
      <c r="J606" s="107">
        <f>J77-SUMIF(Sales!$D$22:$D$1021,$D77,Sales!J$22:J$1021)</f>
        <v>0</v>
      </c>
      <c r="K606" s="107">
        <f>K77-SUMIF(Sales!$D$22:$D$1021,$D77,Sales!K$22:K$1021)</f>
        <v>0</v>
      </c>
      <c r="L606" s="107">
        <f>L77-SUMIF(Sales!$D$22:$D$1021,$D77,Sales!L$22:L$1021)</f>
        <v>0</v>
      </c>
      <c r="M606" s="107">
        <f>M77-SUMIF(Sales!$D$22:$D$1021,$D77,Sales!M$22:M$1021)</f>
        <v>0</v>
      </c>
      <c r="N606" s="107">
        <f>N77-SUMIF(Sales!$D$22:$D$1021,$D77,Sales!N$22:N$1021)</f>
        <v>0</v>
      </c>
    </row>
    <row r="607" spans="2:14">
      <c r="B607" s="103">
        <f t="shared" ref="B607:I607" si="98">B78</f>
        <v>0</v>
      </c>
      <c r="C607" s="104">
        <f t="shared" si="98"/>
        <v>0</v>
      </c>
      <c r="D607" s="104">
        <f t="shared" si="98"/>
        <v>0</v>
      </c>
      <c r="E607" s="105">
        <f t="shared" si="98"/>
        <v>0</v>
      </c>
      <c r="F607" s="104">
        <f t="shared" si="98"/>
        <v>0</v>
      </c>
      <c r="G607" s="104">
        <f t="shared" si="98"/>
        <v>0</v>
      </c>
      <c r="H607" s="106">
        <f t="shared" si="98"/>
        <v>0</v>
      </c>
      <c r="I607" s="104">
        <f t="shared" si="98"/>
        <v>0</v>
      </c>
      <c r="J607" s="107">
        <f>J78-SUMIF(Sales!$D$22:$D$1021,$D78,Sales!J$22:J$1021)</f>
        <v>0</v>
      </c>
      <c r="K607" s="107">
        <f>K78-SUMIF(Sales!$D$22:$D$1021,$D78,Sales!K$22:K$1021)</f>
        <v>0</v>
      </c>
      <c r="L607" s="107">
        <f>L78-SUMIF(Sales!$D$22:$D$1021,$D78,Sales!L$22:L$1021)</f>
        <v>0</v>
      </c>
      <c r="M607" s="107">
        <f>M78-SUMIF(Sales!$D$22:$D$1021,$D78,Sales!M$22:M$1021)</f>
        <v>0</v>
      </c>
      <c r="N607" s="107">
        <f>N78-SUMIF(Sales!$D$22:$D$1021,$D78,Sales!N$22:N$1021)</f>
        <v>0</v>
      </c>
    </row>
    <row r="608" spans="2:14">
      <c r="B608" s="103">
        <f t="shared" ref="B608:I608" si="99">B79</f>
        <v>0</v>
      </c>
      <c r="C608" s="104">
        <f t="shared" si="99"/>
        <v>0</v>
      </c>
      <c r="D608" s="104">
        <f t="shared" si="99"/>
        <v>0</v>
      </c>
      <c r="E608" s="105">
        <f t="shared" si="99"/>
        <v>0</v>
      </c>
      <c r="F608" s="104">
        <f t="shared" si="99"/>
        <v>0</v>
      </c>
      <c r="G608" s="104">
        <f t="shared" si="99"/>
        <v>0</v>
      </c>
      <c r="H608" s="106">
        <f t="shared" si="99"/>
        <v>0</v>
      </c>
      <c r="I608" s="104">
        <f t="shared" si="99"/>
        <v>0</v>
      </c>
      <c r="J608" s="107">
        <f>J79-SUMIF(Sales!$D$22:$D$1021,$D79,Sales!J$22:J$1021)</f>
        <v>0</v>
      </c>
      <c r="K608" s="107">
        <f>K79-SUMIF(Sales!$D$22:$D$1021,$D79,Sales!K$22:K$1021)</f>
        <v>0</v>
      </c>
      <c r="L608" s="107">
        <f>L79-SUMIF(Sales!$D$22:$D$1021,$D79,Sales!L$22:L$1021)</f>
        <v>0</v>
      </c>
      <c r="M608" s="107">
        <f>M79-SUMIF(Sales!$D$22:$D$1021,$D79,Sales!M$22:M$1021)</f>
        <v>0</v>
      </c>
      <c r="N608" s="107">
        <f>N79-SUMIF(Sales!$D$22:$D$1021,$D79,Sales!N$22:N$1021)</f>
        <v>0</v>
      </c>
    </row>
    <row r="609" spans="2:14">
      <c r="B609" s="103">
        <f t="shared" ref="B609:I609" si="100">B80</f>
        <v>0</v>
      </c>
      <c r="C609" s="104">
        <f t="shared" si="100"/>
        <v>0</v>
      </c>
      <c r="D609" s="104">
        <f t="shared" si="100"/>
        <v>0</v>
      </c>
      <c r="E609" s="105">
        <f t="shared" si="100"/>
        <v>0</v>
      </c>
      <c r="F609" s="104">
        <f t="shared" si="100"/>
        <v>0</v>
      </c>
      <c r="G609" s="104">
        <f t="shared" si="100"/>
        <v>0</v>
      </c>
      <c r="H609" s="106">
        <f t="shared" si="100"/>
        <v>0</v>
      </c>
      <c r="I609" s="104">
        <f t="shared" si="100"/>
        <v>0</v>
      </c>
      <c r="J609" s="107">
        <f>J80-SUMIF(Sales!$D$22:$D$1021,$D80,Sales!J$22:J$1021)</f>
        <v>0</v>
      </c>
      <c r="K609" s="107">
        <f>K80-SUMIF(Sales!$D$22:$D$1021,$D80,Sales!K$22:K$1021)</f>
        <v>0</v>
      </c>
      <c r="L609" s="107">
        <f>L80-SUMIF(Sales!$D$22:$D$1021,$D80,Sales!L$22:L$1021)</f>
        <v>0</v>
      </c>
      <c r="M609" s="107">
        <f>M80-SUMIF(Sales!$D$22:$D$1021,$D80,Sales!M$22:M$1021)</f>
        <v>0</v>
      </c>
      <c r="N609" s="107">
        <f>N80-SUMIF(Sales!$D$22:$D$1021,$D80,Sales!N$22:N$1021)</f>
        <v>0</v>
      </c>
    </row>
    <row r="610" spans="2:14">
      <c r="B610" s="103">
        <f t="shared" ref="B610:I610" si="101">B81</f>
        <v>0</v>
      </c>
      <c r="C610" s="104">
        <f t="shared" si="101"/>
        <v>0</v>
      </c>
      <c r="D610" s="104">
        <f t="shared" si="101"/>
        <v>0</v>
      </c>
      <c r="E610" s="105">
        <f t="shared" si="101"/>
        <v>0</v>
      </c>
      <c r="F610" s="104">
        <f t="shared" si="101"/>
        <v>0</v>
      </c>
      <c r="G610" s="104">
        <f t="shared" si="101"/>
        <v>0</v>
      </c>
      <c r="H610" s="106">
        <f t="shared" si="101"/>
        <v>0</v>
      </c>
      <c r="I610" s="104">
        <f t="shared" si="101"/>
        <v>0</v>
      </c>
      <c r="J610" s="107">
        <f>J81-SUMIF(Sales!$D$22:$D$1021,$D81,Sales!J$22:J$1021)</f>
        <v>0</v>
      </c>
      <c r="K610" s="107">
        <f>K81-SUMIF(Sales!$D$22:$D$1021,$D81,Sales!K$22:K$1021)</f>
        <v>0</v>
      </c>
      <c r="L610" s="107">
        <f>L81-SUMIF(Sales!$D$22:$D$1021,$D81,Sales!L$22:L$1021)</f>
        <v>0</v>
      </c>
      <c r="M610" s="107">
        <f>M81-SUMIF(Sales!$D$22:$D$1021,$D81,Sales!M$22:M$1021)</f>
        <v>0</v>
      </c>
      <c r="N610" s="107">
        <f>N81-SUMIF(Sales!$D$22:$D$1021,$D81,Sales!N$22:N$1021)</f>
        <v>0</v>
      </c>
    </row>
    <row r="611" spans="2:14">
      <c r="B611" s="103">
        <f t="shared" ref="B611:I611" si="102">B82</f>
        <v>0</v>
      </c>
      <c r="C611" s="104">
        <f t="shared" si="102"/>
        <v>0</v>
      </c>
      <c r="D611" s="104">
        <f t="shared" si="102"/>
        <v>0</v>
      </c>
      <c r="E611" s="105">
        <f t="shared" si="102"/>
        <v>0</v>
      </c>
      <c r="F611" s="104">
        <f t="shared" si="102"/>
        <v>0</v>
      </c>
      <c r="G611" s="104">
        <f t="shared" si="102"/>
        <v>0</v>
      </c>
      <c r="H611" s="106">
        <f t="shared" si="102"/>
        <v>0</v>
      </c>
      <c r="I611" s="104">
        <f t="shared" si="102"/>
        <v>0</v>
      </c>
      <c r="J611" s="107">
        <f>J82-SUMIF(Sales!$D$22:$D$1021,$D82,Sales!J$22:J$1021)</f>
        <v>0</v>
      </c>
      <c r="K611" s="107">
        <f>K82-SUMIF(Sales!$D$22:$D$1021,$D82,Sales!K$22:K$1021)</f>
        <v>0</v>
      </c>
      <c r="L611" s="107">
        <f>L82-SUMIF(Sales!$D$22:$D$1021,$D82,Sales!L$22:L$1021)</f>
        <v>0</v>
      </c>
      <c r="M611" s="107">
        <f>M82-SUMIF(Sales!$D$22:$D$1021,$D82,Sales!M$22:M$1021)</f>
        <v>0</v>
      </c>
      <c r="N611" s="107">
        <f>N82-SUMIF(Sales!$D$22:$D$1021,$D82,Sales!N$22:N$1021)</f>
        <v>0</v>
      </c>
    </row>
    <row r="612" spans="2:14">
      <c r="B612" s="103">
        <f t="shared" ref="B612:I612" si="103">B83</f>
        <v>0</v>
      </c>
      <c r="C612" s="104">
        <f t="shared" si="103"/>
        <v>0</v>
      </c>
      <c r="D612" s="104">
        <f t="shared" si="103"/>
        <v>0</v>
      </c>
      <c r="E612" s="105">
        <f t="shared" si="103"/>
        <v>0</v>
      </c>
      <c r="F612" s="104">
        <f t="shared" si="103"/>
        <v>0</v>
      </c>
      <c r="G612" s="104">
        <f t="shared" si="103"/>
        <v>0</v>
      </c>
      <c r="H612" s="106">
        <f t="shared" si="103"/>
        <v>0</v>
      </c>
      <c r="I612" s="104">
        <f t="shared" si="103"/>
        <v>0</v>
      </c>
      <c r="J612" s="107">
        <f>J83-SUMIF(Sales!$D$22:$D$1021,$D83,Sales!J$22:J$1021)</f>
        <v>0</v>
      </c>
      <c r="K612" s="107">
        <f>K83-SUMIF(Sales!$D$22:$D$1021,$D83,Sales!K$22:K$1021)</f>
        <v>0</v>
      </c>
      <c r="L612" s="107">
        <f>L83-SUMIF(Sales!$D$22:$D$1021,$D83,Sales!L$22:L$1021)</f>
        <v>0</v>
      </c>
      <c r="M612" s="107">
        <f>M83-SUMIF(Sales!$D$22:$D$1021,$D83,Sales!M$22:M$1021)</f>
        <v>0</v>
      </c>
      <c r="N612" s="107">
        <f>N83-SUMIF(Sales!$D$22:$D$1021,$D83,Sales!N$22:N$1021)</f>
        <v>0</v>
      </c>
    </row>
    <row r="613" spans="2:14">
      <c r="B613" s="103">
        <f t="shared" ref="B613:I613" si="104">B84</f>
        <v>0</v>
      </c>
      <c r="C613" s="104">
        <f t="shared" si="104"/>
        <v>0</v>
      </c>
      <c r="D613" s="104">
        <f t="shared" si="104"/>
        <v>0</v>
      </c>
      <c r="E613" s="105">
        <f t="shared" si="104"/>
        <v>0</v>
      </c>
      <c r="F613" s="104">
        <f t="shared" si="104"/>
        <v>0</v>
      </c>
      <c r="G613" s="104">
        <f t="shared" si="104"/>
        <v>0</v>
      </c>
      <c r="H613" s="106">
        <f t="shared" si="104"/>
        <v>0</v>
      </c>
      <c r="I613" s="104">
        <f t="shared" si="104"/>
        <v>0</v>
      </c>
      <c r="J613" s="107">
        <f>J84-SUMIF(Sales!$D$22:$D$1021,$D84,Sales!J$22:J$1021)</f>
        <v>0</v>
      </c>
      <c r="K613" s="107">
        <f>K84-SUMIF(Sales!$D$22:$D$1021,$D84,Sales!K$22:K$1021)</f>
        <v>0</v>
      </c>
      <c r="L613" s="107">
        <f>L84-SUMIF(Sales!$D$22:$D$1021,$D84,Sales!L$22:L$1021)</f>
        <v>0</v>
      </c>
      <c r="M613" s="107">
        <f>M84-SUMIF(Sales!$D$22:$D$1021,$D84,Sales!M$22:M$1021)</f>
        <v>0</v>
      </c>
      <c r="N613" s="107">
        <f>N84-SUMIF(Sales!$D$22:$D$1021,$D84,Sales!N$22:N$1021)</f>
        <v>0</v>
      </c>
    </row>
    <row r="614" spans="2:14">
      <c r="B614" s="103">
        <f t="shared" ref="B614:I614" si="105">B85</f>
        <v>0</v>
      </c>
      <c r="C614" s="104">
        <f t="shared" si="105"/>
        <v>0</v>
      </c>
      <c r="D614" s="104">
        <f t="shared" si="105"/>
        <v>0</v>
      </c>
      <c r="E614" s="105">
        <f t="shared" si="105"/>
        <v>0</v>
      </c>
      <c r="F614" s="104">
        <f t="shared" si="105"/>
        <v>0</v>
      </c>
      <c r="G614" s="104">
        <f t="shared" si="105"/>
        <v>0</v>
      </c>
      <c r="H614" s="106">
        <f t="shared" si="105"/>
        <v>0</v>
      </c>
      <c r="I614" s="104">
        <f t="shared" si="105"/>
        <v>0</v>
      </c>
      <c r="J614" s="107">
        <f>J85-SUMIF(Sales!$D$22:$D$1021,$D85,Sales!J$22:J$1021)</f>
        <v>0</v>
      </c>
      <c r="K614" s="107">
        <f>K85-SUMIF(Sales!$D$22:$D$1021,$D85,Sales!K$22:K$1021)</f>
        <v>0</v>
      </c>
      <c r="L614" s="107">
        <f>L85-SUMIF(Sales!$D$22:$D$1021,$D85,Sales!L$22:L$1021)</f>
        <v>0</v>
      </c>
      <c r="M614" s="107">
        <f>M85-SUMIF(Sales!$D$22:$D$1021,$D85,Sales!M$22:M$1021)</f>
        <v>0</v>
      </c>
      <c r="N614" s="107">
        <f>N85-SUMIF(Sales!$D$22:$D$1021,$D85,Sales!N$22:N$1021)</f>
        <v>0</v>
      </c>
    </row>
    <row r="615" spans="2:14">
      <c r="B615" s="103">
        <f t="shared" ref="B615:I615" si="106">B86</f>
        <v>0</v>
      </c>
      <c r="C615" s="104">
        <f t="shared" si="106"/>
        <v>0</v>
      </c>
      <c r="D615" s="104">
        <f t="shared" si="106"/>
        <v>0</v>
      </c>
      <c r="E615" s="105">
        <f t="shared" si="106"/>
        <v>0</v>
      </c>
      <c r="F615" s="104">
        <f t="shared" si="106"/>
        <v>0</v>
      </c>
      <c r="G615" s="104">
        <f t="shared" si="106"/>
        <v>0</v>
      </c>
      <c r="H615" s="106">
        <f t="shared" si="106"/>
        <v>0</v>
      </c>
      <c r="I615" s="104">
        <f t="shared" si="106"/>
        <v>0</v>
      </c>
      <c r="J615" s="107">
        <f>J86-SUMIF(Sales!$D$22:$D$1021,$D86,Sales!J$22:J$1021)</f>
        <v>0</v>
      </c>
      <c r="K615" s="107">
        <f>K86-SUMIF(Sales!$D$22:$D$1021,$D86,Sales!K$22:K$1021)</f>
        <v>0</v>
      </c>
      <c r="L615" s="107">
        <f>L86-SUMIF(Sales!$D$22:$D$1021,$D86,Sales!L$22:L$1021)</f>
        <v>0</v>
      </c>
      <c r="M615" s="107">
        <f>M86-SUMIF(Sales!$D$22:$D$1021,$D86,Sales!M$22:M$1021)</f>
        <v>0</v>
      </c>
      <c r="N615" s="107">
        <f>N86-SUMIF(Sales!$D$22:$D$1021,$D86,Sales!N$22:N$1021)</f>
        <v>0</v>
      </c>
    </row>
    <row r="616" spans="2:14">
      <c r="B616" s="103">
        <f t="shared" ref="B616:I616" si="107">B87</f>
        <v>0</v>
      </c>
      <c r="C616" s="104">
        <f t="shared" si="107"/>
        <v>0</v>
      </c>
      <c r="D616" s="104">
        <f t="shared" si="107"/>
        <v>0</v>
      </c>
      <c r="E616" s="105">
        <f t="shared" si="107"/>
        <v>0</v>
      </c>
      <c r="F616" s="104">
        <f t="shared" si="107"/>
        <v>0</v>
      </c>
      <c r="G616" s="104">
        <f t="shared" si="107"/>
        <v>0</v>
      </c>
      <c r="H616" s="106">
        <f t="shared" si="107"/>
        <v>0</v>
      </c>
      <c r="I616" s="104">
        <f t="shared" si="107"/>
        <v>0</v>
      </c>
      <c r="J616" s="107">
        <f>J87-SUMIF(Sales!$D$22:$D$1021,$D87,Sales!J$22:J$1021)</f>
        <v>0</v>
      </c>
      <c r="K616" s="107">
        <f>K87-SUMIF(Sales!$D$22:$D$1021,$D87,Sales!K$22:K$1021)</f>
        <v>0</v>
      </c>
      <c r="L616" s="107">
        <f>L87-SUMIF(Sales!$D$22:$D$1021,$D87,Sales!L$22:L$1021)</f>
        <v>0</v>
      </c>
      <c r="M616" s="107">
        <f>M87-SUMIF(Sales!$D$22:$D$1021,$D87,Sales!M$22:M$1021)</f>
        <v>0</v>
      </c>
      <c r="N616" s="107">
        <f>N87-SUMIF(Sales!$D$22:$D$1021,$D87,Sales!N$22:N$1021)</f>
        <v>0</v>
      </c>
    </row>
    <row r="617" spans="2:14">
      <c r="B617" s="103">
        <f t="shared" ref="B617:I617" si="108">B88</f>
        <v>0</v>
      </c>
      <c r="C617" s="104">
        <f t="shared" si="108"/>
        <v>0</v>
      </c>
      <c r="D617" s="104">
        <f t="shared" si="108"/>
        <v>0</v>
      </c>
      <c r="E617" s="105">
        <f t="shared" si="108"/>
        <v>0</v>
      </c>
      <c r="F617" s="104">
        <f t="shared" si="108"/>
        <v>0</v>
      </c>
      <c r="G617" s="104">
        <f t="shared" si="108"/>
        <v>0</v>
      </c>
      <c r="H617" s="106">
        <f t="shared" si="108"/>
        <v>0</v>
      </c>
      <c r="I617" s="104">
        <f t="shared" si="108"/>
        <v>0</v>
      </c>
      <c r="J617" s="107">
        <f>J88-SUMIF(Sales!$D$22:$D$1021,$D88,Sales!J$22:J$1021)</f>
        <v>0</v>
      </c>
      <c r="K617" s="107">
        <f>K88-SUMIF(Sales!$D$22:$D$1021,$D88,Sales!K$22:K$1021)</f>
        <v>0</v>
      </c>
      <c r="L617" s="107">
        <f>L88-SUMIF(Sales!$D$22:$D$1021,$D88,Sales!L$22:L$1021)</f>
        <v>0</v>
      </c>
      <c r="M617" s="107">
        <f>M88-SUMIF(Sales!$D$22:$D$1021,$D88,Sales!M$22:M$1021)</f>
        <v>0</v>
      </c>
      <c r="N617" s="107">
        <f>N88-SUMIF(Sales!$D$22:$D$1021,$D88,Sales!N$22:N$1021)</f>
        <v>0</v>
      </c>
    </row>
    <row r="618" spans="2:14">
      <c r="B618" s="103">
        <f t="shared" ref="B618:I618" si="109">B89</f>
        <v>0</v>
      </c>
      <c r="C618" s="104">
        <f t="shared" si="109"/>
        <v>0</v>
      </c>
      <c r="D618" s="104">
        <f t="shared" si="109"/>
        <v>0</v>
      </c>
      <c r="E618" s="105">
        <f t="shared" si="109"/>
        <v>0</v>
      </c>
      <c r="F618" s="104">
        <f t="shared" si="109"/>
        <v>0</v>
      </c>
      <c r="G618" s="104">
        <f t="shared" si="109"/>
        <v>0</v>
      </c>
      <c r="H618" s="106">
        <f t="shared" si="109"/>
        <v>0</v>
      </c>
      <c r="I618" s="104">
        <f t="shared" si="109"/>
        <v>0</v>
      </c>
      <c r="J618" s="107">
        <f>J89-SUMIF(Sales!$D$22:$D$1021,$D89,Sales!J$22:J$1021)</f>
        <v>0</v>
      </c>
      <c r="K618" s="107">
        <f>K89-SUMIF(Sales!$D$22:$D$1021,$D89,Sales!K$22:K$1021)</f>
        <v>0</v>
      </c>
      <c r="L618" s="107">
        <f>L89-SUMIF(Sales!$D$22:$D$1021,$D89,Sales!L$22:L$1021)</f>
        <v>0</v>
      </c>
      <c r="M618" s="107">
        <f>M89-SUMIF(Sales!$D$22:$D$1021,$D89,Sales!M$22:M$1021)</f>
        <v>0</v>
      </c>
      <c r="N618" s="107">
        <f>N89-SUMIF(Sales!$D$22:$D$1021,$D89,Sales!N$22:N$1021)</f>
        <v>0</v>
      </c>
    </row>
    <row r="619" spans="2:14">
      <c r="B619" s="103">
        <f t="shared" ref="B619:I619" si="110">B90</f>
        <v>0</v>
      </c>
      <c r="C619" s="104">
        <f t="shared" si="110"/>
        <v>0</v>
      </c>
      <c r="D619" s="104">
        <f t="shared" si="110"/>
        <v>0</v>
      </c>
      <c r="E619" s="105">
        <f t="shared" si="110"/>
        <v>0</v>
      </c>
      <c r="F619" s="104">
        <f t="shared" si="110"/>
        <v>0</v>
      </c>
      <c r="G619" s="104">
        <f t="shared" si="110"/>
        <v>0</v>
      </c>
      <c r="H619" s="106">
        <f t="shared" si="110"/>
        <v>0</v>
      </c>
      <c r="I619" s="104">
        <f t="shared" si="110"/>
        <v>0</v>
      </c>
      <c r="J619" s="107">
        <f>J90-SUMIF(Sales!$D$22:$D$1021,$D90,Sales!J$22:J$1021)</f>
        <v>0</v>
      </c>
      <c r="K619" s="107">
        <f>K90-SUMIF(Sales!$D$22:$D$1021,$D90,Sales!K$22:K$1021)</f>
        <v>0</v>
      </c>
      <c r="L619" s="107">
        <f>L90-SUMIF(Sales!$D$22:$D$1021,$D90,Sales!L$22:L$1021)</f>
        <v>0</v>
      </c>
      <c r="M619" s="107">
        <f>M90-SUMIF(Sales!$D$22:$D$1021,$D90,Sales!M$22:M$1021)</f>
        <v>0</v>
      </c>
      <c r="N619" s="107">
        <f>N90-SUMIF(Sales!$D$22:$D$1021,$D90,Sales!N$22:N$1021)</f>
        <v>0</v>
      </c>
    </row>
    <row r="620" spans="2:14">
      <c r="B620" s="103">
        <f t="shared" ref="B620:I620" si="111">B91</f>
        <v>0</v>
      </c>
      <c r="C620" s="104">
        <f t="shared" si="111"/>
        <v>0</v>
      </c>
      <c r="D620" s="104">
        <f t="shared" si="111"/>
        <v>0</v>
      </c>
      <c r="E620" s="105">
        <f t="shared" si="111"/>
        <v>0</v>
      </c>
      <c r="F620" s="104">
        <f t="shared" si="111"/>
        <v>0</v>
      </c>
      <c r="G620" s="104">
        <f t="shared" si="111"/>
        <v>0</v>
      </c>
      <c r="H620" s="106">
        <f t="shared" si="111"/>
        <v>0</v>
      </c>
      <c r="I620" s="104">
        <f t="shared" si="111"/>
        <v>0</v>
      </c>
      <c r="J620" s="107">
        <f>J91-SUMIF(Sales!$D$22:$D$1021,$D91,Sales!J$22:J$1021)</f>
        <v>0</v>
      </c>
      <c r="K620" s="107">
        <f>K91-SUMIF(Sales!$D$22:$D$1021,$D91,Sales!K$22:K$1021)</f>
        <v>0</v>
      </c>
      <c r="L620" s="107">
        <f>L91-SUMIF(Sales!$D$22:$D$1021,$D91,Sales!L$22:L$1021)</f>
        <v>0</v>
      </c>
      <c r="M620" s="107">
        <f>M91-SUMIF(Sales!$D$22:$D$1021,$D91,Sales!M$22:M$1021)</f>
        <v>0</v>
      </c>
      <c r="N620" s="107">
        <f>N91-SUMIF(Sales!$D$22:$D$1021,$D91,Sales!N$22:N$1021)</f>
        <v>0</v>
      </c>
    </row>
    <row r="621" spans="2:14">
      <c r="B621" s="103">
        <f t="shared" ref="B621:I621" si="112">B92</f>
        <v>0</v>
      </c>
      <c r="C621" s="104">
        <f t="shared" si="112"/>
        <v>0</v>
      </c>
      <c r="D621" s="104">
        <f t="shared" si="112"/>
        <v>0</v>
      </c>
      <c r="E621" s="105">
        <f t="shared" si="112"/>
        <v>0</v>
      </c>
      <c r="F621" s="104">
        <f t="shared" si="112"/>
        <v>0</v>
      </c>
      <c r="G621" s="104">
        <f t="shared" si="112"/>
        <v>0</v>
      </c>
      <c r="H621" s="106">
        <f t="shared" si="112"/>
        <v>0</v>
      </c>
      <c r="I621" s="104">
        <f t="shared" si="112"/>
        <v>0</v>
      </c>
      <c r="J621" s="107">
        <f>J92-SUMIF(Sales!$D$22:$D$1021,$D92,Sales!J$22:J$1021)</f>
        <v>0</v>
      </c>
      <c r="K621" s="107">
        <f>K92-SUMIF(Sales!$D$22:$D$1021,$D92,Sales!K$22:K$1021)</f>
        <v>0</v>
      </c>
      <c r="L621" s="107">
        <f>L92-SUMIF(Sales!$D$22:$D$1021,$D92,Sales!L$22:L$1021)</f>
        <v>0</v>
      </c>
      <c r="M621" s="107">
        <f>M92-SUMIF(Sales!$D$22:$D$1021,$D92,Sales!M$22:M$1021)</f>
        <v>0</v>
      </c>
      <c r="N621" s="107">
        <f>N92-SUMIF(Sales!$D$22:$D$1021,$D92,Sales!N$22:N$1021)</f>
        <v>0</v>
      </c>
    </row>
    <row r="622" spans="2:14">
      <c r="B622" s="103">
        <f t="shared" ref="B622:I622" si="113">B93</f>
        <v>0</v>
      </c>
      <c r="C622" s="104">
        <f t="shared" si="113"/>
        <v>0</v>
      </c>
      <c r="D622" s="104">
        <f t="shared" si="113"/>
        <v>0</v>
      </c>
      <c r="E622" s="105">
        <f t="shared" si="113"/>
        <v>0</v>
      </c>
      <c r="F622" s="104">
        <f t="shared" si="113"/>
        <v>0</v>
      </c>
      <c r="G622" s="104">
        <f t="shared" si="113"/>
        <v>0</v>
      </c>
      <c r="H622" s="106">
        <f t="shared" si="113"/>
        <v>0</v>
      </c>
      <c r="I622" s="104">
        <f t="shared" si="113"/>
        <v>0</v>
      </c>
      <c r="J622" s="107">
        <f>J93-SUMIF(Sales!$D$22:$D$1021,$D93,Sales!J$22:J$1021)</f>
        <v>0</v>
      </c>
      <c r="K622" s="107">
        <f>K93-SUMIF(Sales!$D$22:$D$1021,$D93,Sales!K$22:K$1021)</f>
        <v>0</v>
      </c>
      <c r="L622" s="107">
        <f>L93-SUMIF(Sales!$D$22:$D$1021,$D93,Sales!L$22:L$1021)</f>
        <v>0</v>
      </c>
      <c r="M622" s="107">
        <f>M93-SUMIF(Sales!$D$22:$D$1021,$D93,Sales!M$22:M$1021)</f>
        <v>0</v>
      </c>
      <c r="N622" s="107">
        <f>N93-SUMIF(Sales!$D$22:$D$1021,$D93,Sales!N$22:N$1021)</f>
        <v>0</v>
      </c>
    </row>
    <row r="623" spans="2:14">
      <c r="B623" s="103">
        <f t="shared" ref="B623:I623" si="114">B94</f>
        <v>0</v>
      </c>
      <c r="C623" s="104">
        <f t="shared" si="114"/>
        <v>0</v>
      </c>
      <c r="D623" s="104">
        <f t="shared" si="114"/>
        <v>0</v>
      </c>
      <c r="E623" s="105">
        <f t="shared" si="114"/>
        <v>0</v>
      </c>
      <c r="F623" s="104">
        <f t="shared" si="114"/>
        <v>0</v>
      </c>
      <c r="G623" s="104">
        <f t="shared" si="114"/>
        <v>0</v>
      </c>
      <c r="H623" s="106">
        <f t="shared" si="114"/>
        <v>0</v>
      </c>
      <c r="I623" s="104">
        <f t="shared" si="114"/>
        <v>0</v>
      </c>
      <c r="J623" s="107">
        <f>J94-SUMIF(Sales!$D$22:$D$1021,$D94,Sales!J$22:J$1021)</f>
        <v>0</v>
      </c>
      <c r="K623" s="107">
        <f>K94-SUMIF(Sales!$D$22:$D$1021,$D94,Sales!K$22:K$1021)</f>
        <v>0</v>
      </c>
      <c r="L623" s="107">
        <f>L94-SUMIF(Sales!$D$22:$D$1021,$D94,Sales!L$22:L$1021)</f>
        <v>0</v>
      </c>
      <c r="M623" s="107">
        <f>M94-SUMIF(Sales!$D$22:$D$1021,$D94,Sales!M$22:M$1021)</f>
        <v>0</v>
      </c>
      <c r="N623" s="107">
        <f>N94-SUMIF(Sales!$D$22:$D$1021,$D94,Sales!N$22:N$1021)</f>
        <v>0</v>
      </c>
    </row>
    <row r="624" spans="2:14">
      <c r="B624" s="103">
        <f t="shared" ref="B624:I624" si="115">B95</f>
        <v>0</v>
      </c>
      <c r="C624" s="104">
        <f t="shared" si="115"/>
        <v>0</v>
      </c>
      <c r="D624" s="104">
        <f t="shared" si="115"/>
        <v>0</v>
      </c>
      <c r="E624" s="105">
        <f t="shared" si="115"/>
        <v>0</v>
      </c>
      <c r="F624" s="104">
        <f t="shared" si="115"/>
        <v>0</v>
      </c>
      <c r="G624" s="104">
        <f t="shared" si="115"/>
        <v>0</v>
      </c>
      <c r="H624" s="106">
        <f t="shared" si="115"/>
        <v>0</v>
      </c>
      <c r="I624" s="104">
        <f t="shared" si="115"/>
        <v>0</v>
      </c>
      <c r="J624" s="107">
        <f>J95-SUMIF(Sales!$D$22:$D$1021,$D95,Sales!J$22:J$1021)</f>
        <v>0</v>
      </c>
      <c r="K624" s="107">
        <f>K95-SUMIF(Sales!$D$22:$D$1021,$D95,Sales!K$22:K$1021)</f>
        <v>0</v>
      </c>
      <c r="L624" s="107">
        <f>L95-SUMIF(Sales!$D$22:$D$1021,$D95,Sales!L$22:L$1021)</f>
        <v>0</v>
      </c>
      <c r="M624" s="107">
        <f>M95-SUMIF(Sales!$D$22:$D$1021,$D95,Sales!M$22:M$1021)</f>
        <v>0</v>
      </c>
      <c r="N624" s="107">
        <f>N95-SUMIF(Sales!$D$22:$D$1021,$D95,Sales!N$22:N$1021)</f>
        <v>0</v>
      </c>
    </row>
    <row r="625" spans="2:14">
      <c r="B625" s="103">
        <f t="shared" ref="B625:I625" si="116">B96</f>
        <v>0</v>
      </c>
      <c r="C625" s="104">
        <f t="shared" si="116"/>
        <v>0</v>
      </c>
      <c r="D625" s="104">
        <f t="shared" si="116"/>
        <v>0</v>
      </c>
      <c r="E625" s="105">
        <f t="shared" si="116"/>
        <v>0</v>
      </c>
      <c r="F625" s="104">
        <f t="shared" si="116"/>
        <v>0</v>
      </c>
      <c r="G625" s="104">
        <f t="shared" si="116"/>
        <v>0</v>
      </c>
      <c r="H625" s="106">
        <f t="shared" si="116"/>
        <v>0</v>
      </c>
      <c r="I625" s="104">
        <f t="shared" si="116"/>
        <v>0</v>
      </c>
      <c r="J625" s="107">
        <f>J96-SUMIF(Sales!$D$22:$D$1021,$D96,Sales!J$22:J$1021)</f>
        <v>0</v>
      </c>
      <c r="K625" s="107">
        <f>K96-SUMIF(Sales!$D$22:$D$1021,$D96,Sales!K$22:K$1021)</f>
        <v>0</v>
      </c>
      <c r="L625" s="107">
        <f>L96-SUMIF(Sales!$D$22:$D$1021,$D96,Sales!L$22:L$1021)</f>
        <v>0</v>
      </c>
      <c r="M625" s="107">
        <f>M96-SUMIF(Sales!$D$22:$D$1021,$D96,Sales!M$22:M$1021)</f>
        <v>0</v>
      </c>
      <c r="N625" s="107">
        <f>N96-SUMIF(Sales!$D$22:$D$1021,$D96,Sales!N$22:N$1021)</f>
        <v>0</v>
      </c>
    </row>
    <row r="626" spans="2:14">
      <c r="B626" s="103">
        <f t="shared" ref="B626:I626" si="117">B97</f>
        <v>0</v>
      </c>
      <c r="C626" s="104">
        <f t="shared" si="117"/>
        <v>0</v>
      </c>
      <c r="D626" s="104">
        <f t="shared" si="117"/>
        <v>0</v>
      </c>
      <c r="E626" s="105">
        <f t="shared" si="117"/>
        <v>0</v>
      </c>
      <c r="F626" s="104">
        <f t="shared" si="117"/>
        <v>0</v>
      </c>
      <c r="G626" s="104">
        <f t="shared" si="117"/>
        <v>0</v>
      </c>
      <c r="H626" s="106">
        <f t="shared" si="117"/>
        <v>0</v>
      </c>
      <c r="I626" s="104">
        <f t="shared" si="117"/>
        <v>0</v>
      </c>
      <c r="J626" s="107">
        <f>J97-SUMIF(Sales!$D$22:$D$1021,$D97,Sales!J$22:J$1021)</f>
        <v>0</v>
      </c>
      <c r="K626" s="107">
        <f>K97-SUMIF(Sales!$D$22:$D$1021,$D97,Sales!K$22:K$1021)</f>
        <v>0</v>
      </c>
      <c r="L626" s="107">
        <f>L97-SUMIF(Sales!$D$22:$D$1021,$D97,Sales!L$22:L$1021)</f>
        <v>0</v>
      </c>
      <c r="M626" s="107">
        <f>M97-SUMIF(Sales!$D$22:$D$1021,$D97,Sales!M$22:M$1021)</f>
        <v>0</v>
      </c>
      <c r="N626" s="107">
        <f>N97-SUMIF(Sales!$D$22:$D$1021,$D97,Sales!N$22:N$1021)</f>
        <v>0</v>
      </c>
    </row>
    <row r="627" spans="2:14">
      <c r="B627" s="103">
        <f t="shared" ref="B627:I627" si="118">B98</f>
        <v>0</v>
      </c>
      <c r="C627" s="104">
        <f t="shared" si="118"/>
        <v>0</v>
      </c>
      <c r="D627" s="104">
        <f t="shared" si="118"/>
        <v>0</v>
      </c>
      <c r="E627" s="105">
        <f t="shared" si="118"/>
        <v>0</v>
      </c>
      <c r="F627" s="104">
        <f t="shared" si="118"/>
        <v>0</v>
      </c>
      <c r="G627" s="104">
        <f t="shared" si="118"/>
        <v>0</v>
      </c>
      <c r="H627" s="106">
        <f t="shared" si="118"/>
        <v>0</v>
      </c>
      <c r="I627" s="104">
        <f t="shared" si="118"/>
        <v>0</v>
      </c>
      <c r="J627" s="107">
        <f>J98-SUMIF(Sales!$D$22:$D$1021,$D98,Sales!J$22:J$1021)</f>
        <v>0</v>
      </c>
      <c r="K627" s="107">
        <f>K98-SUMIF(Sales!$D$22:$D$1021,$D98,Sales!K$22:K$1021)</f>
        <v>0</v>
      </c>
      <c r="L627" s="107">
        <f>L98-SUMIF(Sales!$D$22:$D$1021,$D98,Sales!L$22:L$1021)</f>
        <v>0</v>
      </c>
      <c r="M627" s="107">
        <f>M98-SUMIF(Sales!$D$22:$D$1021,$D98,Sales!M$22:M$1021)</f>
        <v>0</v>
      </c>
      <c r="N627" s="107">
        <f>N98-SUMIF(Sales!$D$22:$D$1021,$D98,Sales!N$22:N$1021)</f>
        <v>0</v>
      </c>
    </row>
    <row r="628" spans="2:14">
      <c r="B628" s="103">
        <f t="shared" ref="B628:I628" si="119">B99</f>
        <v>0</v>
      </c>
      <c r="C628" s="104">
        <f t="shared" si="119"/>
        <v>0</v>
      </c>
      <c r="D628" s="104">
        <f t="shared" si="119"/>
        <v>0</v>
      </c>
      <c r="E628" s="105">
        <f t="shared" si="119"/>
        <v>0</v>
      </c>
      <c r="F628" s="104">
        <f t="shared" si="119"/>
        <v>0</v>
      </c>
      <c r="G628" s="104">
        <f t="shared" si="119"/>
        <v>0</v>
      </c>
      <c r="H628" s="106">
        <f t="shared" si="119"/>
        <v>0</v>
      </c>
      <c r="I628" s="104">
        <f t="shared" si="119"/>
        <v>0</v>
      </c>
      <c r="J628" s="107">
        <f>J99-SUMIF(Sales!$D$22:$D$1021,$D99,Sales!J$22:J$1021)</f>
        <v>0</v>
      </c>
      <c r="K628" s="107">
        <f>K99-SUMIF(Sales!$D$22:$D$1021,$D99,Sales!K$22:K$1021)</f>
        <v>0</v>
      </c>
      <c r="L628" s="107">
        <f>L99-SUMIF(Sales!$D$22:$D$1021,$D99,Sales!L$22:L$1021)</f>
        <v>0</v>
      </c>
      <c r="M628" s="107">
        <f>M99-SUMIF(Sales!$D$22:$D$1021,$D99,Sales!M$22:M$1021)</f>
        <v>0</v>
      </c>
      <c r="N628" s="107">
        <f>N99-SUMIF(Sales!$D$22:$D$1021,$D99,Sales!N$22:N$1021)</f>
        <v>0</v>
      </c>
    </row>
    <row r="629" spans="2:14">
      <c r="B629" s="103">
        <f t="shared" ref="B629:I629" si="120">B100</f>
        <v>0</v>
      </c>
      <c r="C629" s="104">
        <f t="shared" si="120"/>
        <v>0</v>
      </c>
      <c r="D629" s="104">
        <f t="shared" si="120"/>
        <v>0</v>
      </c>
      <c r="E629" s="105">
        <f t="shared" si="120"/>
        <v>0</v>
      </c>
      <c r="F629" s="104">
        <f t="shared" si="120"/>
        <v>0</v>
      </c>
      <c r="G629" s="104">
        <f t="shared" si="120"/>
        <v>0</v>
      </c>
      <c r="H629" s="106">
        <f t="shared" si="120"/>
        <v>0</v>
      </c>
      <c r="I629" s="104">
        <f t="shared" si="120"/>
        <v>0</v>
      </c>
      <c r="J629" s="107">
        <f>J100-SUMIF(Sales!$D$22:$D$1021,$D100,Sales!J$22:J$1021)</f>
        <v>0</v>
      </c>
      <c r="K629" s="107">
        <f>K100-SUMIF(Sales!$D$22:$D$1021,$D100,Sales!K$22:K$1021)</f>
        <v>0</v>
      </c>
      <c r="L629" s="107">
        <f>L100-SUMIF(Sales!$D$22:$D$1021,$D100,Sales!L$22:L$1021)</f>
        <v>0</v>
      </c>
      <c r="M629" s="107">
        <f>M100-SUMIF(Sales!$D$22:$D$1021,$D100,Sales!M$22:M$1021)</f>
        <v>0</v>
      </c>
      <c r="N629" s="107">
        <f>N100-SUMIF(Sales!$D$22:$D$1021,$D100,Sales!N$22:N$1021)</f>
        <v>0</v>
      </c>
    </row>
    <row r="630" spans="2:14">
      <c r="B630" s="103">
        <f t="shared" ref="B630:I630" si="121">B101</f>
        <v>0</v>
      </c>
      <c r="C630" s="104">
        <f t="shared" si="121"/>
        <v>0</v>
      </c>
      <c r="D630" s="104">
        <f t="shared" si="121"/>
        <v>0</v>
      </c>
      <c r="E630" s="105">
        <f t="shared" si="121"/>
        <v>0</v>
      </c>
      <c r="F630" s="104">
        <f t="shared" si="121"/>
        <v>0</v>
      </c>
      <c r="G630" s="104">
        <f t="shared" si="121"/>
        <v>0</v>
      </c>
      <c r="H630" s="106">
        <f t="shared" si="121"/>
        <v>0</v>
      </c>
      <c r="I630" s="104">
        <f t="shared" si="121"/>
        <v>0</v>
      </c>
      <c r="J630" s="107">
        <f>J101-SUMIF(Sales!$D$22:$D$1021,$D101,Sales!J$22:J$1021)</f>
        <v>0</v>
      </c>
      <c r="K630" s="107">
        <f>K101-SUMIF(Sales!$D$22:$D$1021,$D101,Sales!K$22:K$1021)</f>
        <v>0</v>
      </c>
      <c r="L630" s="107">
        <f>L101-SUMIF(Sales!$D$22:$D$1021,$D101,Sales!L$22:L$1021)</f>
        <v>0</v>
      </c>
      <c r="M630" s="107">
        <f>M101-SUMIF(Sales!$D$22:$D$1021,$D101,Sales!M$22:M$1021)</f>
        <v>0</v>
      </c>
      <c r="N630" s="107">
        <f>N101-SUMIF(Sales!$D$22:$D$1021,$D101,Sales!N$22:N$1021)</f>
        <v>0</v>
      </c>
    </row>
    <row r="631" spans="2:14">
      <c r="B631" s="103">
        <f t="shared" ref="B631:I631" si="122">B102</f>
        <v>0</v>
      </c>
      <c r="C631" s="104">
        <f t="shared" si="122"/>
        <v>0</v>
      </c>
      <c r="D631" s="104">
        <f t="shared" si="122"/>
        <v>0</v>
      </c>
      <c r="E631" s="105">
        <f t="shared" si="122"/>
        <v>0</v>
      </c>
      <c r="F631" s="104">
        <f t="shared" si="122"/>
        <v>0</v>
      </c>
      <c r="G631" s="104">
        <f t="shared" si="122"/>
        <v>0</v>
      </c>
      <c r="H631" s="106">
        <f t="shared" si="122"/>
        <v>0</v>
      </c>
      <c r="I631" s="104">
        <f t="shared" si="122"/>
        <v>0</v>
      </c>
      <c r="J631" s="107">
        <f>J102-SUMIF(Sales!$D$22:$D$1021,$D102,Sales!J$22:J$1021)</f>
        <v>0</v>
      </c>
      <c r="K631" s="107">
        <f>K102-SUMIF(Sales!$D$22:$D$1021,$D102,Sales!K$22:K$1021)</f>
        <v>0</v>
      </c>
      <c r="L631" s="107">
        <f>L102-SUMIF(Sales!$D$22:$D$1021,$D102,Sales!L$22:L$1021)</f>
        <v>0</v>
      </c>
      <c r="M631" s="107">
        <f>M102-SUMIF(Sales!$D$22:$D$1021,$D102,Sales!M$22:M$1021)</f>
        <v>0</v>
      </c>
      <c r="N631" s="107">
        <f>N102-SUMIF(Sales!$D$22:$D$1021,$D102,Sales!N$22:N$1021)</f>
        <v>0</v>
      </c>
    </row>
    <row r="632" spans="2:14">
      <c r="B632" s="103">
        <f t="shared" ref="B632:I632" si="123">B103</f>
        <v>0</v>
      </c>
      <c r="C632" s="104">
        <f t="shared" si="123"/>
        <v>0</v>
      </c>
      <c r="D632" s="104">
        <f t="shared" si="123"/>
        <v>0</v>
      </c>
      <c r="E632" s="105">
        <f t="shared" si="123"/>
        <v>0</v>
      </c>
      <c r="F632" s="104">
        <f t="shared" si="123"/>
        <v>0</v>
      </c>
      <c r="G632" s="104">
        <f t="shared" si="123"/>
        <v>0</v>
      </c>
      <c r="H632" s="106">
        <f t="shared" si="123"/>
        <v>0</v>
      </c>
      <c r="I632" s="104">
        <f t="shared" si="123"/>
        <v>0</v>
      </c>
      <c r="J632" s="107">
        <f>J103-SUMIF(Sales!$D$22:$D$1021,$D103,Sales!J$22:J$1021)</f>
        <v>0</v>
      </c>
      <c r="K632" s="107">
        <f>K103-SUMIF(Sales!$D$22:$D$1021,$D103,Sales!K$22:K$1021)</f>
        <v>0</v>
      </c>
      <c r="L632" s="107">
        <f>L103-SUMIF(Sales!$D$22:$D$1021,$D103,Sales!L$22:L$1021)</f>
        <v>0</v>
      </c>
      <c r="M632" s="107">
        <f>M103-SUMIF(Sales!$D$22:$D$1021,$D103,Sales!M$22:M$1021)</f>
        <v>0</v>
      </c>
      <c r="N632" s="107">
        <f>N103-SUMIF(Sales!$D$22:$D$1021,$D103,Sales!N$22:N$1021)</f>
        <v>0</v>
      </c>
    </row>
    <row r="633" spans="2:14">
      <c r="B633" s="103">
        <f t="shared" ref="B633:I633" si="124">B104</f>
        <v>0</v>
      </c>
      <c r="C633" s="104">
        <f t="shared" si="124"/>
        <v>0</v>
      </c>
      <c r="D633" s="104">
        <f t="shared" si="124"/>
        <v>0</v>
      </c>
      <c r="E633" s="105">
        <f t="shared" si="124"/>
        <v>0</v>
      </c>
      <c r="F633" s="104">
        <f t="shared" si="124"/>
        <v>0</v>
      </c>
      <c r="G633" s="104">
        <f t="shared" si="124"/>
        <v>0</v>
      </c>
      <c r="H633" s="106">
        <f t="shared" si="124"/>
        <v>0</v>
      </c>
      <c r="I633" s="104">
        <f t="shared" si="124"/>
        <v>0</v>
      </c>
      <c r="J633" s="107">
        <f>J104-SUMIF(Sales!$D$22:$D$1021,$D104,Sales!J$22:J$1021)</f>
        <v>0</v>
      </c>
      <c r="K633" s="107">
        <f>K104-SUMIF(Sales!$D$22:$D$1021,$D104,Sales!K$22:K$1021)</f>
        <v>0</v>
      </c>
      <c r="L633" s="107">
        <f>L104-SUMIF(Sales!$D$22:$D$1021,$D104,Sales!L$22:L$1021)</f>
        <v>0</v>
      </c>
      <c r="M633" s="107">
        <f>M104-SUMIF(Sales!$D$22:$D$1021,$D104,Sales!M$22:M$1021)</f>
        <v>0</v>
      </c>
      <c r="N633" s="107">
        <f>N104-SUMIF(Sales!$D$22:$D$1021,$D104,Sales!N$22:N$1021)</f>
        <v>0</v>
      </c>
    </row>
    <row r="634" spans="2:14">
      <c r="B634" s="103">
        <f t="shared" ref="B634:I634" si="125">B105</f>
        <v>0</v>
      </c>
      <c r="C634" s="104">
        <f t="shared" si="125"/>
        <v>0</v>
      </c>
      <c r="D634" s="104">
        <f t="shared" si="125"/>
        <v>0</v>
      </c>
      <c r="E634" s="105">
        <f t="shared" si="125"/>
        <v>0</v>
      </c>
      <c r="F634" s="104">
        <f t="shared" si="125"/>
        <v>0</v>
      </c>
      <c r="G634" s="104">
        <f t="shared" si="125"/>
        <v>0</v>
      </c>
      <c r="H634" s="106">
        <f t="shared" si="125"/>
        <v>0</v>
      </c>
      <c r="I634" s="104">
        <f t="shared" si="125"/>
        <v>0</v>
      </c>
      <c r="J634" s="107">
        <f>J105-SUMIF(Sales!$D$22:$D$1021,$D105,Sales!J$22:J$1021)</f>
        <v>0</v>
      </c>
      <c r="K634" s="107">
        <f>K105-SUMIF(Sales!$D$22:$D$1021,$D105,Sales!K$22:K$1021)</f>
        <v>0</v>
      </c>
      <c r="L634" s="107">
        <f>L105-SUMIF(Sales!$D$22:$D$1021,$D105,Sales!L$22:L$1021)</f>
        <v>0</v>
      </c>
      <c r="M634" s="107">
        <f>M105-SUMIF(Sales!$D$22:$D$1021,$D105,Sales!M$22:M$1021)</f>
        <v>0</v>
      </c>
      <c r="N634" s="107">
        <f>N105-SUMIF(Sales!$D$22:$D$1021,$D105,Sales!N$22:N$1021)</f>
        <v>0</v>
      </c>
    </row>
    <row r="635" spans="2:14">
      <c r="B635" s="103">
        <f t="shared" ref="B635:I635" si="126">B106</f>
        <v>0</v>
      </c>
      <c r="C635" s="104">
        <f t="shared" si="126"/>
        <v>0</v>
      </c>
      <c r="D635" s="104">
        <f t="shared" si="126"/>
        <v>0</v>
      </c>
      <c r="E635" s="105">
        <f t="shared" si="126"/>
        <v>0</v>
      </c>
      <c r="F635" s="104">
        <f t="shared" si="126"/>
        <v>0</v>
      </c>
      <c r="G635" s="104">
        <f t="shared" si="126"/>
        <v>0</v>
      </c>
      <c r="H635" s="106">
        <f t="shared" si="126"/>
        <v>0</v>
      </c>
      <c r="I635" s="104">
        <f t="shared" si="126"/>
        <v>0</v>
      </c>
      <c r="J635" s="107">
        <f>J106-SUMIF(Sales!$D$22:$D$1021,$D106,Sales!J$22:J$1021)</f>
        <v>0</v>
      </c>
      <c r="K635" s="107">
        <f>K106-SUMIF(Sales!$D$22:$D$1021,$D106,Sales!K$22:K$1021)</f>
        <v>0</v>
      </c>
      <c r="L635" s="107">
        <f>L106-SUMIF(Sales!$D$22:$D$1021,$D106,Sales!L$22:L$1021)</f>
        <v>0</v>
      </c>
      <c r="M635" s="107">
        <f>M106-SUMIF(Sales!$D$22:$D$1021,$D106,Sales!M$22:M$1021)</f>
        <v>0</v>
      </c>
      <c r="N635" s="107">
        <f>N106-SUMIF(Sales!$D$22:$D$1021,$D106,Sales!N$22:N$1021)</f>
        <v>0</v>
      </c>
    </row>
    <row r="636" spans="2:14">
      <c r="B636" s="103">
        <f t="shared" ref="B636:I636" si="127">B107</f>
        <v>0</v>
      </c>
      <c r="C636" s="104">
        <f t="shared" si="127"/>
        <v>0</v>
      </c>
      <c r="D636" s="104">
        <f t="shared" si="127"/>
        <v>0</v>
      </c>
      <c r="E636" s="105">
        <f t="shared" si="127"/>
        <v>0</v>
      </c>
      <c r="F636" s="104">
        <f t="shared" si="127"/>
        <v>0</v>
      </c>
      <c r="G636" s="104">
        <f t="shared" si="127"/>
        <v>0</v>
      </c>
      <c r="H636" s="106">
        <f t="shared" si="127"/>
        <v>0</v>
      </c>
      <c r="I636" s="104">
        <f t="shared" si="127"/>
        <v>0</v>
      </c>
      <c r="J636" s="107">
        <f>J107-SUMIF(Sales!$D$22:$D$1021,$D107,Sales!J$22:J$1021)</f>
        <v>0</v>
      </c>
      <c r="K636" s="107">
        <f>K107-SUMIF(Sales!$D$22:$D$1021,$D107,Sales!K$22:K$1021)</f>
        <v>0</v>
      </c>
      <c r="L636" s="107">
        <f>L107-SUMIF(Sales!$D$22:$D$1021,$D107,Sales!L$22:L$1021)</f>
        <v>0</v>
      </c>
      <c r="M636" s="107">
        <f>M107-SUMIF(Sales!$D$22:$D$1021,$D107,Sales!M$22:M$1021)</f>
        <v>0</v>
      </c>
      <c r="N636" s="107">
        <f>N107-SUMIF(Sales!$D$22:$D$1021,$D107,Sales!N$22:N$1021)</f>
        <v>0</v>
      </c>
    </row>
    <row r="637" spans="2:14">
      <c r="B637" s="103">
        <f t="shared" ref="B637:I637" si="128">B108</f>
        <v>0</v>
      </c>
      <c r="C637" s="104">
        <f t="shared" si="128"/>
        <v>0</v>
      </c>
      <c r="D637" s="104">
        <f t="shared" si="128"/>
        <v>0</v>
      </c>
      <c r="E637" s="105">
        <f t="shared" si="128"/>
        <v>0</v>
      </c>
      <c r="F637" s="104">
        <f t="shared" si="128"/>
        <v>0</v>
      </c>
      <c r="G637" s="104">
        <f t="shared" si="128"/>
        <v>0</v>
      </c>
      <c r="H637" s="106">
        <f t="shared" si="128"/>
        <v>0</v>
      </c>
      <c r="I637" s="104">
        <f t="shared" si="128"/>
        <v>0</v>
      </c>
      <c r="J637" s="107">
        <f>J108-SUMIF(Sales!$D$22:$D$1021,$D108,Sales!J$22:J$1021)</f>
        <v>0</v>
      </c>
      <c r="K637" s="107">
        <f>K108-SUMIF(Sales!$D$22:$D$1021,$D108,Sales!K$22:K$1021)</f>
        <v>0</v>
      </c>
      <c r="L637" s="107">
        <f>L108-SUMIF(Sales!$D$22:$D$1021,$D108,Sales!L$22:L$1021)</f>
        <v>0</v>
      </c>
      <c r="M637" s="107">
        <f>M108-SUMIF(Sales!$D$22:$D$1021,$D108,Sales!M$22:M$1021)</f>
        <v>0</v>
      </c>
      <c r="N637" s="107">
        <f>N108-SUMIF(Sales!$D$22:$D$1021,$D108,Sales!N$22:N$1021)</f>
        <v>0</v>
      </c>
    </row>
    <row r="638" spans="2:14">
      <c r="B638" s="103">
        <f t="shared" ref="B638:I638" si="129">B109</f>
        <v>0</v>
      </c>
      <c r="C638" s="104">
        <f t="shared" si="129"/>
        <v>0</v>
      </c>
      <c r="D638" s="104">
        <f t="shared" si="129"/>
        <v>0</v>
      </c>
      <c r="E638" s="105">
        <f t="shared" si="129"/>
        <v>0</v>
      </c>
      <c r="F638" s="104">
        <f t="shared" si="129"/>
        <v>0</v>
      </c>
      <c r="G638" s="104">
        <f t="shared" si="129"/>
        <v>0</v>
      </c>
      <c r="H638" s="106">
        <f t="shared" si="129"/>
        <v>0</v>
      </c>
      <c r="I638" s="104">
        <f t="shared" si="129"/>
        <v>0</v>
      </c>
      <c r="J638" s="107">
        <f>J109-SUMIF(Sales!$D$22:$D$1021,$D109,Sales!J$22:J$1021)</f>
        <v>0</v>
      </c>
      <c r="K638" s="107">
        <f>K109-SUMIF(Sales!$D$22:$D$1021,$D109,Sales!K$22:K$1021)</f>
        <v>0</v>
      </c>
      <c r="L638" s="107">
        <f>L109-SUMIF(Sales!$D$22:$D$1021,$D109,Sales!L$22:L$1021)</f>
        <v>0</v>
      </c>
      <c r="M638" s="107">
        <f>M109-SUMIF(Sales!$D$22:$D$1021,$D109,Sales!M$22:M$1021)</f>
        <v>0</v>
      </c>
      <c r="N638" s="107">
        <f>N109-SUMIF(Sales!$D$22:$D$1021,$D109,Sales!N$22:N$1021)</f>
        <v>0</v>
      </c>
    </row>
    <row r="639" spans="2:14">
      <c r="B639" s="103">
        <f t="shared" ref="B639:I639" si="130">B110</f>
        <v>0</v>
      </c>
      <c r="C639" s="104">
        <f t="shared" si="130"/>
        <v>0</v>
      </c>
      <c r="D639" s="104">
        <f t="shared" si="130"/>
        <v>0</v>
      </c>
      <c r="E639" s="105">
        <f t="shared" si="130"/>
        <v>0</v>
      </c>
      <c r="F639" s="104">
        <f t="shared" si="130"/>
        <v>0</v>
      </c>
      <c r="G639" s="104">
        <f t="shared" si="130"/>
        <v>0</v>
      </c>
      <c r="H639" s="106">
        <f t="shared" si="130"/>
        <v>0</v>
      </c>
      <c r="I639" s="104">
        <f t="shared" si="130"/>
        <v>0</v>
      </c>
      <c r="J639" s="107">
        <f>J110-SUMIF(Sales!$D$22:$D$1021,$D110,Sales!J$22:J$1021)</f>
        <v>0</v>
      </c>
      <c r="K639" s="107">
        <f>K110-SUMIF(Sales!$D$22:$D$1021,$D110,Sales!K$22:K$1021)</f>
        <v>0</v>
      </c>
      <c r="L639" s="107">
        <f>L110-SUMIF(Sales!$D$22:$D$1021,$D110,Sales!L$22:L$1021)</f>
        <v>0</v>
      </c>
      <c r="M639" s="107">
        <f>M110-SUMIF(Sales!$D$22:$D$1021,$D110,Sales!M$22:M$1021)</f>
        <v>0</v>
      </c>
      <c r="N639" s="107">
        <f>N110-SUMIF(Sales!$D$22:$D$1021,$D110,Sales!N$22:N$1021)</f>
        <v>0</v>
      </c>
    </row>
    <row r="640" spans="2:14">
      <c r="B640" s="103">
        <f t="shared" ref="B640:I640" si="131">B111</f>
        <v>0</v>
      </c>
      <c r="C640" s="104">
        <f t="shared" si="131"/>
        <v>0</v>
      </c>
      <c r="D640" s="104">
        <f t="shared" si="131"/>
        <v>0</v>
      </c>
      <c r="E640" s="105">
        <f t="shared" si="131"/>
        <v>0</v>
      </c>
      <c r="F640" s="104">
        <f t="shared" si="131"/>
        <v>0</v>
      </c>
      <c r="G640" s="104">
        <f t="shared" si="131"/>
        <v>0</v>
      </c>
      <c r="H640" s="106">
        <f t="shared" si="131"/>
        <v>0</v>
      </c>
      <c r="I640" s="104">
        <f t="shared" si="131"/>
        <v>0</v>
      </c>
      <c r="J640" s="107">
        <f>J111-SUMIF(Sales!$D$22:$D$1021,$D111,Sales!J$22:J$1021)</f>
        <v>0</v>
      </c>
      <c r="K640" s="107">
        <f>K111-SUMIF(Sales!$D$22:$D$1021,$D111,Sales!K$22:K$1021)</f>
        <v>0</v>
      </c>
      <c r="L640" s="107">
        <f>L111-SUMIF(Sales!$D$22:$D$1021,$D111,Sales!L$22:L$1021)</f>
        <v>0</v>
      </c>
      <c r="M640" s="107">
        <f>M111-SUMIF(Sales!$D$22:$D$1021,$D111,Sales!M$22:M$1021)</f>
        <v>0</v>
      </c>
      <c r="N640" s="107">
        <f>N111-SUMIF(Sales!$D$22:$D$1021,$D111,Sales!N$22:N$1021)</f>
        <v>0</v>
      </c>
    </row>
    <row r="641" spans="2:14">
      <c r="B641" s="103">
        <f t="shared" ref="B641:I641" si="132">B112</f>
        <v>0</v>
      </c>
      <c r="C641" s="104">
        <f t="shared" si="132"/>
        <v>0</v>
      </c>
      <c r="D641" s="104">
        <f t="shared" si="132"/>
        <v>0</v>
      </c>
      <c r="E641" s="105">
        <f t="shared" si="132"/>
        <v>0</v>
      </c>
      <c r="F641" s="104">
        <f t="shared" si="132"/>
        <v>0</v>
      </c>
      <c r="G641" s="104">
        <f t="shared" si="132"/>
        <v>0</v>
      </c>
      <c r="H641" s="106">
        <f t="shared" si="132"/>
        <v>0</v>
      </c>
      <c r="I641" s="104">
        <f t="shared" si="132"/>
        <v>0</v>
      </c>
      <c r="J641" s="107">
        <f>J112-SUMIF(Sales!$D$22:$D$1021,$D112,Sales!J$22:J$1021)</f>
        <v>0</v>
      </c>
      <c r="K641" s="107">
        <f>K112-SUMIF(Sales!$D$22:$D$1021,$D112,Sales!K$22:K$1021)</f>
        <v>0</v>
      </c>
      <c r="L641" s="107">
        <f>L112-SUMIF(Sales!$D$22:$D$1021,$D112,Sales!L$22:L$1021)</f>
        <v>0</v>
      </c>
      <c r="M641" s="107">
        <f>M112-SUMIF(Sales!$D$22:$D$1021,$D112,Sales!M$22:M$1021)</f>
        <v>0</v>
      </c>
      <c r="N641" s="107">
        <f>N112-SUMIF(Sales!$D$22:$D$1021,$D112,Sales!N$22:N$1021)</f>
        <v>0</v>
      </c>
    </row>
    <row r="642" spans="2:14">
      <c r="B642" s="103">
        <f t="shared" ref="B642:I642" si="133">B113</f>
        <v>0</v>
      </c>
      <c r="C642" s="104">
        <f t="shared" si="133"/>
        <v>0</v>
      </c>
      <c r="D642" s="104">
        <f t="shared" si="133"/>
        <v>0</v>
      </c>
      <c r="E642" s="105">
        <f t="shared" si="133"/>
        <v>0</v>
      </c>
      <c r="F642" s="104">
        <f t="shared" si="133"/>
        <v>0</v>
      </c>
      <c r="G642" s="104">
        <f t="shared" si="133"/>
        <v>0</v>
      </c>
      <c r="H642" s="106">
        <f t="shared" si="133"/>
        <v>0</v>
      </c>
      <c r="I642" s="104">
        <f t="shared" si="133"/>
        <v>0</v>
      </c>
      <c r="J642" s="107">
        <f>J113-SUMIF(Sales!$D$22:$D$1021,$D113,Sales!J$22:J$1021)</f>
        <v>0</v>
      </c>
      <c r="K642" s="107">
        <f>K113-SUMIF(Sales!$D$22:$D$1021,$D113,Sales!K$22:K$1021)</f>
        <v>0</v>
      </c>
      <c r="L642" s="107">
        <f>L113-SUMIF(Sales!$D$22:$D$1021,$D113,Sales!L$22:L$1021)</f>
        <v>0</v>
      </c>
      <c r="M642" s="107">
        <f>M113-SUMIF(Sales!$D$22:$D$1021,$D113,Sales!M$22:M$1021)</f>
        <v>0</v>
      </c>
      <c r="N642" s="107">
        <f>N113-SUMIF(Sales!$D$22:$D$1021,$D113,Sales!N$22:N$1021)</f>
        <v>0</v>
      </c>
    </row>
    <row r="643" spans="2:14">
      <c r="B643" s="103">
        <f t="shared" ref="B643:I643" si="134">B114</f>
        <v>0</v>
      </c>
      <c r="C643" s="104">
        <f t="shared" si="134"/>
        <v>0</v>
      </c>
      <c r="D643" s="104">
        <f t="shared" si="134"/>
        <v>0</v>
      </c>
      <c r="E643" s="105">
        <f t="shared" si="134"/>
        <v>0</v>
      </c>
      <c r="F643" s="104">
        <f t="shared" si="134"/>
        <v>0</v>
      </c>
      <c r="G643" s="104">
        <f t="shared" si="134"/>
        <v>0</v>
      </c>
      <c r="H643" s="106">
        <f t="shared" si="134"/>
        <v>0</v>
      </c>
      <c r="I643" s="104">
        <f t="shared" si="134"/>
        <v>0</v>
      </c>
      <c r="J643" s="107">
        <f>J114-SUMIF(Sales!$D$22:$D$1021,$D114,Sales!J$22:J$1021)</f>
        <v>0</v>
      </c>
      <c r="K643" s="107">
        <f>K114-SUMIF(Sales!$D$22:$D$1021,$D114,Sales!K$22:K$1021)</f>
        <v>0</v>
      </c>
      <c r="L643" s="107">
        <f>L114-SUMIF(Sales!$D$22:$D$1021,$D114,Sales!L$22:L$1021)</f>
        <v>0</v>
      </c>
      <c r="M643" s="107">
        <f>M114-SUMIF(Sales!$D$22:$D$1021,$D114,Sales!M$22:M$1021)</f>
        <v>0</v>
      </c>
      <c r="N643" s="107">
        <f>N114-SUMIF(Sales!$D$22:$D$1021,$D114,Sales!N$22:N$1021)</f>
        <v>0</v>
      </c>
    </row>
    <row r="644" spans="2:14">
      <c r="B644" s="103">
        <f t="shared" ref="B644:I644" si="135">B115</f>
        <v>0</v>
      </c>
      <c r="C644" s="104">
        <f t="shared" si="135"/>
        <v>0</v>
      </c>
      <c r="D644" s="104">
        <f t="shared" si="135"/>
        <v>0</v>
      </c>
      <c r="E644" s="105">
        <f t="shared" si="135"/>
        <v>0</v>
      </c>
      <c r="F644" s="104">
        <f t="shared" si="135"/>
        <v>0</v>
      </c>
      <c r="G644" s="104">
        <f t="shared" si="135"/>
        <v>0</v>
      </c>
      <c r="H644" s="106">
        <f t="shared" si="135"/>
        <v>0</v>
      </c>
      <c r="I644" s="104">
        <f t="shared" si="135"/>
        <v>0</v>
      </c>
      <c r="J644" s="107">
        <f>J115-SUMIF(Sales!$D$22:$D$1021,$D115,Sales!J$22:J$1021)</f>
        <v>0</v>
      </c>
      <c r="K644" s="107">
        <f>K115-SUMIF(Sales!$D$22:$D$1021,$D115,Sales!K$22:K$1021)</f>
        <v>0</v>
      </c>
      <c r="L644" s="107">
        <f>L115-SUMIF(Sales!$D$22:$D$1021,$D115,Sales!L$22:L$1021)</f>
        <v>0</v>
      </c>
      <c r="M644" s="107">
        <f>M115-SUMIF(Sales!$D$22:$D$1021,$D115,Sales!M$22:M$1021)</f>
        <v>0</v>
      </c>
      <c r="N644" s="107">
        <f>N115-SUMIF(Sales!$D$22:$D$1021,$D115,Sales!N$22:N$1021)</f>
        <v>0</v>
      </c>
    </row>
    <row r="645" spans="2:14">
      <c r="B645" s="103">
        <f t="shared" ref="B645:I645" si="136">B116</f>
        <v>0</v>
      </c>
      <c r="C645" s="104">
        <f t="shared" si="136"/>
        <v>0</v>
      </c>
      <c r="D645" s="104">
        <f t="shared" si="136"/>
        <v>0</v>
      </c>
      <c r="E645" s="105">
        <f t="shared" si="136"/>
        <v>0</v>
      </c>
      <c r="F645" s="104">
        <f t="shared" si="136"/>
        <v>0</v>
      </c>
      <c r="G645" s="104">
        <f t="shared" si="136"/>
        <v>0</v>
      </c>
      <c r="H645" s="106">
        <f t="shared" si="136"/>
        <v>0</v>
      </c>
      <c r="I645" s="104">
        <f t="shared" si="136"/>
        <v>0</v>
      </c>
      <c r="J645" s="107">
        <f>J116-SUMIF(Sales!$D$22:$D$1021,$D116,Sales!J$22:J$1021)</f>
        <v>0</v>
      </c>
      <c r="K645" s="107">
        <f>K116-SUMIF(Sales!$D$22:$D$1021,$D116,Sales!K$22:K$1021)</f>
        <v>0</v>
      </c>
      <c r="L645" s="107">
        <f>L116-SUMIF(Sales!$D$22:$D$1021,$D116,Sales!L$22:L$1021)</f>
        <v>0</v>
      </c>
      <c r="M645" s="107">
        <f>M116-SUMIF(Sales!$D$22:$D$1021,$D116,Sales!M$22:M$1021)</f>
        <v>0</v>
      </c>
      <c r="N645" s="107">
        <f>N116-SUMIF(Sales!$D$22:$D$1021,$D116,Sales!N$22:N$1021)</f>
        <v>0</v>
      </c>
    </row>
    <row r="646" spans="2:14">
      <c r="B646" s="103">
        <f t="shared" ref="B646:I646" si="137">B117</f>
        <v>0</v>
      </c>
      <c r="C646" s="104">
        <f t="shared" si="137"/>
        <v>0</v>
      </c>
      <c r="D646" s="104">
        <f t="shared" si="137"/>
        <v>0</v>
      </c>
      <c r="E646" s="105">
        <f t="shared" si="137"/>
        <v>0</v>
      </c>
      <c r="F646" s="104">
        <f t="shared" si="137"/>
        <v>0</v>
      </c>
      <c r="G646" s="104">
        <f t="shared" si="137"/>
        <v>0</v>
      </c>
      <c r="H646" s="106">
        <f t="shared" si="137"/>
        <v>0</v>
      </c>
      <c r="I646" s="104">
        <f t="shared" si="137"/>
        <v>0</v>
      </c>
      <c r="J646" s="107">
        <f>J117-SUMIF(Sales!$D$22:$D$1021,$D117,Sales!J$22:J$1021)</f>
        <v>0</v>
      </c>
      <c r="K646" s="107">
        <f>K117-SUMIF(Sales!$D$22:$D$1021,$D117,Sales!K$22:K$1021)</f>
        <v>0</v>
      </c>
      <c r="L646" s="107">
        <f>L117-SUMIF(Sales!$D$22:$D$1021,$D117,Sales!L$22:L$1021)</f>
        <v>0</v>
      </c>
      <c r="M646" s="107">
        <f>M117-SUMIF(Sales!$D$22:$D$1021,$D117,Sales!M$22:M$1021)</f>
        <v>0</v>
      </c>
      <c r="N646" s="107">
        <f>N117-SUMIF(Sales!$D$22:$D$1021,$D117,Sales!N$22:N$1021)</f>
        <v>0</v>
      </c>
    </row>
    <row r="647" spans="2:14">
      <c r="B647" s="103">
        <f t="shared" ref="B647:I647" si="138">B118</f>
        <v>0</v>
      </c>
      <c r="C647" s="104">
        <f t="shared" si="138"/>
        <v>0</v>
      </c>
      <c r="D647" s="104">
        <f t="shared" si="138"/>
        <v>0</v>
      </c>
      <c r="E647" s="105">
        <f t="shared" si="138"/>
        <v>0</v>
      </c>
      <c r="F647" s="104">
        <f t="shared" si="138"/>
        <v>0</v>
      </c>
      <c r="G647" s="104">
        <f t="shared" si="138"/>
        <v>0</v>
      </c>
      <c r="H647" s="106">
        <f t="shared" si="138"/>
        <v>0</v>
      </c>
      <c r="I647" s="104">
        <f t="shared" si="138"/>
        <v>0</v>
      </c>
      <c r="J647" s="107">
        <f>J118-SUMIF(Sales!$D$22:$D$1021,$D118,Sales!J$22:J$1021)</f>
        <v>0</v>
      </c>
      <c r="K647" s="107">
        <f>K118-SUMIF(Sales!$D$22:$D$1021,$D118,Sales!K$22:K$1021)</f>
        <v>0</v>
      </c>
      <c r="L647" s="107">
        <f>L118-SUMIF(Sales!$D$22:$D$1021,$D118,Sales!L$22:L$1021)</f>
        <v>0</v>
      </c>
      <c r="M647" s="107">
        <f>M118-SUMIF(Sales!$D$22:$D$1021,$D118,Sales!M$22:M$1021)</f>
        <v>0</v>
      </c>
      <c r="N647" s="107">
        <f>N118-SUMIF(Sales!$D$22:$D$1021,$D118,Sales!N$22:N$1021)</f>
        <v>0</v>
      </c>
    </row>
    <row r="648" spans="2:14">
      <c r="B648" s="103">
        <f t="shared" ref="B648:I648" si="139">B119</f>
        <v>0</v>
      </c>
      <c r="C648" s="104">
        <f t="shared" si="139"/>
        <v>0</v>
      </c>
      <c r="D648" s="104">
        <f t="shared" si="139"/>
        <v>0</v>
      </c>
      <c r="E648" s="105">
        <f t="shared" si="139"/>
        <v>0</v>
      </c>
      <c r="F648" s="104">
        <f t="shared" si="139"/>
        <v>0</v>
      </c>
      <c r="G648" s="104">
        <f t="shared" si="139"/>
        <v>0</v>
      </c>
      <c r="H648" s="106">
        <f t="shared" si="139"/>
        <v>0</v>
      </c>
      <c r="I648" s="104">
        <f t="shared" si="139"/>
        <v>0</v>
      </c>
      <c r="J648" s="107">
        <f>J119-SUMIF(Sales!$D$22:$D$1021,$D119,Sales!J$22:J$1021)</f>
        <v>0</v>
      </c>
      <c r="K648" s="107">
        <f>K119-SUMIF(Sales!$D$22:$D$1021,$D119,Sales!K$22:K$1021)</f>
        <v>0</v>
      </c>
      <c r="L648" s="107">
        <f>L119-SUMIF(Sales!$D$22:$D$1021,$D119,Sales!L$22:L$1021)</f>
        <v>0</v>
      </c>
      <c r="M648" s="107">
        <f>M119-SUMIF(Sales!$D$22:$D$1021,$D119,Sales!M$22:M$1021)</f>
        <v>0</v>
      </c>
      <c r="N648" s="107">
        <f>N119-SUMIF(Sales!$D$22:$D$1021,$D119,Sales!N$22:N$1021)</f>
        <v>0</v>
      </c>
    </row>
    <row r="649" spans="2:14">
      <c r="B649" s="103">
        <f t="shared" ref="B649:I649" si="140">B120</f>
        <v>0</v>
      </c>
      <c r="C649" s="104">
        <f t="shared" si="140"/>
        <v>0</v>
      </c>
      <c r="D649" s="104">
        <f t="shared" si="140"/>
        <v>0</v>
      </c>
      <c r="E649" s="105">
        <f t="shared" si="140"/>
        <v>0</v>
      </c>
      <c r="F649" s="104">
        <f t="shared" si="140"/>
        <v>0</v>
      </c>
      <c r="G649" s="104">
        <f t="shared" si="140"/>
        <v>0</v>
      </c>
      <c r="H649" s="106">
        <f t="shared" si="140"/>
        <v>0</v>
      </c>
      <c r="I649" s="104">
        <f t="shared" si="140"/>
        <v>0</v>
      </c>
      <c r="J649" s="107">
        <f>J120-SUMIF(Sales!$D$22:$D$1021,$D120,Sales!J$22:J$1021)</f>
        <v>0</v>
      </c>
      <c r="K649" s="107">
        <f>K120-SUMIF(Sales!$D$22:$D$1021,$D120,Sales!K$22:K$1021)</f>
        <v>0</v>
      </c>
      <c r="L649" s="107">
        <f>L120-SUMIF(Sales!$D$22:$D$1021,$D120,Sales!L$22:L$1021)</f>
        <v>0</v>
      </c>
      <c r="M649" s="107">
        <f>M120-SUMIF(Sales!$D$22:$D$1021,$D120,Sales!M$22:M$1021)</f>
        <v>0</v>
      </c>
      <c r="N649" s="107">
        <f>N120-SUMIF(Sales!$D$22:$D$1021,$D120,Sales!N$22:N$1021)</f>
        <v>0</v>
      </c>
    </row>
    <row r="650" spans="2:14">
      <c r="B650" s="103">
        <f t="shared" ref="B650:I650" si="141">B121</f>
        <v>0</v>
      </c>
      <c r="C650" s="104">
        <f t="shared" si="141"/>
        <v>0</v>
      </c>
      <c r="D650" s="104">
        <f t="shared" si="141"/>
        <v>0</v>
      </c>
      <c r="E650" s="105">
        <f t="shared" si="141"/>
        <v>0</v>
      </c>
      <c r="F650" s="104">
        <f t="shared" si="141"/>
        <v>0</v>
      </c>
      <c r="G650" s="104">
        <f t="shared" si="141"/>
        <v>0</v>
      </c>
      <c r="H650" s="106">
        <f t="shared" si="141"/>
        <v>0</v>
      </c>
      <c r="I650" s="104">
        <f t="shared" si="141"/>
        <v>0</v>
      </c>
      <c r="J650" s="107">
        <f>J121-SUMIF(Sales!$D$22:$D$1021,$D121,Sales!J$22:J$1021)</f>
        <v>0</v>
      </c>
      <c r="K650" s="107">
        <f>K121-SUMIF(Sales!$D$22:$D$1021,$D121,Sales!K$22:K$1021)</f>
        <v>0</v>
      </c>
      <c r="L650" s="107">
        <f>L121-SUMIF(Sales!$D$22:$D$1021,$D121,Sales!L$22:L$1021)</f>
        <v>0</v>
      </c>
      <c r="M650" s="107">
        <f>M121-SUMIF(Sales!$D$22:$D$1021,$D121,Sales!M$22:M$1021)</f>
        <v>0</v>
      </c>
      <c r="N650" s="107">
        <f>N121-SUMIF(Sales!$D$22:$D$1021,$D121,Sales!N$22:N$1021)</f>
        <v>0</v>
      </c>
    </row>
    <row r="651" spans="2:14">
      <c r="B651" s="103">
        <f t="shared" ref="B651:I651" si="142">B122</f>
        <v>0</v>
      </c>
      <c r="C651" s="104">
        <f t="shared" si="142"/>
        <v>0</v>
      </c>
      <c r="D651" s="104">
        <f t="shared" si="142"/>
        <v>0</v>
      </c>
      <c r="E651" s="105">
        <f t="shared" si="142"/>
        <v>0</v>
      </c>
      <c r="F651" s="104">
        <f t="shared" si="142"/>
        <v>0</v>
      </c>
      <c r="G651" s="104">
        <f t="shared" si="142"/>
        <v>0</v>
      </c>
      <c r="H651" s="106">
        <f t="shared" si="142"/>
        <v>0</v>
      </c>
      <c r="I651" s="104">
        <f t="shared" si="142"/>
        <v>0</v>
      </c>
      <c r="J651" s="107">
        <f>J122-SUMIF(Sales!$D$22:$D$1021,$D122,Sales!J$22:J$1021)</f>
        <v>0</v>
      </c>
      <c r="K651" s="107">
        <f>K122-SUMIF(Sales!$D$22:$D$1021,$D122,Sales!K$22:K$1021)</f>
        <v>0</v>
      </c>
      <c r="L651" s="107">
        <f>L122-SUMIF(Sales!$D$22:$D$1021,$D122,Sales!L$22:L$1021)</f>
        <v>0</v>
      </c>
      <c r="M651" s="107">
        <f>M122-SUMIF(Sales!$D$22:$D$1021,$D122,Sales!M$22:M$1021)</f>
        <v>0</v>
      </c>
      <c r="N651" s="107">
        <f>N122-SUMIF(Sales!$D$22:$D$1021,$D122,Sales!N$22:N$1021)</f>
        <v>0</v>
      </c>
    </row>
    <row r="652" spans="2:14">
      <c r="B652" s="103">
        <f t="shared" ref="B652:I652" si="143">B123</f>
        <v>0</v>
      </c>
      <c r="C652" s="104">
        <f t="shared" si="143"/>
        <v>0</v>
      </c>
      <c r="D652" s="104">
        <f t="shared" si="143"/>
        <v>0</v>
      </c>
      <c r="E652" s="105">
        <f t="shared" si="143"/>
        <v>0</v>
      </c>
      <c r="F652" s="104">
        <f t="shared" si="143"/>
        <v>0</v>
      </c>
      <c r="G652" s="104">
        <f t="shared" si="143"/>
        <v>0</v>
      </c>
      <c r="H652" s="106">
        <f t="shared" si="143"/>
        <v>0</v>
      </c>
      <c r="I652" s="104">
        <f t="shared" si="143"/>
        <v>0</v>
      </c>
      <c r="J652" s="107">
        <f>J123-SUMIF(Sales!$D$22:$D$1021,$D123,Sales!J$22:J$1021)</f>
        <v>0</v>
      </c>
      <c r="K652" s="107">
        <f>K123-SUMIF(Sales!$D$22:$D$1021,$D123,Sales!K$22:K$1021)</f>
        <v>0</v>
      </c>
      <c r="L652" s="107">
        <f>L123-SUMIF(Sales!$D$22:$D$1021,$D123,Sales!L$22:L$1021)</f>
        <v>0</v>
      </c>
      <c r="M652" s="107">
        <f>M123-SUMIF(Sales!$D$22:$D$1021,$D123,Sales!M$22:M$1021)</f>
        <v>0</v>
      </c>
      <c r="N652" s="107">
        <f>N123-SUMIF(Sales!$D$22:$D$1021,$D123,Sales!N$22:N$1021)</f>
        <v>0</v>
      </c>
    </row>
    <row r="653" spans="2:14">
      <c r="B653" s="103">
        <f t="shared" ref="B653:I653" si="144">B124</f>
        <v>0</v>
      </c>
      <c r="C653" s="104">
        <f t="shared" si="144"/>
        <v>0</v>
      </c>
      <c r="D653" s="104">
        <f t="shared" si="144"/>
        <v>0</v>
      </c>
      <c r="E653" s="105">
        <f t="shared" si="144"/>
        <v>0</v>
      </c>
      <c r="F653" s="104">
        <f t="shared" si="144"/>
        <v>0</v>
      </c>
      <c r="G653" s="104">
        <f t="shared" si="144"/>
        <v>0</v>
      </c>
      <c r="H653" s="106">
        <f t="shared" si="144"/>
        <v>0</v>
      </c>
      <c r="I653" s="104">
        <f t="shared" si="144"/>
        <v>0</v>
      </c>
      <c r="J653" s="107">
        <f>J124-SUMIF(Sales!$D$22:$D$1021,$D124,Sales!J$22:J$1021)</f>
        <v>0</v>
      </c>
      <c r="K653" s="107">
        <f>K124-SUMIF(Sales!$D$22:$D$1021,$D124,Sales!K$22:K$1021)</f>
        <v>0</v>
      </c>
      <c r="L653" s="107">
        <f>L124-SUMIF(Sales!$D$22:$D$1021,$D124,Sales!L$22:L$1021)</f>
        <v>0</v>
      </c>
      <c r="M653" s="107">
        <f>M124-SUMIF(Sales!$D$22:$D$1021,$D124,Sales!M$22:M$1021)</f>
        <v>0</v>
      </c>
      <c r="N653" s="107">
        <f>N124-SUMIF(Sales!$D$22:$D$1021,$D124,Sales!N$22:N$1021)</f>
        <v>0</v>
      </c>
    </row>
    <row r="654" spans="2:14">
      <c r="B654" s="103">
        <f t="shared" ref="B654:I654" si="145">B125</f>
        <v>0</v>
      </c>
      <c r="C654" s="104">
        <f t="shared" si="145"/>
        <v>0</v>
      </c>
      <c r="D654" s="104">
        <f t="shared" si="145"/>
        <v>0</v>
      </c>
      <c r="E654" s="105">
        <f t="shared" si="145"/>
        <v>0</v>
      </c>
      <c r="F654" s="104">
        <f t="shared" si="145"/>
        <v>0</v>
      </c>
      <c r="G654" s="104">
        <f t="shared" si="145"/>
        <v>0</v>
      </c>
      <c r="H654" s="106">
        <f t="shared" si="145"/>
        <v>0</v>
      </c>
      <c r="I654" s="104">
        <f t="shared" si="145"/>
        <v>0</v>
      </c>
      <c r="J654" s="107">
        <f>J125-SUMIF(Sales!$D$22:$D$1021,$D125,Sales!J$22:J$1021)</f>
        <v>0</v>
      </c>
      <c r="K654" s="107">
        <f>K125-SUMIF(Sales!$D$22:$D$1021,$D125,Sales!K$22:K$1021)</f>
        <v>0</v>
      </c>
      <c r="L654" s="107">
        <f>L125-SUMIF(Sales!$D$22:$D$1021,$D125,Sales!L$22:L$1021)</f>
        <v>0</v>
      </c>
      <c r="M654" s="107">
        <f>M125-SUMIF(Sales!$D$22:$D$1021,$D125,Sales!M$22:M$1021)</f>
        <v>0</v>
      </c>
      <c r="N654" s="107">
        <f>N125-SUMIF(Sales!$D$22:$D$1021,$D125,Sales!N$22:N$1021)</f>
        <v>0</v>
      </c>
    </row>
    <row r="655" spans="2:14">
      <c r="B655" s="103">
        <f t="shared" ref="B655:I655" si="146">B126</f>
        <v>0</v>
      </c>
      <c r="C655" s="104">
        <f t="shared" si="146"/>
        <v>0</v>
      </c>
      <c r="D655" s="104">
        <f t="shared" si="146"/>
        <v>0</v>
      </c>
      <c r="E655" s="105">
        <f t="shared" si="146"/>
        <v>0</v>
      </c>
      <c r="F655" s="104">
        <f t="shared" si="146"/>
        <v>0</v>
      </c>
      <c r="G655" s="104">
        <f t="shared" si="146"/>
        <v>0</v>
      </c>
      <c r="H655" s="106">
        <f t="shared" si="146"/>
        <v>0</v>
      </c>
      <c r="I655" s="104">
        <f t="shared" si="146"/>
        <v>0</v>
      </c>
      <c r="J655" s="107">
        <f>J126-SUMIF(Sales!$D$22:$D$1021,$D126,Sales!J$22:J$1021)</f>
        <v>0</v>
      </c>
      <c r="K655" s="107">
        <f>K126-SUMIF(Sales!$D$22:$D$1021,$D126,Sales!K$22:K$1021)</f>
        <v>0</v>
      </c>
      <c r="L655" s="107">
        <f>L126-SUMIF(Sales!$D$22:$D$1021,$D126,Sales!L$22:L$1021)</f>
        <v>0</v>
      </c>
      <c r="M655" s="107">
        <f>M126-SUMIF(Sales!$D$22:$D$1021,$D126,Sales!M$22:M$1021)</f>
        <v>0</v>
      </c>
      <c r="N655" s="107">
        <f>N126-SUMIF(Sales!$D$22:$D$1021,$D126,Sales!N$22:N$1021)</f>
        <v>0</v>
      </c>
    </row>
    <row r="656" spans="2:14">
      <c r="B656" s="103">
        <f t="shared" ref="B656:I656" si="147">B127</f>
        <v>0</v>
      </c>
      <c r="C656" s="104">
        <f t="shared" si="147"/>
        <v>0</v>
      </c>
      <c r="D656" s="104">
        <f t="shared" si="147"/>
        <v>0</v>
      </c>
      <c r="E656" s="105">
        <f t="shared" si="147"/>
        <v>0</v>
      </c>
      <c r="F656" s="104">
        <f t="shared" si="147"/>
        <v>0</v>
      </c>
      <c r="G656" s="104">
        <f t="shared" si="147"/>
        <v>0</v>
      </c>
      <c r="H656" s="106">
        <f t="shared" si="147"/>
        <v>0</v>
      </c>
      <c r="I656" s="104">
        <f t="shared" si="147"/>
        <v>0</v>
      </c>
      <c r="J656" s="107">
        <f>J127-SUMIF(Sales!$D$22:$D$1021,$D127,Sales!J$22:J$1021)</f>
        <v>0</v>
      </c>
      <c r="K656" s="107">
        <f>K127-SUMIF(Sales!$D$22:$D$1021,$D127,Sales!K$22:K$1021)</f>
        <v>0</v>
      </c>
      <c r="L656" s="107">
        <f>L127-SUMIF(Sales!$D$22:$D$1021,$D127,Sales!L$22:L$1021)</f>
        <v>0</v>
      </c>
      <c r="M656" s="107">
        <f>M127-SUMIF(Sales!$D$22:$D$1021,$D127,Sales!M$22:M$1021)</f>
        <v>0</v>
      </c>
      <c r="N656" s="107">
        <f>N127-SUMIF(Sales!$D$22:$D$1021,$D127,Sales!N$22:N$1021)</f>
        <v>0</v>
      </c>
    </row>
    <row r="657" spans="2:14">
      <c r="B657" s="103">
        <f t="shared" ref="B657:I657" si="148">B128</f>
        <v>0</v>
      </c>
      <c r="C657" s="104">
        <f t="shared" si="148"/>
        <v>0</v>
      </c>
      <c r="D657" s="104">
        <f t="shared" si="148"/>
        <v>0</v>
      </c>
      <c r="E657" s="105">
        <f t="shared" si="148"/>
        <v>0</v>
      </c>
      <c r="F657" s="104">
        <f t="shared" si="148"/>
        <v>0</v>
      </c>
      <c r="G657" s="104">
        <f t="shared" si="148"/>
        <v>0</v>
      </c>
      <c r="H657" s="106">
        <f t="shared" si="148"/>
        <v>0</v>
      </c>
      <c r="I657" s="104">
        <f t="shared" si="148"/>
        <v>0</v>
      </c>
      <c r="J657" s="107">
        <f>J128-SUMIF(Sales!$D$22:$D$1021,$D128,Sales!J$22:J$1021)</f>
        <v>0</v>
      </c>
      <c r="K657" s="107">
        <f>K128-SUMIF(Sales!$D$22:$D$1021,$D128,Sales!K$22:K$1021)</f>
        <v>0</v>
      </c>
      <c r="L657" s="107">
        <f>L128-SUMIF(Sales!$D$22:$D$1021,$D128,Sales!L$22:L$1021)</f>
        <v>0</v>
      </c>
      <c r="M657" s="107">
        <f>M128-SUMIF(Sales!$D$22:$D$1021,$D128,Sales!M$22:M$1021)</f>
        <v>0</v>
      </c>
      <c r="N657" s="107">
        <f>N128-SUMIF(Sales!$D$22:$D$1021,$D128,Sales!N$22:N$1021)</f>
        <v>0</v>
      </c>
    </row>
    <row r="658" spans="2:14">
      <c r="B658" s="103">
        <f t="shared" ref="B658:I658" si="149">B129</f>
        <v>0</v>
      </c>
      <c r="C658" s="104">
        <f t="shared" si="149"/>
        <v>0</v>
      </c>
      <c r="D658" s="104">
        <f t="shared" si="149"/>
        <v>0</v>
      </c>
      <c r="E658" s="105">
        <f t="shared" si="149"/>
        <v>0</v>
      </c>
      <c r="F658" s="104">
        <f t="shared" si="149"/>
        <v>0</v>
      </c>
      <c r="G658" s="104">
        <f t="shared" si="149"/>
        <v>0</v>
      </c>
      <c r="H658" s="106">
        <f t="shared" si="149"/>
        <v>0</v>
      </c>
      <c r="I658" s="104">
        <f t="shared" si="149"/>
        <v>0</v>
      </c>
      <c r="J658" s="107">
        <f>J129-SUMIF(Sales!$D$22:$D$1021,$D129,Sales!J$22:J$1021)</f>
        <v>0</v>
      </c>
      <c r="K658" s="107">
        <f>K129-SUMIF(Sales!$D$22:$D$1021,$D129,Sales!K$22:K$1021)</f>
        <v>0</v>
      </c>
      <c r="L658" s="107">
        <f>L129-SUMIF(Sales!$D$22:$D$1021,$D129,Sales!L$22:L$1021)</f>
        <v>0</v>
      </c>
      <c r="M658" s="107">
        <f>M129-SUMIF(Sales!$D$22:$D$1021,$D129,Sales!M$22:M$1021)</f>
        <v>0</v>
      </c>
      <c r="N658" s="107">
        <f>N129-SUMIF(Sales!$D$22:$D$1021,$D129,Sales!N$22:N$1021)</f>
        <v>0</v>
      </c>
    </row>
    <row r="659" spans="2:14">
      <c r="B659" s="103">
        <f t="shared" ref="B659:I659" si="150">B130</f>
        <v>0</v>
      </c>
      <c r="C659" s="104">
        <f t="shared" si="150"/>
        <v>0</v>
      </c>
      <c r="D659" s="104">
        <f t="shared" si="150"/>
        <v>0</v>
      </c>
      <c r="E659" s="105">
        <f t="shared" si="150"/>
        <v>0</v>
      </c>
      <c r="F659" s="104">
        <f t="shared" si="150"/>
        <v>0</v>
      </c>
      <c r="G659" s="104">
        <f t="shared" si="150"/>
        <v>0</v>
      </c>
      <c r="H659" s="106">
        <f t="shared" si="150"/>
        <v>0</v>
      </c>
      <c r="I659" s="104">
        <f t="shared" si="150"/>
        <v>0</v>
      </c>
      <c r="J659" s="107">
        <f>J130-SUMIF(Sales!$D$22:$D$1021,$D130,Sales!J$22:J$1021)</f>
        <v>0</v>
      </c>
      <c r="K659" s="107">
        <f>K130-SUMIF(Sales!$D$22:$D$1021,$D130,Sales!K$22:K$1021)</f>
        <v>0</v>
      </c>
      <c r="L659" s="107">
        <f>L130-SUMIF(Sales!$D$22:$D$1021,$D130,Sales!L$22:L$1021)</f>
        <v>0</v>
      </c>
      <c r="M659" s="107">
        <f>M130-SUMIF(Sales!$D$22:$D$1021,$D130,Sales!M$22:M$1021)</f>
        <v>0</v>
      </c>
      <c r="N659" s="107">
        <f>N130-SUMIF(Sales!$D$22:$D$1021,$D130,Sales!N$22:N$1021)</f>
        <v>0</v>
      </c>
    </row>
    <row r="660" spans="2:14">
      <c r="B660" s="103">
        <f t="shared" ref="B660:I660" si="151">B131</f>
        <v>0</v>
      </c>
      <c r="C660" s="104">
        <f t="shared" si="151"/>
        <v>0</v>
      </c>
      <c r="D660" s="104">
        <f t="shared" si="151"/>
        <v>0</v>
      </c>
      <c r="E660" s="105">
        <f t="shared" si="151"/>
        <v>0</v>
      </c>
      <c r="F660" s="104">
        <f t="shared" si="151"/>
        <v>0</v>
      </c>
      <c r="G660" s="104">
        <f t="shared" si="151"/>
        <v>0</v>
      </c>
      <c r="H660" s="106">
        <f t="shared" si="151"/>
        <v>0</v>
      </c>
      <c r="I660" s="104">
        <f t="shared" si="151"/>
        <v>0</v>
      </c>
      <c r="J660" s="107">
        <f>J131-SUMIF(Sales!$D$22:$D$1021,$D131,Sales!J$22:J$1021)</f>
        <v>0</v>
      </c>
      <c r="K660" s="107">
        <f>K131-SUMIF(Sales!$D$22:$D$1021,$D131,Sales!K$22:K$1021)</f>
        <v>0</v>
      </c>
      <c r="L660" s="107">
        <f>L131-SUMIF(Sales!$D$22:$D$1021,$D131,Sales!L$22:L$1021)</f>
        <v>0</v>
      </c>
      <c r="M660" s="107">
        <f>M131-SUMIF(Sales!$D$22:$D$1021,$D131,Sales!M$22:M$1021)</f>
        <v>0</v>
      </c>
      <c r="N660" s="107">
        <f>N131-SUMIF(Sales!$D$22:$D$1021,$D131,Sales!N$22:N$1021)</f>
        <v>0</v>
      </c>
    </row>
    <row r="661" spans="2:14">
      <c r="B661" s="103">
        <f t="shared" ref="B661:I661" si="152">B132</f>
        <v>0</v>
      </c>
      <c r="C661" s="104">
        <f t="shared" si="152"/>
        <v>0</v>
      </c>
      <c r="D661" s="104">
        <f t="shared" si="152"/>
        <v>0</v>
      </c>
      <c r="E661" s="105">
        <f t="shared" si="152"/>
        <v>0</v>
      </c>
      <c r="F661" s="104">
        <f t="shared" si="152"/>
        <v>0</v>
      </c>
      <c r="G661" s="104">
        <f t="shared" si="152"/>
        <v>0</v>
      </c>
      <c r="H661" s="106">
        <f t="shared" si="152"/>
        <v>0</v>
      </c>
      <c r="I661" s="104">
        <f t="shared" si="152"/>
        <v>0</v>
      </c>
      <c r="J661" s="107">
        <f>J132-SUMIF(Sales!$D$22:$D$1021,$D132,Sales!J$22:J$1021)</f>
        <v>0</v>
      </c>
      <c r="K661" s="107">
        <f>K132-SUMIF(Sales!$D$22:$D$1021,$D132,Sales!K$22:K$1021)</f>
        <v>0</v>
      </c>
      <c r="L661" s="107">
        <f>L132-SUMIF(Sales!$D$22:$D$1021,$D132,Sales!L$22:L$1021)</f>
        <v>0</v>
      </c>
      <c r="M661" s="107">
        <f>M132-SUMIF(Sales!$D$22:$D$1021,$D132,Sales!M$22:M$1021)</f>
        <v>0</v>
      </c>
      <c r="N661" s="107">
        <f>N132-SUMIF(Sales!$D$22:$D$1021,$D132,Sales!N$22:N$1021)</f>
        <v>0</v>
      </c>
    </row>
    <row r="662" spans="2:14">
      <c r="B662" s="103">
        <f t="shared" ref="B662:I662" si="153">B133</f>
        <v>0</v>
      </c>
      <c r="C662" s="104">
        <f t="shared" si="153"/>
        <v>0</v>
      </c>
      <c r="D662" s="104">
        <f t="shared" si="153"/>
        <v>0</v>
      </c>
      <c r="E662" s="105">
        <f t="shared" si="153"/>
        <v>0</v>
      </c>
      <c r="F662" s="104">
        <f t="shared" si="153"/>
        <v>0</v>
      </c>
      <c r="G662" s="104">
        <f t="shared" si="153"/>
        <v>0</v>
      </c>
      <c r="H662" s="106">
        <f t="shared" si="153"/>
        <v>0</v>
      </c>
      <c r="I662" s="104">
        <f t="shared" si="153"/>
        <v>0</v>
      </c>
      <c r="J662" s="107">
        <f>J133-SUMIF(Sales!$D$22:$D$1021,$D133,Sales!J$22:J$1021)</f>
        <v>0</v>
      </c>
      <c r="K662" s="107">
        <f>K133-SUMIF(Sales!$D$22:$D$1021,$D133,Sales!K$22:K$1021)</f>
        <v>0</v>
      </c>
      <c r="L662" s="107">
        <f>L133-SUMIF(Sales!$D$22:$D$1021,$D133,Sales!L$22:L$1021)</f>
        <v>0</v>
      </c>
      <c r="M662" s="107">
        <f>M133-SUMIF(Sales!$D$22:$D$1021,$D133,Sales!M$22:M$1021)</f>
        <v>0</v>
      </c>
      <c r="N662" s="107">
        <f>N133-SUMIF(Sales!$D$22:$D$1021,$D133,Sales!N$22:N$1021)</f>
        <v>0</v>
      </c>
    </row>
    <row r="663" spans="2:14">
      <c r="B663" s="103">
        <f t="shared" ref="B663:I663" si="154">B134</f>
        <v>0</v>
      </c>
      <c r="C663" s="104">
        <f t="shared" si="154"/>
        <v>0</v>
      </c>
      <c r="D663" s="104">
        <f t="shared" si="154"/>
        <v>0</v>
      </c>
      <c r="E663" s="105">
        <f t="shared" si="154"/>
        <v>0</v>
      </c>
      <c r="F663" s="104">
        <f t="shared" si="154"/>
        <v>0</v>
      </c>
      <c r="G663" s="104">
        <f t="shared" si="154"/>
        <v>0</v>
      </c>
      <c r="H663" s="106">
        <f t="shared" si="154"/>
        <v>0</v>
      </c>
      <c r="I663" s="104">
        <f t="shared" si="154"/>
        <v>0</v>
      </c>
      <c r="J663" s="107">
        <f>J134-SUMIF(Sales!$D$22:$D$1021,$D134,Sales!J$22:J$1021)</f>
        <v>0</v>
      </c>
      <c r="K663" s="107">
        <f>K134-SUMIF(Sales!$D$22:$D$1021,$D134,Sales!K$22:K$1021)</f>
        <v>0</v>
      </c>
      <c r="L663" s="107">
        <f>L134-SUMIF(Sales!$D$22:$D$1021,$D134,Sales!L$22:L$1021)</f>
        <v>0</v>
      </c>
      <c r="M663" s="107">
        <f>M134-SUMIF(Sales!$D$22:$D$1021,$D134,Sales!M$22:M$1021)</f>
        <v>0</v>
      </c>
      <c r="N663" s="107">
        <f>N134-SUMIF(Sales!$D$22:$D$1021,$D134,Sales!N$22:N$1021)</f>
        <v>0</v>
      </c>
    </row>
    <row r="664" spans="2:14">
      <c r="B664" s="103">
        <f t="shared" ref="B664:I664" si="155">B135</f>
        <v>0</v>
      </c>
      <c r="C664" s="104">
        <f t="shared" si="155"/>
        <v>0</v>
      </c>
      <c r="D664" s="104">
        <f t="shared" si="155"/>
        <v>0</v>
      </c>
      <c r="E664" s="105">
        <f t="shared" si="155"/>
        <v>0</v>
      </c>
      <c r="F664" s="104">
        <f t="shared" si="155"/>
        <v>0</v>
      </c>
      <c r="G664" s="104">
        <f t="shared" si="155"/>
        <v>0</v>
      </c>
      <c r="H664" s="106">
        <f t="shared" si="155"/>
        <v>0</v>
      </c>
      <c r="I664" s="104">
        <f t="shared" si="155"/>
        <v>0</v>
      </c>
      <c r="J664" s="107">
        <f>J135-SUMIF(Sales!$D$22:$D$1021,$D135,Sales!J$22:J$1021)</f>
        <v>0</v>
      </c>
      <c r="K664" s="107">
        <f>K135-SUMIF(Sales!$D$22:$D$1021,$D135,Sales!K$22:K$1021)</f>
        <v>0</v>
      </c>
      <c r="L664" s="107">
        <f>L135-SUMIF(Sales!$D$22:$D$1021,$D135,Sales!L$22:L$1021)</f>
        <v>0</v>
      </c>
      <c r="M664" s="107">
        <f>M135-SUMIF(Sales!$D$22:$D$1021,$D135,Sales!M$22:M$1021)</f>
        <v>0</v>
      </c>
      <c r="N664" s="107">
        <f>N135-SUMIF(Sales!$D$22:$D$1021,$D135,Sales!N$22:N$1021)</f>
        <v>0</v>
      </c>
    </row>
    <row r="665" spans="2:14">
      <c r="B665" s="103">
        <f t="shared" ref="B665:I665" si="156">B136</f>
        <v>0</v>
      </c>
      <c r="C665" s="104">
        <f t="shared" si="156"/>
        <v>0</v>
      </c>
      <c r="D665" s="104">
        <f t="shared" si="156"/>
        <v>0</v>
      </c>
      <c r="E665" s="105">
        <f t="shared" si="156"/>
        <v>0</v>
      </c>
      <c r="F665" s="104">
        <f t="shared" si="156"/>
        <v>0</v>
      </c>
      <c r="G665" s="104">
        <f t="shared" si="156"/>
        <v>0</v>
      </c>
      <c r="H665" s="106">
        <f t="shared" si="156"/>
        <v>0</v>
      </c>
      <c r="I665" s="104">
        <f t="shared" si="156"/>
        <v>0</v>
      </c>
      <c r="J665" s="107">
        <f>J136-SUMIF(Sales!$D$22:$D$1021,$D136,Sales!J$22:J$1021)</f>
        <v>0</v>
      </c>
      <c r="K665" s="107">
        <f>K136-SUMIF(Sales!$D$22:$D$1021,$D136,Sales!K$22:K$1021)</f>
        <v>0</v>
      </c>
      <c r="L665" s="107">
        <f>L136-SUMIF(Sales!$D$22:$D$1021,$D136,Sales!L$22:L$1021)</f>
        <v>0</v>
      </c>
      <c r="M665" s="107">
        <f>M136-SUMIF(Sales!$D$22:$D$1021,$D136,Sales!M$22:M$1021)</f>
        <v>0</v>
      </c>
      <c r="N665" s="107">
        <f>N136-SUMIF(Sales!$D$22:$D$1021,$D136,Sales!N$22:N$1021)</f>
        <v>0</v>
      </c>
    </row>
    <row r="666" spans="2:14">
      <c r="B666" s="103">
        <f t="shared" ref="B666:I666" si="157">B137</f>
        <v>0</v>
      </c>
      <c r="C666" s="104">
        <f t="shared" si="157"/>
        <v>0</v>
      </c>
      <c r="D666" s="104">
        <f t="shared" si="157"/>
        <v>0</v>
      </c>
      <c r="E666" s="105">
        <f t="shared" si="157"/>
        <v>0</v>
      </c>
      <c r="F666" s="104">
        <f t="shared" si="157"/>
        <v>0</v>
      </c>
      <c r="G666" s="104">
        <f t="shared" si="157"/>
        <v>0</v>
      </c>
      <c r="H666" s="106">
        <f t="shared" si="157"/>
        <v>0</v>
      </c>
      <c r="I666" s="104">
        <f t="shared" si="157"/>
        <v>0</v>
      </c>
      <c r="J666" s="107">
        <f>J137-SUMIF(Sales!$D$22:$D$1021,$D137,Sales!J$22:J$1021)</f>
        <v>0</v>
      </c>
      <c r="K666" s="107">
        <f>K137-SUMIF(Sales!$D$22:$D$1021,$D137,Sales!K$22:K$1021)</f>
        <v>0</v>
      </c>
      <c r="L666" s="107">
        <f>L137-SUMIF(Sales!$D$22:$D$1021,$D137,Sales!L$22:L$1021)</f>
        <v>0</v>
      </c>
      <c r="M666" s="107">
        <f>M137-SUMIF(Sales!$D$22:$D$1021,$D137,Sales!M$22:M$1021)</f>
        <v>0</v>
      </c>
      <c r="N666" s="107">
        <f>N137-SUMIF(Sales!$D$22:$D$1021,$D137,Sales!N$22:N$1021)</f>
        <v>0</v>
      </c>
    </row>
    <row r="667" spans="2:14">
      <c r="B667" s="103">
        <f t="shared" ref="B667:I667" si="158">B138</f>
        <v>0</v>
      </c>
      <c r="C667" s="104">
        <f t="shared" si="158"/>
        <v>0</v>
      </c>
      <c r="D667" s="104">
        <f t="shared" si="158"/>
        <v>0</v>
      </c>
      <c r="E667" s="105">
        <f t="shared" si="158"/>
        <v>0</v>
      </c>
      <c r="F667" s="104">
        <f t="shared" si="158"/>
        <v>0</v>
      </c>
      <c r="G667" s="104">
        <f t="shared" si="158"/>
        <v>0</v>
      </c>
      <c r="H667" s="106">
        <f t="shared" si="158"/>
        <v>0</v>
      </c>
      <c r="I667" s="104">
        <f t="shared" si="158"/>
        <v>0</v>
      </c>
      <c r="J667" s="107">
        <f>J138-SUMIF(Sales!$D$22:$D$1021,$D138,Sales!J$22:J$1021)</f>
        <v>0</v>
      </c>
      <c r="K667" s="107">
        <f>K138-SUMIF(Sales!$D$22:$D$1021,$D138,Sales!K$22:K$1021)</f>
        <v>0</v>
      </c>
      <c r="L667" s="107">
        <f>L138-SUMIF(Sales!$D$22:$D$1021,$D138,Sales!L$22:L$1021)</f>
        <v>0</v>
      </c>
      <c r="M667" s="107">
        <f>M138-SUMIF(Sales!$D$22:$D$1021,$D138,Sales!M$22:M$1021)</f>
        <v>0</v>
      </c>
      <c r="N667" s="107">
        <f>N138-SUMIF(Sales!$D$22:$D$1021,$D138,Sales!N$22:N$1021)</f>
        <v>0</v>
      </c>
    </row>
    <row r="668" spans="2:14">
      <c r="B668" s="103">
        <f t="shared" ref="B668:I668" si="159">B139</f>
        <v>0</v>
      </c>
      <c r="C668" s="104">
        <f t="shared" si="159"/>
        <v>0</v>
      </c>
      <c r="D668" s="104">
        <f t="shared" si="159"/>
        <v>0</v>
      </c>
      <c r="E668" s="105">
        <f t="shared" si="159"/>
        <v>0</v>
      </c>
      <c r="F668" s="104">
        <f t="shared" si="159"/>
        <v>0</v>
      </c>
      <c r="G668" s="104">
        <f t="shared" si="159"/>
        <v>0</v>
      </c>
      <c r="H668" s="106">
        <f t="shared" si="159"/>
        <v>0</v>
      </c>
      <c r="I668" s="104">
        <f t="shared" si="159"/>
        <v>0</v>
      </c>
      <c r="J668" s="107">
        <f>J139-SUMIF(Sales!$D$22:$D$1021,$D139,Sales!J$22:J$1021)</f>
        <v>0</v>
      </c>
      <c r="K668" s="107">
        <f>K139-SUMIF(Sales!$D$22:$D$1021,$D139,Sales!K$22:K$1021)</f>
        <v>0</v>
      </c>
      <c r="L668" s="107">
        <f>L139-SUMIF(Sales!$D$22:$D$1021,$D139,Sales!L$22:L$1021)</f>
        <v>0</v>
      </c>
      <c r="M668" s="107">
        <f>M139-SUMIF(Sales!$D$22:$D$1021,$D139,Sales!M$22:M$1021)</f>
        <v>0</v>
      </c>
      <c r="N668" s="107">
        <f>N139-SUMIF(Sales!$D$22:$D$1021,$D139,Sales!N$22:N$1021)</f>
        <v>0</v>
      </c>
    </row>
    <row r="669" spans="2:14">
      <c r="B669" s="103">
        <f t="shared" ref="B669:I669" si="160">B140</f>
        <v>0</v>
      </c>
      <c r="C669" s="104">
        <f t="shared" si="160"/>
        <v>0</v>
      </c>
      <c r="D669" s="104">
        <f t="shared" si="160"/>
        <v>0</v>
      </c>
      <c r="E669" s="105">
        <f t="shared" si="160"/>
        <v>0</v>
      </c>
      <c r="F669" s="104">
        <f t="shared" si="160"/>
        <v>0</v>
      </c>
      <c r="G669" s="104">
        <f t="shared" si="160"/>
        <v>0</v>
      </c>
      <c r="H669" s="106">
        <f t="shared" si="160"/>
        <v>0</v>
      </c>
      <c r="I669" s="104">
        <f t="shared" si="160"/>
        <v>0</v>
      </c>
      <c r="J669" s="107">
        <f>J140-SUMIF(Sales!$D$22:$D$1021,$D140,Sales!J$22:J$1021)</f>
        <v>0</v>
      </c>
      <c r="K669" s="107">
        <f>K140-SUMIF(Sales!$D$22:$D$1021,$D140,Sales!K$22:K$1021)</f>
        <v>0</v>
      </c>
      <c r="L669" s="107">
        <f>L140-SUMIF(Sales!$D$22:$D$1021,$D140,Sales!L$22:L$1021)</f>
        <v>0</v>
      </c>
      <c r="M669" s="107">
        <f>M140-SUMIF(Sales!$D$22:$D$1021,$D140,Sales!M$22:M$1021)</f>
        <v>0</v>
      </c>
      <c r="N669" s="107">
        <f>N140-SUMIF(Sales!$D$22:$D$1021,$D140,Sales!N$22:N$1021)</f>
        <v>0</v>
      </c>
    </row>
    <row r="670" spans="2:14">
      <c r="B670" s="103">
        <f t="shared" ref="B670:I670" si="161">B141</f>
        <v>0</v>
      </c>
      <c r="C670" s="104">
        <f t="shared" si="161"/>
        <v>0</v>
      </c>
      <c r="D670" s="104">
        <f t="shared" si="161"/>
        <v>0</v>
      </c>
      <c r="E670" s="105">
        <f t="shared" si="161"/>
        <v>0</v>
      </c>
      <c r="F670" s="104">
        <f t="shared" si="161"/>
        <v>0</v>
      </c>
      <c r="G670" s="104">
        <f t="shared" si="161"/>
        <v>0</v>
      </c>
      <c r="H670" s="106">
        <f t="shared" si="161"/>
        <v>0</v>
      </c>
      <c r="I670" s="104">
        <f t="shared" si="161"/>
        <v>0</v>
      </c>
      <c r="J670" s="107">
        <f>J141-SUMIF(Sales!$D$22:$D$1021,$D141,Sales!J$22:J$1021)</f>
        <v>0</v>
      </c>
      <c r="K670" s="107">
        <f>K141-SUMIF(Sales!$D$22:$D$1021,$D141,Sales!K$22:K$1021)</f>
        <v>0</v>
      </c>
      <c r="L670" s="107">
        <f>L141-SUMIF(Sales!$D$22:$D$1021,$D141,Sales!L$22:L$1021)</f>
        <v>0</v>
      </c>
      <c r="M670" s="107">
        <f>M141-SUMIF(Sales!$D$22:$D$1021,$D141,Sales!M$22:M$1021)</f>
        <v>0</v>
      </c>
      <c r="N670" s="107">
        <f>N141-SUMIF(Sales!$D$22:$D$1021,$D141,Sales!N$22:N$1021)</f>
        <v>0</v>
      </c>
    </row>
    <row r="671" spans="2:14">
      <c r="B671" s="103">
        <f t="shared" ref="B671:I671" si="162">B142</f>
        <v>0</v>
      </c>
      <c r="C671" s="104">
        <f t="shared" si="162"/>
        <v>0</v>
      </c>
      <c r="D671" s="104">
        <f t="shared" si="162"/>
        <v>0</v>
      </c>
      <c r="E671" s="105">
        <f t="shared" si="162"/>
        <v>0</v>
      </c>
      <c r="F671" s="104">
        <f t="shared" si="162"/>
        <v>0</v>
      </c>
      <c r="G671" s="104">
        <f t="shared" si="162"/>
        <v>0</v>
      </c>
      <c r="H671" s="106">
        <f t="shared" si="162"/>
        <v>0</v>
      </c>
      <c r="I671" s="104">
        <f t="shared" si="162"/>
        <v>0</v>
      </c>
      <c r="J671" s="107">
        <f>J142-SUMIF(Sales!$D$22:$D$1021,$D142,Sales!J$22:J$1021)</f>
        <v>0</v>
      </c>
      <c r="K671" s="107">
        <f>K142-SUMIF(Sales!$D$22:$D$1021,$D142,Sales!K$22:K$1021)</f>
        <v>0</v>
      </c>
      <c r="L671" s="107">
        <f>L142-SUMIF(Sales!$D$22:$D$1021,$D142,Sales!L$22:L$1021)</f>
        <v>0</v>
      </c>
      <c r="M671" s="107">
        <f>M142-SUMIF(Sales!$D$22:$D$1021,$D142,Sales!M$22:M$1021)</f>
        <v>0</v>
      </c>
      <c r="N671" s="107">
        <f>N142-SUMIF(Sales!$D$22:$D$1021,$D142,Sales!N$22:N$1021)</f>
        <v>0</v>
      </c>
    </row>
    <row r="672" spans="2:14">
      <c r="B672" s="103">
        <f t="shared" ref="B672:I672" si="163">B143</f>
        <v>0</v>
      </c>
      <c r="C672" s="104">
        <f t="shared" si="163"/>
        <v>0</v>
      </c>
      <c r="D672" s="104">
        <f t="shared" si="163"/>
        <v>0</v>
      </c>
      <c r="E672" s="105">
        <f t="shared" si="163"/>
        <v>0</v>
      </c>
      <c r="F672" s="104">
        <f t="shared" si="163"/>
        <v>0</v>
      </c>
      <c r="G672" s="104">
        <f t="shared" si="163"/>
        <v>0</v>
      </c>
      <c r="H672" s="106">
        <f t="shared" si="163"/>
        <v>0</v>
      </c>
      <c r="I672" s="104">
        <f t="shared" si="163"/>
        <v>0</v>
      </c>
      <c r="J672" s="107">
        <f>J143-SUMIF(Sales!$D$22:$D$1021,$D143,Sales!J$22:J$1021)</f>
        <v>0</v>
      </c>
      <c r="K672" s="107">
        <f>K143-SUMIF(Sales!$D$22:$D$1021,$D143,Sales!K$22:K$1021)</f>
        <v>0</v>
      </c>
      <c r="L672" s="107">
        <f>L143-SUMIF(Sales!$D$22:$D$1021,$D143,Sales!L$22:L$1021)</f>
        <v>0</v>
      </c>
      <c r="M672" s="107">
        <f>M143-SUMIF(Sales!$D$22:$D$1021,$D143,Sales!M$22:M$1021)</f>
        <v>0</v>
      </c>
      <c r="N672" s="107">
        <f>N143-SUMIF(Sales!$D$22:$D$1021,$D143,Sales!N$22:N$1021)</f>
        <v>0</v>
      </c>
    </row>
    <row r="673" spans="2:14">
      <c r="B673" s="103">
        <f t="shared" ref="B673:I673" si="164">B144</f>
        <v>0</v>
      </c>
      <c r="C673" s="104">
        <f t="shared" si="164"/>
        <v>0</v>
      </c>
      <c r="D673" s="104">
        <f t="shared" si="164"/>
        <v>0</v>
      </c>
      <c r="E673" s="105">
        <f t="shared" si="164"/>
        <v>0</v>
      </c>
      <c r="F673" s="104">
        <f t="shared" si="164"/>
        <v>0</v>
      </c>
      <c r="G673" s="104">
        <f t="shared" si="164"/>
        <v>0</v>
      </c>
      <c r="H673" s="106">
        <f t="shared" si="164"/>
        <v>0</v>
      </c>
      <c r="I673" s="104">
        <f t="shared" si="164"/>
        <v>0</v>
      </c>
      <c r="J673" s="107">
        <f>J144-SUMIF(Sales!$D$22:$D$1021,$D144,Sales!J$22:J$1021)</f>
        <v>0</v>
      </c>
      <c r="K673" s="107">
        <f>K144-SUMIF(Sales!$D$22:$D$1021,$D144,Sales!K$22:K$1021)</f>
        <v>0</v>
      </c>
      <c r="L673" s="107">
        <f>L144-SUMIF(Sales!$D$22:$D$1021,$D144,Sales!L$22:L$1021)</f>
        <v>0</v>
      </c>
      <c r="M673" s="107">
        <f>M144-SUMIF(Sales!$D$22:$D$1021,$D144,Sales!M$22:M$1021)</f>
        <v>0</v>
      </c>
      <c r="N673" s="107">
        <f>N144-SUMIF(Sales!$D$22:$D$1021,$D144,Sales!N$22:N$1021)</f>
        <v>0</v>
      </c>
    </row>
    <row r="674" spans="2:14">
      <c r="B674" s="103">
        <f t="shared" ref="B674:I674" si="165">B145</f>
        <v>0</v>
      </c>
      <c r="C674" s="104">
        <f t="shared" si="165"/>
        <v>0</v>
      </c>
      <c r="D674" s="104">
        <f t="shared" si="165"/>
        <v>0</v>
      </c>
      <c r="E674" s="105">
        <f t="shared" si="165"/>
        <v>0</v>
      </c>
      <c r="F674" s="104">
        <f t="shared" si="165"/>
        <v>0</v>
      </c>
      <c r="G674" s="104">
        <f t="shared" si="165"/>
        <v>0</v>
      </c>
      <c r="H674" s="106">
        <f t="shared" si="165"/>
        <v>0</v>
      </c>
      <c r="I674" s="104">
        <f t="shared" si="165"/>
        <v>0</v>
      </c>
      <c r="J674" s="107">
        <f>J145-SUMIF(Sales!$D$22:$D$1021,$D145,Sales!J$22:J$1021)</f>
        <v>0</v>
      </c>
      <c r="K674" s="107">
        <f>K145-SUMIF(Sales!$D$22:$D$1021,$D145,Sales!K$22:K$1021)</f>
        <v>0</v>
      </c>
      <c r="L674" s="107">
        <f>L145-SUMIF(Sales!$D$22:$D$1021,$D145,Sales!L$22:L$1021)</f>
        <v>0</v>
      </c>
      <c r="M674" s="107">
        <f>M145-SUMIF(Sales!$D$22:$D$1021,$D145,Sales!M$22:M$1021)</f>
        <v>0</v>
      </c>
      <c r="N674" s="107">
        <f>N145-SUMIF(Sales!$D$22:$D$1021,$D145,Sales!N$22:N$1021)</f>
        <v>0</v>
      </c>
    </row>
    <row r="675" spans="2:14">
      <c r="B675" s="103">
        <f t="shared" ref="B675:I675" si="166">B146</f>
        <v>0</v>
      </c>
      <c r="C675" s="104">
        <f t="shared" si="166"/>
        <v>0</v>
      </c>
      <c r="D675" s="104">
        <f t="shared" si="166"/>
        <v>0</v>
      </c>
      <c r="E675" s="105">
        <f t="shared" si="166"/>
        <v>0</v>
      </c>
      <c r="F675" s="104">
        <f t="shared" si="166"/>
        <v>0</v>
      </c>
      <c r="G675" s="104">
        <f t="shared" si="166"/>
        <v>0</v>
      </c>
      <c r="H675" s="106">
        <f t="shared" si="166"/>
        <v>0</v>
      </c>
      <c r="I675" s="104">
        <f t="shared" si="166"/>
        <v>0</v>
      </c>
      <c r="J675" s="107">
        <f>J146-SUMIF(Sales!$D$22:$D$1021,$D146,Sales!J$22:J$1021)</f>
        <v>0</v>
      </c>
      <c r="K675" s="107">
        <f>K146-SUMIF(Sales!$D$22:$D$1021,$D146,Sales!K$22:K$1021)</f>
        <v>0</v>
      </c>
      <c r="L675" s="107">
        <f>L146-SUMIF(Sales!$D$22:$D$1021,$D146,Sales!L$22:L$1021)</f>
        <v>0</v>
      </c>
      <c r="M675" s="107">
        <f>M146-SUMIF(Sales!$D$22:$D$1021,$D146,Sales!M$22:M$1021)</f>
        <v>0</v>
      </c>
      <c r="N675" s="107">
        <f>N146-SUMIF(Sales!$D$22:$D$1021,$D146,Sales!N$22:N$1021)</f>
        <v>0</v>
      </c>
    </row>
    <row r="676" spans="2:14">
      <c r="B676" s="103">
        <f t="shared" ref="B676:I676" si="167">B147</f>
        <v>0</v>
      </c>
      <c r="C676" s="104">
        <f t="shared" si="167"/>
        <v>0</v>
      </c>
      <c r="D676" s="104">
        <f t="shared" si="167"/>
        <v>0</v>
      </c>
      <c r="E676" s="105">
        <f t="shared" si="167"/>
        <v>0</v>
      </c>
      <c r="F676" s="104">
        <f t="shared" si="167"/>
        <v>0</v>
      </c>
      <c r="G676" s="104">
        <f t="shared" si="167"/>
        <v>0</v>
      </c>
      <c r="H676" s="106">
        <f t="shared" si="167"/>
        <v>0</v>
      </c>
      <c r="I676" s="104">
        <f t="shared" si="167"/>
        <v>0</v>
      </c>
      <c r="J676" s="107">
        <f>J147-SUMIF(Sales!$D$22:$D$1021,$D147,Sales!J$22:J$1021)</f>
        <v>0</v>
      </c>
      <c r="K676" s="107">
        <f>K147-SUMIF(Sales!$D$22:$D$1021,$D147,Sales!K$22:K$1021)</f>
        <v>0</v>
      </c>
      <c r="L676" s="107">
        <f>L147-SUMIF(Sales!$D$22:$D$1021,$D147,Sales!L$22:L$1021)</f>
        <v>0</v>
      </c>
      <c r="M676" s="107">
        <f>M147-SUMIF(Sales!$D$22:$D$1021,$D147,Sales!M$22:M$1021)</f>
        <v>0</v>
      </c>
      <c r="N676" s="107">
        <f>N147-SUMIF(Sales!$D$22:$D$1021,$D147,Sales!N$22:N$1021)</f>
        <v>0</v>
      </c>
    </row>
    <row r="677" spans="2:14">
      <c r="B677" s="103">
        <f t="shared" ref="B677:I677" si="168">B148</f>
        <v>0</v>
      </c>
      <c r="C677" s="104">
        <f t="shared" si="168"/>
        <v>0</v>
      </c>
      <c r="D677" s="104">
        <f t="shared" si="168"/>
        <v>0</v>
      </c>
      <c r="E677" s="105">
        <f t="shared" si="168"/>
        <v>0</v>
      </c>
      <c r="F677" s="104">
        <f t="shared" si="168"/>
        <v>0</v>
      </c>
      <c r="G677" s="104">
        <f t="shared" si="168"/>
        <v>0</v>
      </c>
      <c r="H677" s="106">
        <f t="shared" si="168"/>
        <v>0</v>
      </c>
      <c r="I677" s="104">
        <f t="shared" si="168"/>
        <v>0</v>
      </c>
      <c r="J677" s="107">
        <f>J148-SUMIF(Sales!$D$22:$D$1021,$D148,Sales!J$22:J$1021)</f>
        <v>0</v>
      </c>
      <c r="K677" s="107">
        <f>K148-SUMIF(Sales!$D$22:$D$1021,$D148,Sales!K$22:K$1021)</f>
        <v>0</v>
      </c>
      <c r="L677" s="107">
        <f>L148-SUMIF(Sales!$D$22:$D$1021,$D148,Sales!L$22:L$1021)</f>
        <v>0</v>
      </c>
      <c r="M677" s="107">
        <f>M148-SUMIF(Sales!$D$22:$D$1021,$D148,Sales!M$22:M$1021)</f>
        <v>0</v>
      </c>
      <c r="N677" s="107">
        <f>N148-SUMIF(Sales!$D$22:$D$1021,$D148,Sales!N$22:N$1021)</f>
        <v>0</v>
      </c>
    </row>
    <row r="678" spans="2:14">
      <c r="B678" s="103">
        <f t="shared" ref="B678:I678" si="169">B149</f>
        <v>0</v>
      </c>
      <c r="C678" s="104">
        <f t="shared" si="169"/>
        <v>0</v>
      </c>
      <c r="D678" s="104">
        <f t="shared" si="169"/>
        <v>0</v>
      </c>
      <c r="E678" s="105">
        <f t="shared" si="169"/>
        <v>0</v>
      </c>
      <c r="F678" s="104">
        <f t="shared" si="169"/>
        <v>0</v>
      </c>
      <c r="G678" s="104">
        <f t="shared" si="169"/>
        <v>0</v>
      </c>
      <c r="H678" s="106">
        <f t="shared" si="169"/>
        <v>0</v>
      </c>
      <c r="I678" s="104">
        <f t="shared" si="169"/>
        <v>0</v>
      </c>
      <c r="J678" s="107">
        <f>J149-SUMIF(Sales!$D$22:$D$1021,$D149,Sales!J$22:J$1021)</f>
        <v>0</v>
      </c>
      <c r="K678" s="107">
        <f>K149-SUMIF(Sales!$D$22:$D$1021,$D149,Sales!K$22:K$1021)</f>
        <v>0</v>
      </c>
      <c r="L678" s="107">
        <f>L149-SUMIF(Sales!$D$22:$D$1021,$D149,Sales!L$22:L$1021)</f>
        <v>0</v>
      </c>
      <c r="M678" s="107">
        <f>M149-SUMIF(Sales!$D$22:$D$1021,$D149,Sales!M$22:M$1021)</f>
        <v>0</v>
      </c>
      <c r="N678" s="107">
        <f>N149-SUMIF(Sales!$D$22:$D$1021,$D149,Sales!N$22:N$1021)</f>
        <v>0</v>
      </c>
    </row>
    <row r="679" spans="2:14">
      <c r="B679" s="103">
        <f t="shared" ref="B679:I679" si="170">B150</f>
        <v>0</v>
      </c>
      <c r="C679" s="104">
        <f t="shared" si="170"/>
        <v>0</v>
      </c>
      <c r="D679" s="104">
        <f t="shared" si="170"/>
        <v>0</v>
      </c>
      <c r="E679" s="105">
        <f t="shared" si="170"/>
        <v>0</v>
      </c>
      <c r="F679" s="104">
        <f t="shared" si="170"/>
        <v>0</v>
      </c>
      <c r="G679" s="104">
        <f t="shared" si="170"/>
        <v>0</v>
      </c>
      <c r="H679" s="106">
        <f t="shared" si="170"/>
        <v>0</v>
      </c>
      <c r="I679" s="104">
        <f t="shared" si="170"/>
        <v>0</v>
      </c>
      <c r="J679" s="107">
        <f>J150-SUMIF(Sales!$D$22:$D$1021,$D150,Sales!J$22:J$1021)</f>
        <v>0</v>
      </c>
      <c r="K679" s="107">
        <f>K150-SUMIF(Sales!$D$22:$D$1021,$D150,Sales!K$22:K$1021)</f>
        <v>0</v>
      </c>
      <c r="L679" s="107">
        <f>L150-SUMIF(Sales!$D$22:$D$1021,$D150,Sales!L$22:L$1021)</f>
        <v>0</v>
      </c>
      <c r="M679" s="107">
        <f>M150-SUMIF(Sales!$D$22:$D$1021,$D150,Sales!M$22:M$1021)</f>
        <v>0</v>
      </c>
      <c r="N679" s="107">
        <f>N150-SUMIF(Sales!$D$22:$D$1021,$D150,Sales!N$22:N$1021)</f>
        <v>0</v>
      </c>
    </row>
    <row r="680" spans="2:14">
      <c r="B680" s="103">
        <f t="shared" ref="B680:I680" si="171">B151</f>
        <v>0</v>
      </c>
      <c r="C680" s="104">
        <f t="shared" si="171"/>
        <v>0</v>
      </c>
      <c r="D680" s="104">
        <f t="shared" si="171"/>
        <v>0</v>
      </c>
      <c r="E680" s="105">
        <f t="shared" si="171"/>
        <v>0</v>
      </c>
      <c r="F680" s="104">
        <f t="shared" si="171"/>
        <v>0</v>
      </c>
      <c r="G680" s="104">
        <f t="shared" si="171"/>
        <v>0</v>
      </c>
      <c r="H680" s="106">
        <f t="shared" si="171"/>
        <v>0</v>
      </c>
      <c r="I680" s="104">
        <f t="shared" si="171"/>
        <v>0</v>
      </c>
      <c r="J680" s="107">
        <f>J151-SUMIF(Sales!$D$22:$D$1021,$D151,Sales!J$22:J$1021)</f>
        <v>0</v>
      </c>
      <c r="K680" s="107">
        <f>K151-SUMIF(Sales!$D$22:$D$1021,$D151,Sales!K$22:K$1021)</f>
        <v>0</v>
      </c>
      <c r="L680" s="107">
        <f>L151-SUMIF(Sales!$D$22:$D$1021,$D151,Sales!L$22:L$1021)</f>
        <v>0</v>
      </c>
      <c r="M680" s="107">
        <f>M151-SUMIF(Sales!$D$22:$D$1021,$D151,Sales!M$22:M$1021)</f>
        <v>0</v>
      </c>
      <c r="N680" s="107">
        <f>N151-SUMIF(Sales!$D$22:$D$1021,$D151,Sales!N$22:N$1021)</f>
        <v>0</v>
      </c>
    </row>
    <row r="681" spans="2:14">
      <c r="B681" s="103">
        <f t="shared" ref="B681:I681" si="172">B152</f>
        <v>0</v>
      </c>
      <c r="C681" s="104">
        <f t="shared" si="172"/>
        <v>0</v>
      </c>
      <c r="D681" s="104">
        <f t="shared" si="172"/>
        <v>0</v>
      </c>
      <c r="E681" s="105">
        <f t="shared" si="172"/>
        <v>0</v>
      </c>
      <c r="F681" s="104">
        <f t="shared" si="172"/>
        <v>0</v>
      </c>
      <c r="G681" s="104">
        <f t="shared" si="172"/>
        <v>0</v>
      </c>
      <c r="H681" s="106">
        <f t="shared" si="172"/>
        <v>0</v>
      </c>
      <c r="I681" s="104">
        <f t="shared" si="172"/>
        <v>0</v>
      </c>
      <c r="J681" s="107">
        <f>J152-SUMIF(Sales!$D$22:$D$1021,$D152,Sales!J$22:J$1021)</f>
        <v>0</v>
      </c>
      <c r="K681" s="107">
        <f>K152-SUMIF(Sales!$D$22:$D$1021,$D152,Sales!K$22:K$1021)</f>
        <v>0</v>
      </c>
      <c r="L681" s="107">
        <f>L152-SUMIF(Sales!$D$22:$D$1021,$D152,Sales!L$22:L$1021)</f>
        <v>0</v>
      </c>
      <c r="M681" s="107">
        <f>M152-SUMIF(Sales!$D$22:$D$1021,$D152,Sales!M$22:M$1021)</f>
        <v>0</v>
      </c>
      <c r="N681" s="107">
        <f>N152-SUMIF(Sales!$D$22:$D$1021,$D152,Sales!N$22:N$1021)</f>
        <v>0</v>
      </c>
    </row>
    <row r="682" spans="2:14">
      <c r="B682" s="103">
        <f t="shared" ref="B682:I682" si="173">B153</f>
        <v>0</v>
      </c>
      <c r="C682" s="104">
        <f t="shared" si="173"/>
        <v>0</v>
      </c>
      <c r="D682" s="104">
        <f t="shared" si="173"/>
        <v>0</v>
      </c>
      <c r="E682" s="105">
        <f t="shared" si="173"/>
        <v>0</v>
      </c>
      <c r="F682" s="104">
        <f t="shared" si="173"/>
        <v>0</v>
      </c>
      <c r="G682" s="104">
        <f t="shared" si="173"/>
        <v>0</v>
      </c>
      <c r="H682" s="106">
        <f t="shared" si="173"/>
        <v>0</v>
      </c>
      <c r="I682" s="104">
        <f t="shared" si="173"/>
        <v>0</v>
      </c>
      <c r="J682" s="107">
        <f>J153-SUMIF(Sales!$D$22:$D$1021,$D153,Sales!J$22:J$1021)</f>
        <v>0</v>
      </c>
      <c r="K682" s="107">
        <f>K153-SUMIF(Sales!$D$22:$D$1021,$D153,Sales!K$22:K$1021)</f>
        <v>0</v>
      </c>
      <c r="L682" s="107">
        <f>L153-SUMIF(Sales!$D$22:$D$1021,$D153,Sales!L$22:L$1021)</f>
        <v>0</v>
      </c>
      <c r="M682" s="107">
        <f>M153-SUMIF(Sales!$D$22:$D$1021,$D153,Sales!M$22:M$1021)</f>
        <v>0</v>
      </c>
      <c r="N682" s="107">
        <f>N153-SUMIF(Sales!$D$22:$D$1021,$D153,Sales!N$22:N$1021)</f>
        <v>0</v>
      </c>
    </row>
    <row r="683" spans="2:14">
      <c r="B683" s="103">
        <f t="shared" ref="B683:I683" si="174">B154</f>
        <v>0</v>
      </c>
      <c r="C683" s="104">
        <f t="shared" si="174"/>
        <v>0</v>
      </c>
      <c r="D683" s="104">
        <f t="shared" si="174"/>
        <v>0</v>
      </c>
      <c r="E683" s="105">
        <f t="shared" si="174"/>
        <v>0</v>
      </c>
      <c r="F683" s="104">
        <f t="shared" si="174"/>
        <v>0</v>
      </c>
      <c r="G683" s="104">
        <f t="shared" si="174"/>
        <v>0</v>
      </c>
      <c r="H683" s="106">
        <f t="shared" si="174"/>
        <v>0</v>
      </c>
      <c r="I683" s="104">
        <f t="shared" si="174"/>
        <v>0</v>
      </c>
      <c r="J683" s="107">
        <f>J154-SUMIF(Sales!$D$22:$D$1021,$D154,Sales!J$22:J$1021)</f>
        <v>0</v>
      </c>
      <c r="K683" s="107">
        <f>K154-SUMIF(Sales!$D$22:$D$1021,$D154,Sales!K$22:K$1021)</f>
        <v>0</v>
      </c>
      <c r="L683" s="107">
        <f>L154-SUMIF(Sales!$D$22:$D$1021,$D154,Sales!L$22:L$1021)</f>
        <v>0</v>
      </c>
      <c r="M683" s="107">
        <f>M154-SUMIF(Sales!$D$22:$D$1021,$D154,Sales!M$22:M$1021)</f>
        <v>0</v>
      </c>
      <c r="N683" s="107">
        <f>N154-SUMIF(Sales!$D$22:$D$1021,$D154,Sales!N$22:N$1021)</f>
        <v>0</v>
      </c>
    </row>
    <row r="684" spans="2:14">
      <c r="B684" s="103">
        <f t="shared" ref="B684:I684" si="175">B155</f>
        <v>0</v>
      </c>
      <c r="C684" s="104">
        <f t="shared" si="175"/>
        <v>0</v>
      </c>
      <c r="D684" s="104">
        <f t="shared" si="175"/>
        <v>0</v>
      </c>
      <c r="E684" s="105">
        <f t="shared" si="175"/>
        <v>0</v>
      </c>
      <c r="F684" s="104">
        <f t="shared" si="175"/>
        <v>0</v>
      </c>
      <c r="G684" s="104">
        <f t="shared" si="175"/>
        <v>0</v>
      </c>
      <c r="H684" s="106">
        <f t="shared" si="175"/>
        <v>0</v>
      </c>
      <c r="I684" s="104">
        <f t="shared" si="175"/>
        <v>0</v>
      </c>
      <c r="J684" s="107">
        <f>J155-SUMIF(Sales!$D$22:$D$1021,$D155,Sales!J$22:J$1021)</f>
        <v>0</v>
      </c>
      <c r="K684" s="107">
        <f>K155-SUMIF(Sales!$D$22:$D$1021,$D155,Sales!K$22:K$1021)</f>
        <v>0</v>
      </c>
      <c r="L684" s="107">
        <f>L155-SUMIF(Sales!$D$22:$D$1021,$D155,Sales!L$22:L$1021)</f>
        <v>0</v>
      </c>
      <c r="M684" s="107">
        <f>M155-SUMIF(Sales!$D$22:$D$1021,$D155,Sales!M$22:M$1021)</f>
        <v>0</v>
      </c>
      <c r="N684" s="107">
        <f>N155-SUMIF(Sales!$D$22:$D$1021,$D155,Sales!N$22:N$1021)</f>
        <v>0</v>
      </c>
    </row>
    <row r="685" spans="2:14">
      <c r="B685" s="103">
        <f t="shared" ref="B685:I685" si="176">B156</f>
        <v>0</v>
      </c>
      <c r="C685" s="104">
        <f t="shared" si="176"/>
        <v>0</v>
      </c>
      <c r="D685" s="104">
        <f t="shared" si="176"/>
        <v>0</v>
      </c>
      <c r="E685" s="105">
        <f t="shared" si="176"/>
        <v>0</v>
      </c>
      <c r="F685" s="104">
        <f t="shared" si="176"/>
        <v>0</v>
      </c>
      <c r="G685" s="104">
        <f t="shared" si="176"/>
        <v>0</v>
      </c>
      <c r="H685" s="106">
        <f t="shared" si="176"/>
        <v>0</v>
      </c>
      <c r="I685" s="104">
        <f t="shared" si="176"/>
        <v>0</v>
      </c>
      <c r="J685" s="107">
        <f>J156-SUMIF(Sales!$D$22:$D$1021,$D156,Sales!J$22:J$1021)</f>
        <v>0</v>
      </c>
      <c r="K685" s="107">
        <f>K156-SUMIF(Sales!$D$22:$D$1021,$D156,Sales!K$22:K$1021)</f>
        <v>0</v>
      </c>
      <c r="L685" s="107">
        <f>L156-SUMIF(Sales!$D$22:$D$1021,$D156,Sales!L$22:L$1021)</f>
        <v>0</v>
      </c>
      <c r="M685" s="107">
        <f>M156-SUMIF(Sales!$D$22:$D$1021,$D156,Sales!M$22:M$1021)</f>
        <v>0</v>
      </c>
      <c r="N685" s="107">
        <f>N156-SUMIF(Sales!$D$22:$D$1021,$D156,Sales!N$22:N$1021)</f>
        <v>0</v>
      </c>
    </row>
    <row r="686" spans="2:14">
      <c r="B686" s="103">
        <f t="shared" ref="B686:I686" si="177">B157</f>
        <v>0</v>
      </c>
      <c r="C686" s="104">
        <f t="shared" si="177"/>
        <v>0</v>
      </c>
      <c r="D686" s="104">
        <f t="shared" si="177"/>
        <v>0</v>
      </c>
      <c r="E686" s="105">
        <f t="shared" si="177"/>
        <v>0</v>
      </c>
      <c r="F686" s="104">
        <f t="shared" si="177"/>
        <v>0</v>
      </c>
      <c r="G686" s="104">
        <f t="shared" si="177"/>
        <v>0</v>
      </c>
      <c r="H686" s="106">
        <f t="shared" si="177"/>
        <v>0</v>
      </c>
      <c r="I686" s="104">
        <f t="shared" si="177"/>
        <v>0</v>
      </c>
      <c r="J686" s="107">
        <f>J157-SUMIF(Sales!$D$22:$D$1021,$D157,Sales!J$22:J$1021)</f>
        <v>0</v>
      </c>
      <c r="K686" s="107">
        <f>K157-SUMIF(Sales!$D$22:$D$1021,$D157,Sales!K$22:K$1021)</f>
        <v>0</v>
      </c>
      <c r="L686" s="107">
        <f>L157-SUMIF(Sales!$D$22:$D$1021,$D157,Sales!L$22:L$1021)</f>
        <v>0</v>
      </c>
      <c r="M686" s="107">
        <f>M157-SUMIF(Sales!$D$22:$D$1021,$D157,Sales!M$22:M$1021)</f>
        <v>0</v>
      </c>
      <c r="N686" s="107">
        <f>N157-SUMIF(Sales!$D$22:$D$1021,$D157,Sales!N$22:N$1021)</f>
        <v>0</v>
      </c>
    </row>
    <row r="687" spans="2:14">
      <c r="B687" s="103">
        <f t="shared" ref="B687:I687" si="178">B158</f>
        <v>0</v>
      </c>
      <c r="C687" s="104">
        <f t="shared" si="178"/>
        <v>0</v>
      </c>
      <c r="D687" s="104">
        <f t="shared" si="178"/>
        <v>0</v>
      </c>
      <c r="E687" s="105">
        <f t="shared" si="178"/>
        <v>0</v>
      </c>
      <c r="F687" s="104">
        <f t="shared" si="178"/>
        <v>0</v>
      </c>
      <c r="G687" s="104">
        <f t="shared" si="178"/>
        <v>0</v>
      </c>
      <c r="H687" s="106">
        <f t="shared" si="178"/>
        <v>0</v>
      </c>
      <c r="I687" s="104">
        <f t="shared" si="178"/>
        <v>0</v>
      </c>
      <c r="J687" s="107">
        <f>J158-SUMIF(Sales!$D$22:$D$1021,$D158,Sales!J$22:J$1021)</f>
        <v>0</v>
      </c>
      <c r="K687" s="107">
        <f>K158-SUMIF(Sales!$D$22:$D$1021,$D158,Sales!K$22:K$1021)</f>
        <v>0</v>
      </c>
      <c r="L687" s="107">
        <f>L158-SUMIF(Sales!$D$22:$D$1021,$D158,Sales!L$22:L$1021)</f>
        <v>0</v>
      </c>
      <c r="M687" s="107">
        <f>M158-SUMIF(Sales!$D$22:$D$1021,$D158,Sales!M$22:M$1021)</f>
        <v>0</v>
      </c>
      <c r="N687" s="107">
        <f>N158-SUMIF(Sales!$D$22:$D$1021,$D158,Sales!N$22:N$1021)</f>
        <v>0</v>
      </c>
    </row>
    <row r="688" spans="2:14">
      <c r="B688" s="103">
        <f t="shared" ref="B688:I688" si="179">B159</f>
        <v>0</v>
      </c>
      <c r="C688" s="104">
        <f t="shared" si="179"/>
        <v>0</v>
      </c>
      <c r="D688" s="104">
        <f t="shared" si="179"/>
        <v>0</v>
      </c>
      <c r="E688" s="105">
        <f t="shared" si="179"/>
        <v>0</v>
      </c>
      <c r="F688" s="104">
        <f t="shared" si="179"/>
        <v>0</v>
      </c>
      <c r="G688" s="104">
        <f t="shared" si="179"/>
        <v>0</v>
      </c>
      <c r="H688" s="106">
        <f t="shared" si="179"/>
        <v>0</v>
      </c>
      <c r="I688" s="104">
        <f t="shared" si="179"/>
        <v>0</v>
      </c>
      <c r="J688" s="107">
        <f>J159-SUMIF(Sales!$D$22:$D$1021,$D159,Sales!J$22:J$1021)</f>
        <v>0</v>
      </c>
      <c r="K688" s="107">
        <f>K159-SUMIF(Sales!$D$22:$D$1021,$D159,Sales!K$22:K$1021)</f>
        <v>0</v>
      </c>
      <c r="L688" s="107">
        <f>L159-SUMIF(Sales!$D$22:$D$1021,$D159,Sales!L$22:L$1021)</f>
        <v>0</v>
      </c>
      <c r="M688" s="107">
        <f>M159-SUMIF(Sales!$D$22:$D$1021,$D159,Sales!M$22:M$1021)</f>
        <v>0</v>
      </c>
      <c r="N688" s="107">
        <f>N159-SUMIF(Sales!$D$22:$D$1021,$D159,Sales!N$22:N$1021)</f>
        <v>0</v>
      </c>
    </row>
    <row r="689" spans="2:14">
      <c r="B689" s="103">
        <f t="shared" ref="B689:I689" si="180">B160</f>
        <v>0</v>
      </c>
      <c r="C689" s="104">
        <f t="shared" si="180"/>
        <v>0</v>
      </c>
      <c r="D689" s="104">
        <f t="shared" si="180"/>
        <v>0</v>
      </c>
      <c r="E689" s="105">
        <f t="shared" si="180"/>
        <v>0</v>
      </c>
      <c r="F689" s="104">
        <f t="shared" si="180"/>
        <v>0</v>
      </c>
      <c r="G689" s="104">
        <f t="shared" si="180"/>
        <v>0</v>
      </c>
      <c r="H689" s="106">
        <f t="shared" si="180"/>
        <v>0</v>
      </c>
      <c r="I689" s="104">
        <f t="shared" si="180"/>
        <v>0</v>
      </c>
      <c r="J689" s="107">
        <f>J160-SUMIF(Sales!$D$22:$D$1021,$D160,Sales!J$22:J$1021)</f>
        <v>0</v>
      </c>
      <c r="K689" s="107">
        <f>K160-SUMIF(Sales!$D$22:$D$1021,$D160,Sales!K$22:K$1021)</f>
        <v>0</v>
      </c>
      <c r="L689" s="107">
        <f>L160-SUMIF(Sales!$D$22:$D$1021,$D160,Sales!L$22:L$1021)</f>
        <v>0</v>
      </c>
      <c r="M689" s="107">
        <f>M160-SUMIF(Sales!$D$22:$D$1021,$D160,Sales!M$22:M$1021)</f>
        <v>0</v>
      </c>
      <c r="N689" s="107">
        <f>N160-SUMIF(Sales!$D$22:$D$1021,$D160,Sales!N$22:N$1021)</f>
        <v>0</v>
      </c>
    </row>
    <row r="690" spans="2:14">
      <c r="B690" s="103">
        <f t="shared" ref="B690:I690" si="181">B161</f>
        <v>0</v>
      </c>
      <c r="C690" s="104">
        <f t="shared" si="181"/>
        <v>0</v>
      </c>
      <c r="D690" s="104">
        <f t="shared" si="181"/>
        <v>0</v>
      </c>
      <c r="E690" s="105">
        <f t="shared" si="181"/>
        <v>0</v>
      </c>
      <c r="F690" s="104">
        <f t="shared" si="181"/>
        <v>0</v>
      </c>
      <c r="G690" s="104">
        <f t="shared" si="181"/>
        <v>0</v>
      </c>
      <c r="H690" s="106">
        <f t="shared" si="181"/>
        <v>0</v>
      </c>
      <c r="I690" s="104">
        <f t="shared" si="181"/>
        <v>0</v>
      </c>
      <c r="J690" s="107">
        <f>J161-SUMIF(Sales!$D$22:$D$1021,$D161,Sales!J$22:J$1021)</f>
        <v>0</v>
      </c>
      <c r="K690" s="107">
        <f>K161-SUMIF(Sales!$D$22:$D$1021,$D161,Sales!K$22:K$1021)</f>
        <v>0</v>
      </c>
      <c r="L690" s="107">
        <f>L161-SUMIF(Sales!$D$22:$D$1021,$D161,Sales!L$22:L$1021)</f>
        <v>0</v>
      </c>
      <c r="M690" s="107">
        <f>M161-SUMIF(Sales!$D$22:$D$1021,$D161,Sales!M$22:M$1021)</f>
        <v>0</v>
      </c>
      <c r="N690" s="107">
        <f>N161-SUMIF(Sales!$D$22:$D$1021,$D161,Sales!N$22:N$1021)</f>
        <v>0</v>
      </c>
    </row>
    <row r="691" spans="2:14">
      <c r="B691" s="103">
        <f t="shared" ref="B691:I691" si="182">B162</f>
        <v>0</v>
      </c>
      <c r="C691" s="104">
        <f t="shared" si="182"/>
        <v>0</v>
      </c>
      <c r="D691" s="104">
        <f t="shared" si="182"/>
        <v>0</v>
      </c>
      <c r="E691" s="105">
        <f t="shared" si="182"/>
        <v>0</v>
      </c>
      <c r="F691" s="104">
        <f t="shared" si="182"/>
        <v>0</v>
      </c>
      <c r="G691" s="104">
        <f t="shared" si="182"/>
        <v>0</v>
      </c>
      <c r="H691" s="106">
        <f t="shared" si="182"/>
        <v>0</v>
      </c>
      <c r="I691" s="104">
        <f t="shared" si="182"/>
        <v>0</v>
      </c>
      <c r="J691" s="107">
        <f>J162-SUMIF(Sales!$D$22:$D$1021,$D162,Sales!J$22:J$1021)</f>
        <v>0</v>
      </c>
      <c r="K691" s="107">
        <f>K162-SUMIF(Sales!$D$22:$D$1021,$D162,Sales!K$22:K$1021)</f>
        <v>0</v>
      </c>
      <c r="L691" s="107">
        <f>L162-SUMIF(Sales!$D$22:$D$1021,$D162,Sales!L$22:L$1021)</f>
        <v>0</v>
      </c>
      <c r="M691" s="107">
        <f>M162-SUMIF(Sales!$D$22:$D$1021,$D162,Sales!M$22:M$1021)</f>
        <v>0</v>
      </c>
      <c r="N691" s="107">
        <f>N162-SUMIF(Sales!$D$22:$D$1021,$D162,Sales!N$22:N$1021)</f>
        <v>0</v>
      </c>
    </row>
    <row r="692" spans="2:14">
      <c r="B692" s="103">
        <f t="shared" ref="B692:I692" si="183">B163</f>
        <v>0</v>
      </c>
      <c r="C692" s="104">
        <f t="shared" si="183"/>
        <v>0</v>
      </c>
      <c r="D692" s="104">
        <f t="shared" si="183"/>
        <v>0</v>
      </c>
      <c r="E692" s="105">
        <f t="shared" si="183"/>
        <v>0</v>
      </c>
      <c r="F692" s="104">
        <f t="shared" si="183"/>
        <v>0</v>
      </c>
      <c r="G692" s="104">
        <f t="shared" si="183"/>
        <v>0</v>
      </c>
      <c r="H692" s="106">
        <f t="shared" si="183"/>
        <v>0</v>
      </c>
      <c r="I692" s="104">
        <f t="shared" si="183"/>
        <v>0</v>
      </c>
      <c r="J692" s="107">
        <f>J163-SUMIF(Sales!$D$22:$D$1021,$D163,Sales!J$22:J$1021)</f>
        <v>0</v>
      </c>
      <c r="K692" s="107">
        <f>K163-SUMIF(Sales!$D$22:$D$1021,$D163,Sales!K$22:K$1021)</f>
        <v>0</v>
      </c>
      <c r="L692" s="107">
        <f>L163-SUMIF(Sales!$D$22:$D$1021,$D163,Sales!L$22:L$1021)</f>
        <v>0</v>
      </c>
      <c r="M692" s="107">
        <f>M163-SUMIF(Sales!$D$22:$D$1021,$D163,Sales!M$22:M$1021)</f>
        <v>0</v>
      </c>
      <c r="N692" s="107">
        <f>N163-SUMIF(Sales!$D$22:$D$1021,$D163,Sales!N$22:N$1021)</f>
        <v>0</v>
      </c>
    </row>
    <row r="693" spans="2:14">
      <c r="B693" s="103">
        <f t="shared" ref="B693:I693" si="184">B164</f>
        <v>0</v>
      </c>
      <c r="C693" s="104">
        <f t="shared" si="184"/>
        <v>0</v>
      </c>
      <c r="D693" s="104">
        <f t="shared" si="184"/>
        <v>0</v>
      </c>
      <c r="E693" s="105">
        <f t="shared" si="184"/>
        <v>0</v>
      </c>
      <c r="F693" s="104">
        <f t="shared" si="184"/>
        <v>0</v>
      </c>
      <c r="G693" s="104">
        <f t="shared" si="184"/>
        <v>0</v>
      </c>
      <c r="H693" s="106">
        <f t="shared" si="184"/>
        <v>0</v>
      </c>
      <c r="I693" s="104">
        <f t="shared" si="184"/>
        <v>0</v>
      </c>
      <c r="J693" s="107">
        <f>J164-SUMIF(Sales!$D$22:$D$1021,$D164,Sales!J$22:J$1021)</f>
        <v>0</v>
      </c>
      <c r="K693" s="107">
        <f>K164-SUMIF(Sales!$D$22:$D$1021,$D164,Sales!K$22:K$1021)</f>
        <v>0</v>
      </c>
      <c r="L693" s="107">
        <f>L164-SUMIF(Sales!$D$22:$D$1021,$D164,Sales!L$22:L$1021)</f>
        <v>0</v>
      </c>
      <c r="M693" s="107">
        <f>M164-SUMIF(Sales!$D$22:$D$1021,$D164,Sales!M$22:M$1021)</f>
        <v>0</v>
      </c>
      <c r="N693" s="107">
        <f>N164-SUMIF(Sales!$D$22:$D$1021,$D164,Sales!N$22:N$1021)</f>
        <v>0</v>
      </c>
    </row>
    <row r="694" spans="2:14">
      <c r="B694" s="103">
        <f t="shared" ref="B694:I694" si="185">B165</f>
        <v>0</v>
      </c>
      <c r="C694" s="104">
        <f t="shared" si="185"/>
        <v>0</v>
      </c>
      <c r="D694" s="104">
        <f t="shared" si="185"/>
        <v>0</v>
      </c>
      <c r="E694" s="105">
        <f t="shared" si="185"/>
        <v>0</v>
      </c>
      <c r="F694" s="104">
        <f t="shared" si="185"/>
        <v>0</v>
      </c>
      <c r="G694" s="104">
        <f t="shared" si="185"/>
        <v>0</v>
      </c>
      <c r="H694" s="106">
        <f t="shared" si="185"/>
        <v>0</v>
      </c>
      <c r="I694" s="104">
        <f t="shared" si="185"/>
        <v>0</v>
      </c>
      <c r="J694" s="107">
        <f>J165-SUMIF(Sales!$D$22:$D$1021,$D165,Sales!J$22:J$1021)</f>
        <v>0</v>
      </c>
      <c r="K694" s="107">
        <f>K165-SUMIF(Sales!$D$22:$D$1021,$D165,Sales!K$22:K$1021)</f>
        <v>0</v>
      </c>
      <c r="L694" s="107">
        <f>L165-SUMIF(Sales!$D$22:$D$1021,$D165,Sales!L$22:L$1021)</f>
        <v>0</v>
      </c>
      <c r="M694" s="107">
        <f>M165-SUMIF(Sales!$D$22:$D$1021,$D165,Sales!M$22:M$1021)</f>
        <v>0</v>
      </c>
      <c r="N694" s="107">
        <f>N165-SUMIF(Sales!$D$22:$D$1021,$D165,Sales!N$22:N$1021)</f>
        <v>0</v>
      </c>
    </row>
    <row r="695" spans="2:14">
      <c r="B695" s="103">
        <f t="shared" ref="B695:I695" si="186">B166</f>
        <v>0</v>
      </c>
      <c r="C695" s="104">
        <f t="shared" si="186"/>
        <v>0</v>
      </c>
      <c r="D695" s="104">
        <f t="shared" si="186"/>
        <v>0</v>
      </c>
      <c r="E695" s="105">
        <f t="shared" si="186"/>
        <v>0</v>
      </c>
      <c r="F695" s="104">
        <f t="shared" si="186"/>
        <v>0</v>
      </c>
      <c r="G695" s="104">
        <f t="shared" si="186"/>
        <v>0</v>
      </c>
      <c r="H695" s="106">
        <f t="shared" si="186"/>
        <v>0</v>
      </c>
      <c r="I695" s="104">
        <f t="shared" si="186"/>
        <v>0</v>
      </c>
      <c r="J695" s="107">
        <f>J166-SUMIF(Sales!$D$22:$D$1021,$D166,Sales!J$22:J$1021)</f>
        <v>0</v>
      </c>
      <c r="K695" s="107">
        <f>K166-SUMIF(Sales!$D$22:$D$1021,$D166,Sales!K$22:K$1021)</f>
        <v>0</v>
      </c>
      <c r="L695" s="107">
        <f>L166-SUMIF(Sales!$D$22:$D$1021,$D166,Sales!L$22:L$1021)</f>
        <v>0</v>
      </c>
      <c r="M695" s="107">
        <f>M166-SUMIF(Sales!$D$22:$D$1021,$D166,Sales!M$22:M$1021)</f>
        <v>0</v>
      </c>
      <c r="N695" s="107">
        <f>N166-SUMIF(Sales!$D$22:$D$1021,$D166,Sales!N$22:N$1021)</f>
        <v>0</v>
      </c>
    </row>
    <row r="696" spans="2:14">
      <c r="B696" s="103">
        <f t="shared" ref="B696:I696" si="187">B167</f>
        <v>0</v>
      </c>
      <c r="C696" s="104">
        <f t="shared" si="187"/>
        <v>0</v>
      </c>
      <c r="D696" s="104">
        <f t="shared" si="187"/>
        <v>0</v>
      </c>
      <c r="E696" s="105">
        <f t="shared" si="187"/>
        <v>0</v>
      </c>
      <c r="F696" s="104">
        <f t="shared" si="187"/>
        <v>0</v>
      </c>
      <c r="G696" s="104">
        <f t="shared" si="187"/>
        <v>0</v>
      </c>
      <c r="H696" s="106">
        <f t="shared" si="187"/>
        <v>0</v>
      </c>
      <c r="I696" s="104">
        <f t="shared" si="187"/>
        <v>0</v>
      </c>
      <c r="J696" s="107">
        <f>J167-SUMIF(Sales!$D$22:$D$1021,$D167,Sales!J$22:J$1021)</f>
        <v>0</v>
      </c>
      <c r="K696" s="107">
        <f>K167-SUMIF(Sales!$D$22:$D$1021,$D167,Sales!K$22:K$1021)</f>
        <v>0</v>
      </c>
      <c r="L696" s="107">
        <f>L167-SUMIF(Sales!$D$22:$D$1021,$D167,Sales!L$22:L$1021)</f>
        <v>0</v>
      </c>
      <c r="M696" s="107">
        <f>M167-SUMIF(Sales!$D$22:$D$1021,$D167,Sales!M$22:M$1021)</f>
        <v>0</v>
      </c>
      <c r="N696" s="107">
        <f>N167-SUMIF(Sales!$D$22:$D$1021,$D167,Sales!N$22:N$1021)</f>
        <v>0</v>
      </c>
    </row>
    <row r="697" spans="2:14">
      <c r="B697" s="103">
        <f t="shared" ref="B697:I697" si="188">B168</f>
        <v>0</v>
      </c>
      <c r="C697" s="104">
        <f t="shared" si="188"/>
        <v>0</v>
      </c>
      <c r="D697" s="104">
        <f t="shared" si="188"/>
        <v>0</v>
      </c>
      <c r="E697" s="105">
        <f t="shared" si="188"/>
        <v>0</v>
      </c>
      <c r="F697" s="104">
        <f t="shared" si="188"/>
        <v>0</v>
      </c>
      <c r="G697" s="104">
        <f t="shared" si="188"/>
        <v>0</v>
      </c>
      <c r="H697" s="106">
        <f t="shared" si="188"/>
        <v>0</v>
      </c>
      <c r="I697" s="104">
        <f t="shared" si="188"/>
        <v>0</v>
      </c>
      <c r="J697" s="107">
        <f>J168-SUMIF(Sales!$D$22:$D$1021,$D168,Sales!J$22:J$1021)</f>
        <v>0</v>
      </c>
      <c r="K697" s="107">
        <f>K168-SUMIF(Sales!$D$22:$D$1021,$D168,Sales!K$22:K$1021)</f>
        <v>0</v>
      </c>
      <c r="L697" s="107">
        <f>L168-SUMIF(Sales!$D$22:$D$1021,$D168,Sales!L$22:L$1021)</f>
        <v>0</v>
      </c>
      <c r="M697" s="107">
        <f>M168-SUMIF(Sales!$D$22:$D$1021,$D168,Sales!M$22:M$1021)</f>
        <v>0</v>
      </c>
      <c r="N697" s="107">
        <f>N168-SUMIF(Sales!$D$22:$D$1021,$D168,Sales!N$22:N$1021)</f>
        <v>0</v>
      </c>
    </row>
    <row r="698" spans="2:14">
      <c r="B698" s="103">
        <f t="shared" ref="B698:I698" si="189">B169</f>
        <v>0</v>
      </c>
      <c r="C698" s="104">
        <f t="shared" si="189"/>
        <v>0</v>
      </c>
      <c r="D698" s="104">
        <f t="shared" si="189"/>
        <v>0</v>
      </c>
      <c r="E698" s="105">
        <f t="shared" si="189"/>
        <v>0</v>
      </c>
      <c r="F698" s="104">
        <f t="shared" si="189"/>
        <v>0</v>
      </c>
      <c r="G698" s="104">
        <f t="shared" si="189"/>
        <v>0</v>
      </c>
      <c r="H698" s="106">
        <f t="shared" si="189"/>
        <v>0</v>
      </c>
      <c r="I698" s="104">
        <f t="shared" si="189"/>
        <v>0</v>
      </c>
      <c r="J698" s="107">
        <f>J169-SUMIF(Sales!$D$22:$D$1021,$D169,Sales!J$22:J$1021)</f>
        <v>0</v>
      </c>
      <c r="K698" s="107">
        <f>K169-SUMIF(Sales!$D$22:$D$1021,$D169,Sales!K$22:K$1021)</f>
        <v>0</v>
      </c>
      <c r="L698" s="107">
        <f>L169-SUMIF(Sales!$D$22:$D$1021,$D169,Sales!L$22:L$1021)</f>
        <v>0</v>
      </c>
      <c r="M698" s="107">
        <f>M169-SUMIF(Sales!$D$22:$D$1021,$D169,Sales!M$22:M$1021)</f>
        <v>0</v>
      </c>
      <c r="N698" s="107">
        <f>N169-SUMIF(Sales!$D$22:$D$1021,$D169,Sales!N$22:N$1021)</f>
        <v>0</v>
      </c>
    </row>
    <row r="699" spans="2:14">
      <c r="B699" s="103">
        <f t="shared" ref="B699:I699" si="190">B170</f>
        <v>0</v>
      </c>
      <c r="C699" s="104">
        <f t="shared" si="190"/>
        <v>0</v>
      </c>
      <c r="D699" s="104">
        <f t="shared" si="190"/>
        <v>0</v>
      </c>
      <c r="E699" s="105">
        <f t="shared" si="190"/>
        <v>0</v>
      </c>
      <c r="F699" s="104">
        <f t="shared" si="190"/>
        <v>0</v>
      </c>
      <c r="G699" s="104">
        <f t="shared" si="190"/>
        <v>0</v>
      </c>
      <c r="H699" s="106">
        <f t="shared" si="190"/>
        <v>0</v>
      </c>
      <c r="I699" s="104">
        <f t="shared" si="190"/>
        <v>0</v>
      </c>
      <c r="J699" s="107">
        <f>J170-SUMIF(Sales!$D$22:$D$1021,$D170,Sales!J$22:J$1021)</f>
        <v>0</v>
      </c>
      <c r="K699" s="107">
        <f>K170-SUMIF(Sales!$D$22:$D$1021,$D170,Sales!K$22:K$1021)</f>
        <v>0</v>
      </c>
      <c r="L699" s="107">
        <f>L170-SUMIF(Sales!$D$22:$D$1021,$D170,Sales!L$22:L$1021)</f>
        <v>0</v>
      </c>
      <c r="M699" s="107">
        <f>M170-SUMIF(Sales!$D$22:$D$1021,$D170,Sales!M$22:M$1021)</f>
        <v>0</v>
      </c>
      <c r="N699" s="107">
        <f>N170-SUMIF(Sales!$D$22:$D$1021,$D170,Sales!N$22:N$1021)</f>
        <v>0</v>
      </c>
    </row>
    <row r="700" spans="2:14">
      <c r="B700" s="103">
        <f t="shared" ref="B700:I700" si="191">B171</f>
        <v>0</v>
      </c>
      <c r="C700" s="104">
        <f t="shared" si="191"/>
        <v>0</v>
      </c>
      <c r="D700" s="104">
        <f t="shared" si="191"/>
        <v>0</v>
      </c>
      <c r="E700" s="105">
        <f t="shared" si="191"/>
        <v>0</v>
      </c>
      <c r="F700" s="104">
        <f t="shared" si="191"/>
        <v>0</v>
      </c>
      <c r="G700" s="104">
        <f t="shared" si="191"/>
        <v>0</v>
      </c>
      <c r="H700" s="106">
        <f t="shared" si="191"/>
        <v>0</v>
      </c>
      <c r="I700" s="104">
        <f t="shared" si="191"/>
        <v>0</v>
      </c>
      <c r="J700" s="107">
        <f>J171-SUMIF(Sales!$D$22:$D$1021,$D171,Sales!J$22:J$1021)</f>
        <v>0</v>
      </c>
      <c r="K700" s="107">
        <f>K171-SUMIF(Sales!$D$22:$D$1021,$D171,Sales!K$22:K$1021)</f>
        <v>0</v>
      </c>
      <c r="L700" s="107">
        <f>L171-SUMIF(Sales!$D$22:$D$1021,$D171,Sales!L$22:L$1021)</f>
        <v>0</v>
      </c>
      <c r="M700" s="107">
        <f>M171-SUMIF(Sales!$D$22:$D$1021,$D171,Sales!M$22:M$1021)</f>
        <v>0</v>
      </c>
      <c r="N700" s="107">
        <f>N171-SUMIF(Sales!$D$22:$D$1021,$D171,Sales!N$22:N$1021)</f>
        <v>0</v>
      </c>
    </row>
    <row r="701" spans="2:14">
      <c r="B701" s="103">
        <f t="shared" ref="B701:I701" si="192">B172</f>
        <v>0</v>
      </c>
      <c r="C701" s="104">
        <f t="shared" si="192"/>
        <v>0</v>
      </c>
      <c r="D701" s="104">
        <f t="shared" si="192"/>
        <v>0</v>
      </c>
      <c r="E701" s="105">
        <f t="shared" si="192"/>
        <v>0</v>
      </c>
      <c r="F701" s="104">
        <f t="shared" si="192"/>
        <v>0</v>
      </c>
      <c r="G701" s="104">
        <f t="shared" si="192"/>
        <v>0</v>
      </c>
      <c r="H701" s="106">
        <f t="shared" si="192"/>
        <v>0</v>
      </c>
      <c r="I701" s="104">
        <f t="shared" si="192"/>
        <v>0</v>
      </c>
      <c r="J701" s="107">
        <f>J172-SUMIF(Sales!$D$22:$D$1021,$D172,Sales!J$22:J$1021)</f>
        <v>0</v>
      </c>
      <c r="K701" s="107">
        <f>K172-SUMIF(Sales!$D$22:$D$1021,$D172,Sales!K$22:K$1021)</f>
        <v>0</v>
      </c>
      <c r="L701" s="107">
        <f>L172-SUMIF(Sales!$D$22:$D$1021,$D172,Sales!L$22:L$1021)</f>
        <v>0</v>
      </c>
      <c r="M701" s="107">
        <f>M172-SUMIF(Sales!$D$22:$D$1021,$D172,Sales!M$22:M$1021)</f>
        <v>0</v>
      </c>
      <c r="N701" s="107">
        <f>N172-SUMIF(Sales!$D$22:$D$1021,$D172,Sales!N$22:N$1021)</f>
        <v>0</v>
      </c>
    </row>
    <row r="702" spans="2:14">
      <c r="B702" s="103">
        <f t="shared" ref="B702:I702" si="193">B173</f>
        <v>0</v>
      </c>
      <c r="C702" s="104">
        <f t="shared" si="193"/>
        <v>0</v>
      </c>
      <c r="D702" s="104">
        <f t="shared" si="193"/>
        <v>0</v>
      </c>
      <c r="E702" s="105">
        <f t="shared" si="193"/>
        <v>0</v>
      </c>
      <c r="F702" s="104">
        <f t="shared" si="193"/>
        <v>0</v>
      </c>
      <c r="G702" s="104">
        <f t="shared" si="193"/>
        <v>0</v>
      </c>
      <c r="H702" s="106">
        <f t="shared" si="193"/>
        <v>0</v>
      </c>
      <c r="I702" s="104">
        <f t="shared" si="193"/>
        <v>0</v>
      </c>
      <c r="J702" s="107">
        <f>J173-SUMIF(Sales!$D$22:$D$1021,$D173,Sales!J$22:J$1021)</f>
        <v>0</v>
      </c>
      <c r="K702" s="107">
        <f>K173-SUMIF(Sales!$D$22:$D$1021,$D173,Sales!K$22:K$1021)</f>
        <v>0</v>
      </c>
      <c r="L702" s="107">
        <f>L173-SUMIF(Sales!$D$22:$D$1021,$D173,Sales!L$22:L$1021)</f>
        <v>0</v>
      </c>
      <c r="M702" s="107">
        <f>M173-SUMIF(Sales!$D$22:$D$1021,$D173,Sales!M$22:M$1021)</f>
        <v>0</v>
      </c>
      <c r="N702" s="107">
        <f>N173-SUMIF(Sales!$D$22:$D$1021,$D173,Sales!N$22:N$1021)</f>
        <v>0</v>
      </c>
    </row>
    <row r="703" spans="2:14">
      <c r="B703" s="103">
        <f t="shared" ref="B703:I703" si="194">B174</f>
        <v>0</v>
      </c>
      <c r="C703" s="104">
        <f t="shared" si="194"/>
        <v>0</v>
      </c>
      <c r="D703" s="104">
        <f t="shared" si="194"/>
        <v>0</v>
      </c>
      <c r="E703" s="105">
        <f t="shared" si="194"/>
        <v>0</v>
      </c>
      <c r="F703" s="104">
        <f t="shared" si="194"/>
        <v>0</v>
      </c>
      <c r="G703" s="104">
        <f t="shared" si="194"/>
        <v>0</v>
      </c>
      <c r="H703" s="106">
        <f t="shared" si="194"/>
        <v>0</v>
      </c>
      <c r="I703" s="104">
        <f t="shared" si="194"/>
        <v>0</v>
      </c>
      <c r="J703" s="107">
        <f>J174-SUMIF(Sales!$D$22:$D$1021,$D174,Sales!J$22:J$1021)</f>
        <v>0</v>
      </c>
      <c r="K703" s="107">
        <f>K174-SUMIF(Sales!$D$22:$D$1021,$D174,Sales!K$22:K$1021)</f>
        <v>0</v>
      </c>
      <c r="L703" s="107">
        <f>L174-SUMIF(Sales!$D$22:$D$1021,$D174,Sales!L$22:L$1021)</f>
        <v>0</v>
      </c>
      <c r="M703" s="107">
        <f>M174-SUMIF(Sales!$D$22:$D$1021,$D174,Sales!M$22:M$1021)</f>
        <v>0</v>
      </c>
      <c r="N703" s="107">
        <f>N174-SUMIF(Sales!$D$22:$D$1021,$D174,Sales!N$22:N$1021)</f>
        <v>0</v>
      </c>
    </row>
    <row r="704" spans="2:14">
      <c r="B704" s="103">
        <f t="shared" ref="B704:I704" si="195">B175</f>
        <v>0</v>
      </c>
      <c r="C704" s="104">
        <f t="shared" si="195"/>
        <v>0</v>
      </c>
      <c r="D704" s="104">
        <f t="shared" si="195"/>
        <v>0</v>
      </c>
      <c r="E704" s="105">
        <f t="shared" si="195"/>
        <v>0</v>
      </c>
      <c r="F704" s="104">
        <f t="shared" si="195"/>
        <v>0</v>
      </c>
      <c r="G704" s="104">
        <f t="shared" si="195"/>
        <v>0</v>
      </c>
      <c r="H704" s="106">
        <f t="shared" si="195"/>
        <v>0</v>
      </c>
      <c r="I704" s="104">
        <f t="shared" si="195"/>
        <v>0</v>
      </c>
      <c r="J704" s="107">
        <f>J175-SUMIF(Sales!$D$22:$D$1021,$D175,Sales!J$22:J$1021)</f>
        <v>0</v>
      </c>
      <c r="K704" s="107">
        <f>K175-SUMIF(Sales!$D$22:$D$1021,$D175,Sales!K$22:K$1021)</f>
        <v>0</v>
      </c>
      <c r="L704" s="107">
        <f>L175-SUMIF(Sales!$D$22:$D$1021,$D175,Sales!L$22:L$1021)</f>
        <v>0</v>
      </c>
      <c r="M704" s="107">
        <f>M175-SUMIF(Sales!$D$22:$D$1021,$D175,Sales!M$22:M$1021)</f>
        <v>0</v>
      </c>
      <c r="N704" s="107">
        <f>N175-SUMIF(Sales!$D$22:$D$1021,$D175,Sales!N$22:N$1021)</f>
        <v>0</v>
      </c>
    </row>
    <row r="705" spans="2:14">
      <c r="B705" s="103">
        <f t="shared" ref="B705:I705" si="196">B176</f>
        <v>0</v>
      </c>
      <c r="C705" s="104">
        <f t="shared" si="196"/>
        <v>0</v>
      </c>
      <c r="D705" s="104">
        <f t="shared" si="196"/>
        <v>0</v>
      </c>
      <c r="E705" s="105">
        <f t="shared" si="196"/>
        <v>0</v>
      </c>
      <c r="F705" s="104">
        <f t="shared" si="196"/>
        <v>0</v>
      </c>
      <c r="G705" s="104">
        <f t="shared" si="196"/>
        <v>0</v>
      </c>
      <c r="H705" s="106">
        <f t="shared" si="196"/>
        <v>0</v>
      </c>
      <c r="I705" s="104">
        <f t="shared" si="196"/>
        <v>0</v>
      </c>
      <c r="J705" s="107">
        <f>J176-SUMIF(Sales!$D$22:$D$1021,$D176,Sales!J$22:J$1021)</f>
        <v>0</v>
      </c>
      <c r="K705" s="107">
        <f>K176-SUMIF(Sales!$D$22:$D$1021,$D176,Sales!K$22:K$1021)</f>
        <v>0</v>
      </c>
      <c r="L705" s="107">
        <f>L176-SUMIF(Sales!$D$22:$D$1021,$D176,Sales!L$22:L$1021)</f>
        <v>0</v>
      </c>
      <c r="M705" s="107">
        <f>M176-SUMIF(Sales!$D$22:$D$1021,$D176,Sales!M$22:M$1021)</f>
        <v>0</v>
      </c>
      <c r="N705" s="107">
        <f>N176-SUMIF(Sales!$D$22:$D$1021,$D176,Sales!N$22:N$1021)</f>
        <v>0</v>
      </c>
    </row>
    <row r="706" spans="2:14">
      <c r="B706" s="103">
        <f t="shared" ref="B706:I706" si="197">B177</f>
        <v>0</v>
      </c>
      <c r="C706" s="104">
        <f t="shared" si="197"/>
        <v>0</v>
      </c>
      <c r="D706" s="104">
        <f t="shared" si="197"/>
        <v>0</v>
      </c>
      <c r="E706" s="105">
        <f t="shared" si="197"/>
        <v>0</v>
      </c>
      <c r="F706" s="104">
        <f t="shared" si="197"/>
        <v>0</v>
      </c>
      <c r="G706" s="104">
        <f t="shared" si="197"/>
        <v>0</v>
      </c>
      <c r="H706" s="106">
        <f t="shared" si="197"/>
        <v>0</v>
      </c>
      <c r="I706" s="104">
        <f t="shared" si="197"/>
        <v>0</v>
      </c>
      <c r="J706" s="107">
        <f>J177-SUMIF(Sales!$D$22:$D$1021,$D177,Sales!J$22:J$1021)</f>
        <v>0</v>
      </c>
      <c r="K706" s="107">
        <f>K177-SUMIF(Sales!$D$22:$D$1021,$D177,Sales!K$22:K$1021)</f>
        <v>0</v>
      </c>
      <c r="L706" s="107">
        <f>L177-SUMIF(Sales!$D$22:$D$1021,$D177,Sales!L$22:L$1021)</f>
        <v>0</v>
      </c>
      <c r="M706" s="107">
        <f>M177-SUMIF(Sales!$D$22:$D$1021,$D177,Sales!M$22:M$1021)</f>
        <v>0</v>
      </c>
      <c r="N706" s="107">
        <f>N177-SUMIF(Sales!$D$22:$D$1021,$D177,Sales!N$22:N$1021)</f>
        <v>0</v>
      </c>
    </row>
    <row r="707" spans="2:14">
      <c r="B707" s="103">
        <f t="shared" ref="B707:I707" si="198">B178</f>
        <v>0</v>
      </c>
      <c r="C707" s="104">
        <f t="shared" si="198"/>
        <v>0</v>
      </c>
      <c r="D707" s="104">
        <f t="shared" si="198"/>
        <v>0</v>
      </c>
      <c r="E707" s="105">
        <f t="shared" si="198"/>
        <v>0</v>
      </c>
      <c r="F707" s="104">
        <f t="shared" si="198"/>
        <v>0</v>
      </c>
      <c r="G707" s="104">
        <f t="shared" si="198"/>
        <v>0</v>
      </c>
      <c r="H707" s="106">
        <f t="shared" si="198"/>
        <v>0</v>
      </c>
      <c r="I707" s="104">
        <f t="shared" si="198"/>
        <v>0</v>
      </c>
      <c r="J707" s="107">
        <f>J178-SUMIF(Sales!$D$22:$D$1021,$D178,Sales!J$22:J$1021)</f>
        <v>0</v>
      </c>
      <c r="K707" s="107">
        <f>K178-SUMIF(Sales!$D$22:$D$1021,$D178,Sales!K$22:K$1021)</f>
        <v>0</v>
      </c>
      <c r="L707" s="107">
        <f>L178-SUMIF(Sales!$D$22:$D$1021,$D178,Sales!L$22:L$1021)</f>
        <v>0</v>
      </c>
      <c r="M707" s="107">
        <f>M178-SUMIF(Sales!$D$22:$D$1021,$D178,Sales!M$22:M$1021)</f>
        <v>0</v>
      </c>
      <c r="N707" s="107">
        <f>N178-SUMIF(Sales!$D$22:$D$1021,$D178,Sales!N$22:N$1021)</f>
        <v>0</v>
      </c>
    </row>
    <row r="708" spans="2:14">
      <c r="B708" s="103">
        <f t="shared" ref="B708:I708" si="199">B179</f>
        <v>0</v>
      </c>
      <c r="C708" s="104">
        <f t="shared" si="199"/>
        <v>0</v>
      </c>
      <c r="D708" s="104">
        <f t="shared" si="199"/>
        <v>0</v>
      </c>
      <c r="E708" s="105">
        <f t="shared" si="199"/>
        <v>0</v>
      </c>
      <c r="F708" s="104">
        <f t="shared" si="199"/>
        <v>0</v>
      </c>
      <c r="G708" s="104">
        <f t="shared" si="199"/>
        <v>0</v>
      </c>
      <c r="H708" s="106">
        <f t="shared" si="199"/>
        <v>0</v>
      </c>
      <c r="I708" s="104">
        <f t="shared" si="199"/>
        <v>0</v>
      </c>
      <c r="J708" s="107">
        <f>J179-SUMIF(Sales!$D$22:$D$1021,$D179,Sales!J$22:J$1021)</f>
        <v>0</v>
      </c>
      <c r="K708" s="107">
        <f>K179-SUMIF(Sales!$D$22:$D$1021,$D179,Sales!K$22:K$1021)</f>
        <v>0</v>
      </c>
      <c r="L708" s="107">
        <f>L179-SUMIF(Sales!$D$22:$D$1021,$D179,Sales!L$22:L$1021)</f>
        <v>0</v>
      </c>
      <c r="M708" s="107">
        <f>M179-SUMIF(Sales!$D$22:$D$1021,$D179,Sales!M$22:M$1021)</f>
        <v>0</v>
      </c>
      <c r="N708" s="107">
        <f>N179-SUMIF(Sales!$D$22:$D$1021,$D179,Sales!N$22:N$1021)</f>
        <v>0</v>
      </c>
    </row>
    <row r="709" spans="2:14">
      <c r="B709" s="103">
        <f t="shared" ref="B709:I709" si="200">B180</f>
        <v>0</v>
      </c>
      <c r="C709" s="104">
        <f t="shared" si="200"/>
        <v>0</v>
      </c>
      <c r="D709" s="104">
        <f t="shared" si="200"/>
        <v>0</v>
      </c>
      <c r="E709" s="105">
        <f t="shared" si="200"/>
        <v>0</v>
      </c>
      <c r="F709" s="104">
        <f t="shared" si="200"/>
        <v>0</v>
      </c>
      <c r="G709" s="104">
        <f t="shared" si="200"/>
        <v>0</v>
      </c>
      <c r="H709" s="106">
        <f t="shared" si="200"/>
        <v>0</v>
      </c>
      <c r="I709" s="104">
        <f t="shared" si="200"/>
        <v>0</v>
      </c>
      <c r="J709" s="107">
        <f>J180-SUMIF(Sales!$D$22:$D$1021,$D180,Sales!J$22:J$1021)</f>
        <v>0</v>
      </c>
      <c r="K709" s="107">
        <f>K180-SUMIF(Sales!$D$22:$D$1021,$D180,Sales!K$22:K$1021)</f>
        <v>0</v>
      </c>
      <c r="L709" s="107">
        <f>L180-SUMIF(Sales!$D$22:$D$1021,$D180,Sales!L$22:L$1021)</f>
        <v>0</v>
      </c>
      <c r="M709" s="107">
        <f>M180-SUMIF(Sales!$D$22:$D$1021,$D180,Sales!M$22:M$1021)</f>
        <v>0</v>
      </c>
      <c r="N709" s="107">
        <f>N180-SUMIF(Sales!$D$22:$D$1021,$D180,Sales!N$22:N$1021)</f>
        <v>0</v>
      </c>
    </row>
    <row r="710" spans="2:14">
      <c r="B710" s="103">
        <f t="shared" ref="B710:I710" si="201">B181</f>
        <v>0</v>
      </c>
      <c r="C710" s="104">
        <f t="shared" si="201"/>
        <v>0</v>
      </c>
      <c r="D710" s="104">
        <f t="shared" si="201"/>
        <v>0</v>
      </c>
      <c r="E710" s="105">
        <f t="shared" si="201"/>
        <v>0</v>
      </c>
      <c r="F710" s="104">
        <f t="shared" si="201"/>
        <v>0</v>
      </c>
      <c r="G710" s="104">
        <f t="shared" si="201"/>
        <v>0</v>
      </c>
      <c r="H710" s="106">
        <f t="shared" si="201"/>
        <v>0</v>
      </c>
      <c r="I710" s="104">
        <f t="shared" si="201"/>
        <v>0</v>
      </c>
      <c r="J710" s="107">
        <f>J181-SUMIF(Sales!$D$22:$D$1021,$D181,Sales!J$22:J$1021)</f>
        <v>0</v>
      </c>
      <c r="K710" s="107">
        <f>K181-SUMIF(Sales!$D$22:$D$1021,$D181,Sales!K$22:K$1021)</f>
        <v>0</v>
      </c>
      <c r="L710" s="107">
        <f>L181-SUMIF(Sales!$D$22:$D$1021,$D181,Sales!L$22:L$1021)</f>
        <v>0</v>
      </c>
      <c r="M710" s="107">
        <f>M181-SUMIF(Sales!$D$22:$D$1021,$D181,Sales!M$22:M$1021)</f>
        <v>0</v>
      </c>
      <c r="N710" s="107">
        <f>N181-SUMIF(Sales!$D$22:$D$1021,$D181,Sales!N$22:N$1021)</f>
        <v>0</v>
      </c>
    </row>
    <row r="711" spans="2:14">
      <c r="B711" s="103">
        <f t="shared" ref="B711:I711" si="202">B182</f>
        <v>0</v>
      </c>
      <c r="C711" s="104">
        <f t="shared" si="202"/>
        <v>0</v>
      </c>
      <c r="D711" s="104">
        <f t="shared" si="202"/>
        <v>0</v>
      </c>
      <c r="E711" s="105">
        <f t="shared" si="202"/>
        <v>0</v>
      </c>
      <c r="F711" s="104">
        <f t="shared" si="202"/>
        <v>0</v>
      </c>
      <c r="G711" s="104">
        <f t="shared" si="202"/>
        <v>0</v>
      </c>
      <c r="H711" s="106">
        <f t="shared" si="202"/>
        <v>0</v>
      </c>
      <c r="I711" s="104">
        <f t="shared" si="202"/>
        <v>0</v>
      </c>
      <c r="J711" s="107">
        <f>J182-SUMIF(Sales!$D$22:$D$1021,$D182,Sales!J$22:J$1021)</f>
        <v>0</v>
      </c>
      <c r="K711" s="107">
        <f>K182-SUMIF(Sales!$D$22:$D$1021,$D182,Sales!K$22:K$1021)</f>
        <v>0</v>
      </c>
      <c r="L711" s="107">
        <f>L182-SUMIF(Sales!$D$22:$D$1021,$D182,Sales!L$22:L$1021)</f>
        <v>0</v>
      </c>
      <c r="M711" s="107">
        <f>M182-SUMIF(Sales!$D$22:$D$1021,$D182,Sales!M$22:M$1021)</f>
        <v>0</v>
      </c>
      <c r="N711" s="107">
        <f>N182-SUMIF(Sales!$D$22:$D$1021,$D182,Sales!N$22:N$1021)</f>
        <v>0</v>
      </c>
    </row>
    <row r="712" spans="2:14">
      <c r="B712" s="103">
        <f t="shared" ref="B712:I712" si="203">B183</f>
        <v>0</v>
      </c>
      <c r="C712" s="104">
        <f t="shared" si="203"/>
        <v>0</v>
      </c>
      <c r="D712" s="104">
        <f t="shared" si="203"/>
        <v>0</v>
      </c>
      <c r="E712" s="105">
        <f t="shared" si="203"/>
        <v>0</v>
      </c>
      <c r="F712" s="104">
        <f t="shared" si="203"/>
        <v>0</v>
      </c>
      <c r="G712" s="104">
        <f t="shared" si="203"/>
        <v>0</v>
      </c>
      <c r="H712" s="106">
        <f t="shared" si="203"/>
        <v>0</v>
      </c>
      <c r="I712" s="104">
        <f t="shared" si="203"/>
        <v>0</v>
      </c>
      <c r="J712" s="107">
        <f>J183-SUMIF(Sales!$D$22:$D$1021,$D183,Sales!J$22:J$1021)</f>
        <v>0</v>
      </c>
      <c r="K712" s="107">
        <f>K183-SUMIF(Sales!$D$22:$D$1021,$D183,Sales!K$22:K$1021)</f>
        <v>0</v>
      </c>
      <c r="L712" s="107">
        <f>L183-SUMIF(Sales!$D$22:$D$1021,$D183,Sales!L$22:L$1021)</f>
        <v>0</v>
      </c>
      <c r="M712" s="107">
        <f>M183-SUMIF(Sales!$D$22:$D$1021,$D183,Sales!M$22:M$1021)</f>
        <v>0</v>
      </c>
      <c r="N712" s="107">
        <f>N183-SUMIF(Sales!$D$22:$D$1021,$D183,Sales!N$22:N$1021)</f>
        <v>0</v>
      </c>
    </row>
    <row r="713" spans="2:14">
      <c r="B713" s="103">
        <f t="shared" ref="B713:I713" si="204">B184</f>
        <v>0</v>
      </c>
      <c r="C713" s="104">
        <f t="shared" si="204"/>
        <v>0</v>
      </c>
      <c r="D713" s="104">
        <f t="shared" si="204"/>
        <v>0</v>
      </c>
      <c r="E713" s="105">
        <f t="shared" si="204"/>
        <v>0</v>
      </c>
      <c r="F713" s="104">
        <f t="shared" si="204"/>
        <v>0</v>
      </c>
      <c r="G713" s="104">
        <f t="shared" si="204"/>
        <v>0</v>
      </c>
      <c r="H713" s="106">
        <f t="shared" si="204"/>
        <v>0</v>
      </c>
      <c r="I713" s="104">
        <f t="shared" si="204"/>
        <v>0</v>
      </c>
      <c r="J713" s="107">
        <f>J184-SUMIF(Sales!$D$22:$D$1021,$D184,Sales!J$22:J$1021)</f>
        <v>0</v>
      </c>
      <c r="K713" s="107">
        <f>K184-SUMIF(Sales!$D$22:$D$1021,$D184,Sales!K$22:K$1021)</f>
        <v>0</v>
      </c>
      <c r="L713" s="107">
        <f>L184-SUMIF(Sales!$D$22:$D$1021,$D184,Sales!L$22:L$1021)</f>
        <v>0</v>
      </c>
      <c r="M713" s="107">
        <f>M184-SUMIF(Sales!$D$22:$D$1021,$D184,Sales!M$22:M$1021)</f>
        <v>0</v>
      </c>
      <c r="N713" s="107">
        <f>N184-SUMIF(Sales!$D$22:$D$1021,$D184,Sales!N$22:N$1021)</f>
        <v>0</v>
      </c>
    </row>
    <row r="714" spans="2:14">
      <c r="B714" s="103">
        <f t="shared" ref="B714:I714" si="205">B185</f>
        <v>0</v>
      </c>
      <c r="C714" s="104">
        <f t="shared" si="205"/>
        <v>0</v>
      </c>
      <c r="D714" s="104">
        <f t="shared" si="205"/>
        <v>0</v>
      </c>
      <c r="E714" s="105">
        <f t="shared" si="205"/>
        <v>0</v>
      </c>
      <c r="F714" s="104">
        <f t="shared" si="205"/>
        <v>0</v>
      </c>
      <c r="G714" s="104">
        <f t="shared" si="205"/>
        <v>0</v>
      </c>
      <c r="H714" s="106">
        <f t="shared" si="205"/>
        <v>0</v>
      </c>
      <c r="I714" s="104">
        <f t="shared" si="205"/>
        <v>0</v>
      </c>
      <c r="J714" s="107">
        <f>J185-SUMIF(Sales!$D$22:$D$1021,$D185,Sales!J$22:J$1021)</f>
        <v>0</v>
      </c>
      <c r="K714" s="107">
        <f>K185-SUMIF(Sales!$D$22:$D$1021,$D185,Sales!K$22:K$1021)</f>
        <v>0</v>
      </c>
      <c r="L714" s="107">
        <f>L185-SUMIF(Sales!$D$22:$D$1021,$D185,Sales!L$22:L$1021)</f>
        <v>0</v>
      </c>
      <c r="M714" s="107">
        <f>M185-SUMIF(Sales!$D$22:$D$1021,$D185,Sales!M$22:M$1021)</f>
        <v>0</v>
      </c>
      <c r="N714" s="107">
        <f>N185-SUMIF(Sales!$D$22:$D$1021,$D185,Sales!N$22:N$1021)</f>
        <v>0</v>
      </c>
    </row>
    <row r="715" spans="2:14">
      <c r="B715" s="103">
        <f t="shared" ref="B715:I715" si="206">B186</f>
        <v>0</v>
      </c>
      <c r="C715" s="104">
        <f t="shared" si="206"/>
        <v>0</v>
      </c>
      <c r="D715" s="104">
        <f t="shared" si="206"/>
        <v>0</v>
      </c>
      <c r="E715" s="105">
        <f t="shared" si="206"/>
        <v>0</v>
      </c>
      <c r="F715" s="104">
        <f t="shared" si="206"/>
        <v>0</v>
      </c>
      <c r="G715" s="104">
        <f t="shared" si="206"/>
        <v>0</v>
      </c>
      <c r="H715" s="106">
        <f t="shared" si="206"/>
        <v>0</v>
      </c>
      <c r="I715" s="104">
        <f t="shared" si="206"/>
        <v>0</v>
      </c>
      <c r="J715" s="107">
        <f>J186-SUMIF(Sales!$D$22:$D$1021,$D186,Sales!J$22:J$1021)</f>
        <v>0</v>
      </c>
      <c r="K715" s="107">
        <f>K186-SUMIF(Sales!$D$22:$D$1021,$D186,Sales!K$22:K$1021)</f>
        <v>0</v>
      </c>
      <c r="L715" s="107">
        <f>L186-SUMIF(Sales!$D$22:$D$1021,$D186,Sales!L$22:L$1021)</f>
        <v>0</v>
      </c>
      <c r="M715" s="107">
        <f>M186-SUMIF(Sales!$D$22:$D$1021,$D186,Sales!M$22:M$1021)</f>
        <v>0</v>
      </c>
      <c r="N715" s="107">
        <f>N186-SUMIF(Sales!$D$22:$D$1021,$D186,Sales!N$22:N$1021)</f>
        <v>0</v>
      </c>
    </row>
    <row r="716" spans="2:14">
      <c r="B716" s="103">
        <f t="shared" ref="B716:I716" si="207">B187</f>
        <v>0</v>
      </c>
      <c r="C716" s="104">
        <f t="shared" si="207"/>
        <v>0</v>
      </c>
      <c r="D716" s="104">
        <f t="shared" si="207"/>
        <v>0</v>
      </c>
      <c r="E716" s="105">
        <f t="shared" si="207"/>
        <v>0</v>
      </c>
      <c r="F716" s="104">
        <f t="shared" si="207"/>
        <v>0</v>
      </c>
      <c r="G716" s="104">
        <f t="shared" si="207"/>
        <v>0</v>
      </c>
      <c r="H716" s="106">
        <f t="shared" si="207"/>
        <v>0</v>
      </c>
      <c r="I716" s="104">
        <f t="shared" si="207"/>
        <v>0</v>
      </c>
      <c r="J716" s="107">
        <f>J187-SUMIF(Sales!$D$22:$D$1021,$D187,Sales!J$22:J$1021)</f>
        <v>0</v>
      </c>
      <c r="K716" s="107">
        <f>K187-SUMIF(Sales!$D$22:$D$1021,$D187,Sales!K$22:K$1021)</f>
        <v>0</v>
      </c>
      <c r="L716" s="107">
        <f>L187-SUMIF(Sales!$D$22:$D$1021,$D187,Sales!L$22:L$1021)</f>
        <v>0</v>
      </c>
      <c r="M716" s="107">
        <f>M187-SUMIF(Sales!$D$22:$D$1021,$D187,Sales!M$22:M$1021)</f>
        <v>0</v>
      </c>
      <c r="N716" s="107">
        <f>N187-SUMIF(Sales!$D$22:$D$1021,$D187,Sales!N$22:N$1021)</f>
        <v>0</v>
      </c>
    </row>
    <row r="717" spans="2:14">
      <c r="B717" s="103">
        <f t="shared" ref="B717:I717" si="208">B188</f>
        <v>0</v>
      </c>
      <c r="C717" s="104">
        <f t="shared" si="208"/>
        <v>0</v>
      </c>
      <c r="D717" s="104">
        <f t="shared" si="208"/>
        <v>0</v>
      </c>
      <c r="E717" s="105">
        <f t="shared" si="208"/>
        <v>0</v>
      </c>
      <c r="F717" s="104">
        <f t="shared" si="208"/>
        <v>0</v>
      </c>
      <c r="G717" s="104">
        <f t="shared" si="208"/>
        <v>0</v>
      </c>
      <c r="H717" s="106">
        <f t="shared" si="208"/>
        <v>0</v>
      </c>
      <c r="I717" s="104">
        <f t="shared" si="208"/>
        <v>0</v>
      </c>
      <c r="J717" s="107">
        <f>J188-SUMIF(Sales!$D$22:$D$1021,$D188,Sales!J$22:J$1021)</f>
        <v>0</v>
      </c>
      <c r="K717" s="107">
        <f>K188-SUMIF(Sales!$D$22:$D$1021,$D188,Sales!K$22:K$1021)</f>
        <v>0</v>
      </c>
      <c r="L717" s="107">
        <f>L188-SUMIF(Sales!$D$22:$D$1021,$D188,Sales!L$22:L$1021)</f>
        <v>0</v>
      </c>
      <c r="M717" s="107">
        <f>M188-SUMIF(Sales!$D$22:$D$1021,$D188,Sales!M$22:M$1021)</f>
        <v>0</v>
      </c>
      <c r="N717" s="107">
        <f>N188-SUMIF(Sales!$D$22:$D$1021,$D188,Sales!N$22:N$1021)</f>
        <v>0</v>
      </c>
    </row>
    <row r="718" spans="2:14">
      <c r="B718" s="103">
        <f t="shared" ref="B718:I718" si="209">B189</f>
        <v>0</v>
      </c>
      <c r="C718" s="104">
        <f t="shared" si="209"/>
        <v>0</v>
      </c>
      <c r="D718" s="104">
        <f t="shared" si="209"/>
        <v>0</v>
      </c>
      <c r="E718" s="105">
        <f t="shared" si="209"/>
        <v>0</v>
      </c>
      <c r="F718" s="104">
        <f t="shared" si="209"/>
        <v>0</v>
      </c>
      <c r="G718" s="104">
        <f t="shared" si="209"/>
        <v>0</v>
      </c>
      <c r="H718" s="106">
        <f t="shared" si="209"/>
        <v>0</v>
      </c>
      <c r="I718" s="104">
        <f t="shared" si="209"/>
        <v>0</v>
      </c>
      <c r="J718" s="107">
        <f>J189-SUMIF(Sales!$D$22:$D$1021,$D189,Sales!J$22:J$1021)</f>
        <v>0</v>
      </c>
      <c r="K718" s="107">
        <f>K189-SUMIF(Sales!$D$22:$D$1021,$D189,Sales!K$22:K$1021)</f>
        <v>0</v>
      </c>
      <c r="L718" s="107">
        <f>L189-SUMIF(Sales!$D$22:$D$1021,$D189,Sales!L$22:L$1021)</f>
        <v>0</v>
      </c>
      <c r="M718" s="107">
        <f>M189-SUMIF(Sales!$D$22:$D$1021,$D189,Sales!M$22:M$1021)</f>
        <v>0</v>
      </c>
      <c r="N718" s="107">
        <f>N189-SUMIF(Sales!$D$22:$D$1021,$D189,Sales!N$22:N$1021)</f>
        <v>0</v>
      </c>
    </row>
    <row r="719" spans="2:14">
      <c r="B719" s="103">
        <f t="shared" ref="B719:I719" si="210">B190</f>
        <v>0</v>
      </c>
      <c r="C719" s="104">
        <f t="shared" si="210"/>
        <v>0</v>
      </c>
      <c r="D719" s="104">
        <f t="shared" si="210"/>
        <v>0</v>
      </c>
      <c r="E719" s="105">
        <f t="shared" si="210"/>
        <v>0</v>
      </c>
      <c r="F719" s="104">
        <f t="shared" si="210"/>
        <v>0</v>
      </c>
      <c r="G719" s="104">
        <f t="shared" si="210"/>
        <v>0</v>
      </c>
      <c r="H719" s="106">
        <f t="shared" si="210"/>
        <v>0</v>
      </c>
      <c r="I719" s="104">
        <f t="shared" si="210"/>
        <v>0</v>
      </c>
      <c r="J719" s="107">
        <f>J190-SUMIF(Sales!$D$22:$D$1021,$D190,Sales!J$22:J$1021)</f>
        <v>0</v>
      </c>
      <c r="K719" s="107">
        <f>K190-SUMIF(Sales!$D$22:$D$1021,$D190,Sales!K$22:K$1021)</f>
        <v>0</v>
      </c>
      <c r="L719" s="107">
        <f>L190-SUMIF(Sales!$D$22:$D$1021,$D190,Sales!L$22:L$1021)</f>
        <v>0</v>
      </c>
      <c r="M719" s="107">
        <f>M190-SUMIF(Sales!$D$22:$D$1021,$D190,Sales!M$22:M$1021)</f>
        <v>0</v>
      </c>
      <c r="N719" s="107">
        <f>N190-SUMIF(Sales!$D$22:$D$1021,$D190,Sales!N$22:N$1021)</f>
        <v>0</v>
      </c>
    </row>
    <row r="720" spans="2:14">
      <c r="B720" s="103">
        <f t="shared" ref="B720:I720" si="211">B191</f>
        <v>0</v>
      </c>
      <c r="C720" s="104">
        <f t="shared" si="211"/>
        <v>0</v>
      </c>
      <c r="D720" s="104">
        <f t="shared" si="211"/>
        <v>0</v>
      </c>
      <c r="E720" s="105">
        <f t="shared" si="211"/>
        <v>0</v>
      </c>
      <c r="F720" s="104">
        <f t="shared" si="211"/>
        <v>0</v>
      </c>
      <c r="G720" s="104">
        <f t="shared" si="211"/>
        <v>0</v>
      </c>
      <c r="H720" s="106">
        <f t="shared" si="211"/>
        <v>0</v>
      </c>
      <c r="I720" s="104">
        <f t="shared" si="211"/>
        <v>0</v>
      </c>
      <c r="J720" s="107">
        <f>J191-SUMIF(Sales!$D$22:$D$1021,$D191,Sales!J$22:J$1021)</f>
        <v>0</v>
      </c>
      <c r="K720" s="107">
        <f>K191-SUMIF(Sales!$D$22:$D$1021,$D191,Sales!K$22:K$1021)</f>
        <v>0</v>
      </c>
      <c r="L720" s="107">
        <f>L191-SUMIF(Sales!$D$22:$D$1021,$D191,Sales!L$22:L$1021)</f>
        <v>0</v>
      </c>
      <c r="M720" s="107">
        <f>M191-SUMIF(Sales!$D$22:$D$1021,$D191,Sales!M$22:M$1021)</f>
        <v>0</v>
      </c>
      <c r="N720" s="107">
        <f>N191-SUMIF(Sales!$D$22:$D$1021,$D191,Sales!N$22:N$1021)</f>
        <v>0</v>
      </c>
    </row>
    <row r="721" spans="2:14">
      <c r="B721" s="103">
        <f t="shared" ref="B721:I721" si="212">B192</f>
        <v>0</v>
      </c>
      <c r="C721" s="104">
        <f t="shared" si="212"/>
        <v>0</v>
      </c>
      <c r="D721" s="104">
        <f t="shared" si="212"/>
        <v>0</v>
      </c>
      <c r="E721" s="105">
        <f t="shared" si="212"/>
        <v>0</v>
      </c>
      <c r="F721" s="104">
        <f t="shared" si="212"/>
        <v>0</v>
      </c>
      <c r="G721" s="104">
        <f t="shared" si="212"/>
        <v>0</v>
      </c>
      <c r="H721" s="106">
        <f t="shared" si="212"/>
        <v>0</v>
      </c>
      <c r="I721" s="104">
        <f t="shared" si="212"/>
        <v>0</v>
      </c>
      <c r="J721" s="107">
        <f>J192-SUMIF(Sales!$D$22:$D$1021,$D192,Sales!J$22:J$1021)</f>
        <v>0</v>
      </c>
      <c r="K721" s="107">
        <f>K192-SUMIF(Sales!$D$22:$D$1021,$D192,Sales!K$22:K$1021)</f>
        <v>0</v>
      </c>
      <c r="L721" s="107">
        <f>L192-SUMIF(Sales!$D$22:$D$1021,$D192,Sales!L$22:L$1021)</f>
        <v>0</v>
      </c>
      <c r="M721" s="107">
        <f>M192-SUMIF(Sales!$D$22:$D$1021,$D192,Sales!M$22:M$1021)</f>
        <v>0</v>
      </c>
      <c r="N721" s="107">
        <f>N192-SUMIF(Sales!$D$22:$D$1021,$D192,Sales!N$22:N$1021)</f>
        <v>0</v>
      </c>
    </row>
    <row r="722" spans="2:14">
      <c r="B722" s="103">
        <f t="shared" ref="B722:I722" si="213">B193</f>
        <v>0</v>
      </c>
      <c r="C722" s="104">
        <f t="shared" si="213"/>
        <v>0</v>
      </c>
      <c r="D722" s="104">
        <f t="shared" si="213"/>
        <v>0</v>
      </c>
      <c r="E722" s="105">
        <f t="shared" si="213"/>
        <v>0</v>
      </c>
      <c r="F722" s="104">
        <f t="shared" si="213"/>
        <v>0</v>
      </c>
      <c r="G722" s="104">
        <f t="shared" si="213"/>
        <v>0</v>
      </c>
      <c r="H722" s="106">
        <f t="shared" si="213"/>
        <v>0</v>
      </c>
      <c r="I722" s="104">
        <f t="shared" si="213"/>
        <v>0</v>
      </c>
      <c r="J722" s="107">
        <f>J193-SUMIF(Sales!$D$22:$D$1021,$D193,Sales!J$22:J$1021)</f>
        <v>0</v>
      </c>
      <c r="K722" s="107">
        <f>K193-SUMIF(Sales!$D$22:$D$1021,$D193,Sales!K$22:K$1021)</f>
        <v>0</v>
      </c>
      <c r="L722" s="107">
        <f>L193-SUMIF(Sales!$D$22:$D$1021,$D193,Sales!L$22:L$1021)</f>
        <v>0</v>
      </c>
      <c r="M722" s="107">
        <f>M193-SUMIF(Sales!$D$22:$D$1021,$D193,Sales!M$22:M$1021)</f>
        <v>0</v>
      </c>
      <c r="N722" s="107">
        <f>N193-SUMIF(Sales!$D$22:$D$1021,$D193,Sales!N$22:N$1021)</f>
        <v>0</v>
      </c>
    </row>
    <row r="723" spans="2:14">
      <c r="B723" s="103">
        <f t="shared" ref="B723:I723" si="214">B194</f>
        <v>0</v>
      </c>
      <c r="C723" s="104">
        <f t="shared" si="214"/>
        <v>0</v>
      </c>
      <c r="D723" s="104">
        <f t="shared" si="214"/>
        <v>0</v>
      </c>
      <c r="E723" s="105">
        <f t="shared" si="214"/>
        <v>0</v>
      </c>
      <c r="F723" s="104">
        <f t="shared" si="214"/>
        <v>0</v>
      </c>
      <c r="G723" s="104">
        <f t="shared" si="214"/>
        <v>0</v>
      </c>
      <c r="H723" s="106">
        <f t="shared" si="214"/>
        <v>0</v>
      </c>
      <c r="I723" s="104">
        <f t="shared" si="214"/>
        <v>0</v>
      </c>
      <c r="J723" s="107">
        <f>J194-SUMIF(Sales!$D$22:$D$1021,$D194,Sales!J$22:J$1021)</f>
        <v>0</v>
      </c>
      <c r="K723" s="107">
        <f>K194-SUMIF(Sales!$D$22:$D$1021,$D194,Sales!K$22:K$1021)</f>
        <v>0</v>
      </c>
      <c r="L723" s="107">
        <f>L194-SUMIF(Sales!$D$22:$D$1021,$D194,Sales!L$22:L$1021)</f>
        <v>0</v>
      </c>
      <c r="M723" s="107">
        <f>M194-SUMIF(Sales!$D$22:$D$1021,$D194,Sales!M$22:M$1021)</f>
        <v>0</v>
      </c>
      <c r="N723" s="107">
        <f>N194-SUMIF(Sales!$D$22:$D$1021,$D194,Sales!N$22:N$1021)</f>
        <v>0</v>
      </c>
    </row>
    <row r="724" spans="2:14">
      <c r="B724" s="103">
        <f t="shared" ref="B724:I724" si="215">B195</f>
        <v>0</v>
      </c>
      <c r="C724" s="104">
        <f t="shared" si="215"/>
        <v>0</v>
      </c>
      <c r="D724" s="104">
        <f t="shared" si="215"/>
        <v>0</v>
      </c>
      <c r="E724" s="105">
        <f t="shared" si="215"/>
        <v>0</v>
      </c>
      <c r="F724" s="104">
        <f t="shared" si="215"/>
        <v>0</v>
      </c>
      <c r="G724" s="104">
        <f t="shared" si="215"/>
        <v>0</v>
      </c>
      <c r="H724" s="106">
        <f t="shared" si="215"/>
        <v>0</v>
      </c>
      <c r="I724" s="104">
        <f t="shared" si="215"/>
        <v>0</v>
      </c>
      <c r="J724" s="107">
        <f>J195-SUMIF(Sales!$D$22:$D$1021,$D195,Sales!J$22:J$1021)</f>
        <v>0</v>
      </c>
      <c r="K724" s="107">
        <f>K195-SUMIF(Sales!$D$22:$D$1021,$D195,Sales!K$22:K$1021)</f>
        <v>0</v>
      </c>
      <c r="L724" s="107">
        <f>L195-SUMIF(Sales!$D$22:$D$1021,$D195,Sales!L$22:L$1021)</f>
        <v>0</v>
      </c>
      <c r="M724" s="107">
        <f>M195-SUMIF(Sales!$D$22:$D$1021,$D195,Sales!M$22:M$1021)</f>
        <v>0</v>
      </c>
      <c r="N724" s="107">
        <f>N195-SUMIF(Sales!$D$22:$D$1021,$D195,Sales!N$22:N$1021)</f>
        <v>0</v>
      </c>
    </row>
    <row r="725" spans="2:14">
      <c r="B725" s="103">
        <f t="shared" ref="B725:I725" si="216">B196</f>
        <v>0</v>
      </c>
      <c r="C725" s="104">
        <f t="shared" si="216"/>
        <v>0</v>
      </c>
      <c r="D725" s="104">
        <f t="shared" si="216"/>
        <v>0</v>
      </c>
      <c r="E725" s="105">
        <f t="shared" si="216"/>
        <v>0</v>
      </c>
      <c r="F725" s="104">
        <f t="shared" si="216"/>
        <v>0</v>
      </c>
      <c r="G725" s="104">
        <f t="shared" si="216"/>
        <v>0</v>
      </c>
      <c r="H725" s="106">
        <f t="shared" si="216"/>
        <v>0</v>
      </c>
      <c r="I725" s="104">
        <f t="shared" si="216"/>
        <v>0</v>
      </c>
      <c r="J725" s="107">
        <f>J196-SUMIF(Sales!$D$22:$D$1021,$D196,Sales!J$22:J$1021)</f>
        <v>0</v>
      </c>
      <c r="K725" s="107">
        <f>K196-SUMIF(Sales!$D$22:$D$1021,$D196,Sales!K$22:K$1021)</f>
        <v>0</v>
      </c>
      <c r="L725" s="107">
        <f>L196-SUMIF(Sales!$D$22:$D$1021,$D196,Sales!L$22:L$1021)</f>
        <v>0</v>
      </c>
      <c r="M725" s="107">
        <f>M196-SUMIF(Sales!$D$22:$D$1021,$D196,Sales!M$22:M$1021)</f>
        <v>0</v>
      </c>
      <c r="N725" s="107">
        <f>N196-SUMIF(Sales!$D$22:$D$1021,$D196,Sales!N$22:N$1021)</f>
        <v>0</v>
      </c>
    </row>
    <row r="726" spans="2:14">
      <c r="B726" s="103">
        <f t="shared" ref="B726:I726" si="217">B197</f>
        <v>0</v>
      </c>
      <c r="C726" s="104">
        <f t="shared" si="217"/>
        <v>0</v>
      </c>
      <c r="D726" s="104">
        <f t="shared" si="217"/>
        <v>0</v>
      </c>
      <c r="E726" s="105">
        <f t="shared" si="217"/>
        <v>0</v>
      </c>
      <c r="F726" s="104">
        <f t="shared" si="217"/>
        <v>0</v>
      </c>
      <c r="G726" s="104">
        <f t="shared" si="217"/>
        <v>0</v>
      </c>
      <c r="H726" s="106">
        <f t="shared" si="217"/>
        <v>0</v>
      </c>
      <c r="I726" s="104">
        <f t="shared" si="217"/>
        <v>0</v>
      </c>
      <c r="J726" s="107">
        <f>J197-SUMIF(Sales!$D$22:$D$1021,$D197,Sales!J$22:J$1021)</f>
        <v>0</v>
      </c>
      <c r="K726" s="107">
        <f>K197-SUMIF(Sales!$D$22:$D$1021,$D197,Sales!K$22:K$1021)</f>
        <v>0</v>
      </c>
      <c r="L726" s="107">
        <f>L197-SUMIF(Sales!$D$22:$D$1021,$D197,Sales!L$22:L$1021)</f>
        <v>0</v>
      </c>
      <c r="M726" s="107">
        <f>M197-SUMIF(Sales!$D$22:$D$1021,$D197,Sales!M$22:M$1021)</f>
        <v>0</v>
      </c>
      <c r="N726" s="107">
        <f>N197-SUMIF(Sales!$D$22:$D$1021,$D197,Sales!N$22:N$1021)</f>
        <v>0</v>
      </c>
    </row>
    <row r="727" spans="2:14">
      <c r="B727" s="103">
        <f t="shared" ref="B727:I727" si="218">B198</f>
        <v>0</v>
      </c>
      <c r="C727" s="104">
        <f t="shared" si="218"/>
        <v>0</v>
      </c>
      <c r="D727" s="104">
        <f t="shared" si="218"/>
        <v>0</v>
      </c>
      <c r="E727" s="105">
        <f t="shared" si="218"/>
        <v>0</v>
      </c>
      <c r="F727" s="104">
        <f t="shared" si="218"/>
        <v>0</v>
      </c>
      <c r="G727" s="104">
        <f t="shared" si="218"/>
        <v>0</v>
      </c>
      <c r="H727" s="106">
        <f t="shared" si="218"/>
        <v>0</v>
      </c>
      <c r="I727" s="104">
        <f t="shared" si="218"/>
        <v>0</v>
      </c>
      <c r="J727" s="107">
        <f>J198-SUMIF(Sales!$D$22:$D$1021,$D198,Sales!J$22:J$1021)</f>
        <v>0</v>
      </c>
      <c r="K727" s="107">
        <f>K198-SUMIF(Sales!$D$22:$D$1021,$D198,Sales!K$22:K$1021)</f>
        <v>0</v>
      </c>
      <c r="L727" s="107">
        <f>L198-SUMIF(Sales!$D$22:$D$1021,$D198,Sales!L$22:L$1021)</f>
        <v>0</v>
      </c>
      <c r="M727" s="107">
        <f>M198-SUMIF(Sales!$D$22:$D$1021,$D198,Sales!M$22:M$1021)</f>
        <v>0</v>
      </c>
      <c r="N727" s="107">
        <f>N198-SUMIF(Sales!$D$22:$D$1021,$D198,Sales!N$22:N$1021)</f>
        <v>0</v>
      </c>
    </row>
    <row r="728" spans="2:14">
      <c r="B728" s="103">
        <f t="shared" ref="B728:I728" si="219">B199</f>
        <v>0</v>
      </c>
      <c r="C728" s="104">
        <f t="shared" si="219"/>
        <v>0</v>
      </c>
      <c r="D728" s="104">
        <f t="shared" si="219"/>
        <v>0</v>
      </c>
      <c r="E728" s="105">
        <f t="shared" si="219"/>
        <v>0</v>
      </c>
      <c r="F728" s="104">
        <f t="shared" si="219"/>
        <v>0</v>
      </c>
      <c r="G728" s="104">
        <f t="shared" si="219"/>
        <v>0</v>
      </c>
      <c r="H728" s="106">
        <f t="shared" si="219"/>
        <v>0</v>
      </c>
      <c r="I728" s="104">
        <f t="shared" si="219"/>
        <v>0</v>
      </c>
      <c r="J728" s="107">
        <f>J199-SUMIF(Sales!$D$22:$D$1021,$D199,Sales!J$22:J$1021)</f>
        <v>0</v>
      </c>
      <c r="K728" s="107">
        <f>K199-SUMIF(Sales!$D$22:$D$1021,$D199,Sales!K$22:K$1021)</f>
        <v>0</v>
      </c>
      <c r="L728" s="107">
        <f>L199-SUMIF(Sales!$D$22:$D$1021,$D199,Sales!L$22:L$1021)</f>
        <v>0</v>
      </c>
      <c r="M728" s="107">
        <f>M199-SUMIF(Sales!$D$22:$D$1021,$D199,Sales!M$22:M$1021)</f>
        <v>0</v>
      </c>
      <c r="N728" s="107">
        <f>N199-SUMIF(Sales!$D$22:$D$1021,$D199,Sales!N$22:N$1021)</f>
        <v>0</v>
      </c>
    </row>
    <row r="729" spans="2:14">
      <c r="B729" s="103">
        <f t="shared" ref="B729:I729" si="220">B200</f>
        <v>0</v>
      </c>
      <c r="C729" s="104">
        <f t="shared" si="220"/>
        <v>0</v>
      </c>
      <c r="D729" s="104">
        <f t="shared" si="220"/>
        <v>0</v>
      </c>
      <c r="E729" s="105">
        <f t="shared" si="220"/>
        <v>0</v>
      </c>
      <c r="F729" s="104">
        <f t="shared" si="220"/>
        <v>0</v>
      </c>
      <c r="G729" s="104">
        <f t="shared" si="220"/>
        <v>0</v>
      </c>
      <c r="H729" s="106">
        <f t="shared" si="220"/>
        <v>0</v>
      </c>
      <c r="I729" s="104">
        <f t="shared" si="220"/>
        <v>0</v>
      </c>
      <c r="J729" s="107">
        <f>J200-SUMIF(Sales!$D$22:$D$1021,$D200,Sales!J$22:J$1021)</f>
        <v>0</v>
      </c>
      <c r="K729" s="107">
        <f>K200-SUMIF(Sales!$D$22:$D$1021,$D200,Sales!K$22:K$1021)</f>
        <v>0</v>
      </c>
      <c r="L729" s="107">
        <f>L200-SUMIF(Sales!$D$22:$D$1021,$D200,Sales!L$22:L$1021)</f>
        <v>0</v>
      </c>
      <c r="M729" s="107">
        <f>M200-SUMIF(Sales!$D$22:$D$1021,$D200,Sales!M$22:M$1021)</f>
        <v>0</v>
      </c>
      <c r="N729" s="107">
        <f>N200-SUMIF(Sales!$D$22:$D$1021,$D200,Sales!N$22:N$1021)</f>
        <v>0</v>
      </c>
    </row>
    <row r="730" spans="2:14">
      <c r="B730" s="103">
        <f t="shared" ref="B730:I730" si="221">B201</f>
        <v>0</v>
      </c>
      <c r="C730" s="104">
        <f t="shared" si="221"/>
        <v>0</v>
      </c>
      <c r="D730" s="104">
        <f t="shared" si="221"/>
        <v>0</v>
      </c>
      <c r="E730" s="105">
        <f t="shared" si="221"/>
        <v>0</v>
      </c>
      <c r="F730" s="104">
        <f t="shared" si="221"/>
        <v>0</v>
      </c>
      <c r="G730" s="104">
        <f t="shared" si="221"/>
        <v>0</v>
      </c>
      <c r="H730" s="106">
        <f t="shared" si="221"/>
        <v>0</v>
      </c>
      <c r="I730" s="104">
        <f t="shared" si="221"/>
        <v>0</v>
      </c>
      <c r="J730" s="107">
        <f>J201-SUMIF(Sales!$D$22:$D$1021,$D201,Sales!J$22:J$1021)</f>
        <v>0</v>
      </c>
      <c r="K730" s="107">
        <f>K201-SUMIF(Sales!$D$22:$D$1021,$D201,Sales!K$22:K$1021)</f>
        <v>0</v>
      </c>
      <c r="L730" s="107">
        <f>L201-SUMIF(Sales!$D$22:$D$1021,$D201,Sales!L$22:L$1021)</f>
        <v>0</v>
      </c>
      <c r="M730" s="107">
        <f>M201-SUMIF(Sales!$D$22:$D$1021,$D201,Sales!M$22:M$1021)</f>
        <v>0</v>
      </c>
      <c r="N730" s="107">
        <f>N201-SUMIF(Sales!$D$22:$D$1021,$D201,Sales!N$22:N$1021)</f>
        <v>0</v>
      </c>
    </row>
    <row r="731" spans="2:14">
      <c r="B731" s="103">
        <f t="shared" ref="B731:I731" si="222">B202</f>
        <v>0</v>
      </c>
      <c r="C731" s="104">
        <f t="shared" si="222"/>
        <v>0</v>
      </c>
      <c r="D731" s="104">
        <f t="shared" si="222"/>
        <v>0</v>
      </c>
      <c r="E731" s="105">
        <f t="shared" si="222"/>
        <v>0</v>
      </c>
      <c r="F731" s="104">
        <f t="shared" si="222"/>
        <v>0</v>
      </c>
      <c r="G731" s="104">
        <f t="shared" si="222"/>
        <v>0</v>
      </c>
      <c r="H731" s="106">
        <f t="shared" si="222"/>
        <v>0</v>
      </c>
      <c r="I731" s="104">
        <f t="shared" si="222"/>
        <v>0</v>
      </c>
      <c r="J731" s="107">
        <f>J202-SUMIF(Sales!$D$22:$D$1021,$D202,Sales!J$22:J$1021)</f>
        <v>0</v>
      </c>
      <c r="K731" s="107">
        <f>K202-SUMIF(Sales!$D$22:$D$1021,$D202,Sales!K$22:K$1021)</f>
        <v>0</v>
      </c>
      <c r="L731" s="107">
        <f>L202-SUMIF(Sales!$D$22:$D$1021,$D202,Sales!L$22:L$1021)</f>
        <v>0</v>
      </c>
      <c r="M731" s="107">
        <f>M202-SUMIF(Sales!$D$22:$D$1021,$D202,Sales!M$22:M$1021)</f>
        <v>0</v>
      </c>
      <c r="N731" s="107">
        <f>N202-SUMIF(Sales!$D$22:$D$1021,$D202,Sales!N$22:N$1021)</f>
        <v>0</v>
      </c>
    </row>
    <row r="732" spans="2:14">
      <c r="B732" s="103">
        <f t="shared" ref="B732:I732" si="223">B203</f>
        <v>0</v>
      </c>
      <c r="C732" s="104">
        <f t="shared" si="223"/>
        <v>0</v>
      </c>
      <c r="D732" s="104">
        <f t="shared" si="223"/>
        <v>0</v>
      </c>
      <c r="E732" s="105">
        <f t="shared" si="223"/>
        <v>0</v>
      </c>
      <c r="F732" s="104">
        <f t="shared" si="223"/>
        <v>0</v>
      </c>
      <c r="G732" s="104">
        <f t="shared" si="223"/>
        <v>0</v>
      </c>
      <c r="H732" s="106">
        <f t="shared" si="223"/>
        <v>0</v>
      </c>
      <c r="I732" s="104">
        <f t="shared" si="223"/>
        <v>0</v>
      </c>
      <c r="J732" s="107">
        <f>J203-SUMIF(Sales!$D$22:$D$1021,$D203,Sales!J$22:J$1021)</f>
        <v>0</v>
      </c>
      <c r="K732" s="107">
        <f>K203-SUMIF(Sales!$D$22:$D$1021,$D203,Sales!K$22:K$1021)</f>
        <v>0</v>
      </c>
      <c r="L732" s="107">
        <f>L203-SUMIF(Sales!$D$22:$D$1021,$D203,Sales!L$22:L$1021)</f>
        <v>0</v>
      </c>
      <c r="M732" s="107">
        <f>M203-SUMIF(Sales!$D$22:$D$1021,$D203,Sales!M$22:M$1021)</f>
        <v>0</v>
      </c>
      <c r="N732" s="107">
        <f>N203-SUMIF(Sales!$D$22:$D$1021,$D203,Sales!N$22:N$1021)</f>
        <v>0</v>
      </c>
    </row>
    <row r="733" spans="2:14">
      <c r="B733" s="103">
        <f t="shared" ref="B733:I733" si="224">B204</f>
        <v>0</v>
      </c>
      <c r="C733" s="104">
        <f t="shared" si="224"/>
        <v>0</v>
      </c>
      <c r="D733" s="104">
        <f t="shared" si="224"/>
        <v>0</v>
      </c>
      <c r="E733" s="105">
        <f t="shared" si="224"/>
        <v>0</v>
      </c>
      <c r="F733" s="104">
        <f t="shared" si="224"/>
        <v>0</v>
      </c>
      <c r="G733" s="104">
        <f t="shared" si="224"/>
        <v>0</v>
      </c>
      <c r="H733" s="106">
        <f t="shared" si="224"/>
        <v>0</v>
      </c>
      <c r="I733" s="104">
        <f t="shared" si="224"/>
        <v>0</v>
      </c>
      <c r="J733" s="107">
        <f>J204-SUMIF(Sales!$D$22:$D$1021,$D204,Sales!J$22:J$1021)</f>
        <v>0</v>
      </c>
      <c r="K733" s="107">
        <f>K204-SUMIF(Sales!$D$22:$D$1021,$D204,Sales!K$22:K$1021)</f>
        <v>0</v>
      </c>
      <c r="L733" s="107">
        <f>L204-SUMIF(Sales!$D$22:$D$1021,$D204,Sales!L$22:L$1021)</f>
        <v>0</v>
      </c>
      <c r="M733" s="107">
        <f>M204-SUMIF(Sales!$D$22:$D$1021,$D204,Sales!M$22:M$1021)</f>
        <v>0</v>
      </c>
      <c r="N733" s="107">
        <f>N204-SUMIF(Sales!$D$22:$D$1021,$D204,Sales!N$22:N$1021)</f>
        <v>0</v>
      </c>
    </row>
    <row r="734" spans="2:14">
      <c r="B734" s="103">
        <f t="shared" ref="B734:I734" si="225">B205</f>
        <v>0</v>
      </c>
      <c r="C734" s="104">
        <f t="shared" si="225"/>
        <v>0</v>
      </c>
      <c r="D734" s="104">
        <f t="shared" si="225"/>
        <v>0</v>
      </c>
      <c r="E734" s="105">
        <f t="shared" si="225"/>
        <v>0</v>
      </c>
      <c r="F734" s="104">
        <f t="shared" si="225"/>
        <v>0</v>
      </c>
      <c r="G734" s="104">
        <f t="shared" si="225"/>
        <v>0</v>
      </c>
      <c r="H734" s="106">
        <f t="shared" si="225"/>
        <v>0</v>
      </c>
      <c r="I734" s="104">
        <f t="shared" si="225"/>
        <v>0</v>
      </c>
      <c r="J734" s="107">
        <f>J205-SUMIF(Sales!$D$22:$D$1021,$D205,Sales!J$22:J$1021)</f>
        <v>0</v>
      </c>
      <c r="K734" s="107">
        <f>K205-SUMIF(Sales!$D$22:$D$1021,$D205,Sales!K$22:K$1021)</f>
        <v>0</v>
      </c>
      <c r="L734" s="107">
        <f>L205-SUMIF(Sales!$D$22:$D$1021,$D205,Sales!L$22:L$1021)</f>
        <v>0</v>
      </c>
      <c r="M734" s="107">
        <f>M205-SUMIF(Sales!$D$22:$D$1021,$D205,Sales!M$22:M$1021)</f>
        <v>0</v>
      </c>
      <c r="N734" s="107">
        <f>N205-SUMIF(Sales!$D$22:$D$1021,$D205,Sales!N$22:N$1021)</f>
        <v>0</v>
      </c>
    </row>
    <row r="735" spans="2:14">
      <c r="B735" s="103">
        <f t="shared" ref="B735:I735" si="226">B206</f>
        <v>0</v>
      </c>
      <c r="C735" s="104">
        <f t="shared" si="226"/>
        <v>0</v>
      </c>
      <c r="D735" s="104">
        <f t="shared" si="226"/>
        <v>0</v>
      </c>
      <c r="E735" s="105">
        <f t="shared" si="226"/>
        <v>0</v>
      </c>
      <c r="F735" s="104">
        <f t="shared" si="226"/>
        <v>0</v>
      </c>
      <c r="G735" s="104">
        <f t="shared" si="226"/>
        <v>0</v>
      </c>
      <c r="H735" s="106">
        <f t="shared" si="226"/>
        <v>0</v>
      </c>
      <c r="I735" s="104">
        <f t="shared" si="226"/>
        <v>0</v>
      </c>
      <c r="J735" s="107">
        <f>J206-SUMIF(Sales!$D$22:$D$1021,$D206,Sales!J$22:J$1021)</f>
        <v>0</v>
      </c>
      <c r="K735" s="107">
        <f>K206-SUMIF(Sales!$D$22:$D$1021,$D206,Sales!K$22:K$1021)</f>
        <v>0</v>
      </c>
      <c r="L735" s="107">
        <f>L206-SUMIF(Sales!$D$22:$D$1021,$D206,Sales!L$22:L$1021)</f>
        <v>0</v>
      </c>
      <c r="M735" s="107">
        <f>M206-SUMIF(Sales!$D$22:$D$1021,$D206,Sales!M$22:M$1021)</f>
        <v>0</v>
      </c>
      <c r="N735" s="107">
        <f>N206-SUMIF(Sales!$D$22:$D$1021,$D206,Sales!N$22:N$1021)</f>
        <v>0</v>
      </c>
    </row>
    <row r="736" spans="2:14">
      <c r="B736" s="103">
        <f t="shared" ref="B736:I736" si="227">B207</f>
        <v>0</v>
      </c>
      <c r="C736" s="104">
        <f t="shared" si="227"/>
        <v>0</v>
      </c>
      <c r="D736" s="104">
        <f t="shared" si="227"/>
        <v>0</v>
      </c>
      <c r="E736" s="105">
        <f t="shared" si="227"/>
        <v>0</v>
      </c>
      <c r="F736" s="104">
        <f t="shared" si="227"/>
        <v>0</v>
      </c>
      <c r="G736" s="104">
        <f t="shared" si="227"/>
        <v>0</v>
      </c>
      <c r="H736" s="106">
        <f t="shared" si="227"/>
        <v>0</v>
      </c>
      <c r="I736" s="104">
        <f t="shared" si="227"/>
        <v>0</v>
      </c>
      <c r="J736" s="107">
        <f>J207-SUMIF(Sales!$D$22:$D$1021,$D207,Sales!J$22:J$1021)</f>
        <v>0</v>
      </c>
      <c r="K736" s="107">
        <f>K207-SUMIF(Sales!$D$22:$D$1021,$D207,Sales!K$22:K$1021)</f>
        <v>0</v>
      </c>
      <c r="L736" s="107">
        <f>L207-SUMIF(Sales!$D$22:$D$1021,$D207,Sales!L$22:L$1021)</f>
        <v>0</v>
      </c>
      <c r="M736" s="107">
        <f>M207-SUMIF(Sales!$D$22:$D$1021,$D207,Sales!M$22:M$1021)</f>
        <v>0</v>
      </c>
      <c r="N736" s="107">
        <f>N207-SUMIF(Sales!$D$22:$D$1021,$D207,Sales!N$22:N$1021)</f>
        <v>0</v>
      </c>
    </row>
    <row r="737" spans="2:14">
      <c r="B737" s="103">
        <f t="shared" ref="B737:I737" si="228">B208</f>
        <v>0</v>
      </c>
      <c r="C737" s="104">
        <f t="shared" si="228"/>
        <v>0</v>
      </c>
      <c r="D737" s="104">
        <f t="shared" si="228"/>
        <v>0</v>
      </c>
      <c r="E737" s="105">
        <f t="shared" si="228"/>
        <v>0</v>
      </c>
      <c r="F737" s="104">
        <f t="shared" si="228"/>
        <v>0</v>
      </c>
      <c r="G737" s="104">
        <f t="shared" si="228"/>
        <v>0</v>
      </c>
      <c r="H737" s="106">
        <f t="shared" si="228"/>
        <v>0</v>
      </c>
      <c r="I737" s="104">
        <f t="shared" si="228"/>
        <v>0</v>
      </c>
      <c r="J737" s="107">
        <f>J208-SUMIF(Sales!$D$22:$D$1021,$D208,Sales!J$22:J$1021)</f>
        <v>0</v>
      </c>
      <c r="K737" s="107">
        <f>K208-SUMIF(Sales!$D$22:$D$1021,$D208,Sales!K$22:K$1021)</f>
        <v>0</v>
      </c>
      <c r="L737" s="107">
        <f>L208-SUMIF(Sales!$D$22:$D$1021,$D208,Sales!L$22:L$1021)</f>
        <v>0</v>
      </c>
      <c r="M737" s="107">
        <f>M208-SUMIF(Sales!$D$22:$D$1021,$D208,Sales!M$22:M$1021)</f>
        <v>0</v>
      </c>
      <c r="N737" s="107">
        <f>N208-SUMIF(Sales!$D$22:$D$1021,$D208,Sales!N$22:N$1021)</f>
        <v>0</v>
      </c>
    </row>
    <row r="738" spans="2:14">
      <c r="B738" s="103">
        <f t="shared" ref="B738:I738" si="229">B209</f>
        <v>0</v>
      </c>
      <c r="C738" s="104">
        <f t="shared" si="229"/>
        <v>0</v>
      </c>
      <c r="D738" s="104">
        <f t="shared" si="229"/>
        <v>0</v>
      </c>
      <c r="E738" s="105">
        <f t="shared" si="229"/>
        <v>0</v>
      </c>
      <c r="F738" s="104">
        <f t="shared" si="229"/>
        <v>0</v>
      </c>
      <c r="G738" s="104">
        <f t="shared" si="229"/>
        <v>0</v>
      </c>
      <c r="H738" s="106">
        <f t="shared" si="229"/>
        <v>0</v>
      </c>
      <c r="I738" s="104">
        <f t="shared" si="229"/>
        <v>0</v>
      </c>
      <c r="J738" s="107">
        <f>J209-SUMIF(Sales!$D$22:$D$1021,$D209,Sales!J$22:J$1021)</f>
        <v>0</v>
      </c>
      <c r="K738" s="107">
        <f>K209-SUMIF(Sales!$D$22:$D$1021,$D209,Sales!K$22:K$1021)</f>
        <v>0</v>
      </c>
      <c r="L738" s="107">
        <f>L209-SUMIF(Sales!$D$22:$D$1021,$D209,Sales!L$22:L$1021)</f>
        <v>0</v>
      </c>
      <c r="M738" s="107">
        <f>M209-SUMIF(Sales!$D$22:$D$1021,$D209,Sales!M$22:M$1021)</f>
        <v>0</v>
      </c>
      <c r="N738" s="107">
        <f>N209-SUMIF(Sales!$D$22:$D$1021,$D209,Sales!N$22:N$1021)</f>
        <v>0</v>
      </c>
    </row>
    <row r="739" spans="2:14">
      <c r="B739" s="103">
        <f t="shared" ref="B739:I739" si="230">B210</f>
        <v>0</v>
      </c>
      <c r="C739" s="104">
        <f t="shared" si="230"/>
        <v>0</v>
      </c>
      <c r="D739" s="104">
        <f t="shared" si="230"/>
        <v>0</v>
      </c>
      <c r="E739" s="105">
        <f t="shared" si="230"/>
        <v>0</v>
      </c>
      <c r="F739" s="104">
        <f t="shared" si="230"/>
        <v>0</v>
      </c>
      <c r="G739" s="104">
        <f t="shared" si="230"/>
        <v>0</v>
      </c>
      <c r="H739" s="106">
        <f t="shared" si="230"/>
        <v>0</v>
      </c>
      <c r="I739" s="104">
        <f t="shared" si="230"/>
        <v>0</v>
      </c>
      <c r="J739" s="107">
        <f>J210-SUMIF(Sales!$D$22:$D$1021,$D210,Sales!J$22:J$1021)</f>
        <v>0</v>
      </c>
      <c r="K739" s="107">
        <f>K210-SUMIF(Sales!$D$22:$D$1021,$D210,Sales!K$22:K$1021)</f>
        <v>0</v>
      </c>
      <c r="L739" s="107">
        <f>L210-SUMIF(Sales!$D$22:$D$1021,$D210,Sales!L$22:L$1021)</f>
        <v>0</v>
      </c>
      <c r="M739" s="107">
        <f>M210-SUMIF(Sales!$D$22:$D$1021,$D210,Sales!M$22:M$1021)</f>
        <v>0</v>
      </c>
      <c r="N739" s="107">
        <f>N210-SUMIF(Sales!$D$22:$D$1021,$D210,Sales!N$22:N$1021)</f>
        <v>0</v>
      </c>
    </row>
    <row r="740" spans="2:14">
      <c r="B740" s="103">
        <f t="shared" ref="B740:I740" si="231">B211</f>
        <v>0</v>
      </c>
      <c r="C740" s="104">
        <f t="shared" si="231"/>
        <v>0</v>
      </c>
      <c r="D740" s="104">
        <f t="shared" si="231"/>
        <v>0</v>
      </c>
      <c r="E740" s="105">
        <f t="shared" si="231"/>
        <v>0</v>
      </c>
      <c r="F740" s="104">
        <f t="shared" si="231"/>
        <v>0</v>
      </c>
      <c r="G740" s="104">
        <f t="shared" si="231"/>
        <v>0</v>
      </c>
      <c r="H740" s="106">
        <f t="shared" si="231"/>
        <v>0</v>
      </c>
      <c r="I740" s="104">
        <f t="shared" si="231"/>
        <v>0</v>
      </c>
      <c r="J740" s="107">
        <f>J211-SUMIF(Sales!$D$22:$D$1021,$D211,Sales!J$22:J$1021)</f>
        <v>0</v>
      </c>
      <c r="K740" s="107">
        <f>K211-SUMIF(Sales!$D$22:$D$1021,$D211,Sales!K$22:K$1021)</f>
        <v>0</v>
      </c>
      <c r="L740" s="107">
        <f>L211-SUMIF(Sales!$D$22:$D$1021,$D211,Sales!L$22:L$1021)</f>
        <v>0</v>
      </c>
      <c r="M740" s="107">
        <f>M211-SUMIF(Sales!$D$22:$D$1021,$D211,Sales!M$22:M$1021)</f>
        <v>0</v>
      </c>
      <c r="N740" s="107">
        <f>N211-SUMIF(Sales!$D$22:$D$1021,$D211,Sales!N$22:N$1021)</f>
        <v>0</v>
      </c>
    </row>
    <row r="741" spans="2:14">
      <c r="B741" s="103">
        <f t="shared" ref="B741:I741" si="232">B212</f>
        <v>0</v>
      </c>
      <c r="C741" s="104">
        <f t="shared" si="232"/>
        <v>0</v>
      </c>
      <c r="D741" s="104">
        <f t="shared" si="232"/>
        <v>0</v>
      </c>
      <c r="E741" s="105">
        <f t="shared" si="232"/>
        <v>0</v>
      </c>
      <c r="F741" s="104">
        <f t="shared" si="232"/>
        <v>0</v>
      </c>
      <c r="G741" s="104">
        <f t="shared" si="232"/>
        <v>0</v>
      </c>
      <c r="H741" s="106">
        <f t="shared" si="232"/>
        <v>0</v>
      </c>
      <c r="I741" s="104">
        <f t="shared" si="232"/>
        <v>0</v>
      </c>
      <c r="J741" s="107">
        <f>J212-SUMIF(Sales!$D$22:$D$1021,$D212,Sales!J$22:J$1021)</f>
        <v>0</v>
      </c>
      <c r="K741" s="107">
        <f>K212-SUMIF(Sales!$D$22:$D$1021,$D212,Sales!K$22:K$1021)</f>
        <v>0</v>
      </c>
      <c r="L741" s="107">
        <f>L212-SUMIF(Sales!$D$22:$D$1021,$D212,Sales!L$22:L$1021)</f>
        <v>0</v>
      </c>
      <c r="M741" s="107">
        <f>M212-SUMIF(Sales!$D$22:$D$1021,$D212,Sales!M$22:M$1021)</f>
        <v>0</v>
      </c>
      <c r="N741" s="107">
        <f>N212-SUMIF(Sales!$D$22:$D$1021,$D212,Sales!N$22:N$1021)</f>
        <v>0</v>
      </c>
    </row>
    <row r="742" spans="2:14">
      <c r="B742" s="103">
        <f t="shared" ref="B742:I742" si="233">B213</f>
        <v>0</v>
      </c>
      <c r="C742" s="104">
        <f t="shared" si="233"/>
        <v>0</v>
      </c>
      <c r="D742" s="104">
        <f t="shared" si="233"/>
        <v>0</v>
      </c>
      <c r="E742" s="105">
        <f t="shared" si="233"/>
        <v>0</v>
      </c>
      <c r="F742" s="104">
        <f t="shared" si="233"/>
        <v>0</v>
      </c>
      <c r="G742" s="104">
        <f t="shared" si="233"/>
        <v>0</v>
      </c>
      <c r="H742" s="106">
        <f t="shared" si="233"/>
        <v>0</v>
      </c>
      <c r="I742" s="104">
        <f t="shared" si="233"/>
        <v>0</v>
      </c>
      <c r="J742" s="107">
        <f>J213-SUMIF(Sales!$D$22:$D$1021,$D213,Sales!J$22:J$1021)</f>
        <v>0</v>
      </c>
      <c r="K742" s="107">
        <f>K213-SUMIF(Sales!$D$22:$D$1021,$D213,Sales!K$22:K$1021)</f>
        <v>0</v>
      </c>
      <c r="L742" s="107">
        <f>L213-SUMIF(Sales!$D$22:$D$1021,$D213,Sales!L$22:L$1021)</f>
        <v>0</v>
      </c>
      <c r="M742" s="107">
        <f>M213-SUMIF(Sales!$D$22:$D$1021,$D213,Sales!M$22:M$1021)</f>
        <v>0</v>
      </c>
      <c r="N742" s="107">
        <f>N213-SUMIF(Sales!$D$22:$D$1021,$D213,Sales!N$22:N$1021)</f>
        <v>0</v>
      </c>
    </row>
    <row r="743" spans="2:14">
      <c r="B743" s="103">
        <f t="shared" ref="B743:I743" si="234">B214</f>
        <v>0</v>
      </c>
      <c r="C743" s="104">
        <f t="shared" si="234"/>
        <v>0</v>
      </c>
      <c r="D743" s="104">
        <f t="shared" si="234"/>
        <v>0</v>
      </c>
      <c r="E743" s="105">
        <f t="shared" si="234"/>
        <v>0</v>
      </c>
      <c r="F743" s="104">
        <f t="shared" si="234"/>
        <v>0</v>
      </c>
      <c r="G743" s="104">
        <f t="shared" si="234"/>
        <v>0</v>
      </c>
      <c r="H743" s="106">
        <f t="shared" si="234"/>
        <v>0</v>
      </c>
      <c r="I743" s="104">
        <f t="shared" si="234"/>
        <v>0</v>
      </c>
      <c r="J743" s="107">
        <f>J214-SUMIF(Sales!$D$22:$D$1021,$D214,Sales!J$22:J$1021)</f>
        <v>0</v>
      </c>
      <c r="K743" s="107">
        <f>K214-SUMIF(Sales!$D$22:$D$1021,$D214,Sales!K$22:K$1021)</f>
        <v>0</v>
      </c>
      <c r="L743" s="107">
        <f>L214-SUMIF(Sales!$D$22:$D$1021,$D214,Sales!L$22:L$1021)</f>
        <v>0</v>
      </c>
      <c r="M743" s="107">
        <f>M214-SUMIF(Sales!$D$22:$D$1021,$D214,Sales!M$22:M$1021)</f>
        <v>0</v>
      </c>
      <c r="N743" s="107">
        <f>N214-SUMIF(Sales!$D$22:$D$1021,$D214,Sales!N$22:N$1021)</f>
        <v>0</v>
      </c>
    </row>
    <row r="744" spans="2:14">
      <c r="B744" s="103">
        <f t="shared" ref="B744:I744" si="235">B215</f>
        <v>0</v>
      </c>
      <c r="C744" s="104">
        <f t="shared" si="235"/>
        <v>0</v>
      </c>
      <c r="D744" s="104">
        <f t="shared" si="235"/>
        <v>0</v>
      </c>
      <c r="E744" s="105">
        <f t="shared" si="235"/>
        <v>0</v>
      </c>
      <c r="F744" s="104">
        <f t="shared" si="235"/>
        <v>0</v>
      </c>
      <c r="G744" s="104">
        <f t="shared" si="235"/>
        <v>0</v>
      </c>
      <c r="H744" s="106">
        <f t="shared" si="235"/>
        <v>0</v>
      </c>
      <c r="I744" s="104">
        <f t="shared" si="235"/>
        <v>0</v>
      </c>
      <c r="J744" s="107">
        <f>J215-SUMIF(Sales!$D$22:$D$1021,$D215,Sales!J$22:J$1021)</f>
        <v>0</v>
      </c>
      <c r="K744" s="107">
        <f>K215-SUMIF(Sales!$D$22:$D$1021,$D215,Sales!K$22:K$1021)</f>
        <v>0</v>
      </c>
      <c r="L744" s="107">
        <f>L215-SUMIF(Sales!$D$22:$D$1021,$D215,Sales!L$22:L$1021)</f>
        <v>0</v>
      </c>
      <c r="M744" s="107">
        <f>M215-SUMIF(Sales!$D$22:$D$1021,$D215,Sales!M$22:M$1021)</f>
        <v>0</v>
      </c>
      <c r="N744" s="107">
        <f>N215-SUMIF(Sales!$D$22:$D$1021,$D215,Sales!N$22:N$1021)</f>
        <v>0</v>
      </c>
    </row>
    <row r="745" spans="2:14">
      <c r="B745" s="103">
        <f t="shared" ref="B745:I745" si="236">B216</f>
        <v>0</v>
      </c>
      <c r="C745" s="104">
        <f t="shared" si="236"/>
        <v>0</v>
      </c>
      <c r="D745" s="104">
        <f t="shared" si="236"/>
        <v>0</v>
      </c>
      <c r="E745" s="105">
        <f t="shared" si="236"/>
        <v>0</v>
      </c>
      <c r="F745" s="104">
        <f t="shared" si="236"/>
        <v>0</v>
      </c>
      <c r="G745" s="104">
        <f t="shared" si="236"/>
        <v>0</v>
      </c>
      <c r="H745" s="106">
        <f t="shared" si="236"/>
        <v>0</v>
      </c>
      <c r="I745" s="104">
        <f t="shared" si="236"/>
        <v>0</v>
      </c>
      <c r="J745" s="107">
        <f>J216-SUMIF(Sales!$D$22:$D$1021,$D216,Sales!J$22:J$1021)</f>
        <v>0</v>
      </c>
      <c r="K745" s="107">
        <f>K216-SUMIF(Sales!$D$22:$D$1021,$D216,Sales!K$22:K$1021)</f>
        <v>0</v>
      </c>
      <c r="L745" s="107">
        <f>L216-SUMIF(Sales!$D$22:$D$1021,$D216,Sales!L$22:L$1021)</f>
        <v>0</v>
      </c>
      <c r="M745" s="107">
        <f>M216-SUMIF(Sales!$D$22:$D$1021,$D216,Sales!M$22:M$1021)</f>
        <v>0</v>
      </c>
      <c r="N745" s="107">
        <f>N216-SUMIF(Sales!$D$22:$D$1021,$D216,Sales!N$22:N$1021)</f>
        <v>0</v>
      </c>
    </row>
    <row r="746" spans="2:14">
      <c r="B746" s="103">
        <f t="shared" ref="B746:I746" si="237">B217</f>
        <v>0</v>
      </c>
      <c r="C746" s="104">
        <f t="shared" si="237"/>
        <v>0</v>
      </c>
      <c r="D746" s="104">
        <f t="shared" si="237"/>
        <v>0</v>
      </c>
      <c r="E746" s="105">
        <f t="shared" si="237"/>
        <v>0</v>
      </c>
      <c r="F746" s="104">
        <f t="shared" si="237"/>
        <v>0</v>
      </c>
      <c r="G746" s="104">
        <f t="shared" si="237"/>
        <v>0</v>
      </c>
      <c r="H746" s="106">
        <f t="shared" si="237"/>
        <v>0</v>
      </c>
      <c r="I746" s="104">
        <f t="shared" si="237"/>
        <v>0</v>
      </c>
      <c r="J746" s="107">
        <f>J217-SUMIF(Sales!$D$22:$D$1021,$D217,Sales!J$22:J$1021)</f>
        <v>0</v>
      </c>
      <c r="K746" s="107">
        <f>K217-SUMIF(Sales!$D$22:$D$1021,$D217,Sales!K$22:K$1021)</f>
        <v>0</v>
      </c>
      <c r="L746" s="107">
        <f>L217-SUMIF(Sales!$D$22:$D$1021,$D217,Sales!L$22:L$1021)</f>
        <v>0</v>
      </c>
      <c r="M746" s="107">
        <f>M217-SUMIF(Sales!$D$22:$D$1021,$D217,Sales!M$22:M$1021)</f>
        <v>0</v>
      </c>
      <c r="N746" s="107">
        <f>N217-SUMIF(Sales!$D$22:$D$1021,$D217,Sales!N$22:N$1021)</f>
        <v>0</v>
      </c>
    </row>
    <row r="747" spans="2:14">
      <c r="B747" s="103">
        <f t="shared" ref="B747:I747" si="238">B218</f>
        <v>0</v>
      </c>
      <c r="C747" s="104">
        <f t="shared" si="238"/>
        <v>0</v>
      </c>
      <c r="D747" s="104">
        <f t="shared" si="238"/>
        <v>0</v>
      </c>
      <c r="E747" s="105">
        <f t="shared" si="238"/>
        <v>0</v>
      </c>
      <c r="F747" s="104">
        <f t="shared" si="238"/>
        <v>0</v>
      </c>
      <c r="G747" s="104">
        <f t="shared" si="238"/>
        <v>0</v>
      </c>
      <c r="H747" s="106">
        <f t="shared" si="238"/>
        <v>0</v>
      </c>
      <c r="I747" s="104">
        <f t="shared" si="238"/>
        <v>0</v>
      </c>
      <c r="J747" s="107">
        <f>J218-SUMIF(Sales!$D$22:$D$1021,$D218,Sales!J$22:J$1021)</f>
        <v>0</v>
      </c>
      <c r="K747" s="107">
        <f>K218-SUMIF(Sales!$D$22:$D$1021,$D218,Sales!K$22:K$1021)</f>
        <v>0</v>
      </c>
      <c r="L747" s="107">
        <f>L218-SUMIF(Sales!$D$22:$D$1021,$D218,Sales!L$22:L$1021)</f>
        <v>0</v>
      </c>
      <c r="M747" s="107">
        <f>M218-SUMIF(Sales!$D$22:$D$1021,$D218,Sales!M$22:M$1021)</f>
        <v>0</v>
      </c>
      <c r="N747" s="107">
        <f>N218-SUMIF(Sales!$D$22:$D$1021,$D218,Sales!N$22:N$1021)</f>
        <v>0</v>
      </c>
    </row>
    <row r="748" spans="2:14">
      <c r="B748" s="103">
        <f t="shared" ref="B748:I748" si="239">B219</f>
        <v>0</v>
      </c>
      <c r="C748" s="104">
        <f t="shared" si="239"/>
        <v>0</v>
      </c>
      <c r="D748" s="104">
        <f t="shared" si="239"/>
        <v>0</v>
      </c>
      <c r="E748" s="105">
        <f t="shared" si="239"/>
        <v>0</v>
      </c>
      <c r="F748" s="104">
        <f t="shared" si="239"/>
        <v>0</v>
      </c>
      <c r="G748" s="104">
        <f t="shared" si="239"/>
        <v>0</v>
      </c>
      <c r="H748" s="106">
        <f t="shared" si="239"/>
        <v>0</v>
      </c>
      <c r="I748" s="104">
        <f t="shared" si="239"/>
        <v>0</v>
      </c>
      <c r="J748" s="107">
        <f>J219-SUMIF(Sales!$D$22:$D$1021,$D219,Sales!J$22:J$1021)</f>
        <v>0</v>
      </c>
      <c r="K748" s="107">
        <f>K219-SUMIF(Sales!$D$22:$D$1021,$D219,Sales!K$22:K$1021)</f>
        <v>0</v>
      </c>
      <c r="L748" s="107">
        <f>L219-SUMIF(Sales!$D$22:$D$1021,$D219,Sales!L$22:L$1021)</f>
        <v>0</v>
      </c>
      <c r="M748" s="107">
        <f>M219-SUMIF(Sales!$D$22:$D$1021,$D219,Sales!M$22:M$1021)</f>
        <v>0</v>
      </c>
      <c r="N748" s="107">
        <f>N219-SUMIF(Sales!$D$22:$D$1021,$D219,Sales!N$22:N$1021)</f>
        <v>0</v>
      </c>
    </row>
    <row r="749" spans="2:14">
      <c r="B749" s="103">
        <f t="shared" ref="B749:I749" si="240">B220</f>
        <v>0</v>
      </c>
      <c r="C749" s="104">
        <f t="shared" si="240"/>
        <v>0</v>
      </c>
      <c r="D749" s="104">
        <f t="shared" si="240"/>
        <v>0</v>
      </c>
      <c r="E749" s="105">
        <f t="shared" si="240"/>
        <v>0</v>
      </c>
      <c r="F749" s="104">
        <f t="shared" si="240"/>
        <v>0</v>
      </c>
      <c r="G749" s="104">
        <f t="shared" si="240"/>
        <v>0</v>
      </c>
      <c r="H749" s="106">
        <f t="shared" si="240"/>
        <v>0</v>
      </c>
      <c r="I749" s="104">
        <f t="shared" si="240"/>
        <v>0</v>
      </c>
      <c r="J749" s="107">
        <f>J220-SUMIF(Sales!$D$22:$D$1021,$D220,Sales!J$22:J$1021)</f>
        <v>0</v>
      </c>
      <c r="K749" s="107">
        <f>K220-SUMIF(Sales!$D$22:$D$1021,$D220,Sales!K$22:K$1021)</f>
        <v>0</v>
      </c>
      <c r="L749" s="107">
        <f>L220-SUMIF(Sales!$D$22:$D$1021,$D220,Sales!L$22:L$1021)</f>
        <v>0</v>
      </c>
      <c r="M749" s="107">
        <f>M220-SUMIF(Sales!$D$22:$D$1021,$D220,Sales!M$22:M$1021)</f>
        <v>0</v>
      </c>
      <c r="N749" s="107">
        <f>N220-SUMIF(Sales!$D$22:$D$1021,$D220,Sales!N$22:N$1021)</f>
        <v>0</v>
      </c>
    </row>
    <row r="750" spans="2:14">
      <c r="B750" s="103">
        <f t="shared" ref="B750:I750" si="241">B221</f>
        <v>0</v>
      </c>
      <c r="C750" s="104">
        <f t="shared" si="241"/>
        <v>0</v>
      </c>
      <c r="D750" s="104">
        <f t="shared" si="241"/>
        <v>0</v>
      </c>
      <c r="E750" s="105">
        <f t="shared" si="241"/>
        <v>0</v>
      </c>
      <c r="F750" s="104">
        <f t="shared" si="241"/>
        <v>0</v>
      </c>
      <c r="G750" s="104">
        <f t="shared" si="241"/>
        <v>0</v>
      </c>
      <c r="H750" s="106">
        <f t="shared" si="241"/>
        <v>0</v>
      </c>
      <c r="I750" s="104">
        <f t="shared" si="241"/>
        <v>0</v>
      </c>
      <c r="J750" s="107">
        <f>J221-SUMIF(Sales!$D$22:$D$1021,$D221,Sales!J$22:J$1021)</f>
        <v>0</v>
      </c>
      <c r="K750" s="107">
        <f>K221-SUMIF(Sales!$D$22:$D$1021,$D221,Sales!K$22:K$1021)</f>
        <v>0</v>
      </c>
      <c r="L750" s="107">
        <f>L221-SUMIF(Sales!$D$22:$D$1021,$D221,Sales!L$22:L$1021)</f>
        <v>0</v>
      </c>
      <c r="M750" s="107">
        <f>M221-SUMIF(Sales!$D$22:$D$1021,$D221,Sales!M$22:M$1021)</f>
        <v>0</v>
      </c>
      <c r="N750" s="107">
        <f>N221-SUMIF(Sales!$D$22:$D$1021,$D221,Sales!N$22:N$1021)</f>
        <v>0</v>
      </c>
    </row>
    <row r="751" spans="2:14">
      <c r="B751" s="103">
        <f t="shared" ref="B751:I751" si="242">B222</f>
        <v>0</v>
      </c>
      <c r="C751" s="104">
        <f t="shared" si="242"/>
        <v>0</v>
      </c>
      <c r="D751" s="104">
        <f t="shared" si="242"/>
        <v>0</v>
      </c>
      <c r="E751" s="105">
        <f t="shared" si="242"/>
        <v>0</v>
      </c>
      <c r="F751" s="104">
        <f t="shared" si="242"/>
        <v>0</v>
      </c>
      <c r="G751" s="104">
        <f t="shared" si="242"/>
        <v>0</v>
      </c>
      <c r="H751" s="106">
        <f t="shared" si="242"/>
        <v>0</v>
      </c>
      <c r="I751" s="104">
        <f t="shared" si="242"/>
        <v>0</v>
      </c>
      <c r="J751" s="107">
        <f>J222-SUMIF(Sales!$D$22:$D$1021,$D222,Sales!J$22:J$1021)</f>
        <v>0</v>
      </c>
      <c r="K751" s="107">
        <f>K222-SUMIF(Sales!$D$22:$D$1021,$D222,Sales!K$22:K$1021)</f>
        <v>0</v>
      </c>
      <c r="L751" s="107">
        <f>L222-SUMIF(Sales!$D$22:$D$1021,$D222,Sales!L$22:L$1021)</f>
        <v>0</v>
      </c>
      <c r="M751" s="107">
        <f>M222-SUMIF(Sales!$D$22:$D$1021,$D222,Sales!M$22:M$1021)</f>
        <v>0</v>
      </c>
      <c r="N751" s="107">
        <f>N222-SUMIF(Sales!$D$22:$D$1021,$D222,Sales!N$22:N$1021)</f>
        <v>0</v>
      </c>
    </row>
    <row r="752" spans="2:14">
      <c r="B752" s="103">
        <f t="shared" ref="B752:I752" si="243">B223</f>
        <v>0</v>
      </c>
      <c r="C752" s="104">
        <f t="shared" si="243"/>
        <v>0</v>
      </c>
      <c r="D752" s="104">
        <f t="shared" si="243"/>
        <v>0</v>
      </c>
      <c r="E752" s="105">
        <f t="shared" si="243"/>
        <v>0</v>
      </c>
      <c r="F752" s="104">
        <f t="shared" si="243"/>
        <v>0</v>
      </c>
      <c r="G752" s="104">
        <f t="shared" si="243"/>
        <v>0</v>
      </c>
      <c r="H752" s="106">
        <f t="shared" si="243"/>
        <v>0</v>
      </c>
      <c r="I752" s="104">
        <f t="shared" si="243"/>
        <v>0</v>
      </c>
      <c r="J752" s="107">
        <f>J223-SUMIF(Sales!$D$22:$D$1021,$D223,Sales!J$22:J$1021)</f>
        <v>0</v>
      </c>
      <c r="K752" s="107">
        <f>K223-SUMIF(Sales!$D$22:$D$1021,$D223,Sales!K$22:K$1021)</f>
        <v>0</v>
      </c>
      <c r="L752" s="107">
        <f>L223-SUMIF(Sales!$D$22:$D$1021,$D223,Sales!L$22:L$1021)</f>
        <v>0</v>
      </c>
      <c r="M752" s="107">
        <f>M223-SUMIF(Sales!$D$22:$D$1021,$D223,Sales!M$22:M$1021)</f>
        <v>0</v>
      </c>
      <c r="N752" s="107">
        <f>N223-SUMIF(Sales!$D$22:$D$1021,$D223,Sales!N$22:N$1021)</f>
        <v>0</v>
      </c>
    </row>
    <row r="753" spans="2:14">
      <c r="B753" s="103">
        <f t="shared" ref="B753:I753" si="244">B224</f>
        <v>0</v>
      </c>
      <c r="C753" s="104">
        <f t="shared" si="244"/>
        <v>0</v>
      </c>
      <c r="D753" s="104">
        <f t="shared" si="244"/>
        <v>0</v>
      </c>
      <c r="E753" s="105">
        <f t="shared" si="244"/>
        <v>0</v>
      </c>
      <c r="F753" s="104">
        <f t="shared" si="244"/>
        <v>0</v>
      </c>
      <c r="G753" s="104">
        <f t="shared" si="244"/>
        <v>0</v>
      </c>
      <c r="H753" s="106">
        <f t="shared" si="244"/>
        <v>0</v>
      </c>
      <c r="I753" s="104">
        <f t="shared" si="244"/>
        <v>0</v>
      </c>
      <c r="J753" s="107">
        <f>J224-SUMIF(Sales!$D$22:$D$1021,$D224,Sales!J$22:J$1021)</f>
        <v>0</v>
      </c>
      <c r="K753" s="107">
        <f>K224-SUMIF(Sales!$D$22:$D$1021,$D224,Sales!K$22:K$1021)</f>
        <v>0</v>
      </c>
      <c r="L753" s="107">
        <f>L224-SUMIF(Sales!$D$22:$D$1021,$D224,Sales!L$22:L$1021)</f>
        <v>0</v>
      </c>
      <c r="M753" s="107">
        <f>M224-SUMIF(Sales!$D$22:$D$1021,$D224,Sales!M$22:M$1021)</f>
        <v>0</v>
      </c>
      <c r="N753" s="107">
        <f>N224-SUMIF(Sales!$D$22:$D$1021,$D224,Sales!N$22:N$1021)</f>
        <v>0</v>
      </c>
    </row>
    <row r="754" spans="2:14">
      <c r="B754" s="103">
        <f t="shared" ref="B754:I754" si="245">B225</f>
        <v>0</v>
      </c>
      <c r="C754" s="104">
        <f t="shared" si="245"/>
        <v>0</v>
      </c>
      <c r="D754" s="104">
        <f t="shared" si="245"/>
        <v>0</v>
      </c>
      <c r="E754" s="105">
        <f t="shared" si="245"/>
        <v>0</v>
      </c>
      <c r="F754" s="104">
        <f t="shared" si="245"/>
        <v>0</v>
      </c>
      <c r="G754" s="104">
        <f t="shared" si="245"/>
        <v>0</v>
      </c>
      <c r="H754" s="106">
        <f t="shared" si="245"/>
        <v>0</v>
      </c>
      <c r="I754" s="104">
        <f t="shared" si="245"/>
        <v>0</v>
      </c>
      <c r="J754" s="107">
        <f>J225-SUMIF(Sales!$D$22:$D$1021,$D225,Sales!J$22:J$1021)</f>
        <v>0</v>
      </c>
      <c r="K754" s="107">
        <f>K225-SUMIF(Sales!$D$22:$D$1021,$D225,Sales!K$22:K$1021)</f>
        <v>0</v>
      </c>
      <c r="L754" s="107">
        <f>L225-SUMIF(Sales!$D$22:$D$1021,$D225,Sales!L$22:L$1021)</f>
        <v>0</v>
      </c>
      <c r="M754" s="107">
        <f>M225-SUMIF(Sales!$D$22:$D$1021,$D225,Sales!M$22:M$1021)</f>
        <v>0</v>
      </c>
      <c r="N754" s="107">
        <f>N225-SUMIF(Sales!$D$22:$D$1021,$D225,Sales!N$22:N$1021)</f>
        <v>0</v>
      </c>
    </row>
    <row r="755" spans="2:14">
      <c r="B755" s="103">
        <f t="shared" ref="B755:I755" si="246">B226</f>
        <v>0</v>
      </c>
      <c r="C755" s="104">
        <f t="shared" si="246"/>
        <v>0</v>
      </c>
      <c r="D755" s="104">
        <f t="shared" si="246"/>
        <v>0</v>
      </c>
      <c r="E755" s="105">
        <f t="shared" si="246"/>
        <v>0</v>
      </c>
      <c r="F755" s="104">
        <f t="shared" si="246"/>
        <v>0</v>
      </c>
      <c r="G755" s="104">
        <f t="shared" si="246"/>
        <v>0</v>
      </c>
      <c r="H755" s="106">
        <f t="shared" si="246"/>
        <v>0</v>
      </c>
      <c r="I755" s="104">
        <f t="shared" si="246"/>
        <v>0</v>
      </c>
      <c r="J755" s="107">
        <f>J226-SUMIF(Sales!$D$22:$D$1021,$D226,Sales!J$22:J$1021)</f>
        <v>0</v>
      </c>
      <c r="K755" s="107">
        <f>K226-SUMIF(Sales!$D$22:$D$1021,$D226,Sales!K$22:K$1021)</f>
        <v>0</v>
      </c>
      <c r="L755" s="107">
        <f>L226-SUMIF(Sales!$D$22:$D$1021,$D226,Sales!L$22:L$1021)</f>
        <v>0</v>
      </c>
      <c r="M755" s="107">
        <f>M226-SUMIF(Sales!$D$22:$D$1021,$D226,Sales!M$22:M$1021)</f>
        <v>0</v>
      </c>
      <c r="N755" s="107">
        <f>N226-SUMIF(Sales!$D$22:$D$1021,$D226,Sales!N$22:N$1021)</f>
        <v>0</v>
      </c>
    </row>
    <row r="756" spans="2:14">
      <c r="B756" s="103">
        <f t="shared" ref="B756:I756" si="247">B227</f>
        <v>0</v>
      </c>
      <c r="C756" s="104">
        <f t="shared" si="247"/>
        <v>0</v>
      </c>
      <c r="D756" s="104">
        <f t="shared" si="247"/>
        <v>0</v>
      </c>
      <c r="E756" s="105">
        <f t="shared" si="247"/>
        <v>0</v>
      </c>
      <c r="F756" s="104">
        <f t="shared" si="247"/>
        <v>0</v>
      </c>
      <c r="G756" s="104">
        <f t="shared" si="247"/>
        <v>0</v>
      </c>
      <c r="H756" s="106">
        <f t="shared" si="247"/>
        <v>0</v>
      </c>
      <c r="I756" s="104">
        <f t="shared" si="247"/>
        <v>0</v>
      </c>
      <c r="J756" s="107">
        <f>J227-SUMIF(Sales!$D$22:$D$1021,$D227,Sales!J$22:J$1021)</f>
        <v>0</v>
      </c>
      <c r="K756" s="107">
        <f>K227-SUMIF(Sales!$D$22:$D$1021,$D227,Sales!K$22:K$1021)</f>
        <v>0</v>
      </c>
      <c r="L756" s="107">
        <f>L227-SUMIF(Sales!$D$22:$D$1021,$D227,Sales!L$22:L$1021)</f>
        <v>0</v>
      </c>
      <c r="M756" s="107">
        <f>M227-SUMIF(Sales!$D$22:$D$1021,$D227,Sales!M$22:M$1021)</f>
        <v>0</v>
      </c>
      <c r="N756" s="107">
        <f>N227-SUMIF(Sales!$D$22:$D$1021,$D227,Sales!N$22:N$1021)</f>
        <v>0</v>
      </c>
    </row>
    <row r="757" spans="2:14">
      <c r="B757" s="103">
        <f t="shared" ref="B757:I757" si="248">B228</f>
        <v>0</v>
      </c>
      <c r="C757" s="104">
        <f t="shared" si="248"/>
        <v>0</v>
      </c>
      <c r="D757" s="104">
        <f t="shared" si="248"/>
        <v>0</v>
      </c>
      <c r="E757" s="105">
        <f t="shared" si="248"/>
        <v>0</v>
      </c>
      <c r="F757" s="104">
        <f t="shared" si="248"/>
        <v>0</v>
      </c>
      <c r="G757" s="104">
        <f t="shared" si="248"/>
        <v>0</v>
      </c>
      <c r="H757" s="106">
        <f t="shared" si="248"/>
        <v>0</v>
      </c>
      <c r="I757" s="104">
        <f t="shared" si="248"/>
        <v>0</v>
      </c>
      <c r="J757" s="107">
        <f>J228-SUMIF(Sales!$D$22:$D$1021,$D228,Sales!J$22:J$1021)</f>
        <v>0</v>
      </c>
      <c r="K757" s="107">
        <f>K228-SUMIF(Sales!$D$22:$D$1021,$D228,Sales!K$22:K$1021)</f>
        <v>0</v>
      </c>
      <c r="L757" s="107">
        <f>L228-SUMIF(Sales!$D$22:$D$1021,$D228,Sales!L$22:L$1021)</f>
        <v>0</v>
      </c>
      <c r="M757" s="107">
        <f>M228-SUMIF(Sales!$D$22:$D$1021,$D228,Sales!M$22:M$1021)</f>
        <v>0</v>
      </c>
      <c r="N757" s="107">
        <f>N228-SUMIF(Sales!$D$22:$D$1021,$D228,Sales!N$22:N$1021)</f>
        <v>0</v>
      </c>
    </row>
    <row r="758" spans="2:14">
      <c r="B758" s="103">
        <f t="shared" ref="B758:I758" si="249">B229</f>
        <v>0</v>
      </c>
      <c r="C758" s="104">
        <f t="shared" si="249"/>
        <v>0</v>
      </c>
      <c r="D758" s="104">
        <f t="shared" si="249"/>
        <v>0</v>
      </c>
      <c r="E758" s="105">
        <f t="shared" si="249"/>
        <v>0</v>
      </c>
      <c r="F758" s="104">
        <f t="shared" si="249"/>
        <v>0</v>
      </c>
      <c r="G758" s="104">
        <f t="shared" si="249"/>
        <v>0</v>
      </c>
      <c r="H758" s="106">
        <f t="shared" si="249"/>
        <v>0</v>
      </c>
      <c r="I758" s="104">
        <f t="shared" si="249"/>
        <v>0</v>
      </c>
      <c r="J758" s="107">
        <f>J229-SUMIF(Sales!$D$22:$D$1021,$D229,Sales!J$22:J$1021)</f>
        <v>0</v>
      </c>
      <c r="K758" s="107">
        <f>K229-SUMIF(Sales!$D$22:$D$1021,$D229,Sales!K$22:K$1021)</f>
        <v>0</v>
      </c>
      <c r="L758" s="107">
        <f>L229-SUMIF(Sales!$D$22:$D$1021,$D229,Sales!L$22:L$1021)</f>
        <v>0</v>
      </c>
      <c r="M758" s="107">
        <f>M229-SUMIF(Sales!$D$22:$D$1021,$D229,Sales!M$22:M$1021)</f>
        <v>0</v>
      </c>
      <c r="N758" s="107">
        <f>N229-SUMIF(Sales!$D$22:$D$1021,$D229,Sales!N$22:N$1021)</f>
        <v>0</v>
      </c>
    </row>
    <row r="759" spans="2:14">
      <c r="B759" s="103">
        <f t="shared" ref="B759:I759" si="250">B230</f>
        <v>0</v>
      </c>
      <c r="C759" s="104">
        <f t="shared" si="250"/>
        <v>0</v>
      </c>
      <c r="D759" s="104">
        <f t="shared" si="250"/>
        <v>0</v>
      </c>
      <c r="E759" s="105">
        <f t="shared" si="250"/>
        <v>0</v>
      </c>
      <c r="F759" s="104">
        <f t="shared" si="250"/>
        <v>0</v>
      </c>
      <c r="G759" s="104">
        <f t="shared" si="250"/>
        <v>0</v>
      </c>
      <c r="H759" s="106">
        <f t="shared" si="250"/>
        <v>0</v>
      </c>
      <c r="I759" s="104">
        <f t="shared" si="250"/>
        <v>0</v>
      </c>
      <c r="J759" s="107">
        <f>J230-SUMIF(Sales!$D$22:$D$1021,$D230,Sales!J$22:J$1021)</f>
        <v>0</v>
      </c>
      <c r="K759" s="107">
        <f>K230-SUMIF(Sales!$D$22:$D$1021,$D230,Sales!K$22:K$1021)</f>
        <v>0</v>
      </c>
      <c r="L759" s="107">
        <f>L230-SUMIF(Sales!$D$22:$D$1021,$D230,Sales!L$22:L$1021)</f>
        <v>0</v>
      </c>
      <c r="M759" s="107">
        <f>M230-SUMIF(Sales!$D$22:$D$1021,$D230,Sales!M$22:M$1021)</f>
        <v>0</v>
      </c>
      <c r="N759" s="107">
        <f>N230-SUMIF(Sales!$D$22:$D$1021,$D230,Sales!N$22:N$1021)</f>
        <v>0</v>
      </c>
    </row>
    <row r="760" spans="2:14">
      <c r="B760" s="103">
        <f t="shared" ref="B760:I760" si="251">B231</f>
        <v>0</v>
      </c>
      <c r="C760" s="104">
        <f t="shared" si="251"/>
        <v>0</v>
      </c>
      <c r="D760" s="104">
        <f t="shared" si="251"/>
        <v>0</v>
      </c>
      <c r="E760" s="105">
        <f t="shared" si="251"/>
        <v>0</v>
      </c>
      <c r="F760" s="104">
        <f t="shared" si="251"/>
        <v>0</v>
      </c>
      <c r="G760" s="104">
        <f t="shared" si="251"/>
        <v>0</v>
      </c>
      <c r="H760" s="106">
        <f t="shared" si="251"/>
        <v>0</v>
      </c>
      <c r="I760" s="104">
        <f t="shared" si="251"/>
        <v>0</v>
      </c>
      <c r="J760" s="107">
        <f>J231-SUMIF(Sales!$D$22:$D$1021,$D231,Sales!J$22:J$1021)</f>
        <v>0</v>
      </c>
      <c r="K760" s="107">
        <f>K231-SUMIF(Sales!$D$22:$D$1021,$D231,Sales!K$22:K$1021)</f>
        <v>0</v>
      </c>
      <c r="L760" s="107">
        <f>L231-SUMIF(Sales!$D$22:$D$1021,$D231,Sales!L$22:L$1021)</f>
        <v>0</v>
      </c>
      <c r="M760" s="107">
        <f>M231-SUMIF(Sales!$D$22:$D$1021,$D231,Sales!M$22:M$1021)</f>
        <v>0</v>
      </c>
      <c r="N760" s="107">
        <f>N231-SUMIF(Sales!$D$22:$D$1021,$D231,Sales!N$22:N$1021)</f>
        <v>0</v>
      </c>
    </row>
    <row r="761" spans="2:14">
      <c r="B761" s="103">
        <f t="shared" ref="B761:I761" si="252">B232</f>
        <v>0</v>
      </c>
      <c r="C761" s="104">
        <f t="shared" si="252"/>
        <v>0</v>
      </c>
      <c r="D761" s="104">
        <f t="shared" si="252"/>
        <v>0</v>
      </c>
      <c r="E761" s="105">
        <f t="shared" si="252"/>
        <v>0</v>
      </c>
      <c r="F761" s="104">
        <f t="shared" si="252"/>
        <v>0</v>
      </c>
      <c r="G761" s="104">
        <f t="shared" si="252"/>
        <v>0</v>
      </c>
      <c r="H761" s="106">
        <f t="shared" si="252"/>
        <v>0</v>
      </c>
      <c r="I761" s="104">
        <f t="shared" si="252"/>
        <v>0</v>
      </c>
      <c r="J761" s="107">
        <f>J232-SUMIF(Sales!$D$22:$D$1021,$D232,Sales!J$22:J$1021)</f>
        <v>0</v>
      </c>
      <c r="K761" s="107">
        <f>K232-SUMIF(Sales!$D$22:$D$1021,$D232,Sales!K$22:K$1021)</f>
        <v>0</v>
      </c>
      <c r="L761" s="107">
        <f>L232-SUMIF(Sales!$D$22:$D$1021,$D232,Sales!L$22:L$1021)</f>
        <v>0</v>
      </c>
      <c r="M761" s="107">
        <f>M232-SUMIF(Sales!$D$22:$D$1021,$D232,Sales!M$22:M$1021)</f>
        <v>0</v>
      </c>
      <c r="N761" s="107">
        <f>N232-SUMIF(Sales!$D$22:$D$1021,$D232,Sales!N$22:N$1021)</f>
        <v>0</v>
      </c>
    </row>
    <row r="762" spans="2:14">
      <c r="B762" s="103">
        <f t="shared" ref="B762:I762" si="253">B233</f>
        <v>0</v>
      </c>
      <c r="C762" s="104">
        <f t="shared" si="253"/>
        <v>0</v>
      </c>
      <c r="D762" s="104">
        <f t="shared" si="253"/>
        <v>0</v>
      </c>
      <c r="E762" s="105">
        <f t="shared" si="253"/>
        <v>0</v>
      </c>
      <c r="F762" s="104">
        <f t="shared" si="253"/>
        <v>0</v>
      </c>
      <c r="G762" s="104">
        <f t="shared" si="253"/>
        <v>0</v>
      </c>
      <c r="H762" s="106">
        <f t="shared" si="253"/>
        <v>0</v>
      </c>
      <c r="I762" s="104">
        <f t="shared" si="253"/>
        <v>0</v>
      </c>
      <c r="J762" s="107">
        <f>J233-SUMIF(Sales!$D$22:$D$1021,$D233,Sales!J$22:J$1021)</f>
        <v>0</v>
      </c>
      <c r="K762" s="107">
        <f>K233-SUMIF(Sales!$D$22:$D$1021,$D233,Sales!K$22:K$1021)</f>
        <v>0</v>
      </c>
      <c r="L762" s="107">
        <f>L233-SUMIF(Sales!$D$22:$D$1021,$D233,Sales!L$22:L$1021)</f>
        <v>0</v>
      </c>
      <c r="M762" s="107">
        <f>M233-SUMIF(Sales!$D$22:$D$1021,$D233,Sales!M$22:M$1021)</f>
        <v>0</v>
      </c>
      <c r="N762" s="107">
        <f>N233-SUMIF(Sales!$D$22:$D$1021,$D233,Sales!N$22:N$1021)</f>
        <v>0</v>
      </c>
    </row>
    <row r="763" spans="2:14">
      <c r="B763" s="103">
        <f t="shared" ref="B763:I763" si="254">B234</f>
        <v>0</v>
      </c>
      <c r="C763" s="104">
        <f t="shared" si="254"/>
        <v>0</v>
      </c>
      <c r="D763" s="104">
        <f t="shared" si="254"/>
        <v>0</v>
      </c>
      <c r="E763" s="105">
        <f t="shared" si="254"/>
        <v>0</v>
      </c>
      <c r="F763" s="104">
        <f t="shared" si="254"/>
        <v>0</v>
      </c>
      <c r="G763" s="104">
        <f t="shared" si="254"/>
        <v>0</v>
      </c>
      <c r="H763" s="106">
        <f t="shared" si="254"/>
        <v>0</v>
      </c>
      <c r="I763" s="104">
        <f t="shared" si="254"/>
        <v>0</v>
      </c>
      <c r="J763" s="107">
        <f>J234-SUMIF(Sales!$D$22:$D$1021,$D234,Sales!J$22:J$1021)</f>
        <v>0</v>
      </c>
      <c r="K763" s="107">
        <f>K234-SUMIF(Sales!$D$22:$D$1021,$D234,Sales!K$22:K$1021)</f>
        <v>0</v>
      </c>
      <c r="L763" s="107">
        <f>L234-SUMIF(Sales!$D$22:$D$1021,$D234,Sales!L$22:L$1021)</f>
        <v>0</v>
      </c>
      <c r="M763" s="107">
        <f>M234-SUMIF(Sales!$D$22:$D$1021,$D234,Sales!M$22:M$1021)</f>
        <v>0</v>
      </c>
      <c r="N763" s="107">
        <f>N234-SUMIF(Sales!$D$22:$D$1021,$D234,Sales!N$22:N$1021)</f>
        <v>0</v>
      </c>
    </row>
    <row r="764" spans="2:14">
      <c r="B764" s="103">
        <f t="shared" ref="B764:I764" si="255">B235</f>
        <v>0</v>
      </c>
      <c r="C764" s="104">
        <f t="shared" si="255"/>
        <v>0</v>
      </c>
      <c r="D764" s="104">
        <f t="shared" si="255"/>
        <v>0</v>
      </c>
      <c r="E764" s="105">
        <f t="shared" si="255"/>
        <v>0</v>
      </c>
      <c r="F764" s="104">
        <f t="shared" si="255"/>
        <v>0</v>
      </c>
      <c r="G764" s="104">
        <f t="shared" si="255"/>
        <v>0</v>
      </c>
      <c r="H764" s="106">
        <f t="shared" si="255"/>
        <v>0</v>
      </c>
      <c r="I764" s="104">
        <f t="shared" si="255"/>
        <v>0</v>
      </c>
      <c r="J764" s="107">
        <f>J235-SUMIF(Sales!$D$22:$D$1021,$D235,Sales!J$22:J$1021)</f>
        <v>0</v>
      </c>
      <c r="K764" s="107">
        <f>K235-SUMIF(Sales!$D$22:$D$1021,$D235,Sales!K$22:K$1021)</f>
        <v>0</v>
      </c>
      <c r="L764" s="107">
        <f>L235-SUMIF(Sales!$D$22:$D$1021,$D235,Sales!L$22:L$1021)</f>
        <v>0</v>
      </c>
      <c r="M764" s="107">
        <f>M235-SUMIF(Sales!$D$22:$D$1021,$D235,Sales!M$22:M$1021)</f>
        <v>0</v>
      </c>
      <c r="N764" s="107">
        <f>N235-SUMIF(Sales!$D$22:$D$1021,$D235,Sales!N$22:N$1021)</f>
        <v>0</v>
      </c>
    </row>
    <row r="765" spans="2:14">
      <c r="B765" s="103">
        <f t="shared" ref="B765:I765" si="256">B236</f>
        <v>0</v>
      </c>
      <c r="C765" s="104">
        <f t="shared" si="256"/>
        <v>0</v>
      </c>
      <c r="D765" s="104">
        <f t="shared" si="256"/>
        <v>0</v>
      </c>
      <c r="E765" s="105">
        <f t="shared" si="256"/>
        <v>0</v>
      </c>
      <c r="F765" s="104">
        <f t="shared" si="256"/>
        <v>0</v>
      </c>
      <c r="G765" s="104">
        <f t="shared" si="256"/>
        <v>0</v>
      </c>
      <c r="H765" s="106">
        <f t="shared" si="256"/>
        <v>0</v>
      </c>
      <c r="I765" s="104">
        <f t="shared" si="256"/>
        <v>0</v>
      </c>
      <c r="J765" s="107">
        <f>J236-SUMIF(Sales!$D$22:$D$1021,$D236,Sales!J$22:J$1021)</f>
        <v>0</v>
      </c>
      <c r="K765" s="107">
        <f>K236-SUMIF(Sales!$D$22:$D$1021,$D236,Sales!K$22:K$1021)</f>
        <v>0</v>
      </c>
      <c r="L765" s="107">
        <f>L236-SUMIF(Sales!$D$22:$D$1021,$D236,Sales!L$22:L$1021)</f>
        <v>0</v>
      </c>
      <c r="M765" s="107">
        <f>M236-SUMIF(Sales!$D$22:$D$1021,$D236,Sales!M$22:M$1021)</f>
        <v>0</v>
      </c>
      <c r="N765" s="107">
        <f>N236-SUMIF(Sales!$D$22:$D$1021,$D236,Sales!N$22:N$1021)</f>
        <v>0</v>
      </c>
    </row>
    <row r="766" spans="2:14">
      <c r="B766" s="103">
        <f t="shared" ref="B766:I766" si="257">B237</f>
        <v>0</v>
      </c>
      <c r="C766" s="104">
        <f t="shared" si="257"/>
        <v>0</v>
      </c>
      <c r="D766" s="104">
        <f t="shared" si="257"/>
        <v>0</v>
      </c>
      <c r="E766" s="105">
        <f t="shared" si="257"/>
        <v>0</v>
      </c>
      <c r="F766" s="104">
        <f t="shared" si="257"/>
        <v>0</v>
      </c>
      <c r="G766" s="104">
        <f t="shared" si="257"/>
        <v>0</v>
      </c>
      <c r="H766" s="106">
        <f t="shared" si="257"/>
        <v>0</v>
      </c>
      <c r="I766" s="104">
        <f t="shared" si="257"/>
        <v>0</v>
      </c>
      <c r="J766" s="107">
        <f>J237-SUMIF(Sales!$D$22:$D$1021,$D237,Sales!J$22:J$1021)</f>
        <v>0</v>
      </c>
      <c r="K766" s="107">
        <f>K237-SUMIF(Sales!$D$22:$D$1021,$D237,Sales!K$22:K$1021)</f>
        <v>0</v>
      </c>
      <c r="L766" s="107">
        <f>L237-SUMIF(Sales!$D$22:$D$1021,$D237,Sales!L$22:L$1021)</f>
        <v>0</v>
      </c>
      <c r="M766" s="107">
        <f>M237-SUMIF(Sales!$D$22:$D$1021,$D237,Sales!M$22:M$1021)</f>
        <v>0</v>
      </c>
      <c r="N766" s="107">
        <f>N237-SUMIF(Sales!$D$22:$D$1021,$D237,Sales!N$22:N$1021)</f>
        <v>0</v>
      </c>
    </row>
    <row r="767" spans="2:14">
      <c r="B767" s="103">
        <f t="shared" ref="B767:I767" si="258">B238</f>
        <v>0</v>
      </c>
      <c r="C767" s="104">
        <f t="shared" si="258"/>
        <v>0</v>
      </c>
      <c r="D767" s="104">
        <f t="shared" si="258"/>
        <v>0</v>
      </c>
      <c r="E767" s="105">
        <f t="shared" si="258"/>
        <v>0</v>
      </c>
      <c r="F767" s="104">
        <f t="shared" si="258"/>
        <v>0</v>
      </c>
      <c r="G767" s="104">
        <f t="shared" si="258"/>
        <v>0</v>
      </c>
      <c r="H767" s="106">
        <f t="shared" si="258"/>
        <v>0</v>
      </c>
      <c r="I767" s="104">
        <f t="shared" si="258"/>
        <v>0</v>
      </c>
      <c r="J767" s="107">
        <f>J238-SUMIF(Sales!$D$22:$D$1021,$D238,Sales!J$22:J$1021)</f>
        <v>0</v>
      </c>
      <c r="K767" s="107">
        <f>K238-SUMIF(Sales!$D$22:$D$1021,$D238,Sales!K$22:K$1021)</f>
        <v>0</v>
      </c>
      <c r="L767" s="107">
        <f>L238-SUMIF(Sales!$D$22:$D$1021,$D238,Sales!L$22:L$1021)</f>
        <v>0</v>
      </c>
      <c r="M767" s="107">
        <f>M238-SUMIF(Sales!$D$22:$D$1021,$D238,Sales!M$22:M$1021)</f>
        <v>0</v>
      </c>
      <c r="N767" s="107">
        <f>N238-SUMIF(Sales!$D$22:$D$1021,$D238,Sales!N$22:N$1021)</f>
        <v>0</v>
      </c>
    </row>
    <row r="768" spans="2:14">
      <c r="B768" s="103">
        <f t="shared" ref="B768:I768" si="259">B239</f>
        <v>0</v>
      </c>
      <c r="C768" s="104">
        <f t="shared" si="259"/>
        <v>0</v>
      </c>
      <c r="D768" s="104">
        <f t="shared" si="259"/>
        <v>0</v>
      </c>
      <c r="E768" s="105">
        <f t="shared" si="259"/>
        <v>0</v>
      </c>
      <c r="F768" s="104">
        <f t="shared" si="259"/>
        <v>0</v>
      </c>
      <c r="G768" s="104">
        <f t="shared" si="259"/>
        <v>0</v>
      </c>
      <c r="H768" s="106">
        <f t="shared" si="259"/>
        <v>0</v>
      </c>
      <c r="I768" s="104">
        <f t="shared" si="259"/>
        <v>0</v>
      </c>
      <c r="J768" s="107">
        <f>J239-SUMIF(Sales!$D$22:$D$1021,$D239,Sales!J$22:J$1021)</f>
        <v>0</v>
      </c>
      <c r="K768" s="107">
        <f>K239-SUMIF(Sales!$D$22:$D$1021,$D239,Sales!K$22:K$1021)</f>
        <v>0</v>
      </c>
      <c r="L768" s="107">
        <f>L239-SUMIF(Sales!$D$22:$D$1021,$D239,Sales!L$22:L$1021)</f>
        <v>0</v>
      </c>
      <c r="M768" s="107">
        <f>M239-SUMIF(Sales!$D$22:$D$1021,$D239,Sales!M$22:M$1021)</f>
        <v>0</v>
      </c>
      <c r="N768" s="107">
        <f>N239-SUMIF(Sales!$D$22:$D$1021,$D239,Sales!N$22:N$1021)</f>
        <v>0</v>
      </c>
    </row>
    <row r="769" spans="2:14">
      <c r="B769" s="103">
        <f t="shared" ref="B769:I769" si="260">B240</f>
        <v>0</v>
      </c>
      <c r="C769" s="104">
        <f t="shared" si="260"/>
        <v>0</v>
      </c>
      <c r="D769" s="104">
        <f t="shared" si="260"/>
        <v>0</v>
      </c>
      <c r="E769" s="105">
        <f t="shared" si="260"/>
        <v>0</v>
      </c>
      <c r="F769" s="104">
        <f t="shared" si="260"/>
        <v>0</v>
      </c>
      <c r="G769" s="104">
        <f t="shared" si="260"/>
        <v>0</v>
      </c>
      <c r="H769" s="106">
        <f t="shared" si="260"/>
        <v>0</v>
      </c>
      <c r="I769" s="104">
        <f t="shared" si="260"/>
        <v>0</v>
      </c>
      <c r="J769" s="107">
        <f>J240-SUMIF(Sales!$D$22:$D$1021,$D240,Sales!J$22:J$1021)</f>
        <v>0</v>
      </c>
      <c r="K769" s="107">
        <f>K240-SUMIF(Sales!$D$22:$D$1021,$D240,Sales!K$22:K$1021)</f>
        <v>0</v>
      </c>
      <c r="L769" s="107">
        <f>L240-SUMIF(Sales!$D$22:$D$1021,$D240,Sales!L$22:L$1021)</f>
        <v>0</v>
      </c>
      <c r="M769" s="107">
        <f>M240-SUMIF(Sales!$D$22:$D$1021,$D240,Sales!M$22:M$1021)</f>
        <v>0</v>
      </c>
      <c r="N769" s="107">
        <f>N240-SUMIF(Sales!$D$22:$D$1021,$D240,Sales!N$22:N$1021)</f>
        <v>0</v>
      </c>
    </row>
    <row r="770" spans="2:14">
      <c r="B770" s="103">
        <f t="shared" ref="B770:I770" si="261">B241</f>
        <v>0</v>
      </c>
      <c r="C770" s="104">
        <f t="shared" si="261"/>
        <v>0</v>
      </c>
      <c r="D770" s="104">
        <f t="shared" si="261"/>
        <v>0</v>
      </c>
      <c r="E770" s="105">
        <f t="shared" si="261"/>
        <v>0</v>
      </c>
      <c r="F770" s="104">
        <f t="shared" si="261"/>
        <v>0</v>
      </c>
      <c r="G770" s="104">
        <f t="shared" si="261"/>
        <v>0</v>
      </c>
      <c r="H770" s="106">
        <f t="shared" si="261"/>
        <v>0</v>
      </c>
      <c r="I770" s="104">
        <f t="shared" si="261"/>
        <v>0</v>
      </c>
      <c r="J770" s="107">
        <f>J241-SUMIF(Sales!$D$22:$D$1021,$D241,Sales!J$22:J$1021)</f>
        <v>0</v>
      </c>
      <c r="K770" s="107">
        <f>K241-SUMIF(Sales!$D$22:$D$1021,$D241,Sales!K$22:K$1021)</f>
        <v>0</v>
      </c>
      <c r="L770" s="107">
        <f>L241-SUMIF(Sales!$D$22:$D$1021,$D241,Sales!L$22:L$1021)</f>
        <v>0</v>
      </c>
      <c r="M770" s="107">
        <f>M241-SUMIF(Sales!$D$22:$D$1021,$D241,Sales!M$22:M$1021)</f>
        <v>0</v>
      </c>
      <c r="N770" s="107">
        <f>N241-SUMIF(Sales!$D$22:$D$1021,$D241,Sales!N$22:N$1021)</f>
        <v>0</v>
      </c>
    </row>
    <row r="771" spans="2:14">
      <c r="B771" s="103">
        <f t="shared" ref="B771:I771" si="262">B242</f>
        <v>0</v>
      </c>
      <c r="C771" s="104">
        <f t="shared" si="262"/>
        <v>0</v>
      </c>
      <c r="D771" s="104">
        <f t="shared" si="262"/>
        <v>0</v>
      </c>
      <c r="E771" s="105">
        <f t="shared" si="262"/>
        <v>0</v>
      </c>
      <c r="F771" s="104">
        <f t="shared" si="262"/>
        <v>0</v>
      </c>
      <c r="G771" s="104">
        <f t="shared" si="262"/>
        <v>0</v>
      </c>
      <c r="H771" s="106">
        <f t="shared" si="262"/>
        <v>0</v>
      </c>
      <c r="I771" s="104">
        <f t="shared" si="262"/>
        <v>0</v>
      </c>
      <c r="J771" s="107">
        <f>J242-SUMIF(Sales!$D$22:$D$1021,$D242,Sales!J$22:J$1021)</f>
        <v>0</v>
      </c>
      <c r="K771" s="107">
        <f>K242-SUMIF(Sales!$D$22:$D$1021,$D242,Sales!K$22:K$1021)</f>
        <v>0</v>
      </c>
      <c r="L771" s="107">
        <f>L242-SUMIF(Sales!$D$22:$D$1021,$D242,Sales!L$22:L$1021)</f>
        <v>0</v>
      </c>
      <c r="M771" s="107">
        <f>M242-SUMIF(Sales!$D$22:$D$1021,$D242,Sales!M$22:M$1021)</f>
        <v>0</v>
      </c>
      <c r="N771" s="107">
        <f>N242-SUMIF(Sales!$D$22:$D$1021,$D242,Sales!N$22:N$1021)</f>
        <v>0</v>
      </c>
    </row>
    <row r="772" spans="2:14">
      <c r="B772" s="103">
        <f t="shared" ref="B772:I772" si="263">B243</f>
        <v>0</v>
      </c>
      <c r="C772" s="104">
        <f t="shared" si="263"/>
        <v>0</v>
      </c>
      <c r="D772" s="104">
        <f t="shared" si="263"/>
        <v>0</v>
      </c>
      <c r="E772" s="105">
        <f t="shared" si="263"/>
        <v>0</v>
      </c>
      <c r="F772" s="104">
        <f t="shared" si="263"/>
        <v>0</v>
      </c>
      <c r="G772" s="104">
        <f t="shared" si="263"/>
        <v>0</v>
      </c>
      <c r="H772" s="106">
        <f t="shared" si="263"/>
        <v>0</v>
      </c>
      <c r="I772" s="104">
        <f t="shared" si="263"/>
        <v>0</v>
      </c>
      <c r="J772" s="107">
        <f>J243-SUMIF(Sales!$D$22:$D$1021,$D243,Sales!J$22:J$1021)</f>
        <v>0</v>
      </c>
      <c r="K772" s="107">
        <f>K243-SUMIF(Sales!$D$22:$D$1021,$D243,Sales!K$22:K$1021)</f>
        <v>0</v>
      </c>
      <c r="L772" s="107">
        <f>L243-SUMIF(Sales!$D$22:$D$1021,$D243,Sales!L$22:L$1021)</f>
        <v>0</v>
      </c>
      <c r="M772" s="107">
        <f>M243-SUMIF(Sales!$D$22:$D$1021,$D243,Sales!M$22:M$1021)</f>
        <v>0</v>
      </c>
      <c r="N772" s="107">
        <f>N243-SUMIF(Sales!$D$22:$D$1021,$D243,Sales!N$22:N$1021)</f>
        <v>0</v>
      </c>
    </row>
    <row r="773" spans="2:14">
      <c r="B773" s="103">
        <f t="shared" ref="B773:I773" si="264">B244</f>
        <v>0</v>
      </c>
      <c r="C773" s="104">
        <f t="shared" si="264"/>
        <v>0</v>
      </c>
      <c r="D773" s="104">
        <f t="shared" si="264"/>
        <v>0</v>
      </c>
      <c r="E773" s="105">
        <f t="shared" si="264"/>
        <v>0</v>
      </c>
      <c r="F773" s="104">
        <f t="shared" si="264"/>
        <v>0</v>
      </c>
      <c r="G773" s="104">
        <f t="shared" si="264"/>
        <v>0</v>
      </c>
      <c r="H773" s="106">
        <f t="shared" si="264"/>
        <v>0</v>
      </c>
      <c r="I773" s="104">
        <f t="shared" si="264"/>
        <v>0</v>
      </c>
      <c r="J773" s="107">
        <f>J244-SUMIF(Sales!$D$22:$D$1021,$D244,Sales!J$22:J$1021)</f>
        <v>0</v>
      </c>
      <c r="K773" s="107">
        <f>K244-SUMIF(Sales!$D$22:$D$1021,$D244,Sales!K$22:K$1021)</f>
        <v>0</v>
      </c>
      <c r="L773" s="107">
        <f>L244-SUMIF(Sales!$D$22:$D$1021,$D244,Sales!L$22:L$1021)</f>
        <v>0</v>
      </c>
      <c r="M773" s="107">
        <f>M244-SUMIF(Sales!$D$22:$D$1021,$D244,Sales!M$22:M$1021)</f>
        <v>0</v>
      </c>
      <c r="N773" s="107">
        <f>N244-SUMIF(Sales!$D$22:$D$1021,$D244,Sales!N$22:N$1021)</f>
        <v>0</v>
      </c>
    </row>
    <row r="774" spans="2:14">
      <c r="B774" s="103">
        <f t="shared" ref="B774:I774" si="265">B245</f>
        <v>0</v>
      </c>
      <c r="C774" s="104">
        <f t="shared" si="265"/>
        <v>0</v>
      </c>
      <c r="D774" s="104">
        <f t="shared" si="265"/>
        <v>0</v>
      </c>
      <c r="E774" s="105">
        <f t="shared" si="265"/>
        <v>0</v>
      </c>
      <c r="F774" s="104">
        <f t="shared" si="265"/>
        <v>0</v>
      </c>
      <c r="G774" s="104">
        <f t="shared" si="265"/>
        <v>0</v>
      </c>
      <c r="H774" s="106">
        <f t="shared" si="265"/>
        <v>0</v>
      </c>
      <c r="I774" s="104">
        <f t="shared" si="265"/>
        <v>0</v>
      </c>
      <c r="J774" s="107">
        <f>J245-SUMIF(Sales!$D$22:$D$1021,$D245,Sales!J$22:J$1021)</f>
        <v>0</v>
      </c>
      <c r="K774" s="107">
        <f>K245-SUMIF(Sales!$D$22:$D$1021,$D245,Sales!K$22:K$1021)</f>
        <v>0</v>
      </c>
      <c r="L774" s="107">
        <f>L245-SUMIF(Sales!$D$22:$D$1021,$D245,Sales!L$22:L$1021)</f>
        <v>0</v>
      </c>
      <c r="M774" s="107">
        <f>M245-SUMIF(Sales!$D$22:$D$1021,$D245,Sales!M$22:M$1021)</f>
        <v>0</v>
      </c>
      <c r="N774" s="107">
        <f>N245-SUMIF(Sales!$D$22:$D$1021,$D245,Sales!N$22:N$1021)</f>
        <v>0</v>
      </c>
    </row>
    <row r="775" spans="2:14">
      <c r="B775" s="103">
        <f t="shared" ref="B775:I775" si="266">B246</f>
        <v>0</v>
      </c>
      <c r="C775" s="104">
        <f t="shared" si="266"/>
        <v>0</v>
      </c>
      <c r="D775" s="104">
        <f t="shared" si="266"/>
        <v>0</v>
      </c>
      <c r="E775" s="105">
        <f t="shared" si="266"/>
        <v>0</v>
      </c>
      <c r="F775" s="104">
        <f t="shared" si="266"/>
        <v>0</v>
      </c>
      <c r="G775" s="104">
        <f t="shared" si="266"/>
        <v>0</v>
      </c>
      <c r="H775" s="106">
        <f t="shared" si="266"/>
        <v>0</v>
      </c>
      <c r="I775" s="104">
        <f t="shared" si="266"/>
        <v>0</v>
      </c>
      <c r="J775" s="107">
        <f>J246-SUMIF(Sales!$D$22:$D$1021,$D246,Sales!J$22:J$1021)</f>
        <v>0</v>
      </c>
      <c r="K775" s="107">
        <f>K246-SUMIF(Sales!$D$22:$D$1021,$D246,Sales!K$22:K$1021)</f>
        <v>0</v>
      </c>
      <c r="L775" s="107">
        <f>L246-SUMIF(Sales!$D$22:$D$1021,$D246,Sales!L$22:L$1021)</f>
        <v>0</v>
      </c>
      <c r="M775" s="107">
        <f>M246-SUMIF(Sales!$D$22:$D$1021,$D246,Sales!M$22:M$1021)</f>
        <v>0</v>
      </c>
      <c r="N775" s="107">
        <f>N246-SUMIF(Sales!$D$22:$D$1021,$D246,Sales!N$22:N$1021)</f>
        <v>0</v>
      </c>
    </row>
    <row r="776" spans="2:14">
      <c r="B776" s="103">
        <f t="shared" ref="B776:I776" si="267">B247</f>
        <v>0</v>
      </c>
      <c r="C776" s="104">
        <f t="shared" si="267"/>
        <v>0</v>
      </c>
      <c r="D776" s="104">
        <f t="shared" si="267"/>
        <v>0</v>
      </c>
      <c r="E776" s="105">
        <f t="shared" si="267"/>
        <v>0</v>
      </c>
      <c r="F776" s="104">
        <f t="shared" si="267"/>
        <v>0</v>
      </c>
      <c r="G776" s="104">
        <f t="shared" si="267"/>
        <v>0</v>
      </c>
      <c r="H776" s="106">
        <f t="shared" si="267"/>
        <v>0</v>
      </c>
      <c r="I776" s="104">
        <f t="shared" si="267"/>
        <v>0</v>
      </c>
      <c r="J776" s="107">
        <f>J247-SUMIF(Sales!$D$22:$D$1021,$D247,Sales!J$22:J$1021)</f>
        <v>0</v>
      </c>
      <c r="K776" s="107">
        <f>K247-SUMIF(Sales!$D$22:$D$1021,$D247,Sales!K$22:K$1021)</f>
        <v>0</v>
      </c>
      <c r="L776" s="107">
        <f>L247-SUMIF(Sales!$D$22:$D$1021,$D247,Sales!L$22:L$1021)</f>
        <v>0</v>
      </c>
      <c r="M776" s="107">
        <f>M247-SUMIF(Sales!$D$22:$D$1021,$D247,Sales!M$22:M$1021)</f>
        <v>0</v>
      </c>
      <c r="N776" s="107">
        <f>N247-SUMIF(Sales!$D$22:$D$1021,$D247,Sales!N$22:N$1021)</f>
        <v>0</v>
      </c>
    </row>
    <row r="777" spans="2:14">
      <c r="B777" s="103">
        <f t="shared" ref="B777:I777" si="268">B248</f>
        <v>0</v>
      </c>
      <c r="C777" s="104">
        <f t="shared" si="268"/>
        <v>0</v>
      </c>
      <c r="D777" s="104">
        <f t="shared" si="268"/>
        <v>0</v>
      </c>
      <c r="E777" s="105">
        <f t="shared" si="268"/>
        <v>0</v>
      </c>
      <c r="F777" s="104">
        <f t="shared" si="268"/>
        <v>0</v>
      </c>
      <c r="G777" s="104">
        <f t="shared" si="268"/>
        <v>0</v>
      </c>
      <c r="H777" s="106">
        <f t="shared" si="268"/>
        <v>0</v>
      </c>
      <c r="I777" s="104">
        <f t="shared" si="268"/>
        <v>0</v>
      </c>
      <c r="J777" s="107">
        <f>J248-SUMIF(Sales!$D$22:$D$1021,$D248,Sales!J$22:J$1021)</f>
        <v>0</v>
      </c>
      <c r="K777" s="107">
        <f>K248-SUMIF(Sales!$D$22:$D$1021,$D248,Sales!K$22:K$1021)</f>
        <v>0</v>
      </c>
      <c r="L777" s="107">
        <f>L248-SUMIF(Sales!$D$22:$D$1021,$D248,Sales!L$22:L$1021)</f>
        <v>0</v>
      </c>
      <c r="M777" s="107">
        <f>M248-SUMIF(Sales!$D$22:$D$1021,$D248,Sales!M$22:M$1021)</f>
        <v>0</v>
      </c>
      <c r="N777" s="107">
        <f>N248-SUMIF(Sales!$D$22:$D$1021,$D248,Sales!N$22:N$1021)</f>
        <v>0</v>
      </c>
    </row>
    <row r="778" spans="2:14">
      <c r="B778" s="103">
        <f t="shared" ref="B778:I778" si="269">B249</f>
        <v>0</v>
      </c>
      <c r="C778" s="104">
        <f t="shared" si="269"/>
        <v>0</v>
      </c>
      <c r="D778" s="104">
        <f t="shared" si="269"/>
        <v>0</v>
      </c>
      <c r="E778" s="105">
        <f t="shared" si="269"/>
        <v>0</v>
      </c>
      <c r="F778" s="104">
        <f t="shared" si="269"/>
        <v>0</v>
      </c>
      <c r="G778" s="104">
        <f t="shared" si="269"/>
        <v>0</v>
      </c>
      <c r="H778" s="106">
        <f t="shared" si="269"/>
        <v>0</v>
      </c>
      <c r="I778" s="104">
        <f t="shared" si="269"/>
        <v>0</v>
      </c>
      <c r="J778" s="107">
        <f>J249-SUMIF(Sales!$D$22:$D$1021,$D249,Sales!J$22:J$1021)</f>
        <v>0</v>
      </c>
      <c r="K778" s="107">
        <f>K249-SUMIF(Sales!$D$22:$D$1021,$D249,Sales!K$22:K$1021)</f>
        <v>0</v>
      </c>
      <c r="L778" s="107">
        <f>L249-SUMIF(Sales!$D$22:$D$1021,$D249,Sales!L$22:L$1021)</f>
        <v>0</v>
      </c>
      <c r="M778" s="107">
        <f>M249-SUMIF(Sales!$D$22:$D$1021,$D249,Sales!M$22:M$1021)</f>
        <v>0</v>
      </c>
      <c r="N778" s="107">
        <f>N249-SUMIF(Sales!$D$22:$D$1021,$D249,Sales!N$22:N$1021)</f>
        <v>0</v>
      </c>
    </row>
    <row r="779" spans="2:14">
      <c r="B779" s="103">
        <f t="shared" ref="B779:I779" si="270">B250</f>
        <v>0</v>
      </c>
      <c r="C779" s="104">
        <f t="shared" si="270"/>
        <v>0</v>
      </c>
      <c r="D779" s="104">
        <f t="shared" si="270"/>
        <v>0</v>
      </c>
      <c r="E779" s="105">
        <f t="shared" si="270"/>
        <v>0</v>
      </c>
      <c r="F779" s="104">
        <f t="shared" si="270"/>
        <v>0</v>
      </c>
      <c r="G779" s="104">
        <f t="shared" si="270"/>
        <v>0</v>
      </c>
      <c r="H779" s="106">
        <f t="shared" si="270"/>
        <v>0</v>
      </c>
      <c r="I779" s="104">
        <f t="shared" si="270"/>
        <v>0</v>
      </c>
      <c r="J779" s="107">
        <f>J250-SUMIF(Sales!$D$22:$D$1021,$D250,Sales!J$22:J$1021)</f>
        <v>0</v>
      </c>
      <c r="K779" s="107">
        <f>K250-SUMIF(Sales!$D$22:$D$1021,$D250,Sales!K$22:K$1021)</f>
        <v>0</v>
      </c>
      <c r="L779" s="107">
        <f>L250-SUMIF(Sales!$D$22:$D$1021,$D250,Sales!L$22:L$1021)</f>
        <v>0</v>
      </c>
      <c r="M779" s="107">
        <f>M250-SUMIF(Sales!$D$22:$D$1021,$D250,Sales!M$22:M$1021)</f>
        <v>0</v>
      </c>
      <c r="N779" s="107">
        <f>N250-SUMIF(Sales!$D$22:$D$1021,$D250,Sales!N$22:N$1021)</f>
        <v>0</v>
      </c>
    </row>
    <row r="780" spans="2:14">
      <c r="B780" s="103">
        <f t="shared" ref="B780:I780" si="271">B251</f>
        <v>0</v>
      </c>
      <c r="C780" s="104">
        <f t="shared" si="271"/>
        <v>0</v>
      </c>
      <c r="D780" s="104">
        <f t="shared" si="271"/>
        <v>0</v>
      </c>
      <c r="E780" s="105">
        <f t="shared" si="271"/>
        <v>0</v>
      </c>
      <c r="F780" s="104">
        <f t="shared" si="271"/>
        <v>0</v>
      </c>
      <c r="G780" s="104">
        <f t="shared" si="271"/>
        <v>0</v>
      </c>
      <c r="H780" s="106">
        <f t="shared" si="271"/>
        <v>0</v>
      </c>
      <c r="I780" s="104">
        <f t="shared" si="271"/>
        <v>0</v>
      </c>
      <c r="J780" s="107">
        <f>J251-SUMIF(Sales!$D$22:$D$1021,$D251,Sales!J$22:J$1021)</f>
        <v>0</v>
      </c>
      <c r="K780" s="107">
        <f>K251-SUMIF(Sales!$D$22:$D$1021,$D251,Sales!K$22:K$1021)</f>
        <v>0</v>
      </c>
      <c r="L780" s="107">
        <f>L251-SUMIF(Sales!$D$22:$D$1021,$D251,Sales!L$22:L$1021)</f>
        <v>0</v>
      </c>
      <c r="M780" s="107">
        <f>M251-SUMIF(Sales!$D$22:$D$1021,$D251,Sales!M$22:M$1021)</f>
        <v>0</v>
      </c>
      <c r="N780" s="107">
        <f>N251-SUMIF(Sales!$D$22:$D$1021,$D251,Sales!N$22:N$1021)</f>
        <v>0</v>
      </c>
    </row>
    <row r="781" spans="2:14">
      <c r="B781" s="103">
        <f t="shared" ref="B781:I781" si="272">B252</f>
        <v>0</v>
      </c>
      <c r="C781" s="104">
        <f t="shared" si="272"/>
        <v>0</v>
      </c>
      <c r="D781" s="104">
        <f t="shared" si="272"/>
        <v>0</v>
      </c>
      <c r="E781" s="105">
        <f t="shared" si="272"/>
        <v>0</v>
      </c>
      <c r="F781" s="104">
        <f t="shared" si="272"/>
        <v>0</v>
      </c>
      <c r="G781" s="104">
        <f t="shared" si="272"/>
        <v>0</v>
      </c>
      <c r="H781" s="106">
        <f t="shared" si="272"/>
        <v>0</v>
      </c>
      <c r="I781" s="104">
        <f t="shared" si="272"/>
        <v>0</v>
      </c>
      <c r="J781" s="107">
        <f>J252-SUMIF(Sales!$D$22:$D$1021,$D252,Sales!J$22:J$1021)</f>
        <v>0</v>
      </c>
      <c r="K781" s="107">
        <f>K252-SUMIF(Sales!$D$22:$D$1021,$D252,Sales!K$22:K$1021)</f>
        <v>0</v>
      </c>
      <c r="L781" s="107">
        <f>L252-SUMIF(Sales!$D$22:$D$1021,$D252,Sales!L$22:L$1021)</f>
        <v>0</v>
      </c>
      <c r="M781" s="107">
        <f>M252-SUMIF(Sales!$D$22:$D$1021,$D252,Sales!M$22:M$1021)</f>
        <v>0</v>
      </c>
      <c r="N781" s="107">
        <f>N252-SUMIF(Sales!$D$22:$D$1021,$D252,Sales!N$22:N$1021)</f>
        <v>0</v>
      </c>
    </row>
    <row r="782" spans="2:14">
      <c r="B782" s="103">
        <f t="shared" ref="B782:I782" si="273">B253</f>
        <v>0</v>
      </c>
      <c r="C782" s="104">
        <f t="shared" si="273"/>
        <v>0</v>
      </c>
      <c r="D782" s="104">
        <f t="shared" si="273"/>
        <v>0</v>
      </c>
      <c r="E782" s="105">
        <f t="shared" si="273"/>
        <v>0</v>
      </c>
      <c r="F782" s="104">
        <f t="shared" si="273"/>
        <v>0</v>
      </c>
      <c r="G782" s="104">
        <f t="shared" si="273"/>
        <v>0</v>
      </c>
      <c r="H782" s="106">
        <f t="shared" si="273"/>
        <v>0</v>
      </c>
      <c r="I782" s="104">
        <f t="shared" si="273"/>
        <v>0</v>
      </c>
      <c r="J782" s="107">
        <f>J253-SUMIF(Sales!$D$22:$D$1021,$D253,Sales!J$22:J$1021)</f>
        <v>0</v>
      </c>
      <c r="K782" s="107">
        <f>K253-SUMIF(Sales!$D$22:$D$1021,$D253,Sales!K$22:K$1021)</f>
        <v>0</v>
      </c>
      <c r="L782" s="107">
        <f>L253-SUMIF(Sales!$D$22:$D$1021,$D253,Sales!L$22:L$1021)</f>
        <v>0</v>
      </c>
      <c r="M782" s="107">
        <f>M253-SUMIF(Sales!$D$22:$D$1021,$D253,Sales!M$22:M$1021)</f>
        <v>0</v>
      </c>
      <c r="N782" s="107">
        <f>N253-SUMIF(Sales!$D$22:$D$1021,$D253,Sales!N$22:N$1021)</f>
        <v>0</v>
      </c>
    </row>
    <row r="783" spans="2:14">
      <c r="B783" s="103">
        <f t="shared" ref="B783:I783" si="274">B254</f>
        <v>0</v>
      </c>
      <c r="C783" s="104">
        <f t="shared" si="274"/>
        <v>0</v>
      </c>
      <c r="D783" s="104">
        <f t="shared" si="274"/>
        <v>0</v>
      </c>
      <c r="E783" s="105">
        <f t="shared" si="274"/>
        <v>0</v>
      </c>
      <c r="F783" s="104">
        <f t="shared" si="274"/>
        <v>0</v>
      </c>
      <c r="G783" s="104">
        <f t="shared" si="274"/>
        <v>0</v>
      </c>
      <c r="H783" s="106">
        <f t="shared" si="274"/>
        <v>0</v>
      </c>
      <c r="I783" s="104">
        <f t="shared" si="274"/>
        <v>0</v>
      </c>
      <c r="J783" s="107">
        <f>J254-SUMIF(Sales!$D$22:$D$1021,$D254,Sales!J$22:J$1021)</f>
        <v>0</v>
      </c>
      <c r="K783" s="107">
        <f>K254-SUMIF(Sales!$D$22:$D$1021,$D254,Sales!K$22:K$1021)</f>
        <v>0</v>
      </c>
      <c r="L783" s="107">
        <f>L254-SUMIF(Sales!$D$22:$D$1021,$D254,Sales!L$22:L$1021)</f>
        <v>0</v>
      </c>
      <c r="M783" s="107">
        <f>M254-SUMIF(Sales!$D$22:$D$1021,$D254,Sales!M$22:M$1021)</f>
        <v>0</v>
      </c>
      <c r="N783" s="107">
        <f>N254-SUMIF(Sales!$D$22:$D$1021,$D254,Sales!N$22:N$1021)</f>
        <v>0</v>
      </c>
    </row>
    <row r="784" spans="2:14">
      <c r="B784" s="103">
        <f t="shared" ref="B784:I784" si="275">B255</f>
        <v>0</v>
      </c>
      <c r="C784" s="104">
        <f t="shared" si="275"/>
        <v>0</v>
      </c>
      <c r="D784" s="104">
        <f t="shared" si="275"/>
        <v>0</v>
      </c>
      <c r="E784" s="105">
        <f t="shared" si="275"/>
        <v>0</v>
      </c>
      <c r="F784" s="104">
        <f t="shared" si="275"/>
        <v>0</v>
      </c>
      <c r="G784" s="104">
        <f t="shared" si="275"/>
        <v>0</v>
      </c>
      <c r="H784" s="106">
        <f t="shared" si="275"/>
        <v>0</v>
      </c>
      <c r="I784" s="104">
        <f t="shared" si="275"/>
        <v>0</v>
      </c>
      <c r="J784" s="107">
        <f>J255-SUMIF(Sales!$D$22:$D$1021,$D255,Sales!J$22:J$1021)</f>
        <v>0</v>
      </c>
      <c r="K784" s="107">
        <f>K255-SUMIF(Sales!$D$22:$D$1021,$D255,Sales!K$22:K$1021)</f>
        <v>0</v>
      </c>
      <c r="L784" s="107">
        <f>L255-SUMIF(Sales!$D$22:$D$1021,$D255,Sales!L$22:L$1021)</f>
        <v>0</v>
      </c>
      <c r="M784" s="107">
        <f>M255-SUMIF(Sales!$D$22:$D$1021,$D255,Sales!M$22:M$1021)</f>
        <v>0</v>
      </c>
      <c r="N784" s="107">
        <f>N255-SUMIF(Sales!$D$22:$D$1021,$D255,Sales!N$22:N$1021)</f>
        <v>0</v>
      </c>
    </row>
    <row r="785" spans="2:14">
      <c r="B785" s="103">
        <f t="shared" ref="B785:I785" si="276">B256</f>
        <v>0</v>
      </c>
      <c r="C785" s="104">
        <f t="shared" si="276"/>
        <v>0</v>
      </c>
      <c r="D785" s="104">
        <f t="shared" si="276"/>
        <v>0</v>
      </c>
      <c r="E785" s="105">
        <f t="shared" si="276"/>
        <v>0</v>
      </c>
      <c r="F785" s="104">
        <f t="shared" si="276"/>
        <v>0</v>
      </c>
      <c r="G785" s="104">
        <f t="shared" si="276"/>
        <v>0</v>
      </c>
      <c r="H785" s="106">
        <f t="shared" si="276"/>
        <v>0</v>
      </c>
      <c r="I785" s="104">
        <f t="shared" si="276"/>
        <v>0</v>
      </c>
      <c r="J785" s="107">
        <f>J256-SUMIF(Sales!$D$22:$D$1021,$D256,Sales!J$22:J$1021)</f>
        <v>0</v>
      </c>
      <c r="K785" s="107">
        <f>K256-SUMIF(Sales!$D$22:$D$1021,$D256,Sales!K$22:K$1021)</f>
        <v>0</v>
      </c>
      <c r="L785" s="107">
        <f>L256-SUMIF(Sales!$D$22:$D$1021,$D256,Sales!L$22:L$1021)</f>
        <v>0</v>
      </c>
      <c r="M785" s="107">
        <f>M256-SUMIF(Sales!$D$22:$D$1021,$D256,Sales!M$22:M$1021)</f>
        <v>0</v>
      </c>
      <c r="N785" s="107">
        <f>N256-SUMIF(Sales!$D$22:$D$1021,$D256,Sales!N$22:N$1021)</f>
        <v>0</v>
      </c>
    </row>
    <row r="786" spans="2:14">
      <c r="B786" s="103">
        <f t="shared" ref="B786:I786" si="277">B257</f>
        <v>0</v>
      </c>
      <c r="C786" s="104">
        <f t="shared" si="277"/>
        <v>0</v>
      </c>
      <c r="D786" s="104">
        <f t="shared" si="277"/>
        <v>0</v>
      </c>
      <c r="E786" s="105">
        <f t="shared" si="277"/>
        <v>0</v>
      </c>
      <c r="F786" s="104">
        <f t="shared" si="277"/>
        <v>0</v>
      </c>
      <c r="G786" s="104">
        <f t="shared" si="277"/>
        <v>0</v>
      </c>
      <c r="H786" s="106">
        <f t="shared" si="277"/>
        <v>0</v>
      </c>
      <c r="I786" s="104">
        <f t="shared" si="277"/>
        <v>0</v>
      </c>
      <c r="J786" s="107">
        <f>J257-SUMIF(Sales!$D$22:$D$1021,$D257,Sales!J$22:J$1021)</f>
        <v>0</v>
      </c>
      <c r="K786" s="107">
        <f>K257-SUMIF(Sales!$D$22:$D$1021,$D257,Sales!K$22:K$1021)</f>
        <v>0</v>
      </c>
      <c r="L786" s="107">
        <f>L257-SUMIF(Sales!$D$22:$D$1021,$D257,Sales!L$22:L$1021)</f>
        <v>0</v>
      </c>
      <c r="M786" s="107">
        <f>M257-SUMIF(Sales!$D$22:$D$1021,$D257,Sales!M$22:M$1021)</f>
        <v>0</v>
      </c>
      <c r="N786" s="107">
        <f>N257-SUMIF(Sales!$D$22:$D$1021,$D257,Sales!N$22:N$1021)</f>
        <v>0</v>
      </c>
    </row>
    <row r="787" spans="2:14">
      <c r="B787" s="103">
        <f t="shared" ref="B787:I787" si="278">B258</f>
        <v>0</v>
      </c>
      <c r="C787" s="104">
        <f t="shared" si="278"/>
        <v>0</v>
      </c>
      <c r="D787" s="104">
        <f t="shared" si="278"/>
        <v>0</v>
      </c>
      <c r="E787" s="105">
        <f t="shared" si="278"/>
        <v>0</v>
      </c>
      <c r="F787" s="104">
        <f t="shared" si="278"/>
        <v>0</v>
      </c>
      <c r="G787" s="104">
        <f t="shared" si="278"/>
        <v>0</v>
      </c>
      <c r="H787" s="106">
        <f t="shared" si="278"/>
        <v>0</v>
      </c>
      <c r="I787" s="104">
        <f t="shared" si="278"/>
        <v>0</v>
      </c>
      <c r="J787" s="107">
        <f>J258-SUMIF(Sales!$D$22:$D$1021,$D258,Sales!J$22:J$1021)</f>
        <v>0</v>
      </c>
      <c r="K787" s="107">
        <f>K258-SUMIF(Sales!$D$22:$D$1021,$D258,Sales!K$22:K$1021)</f>
        <v>0</v>
      </c>
      <c r="L787" s="107">
        <f>L258-SUMIF(Sales!$D$22:$D$1021,$D258,Sales!L$22:L$1021)</f>
        <v>0</v>
      </c>
      <c r="M787" s="107">
        <f>M258-SUMIF(Sales!$D$22:$D$1021,$D258,Sales!M$22:M$1021)</f>
        <v>0</v>
      </c>
      <c r="N787" s="107">
        <f>N258-SUMIF(Sales!$D$22:$D$1021,$D258,Sales!N$22:N$1021)</f>
        <v>0</v>
      </c>
    </row>
    <row r="788" spans="2:14">
      <c r="B788" s="103">
        <f t="shared" ref="B788:I788" si="279">B259</f>
        <v>0</v>
      </c>
      <c r="C788" s="104">
        <f t="shared" si="279"/>
        <v>0</v>
      </c>
      <c r="D788" s="104">
        <f t="shared" si="279"/>
        <v>0</v>
      </c>
      <c r="E788" s="105">
        <f t="shared" si="279"/>
        <v>0</v>
      </c>
      <c r="F788" s="104">
        <f t="shared" si="279"/>
        <v>0</v>
      </c>
      <c r="G788" s="104">
        <f t="shared" si="279"/>
        <v>0</v>
      </c>
      <c r="H788" s="106">
        <f t="shared" si="279"/>
        <v>0</v>
      </c>
      <c r="I788" s="104">
        <f t="shared" si="279"/>
        <v>0</v>
      </c>
      <c r="J788" s="107">
        <f>J259-SUMIF(Sales!$D$22:$D$1021,$D259,Sales!J$22:J$1021)</f>
        <v>0</v>
      </c>
      <c r="K788" s="107">
        <f>K259-SUMIF(Sales!$D$22:$D$1021,$D259,Sales!K$22:K$1021)</f>
        <v>0</v>
      </c>
      <c r="L788" s="107">
        <f>L259-SUMIF(Sales!$D$22:$D$1021,$D259,Sales!L$22:L$1021)</f>
        <v>0</v>
      </c>
      <c r="M788" s="107">
        <f>M259-SUMIF(Sales!$D$22:$D$1021,$D259,Sales!M$22:M$1021)</f>
        <v>0</v>
      </c>
      <c r="N788" s="107">
        <f>N259-SUMIF(Sales!$D$22:$D$1021,$D259,Sales!N$22:N$1021)</f>
        <v>0</v>
      </c>
    </row>
    <row r="789" spans="2:14">
      <c r="B789" s="103">
        <f t="shared" ref="B789:I789" si="280">B260</f>
        <v>0</v>
      </c>
      <c r="C789" s="104">
        <f t="shared" si="280"/>
        <v>0</v>
      </c>
      <c r="D789" s="104">
        <f t="shared" si="280"/>
        <v>0</v>
      </c>
      <c r="E789" s="105">
        <f t="shared" si="280"/>
        <v>0</v>
      </c>
      <c r="F789" s="104">
        <f t="shared" si="280"/>
        <v>0</v>
      </c>
      <c r="G789" s="104">
        <f t="shared" si="280"/>
        <v>0</v>
      </c>
      <c r="H789" s="106">
        <f t="shared" si="280"/>
        <v>0</v>
      </c>
      <c r="I789" s="104">
        <f t="shared" si="280"/>
        <v>0</v>
      </c>
      <c r="J789" s="107">
        <f>J260-SUMIF(Sales!$D$22:$D$1021,$D260,Sales!J$22:J$1021)</f>
        <v>0</v>
      </c>
      <c r="K789" s="107">
        <f>K260-SUMIF(Sales!$D$22:$D$1021,$D260,Sales!K$22:K$1021)</f>
        <v>0</v>
      </c>
      <c r="L789" s="107">
        <f>L260-SUMIF(Sales!$D$22:$D$1021,$D260,Sales!L$22:L$1021)</f>
        <v>0</v>
      </c>
      <c r="M789" s="107">
        <f>M260-SUMIF(Sales!$D$22:$D$1021,$D260,Sales!M$22:M$1021)</f>
        <v>0</v>
      </c>
      <c r="N789" s="107">
        <f>N260-SUMIF(Sales!$D$22:$D$1021,$D260,Sales!N$22:N$1021)</f>
        <v>0</v>
      </c>
    </row>
    <row r="790" spans="2:14">
      <c r="B790" s="103">
        <f t="shared" ref="B790:I790" si="281">B261</f>
        <v>0</v>
      </c>
      <c r="C790" s="104">
        <f t="shared" si="281"/>
        <v>0</v>
      </c>
      <c r="D790" s="104">
        <f t="shared" si="281"/>
        <v>0</v>
      </c>
      <c r="E790" s="105">
        <f t="shared" si="281"/>
        <v>0</v>
      </c>
      <c r="F790" s="104">
        <f t="shared" si="281"/>
        <v>0</v>
      </c>
      <c r="G790" s="104">
        <f t="shared" si="281"/>
        <v>0</v>
      </c>
      <c r="H790" s="106">
        <f t="shared" si="281"/>
        <v>0</v>
      </c>
      <c r="I790" s="104">
        <f t="shared" si="281"/>
        <v>0</v>
      </c>
      <c r="J790" s="107">
        <f>J261-SUMIF(Sales!$D$22:$D$1021,$D261,Sales!J$22:J$1021)</f>
        <v>0</v>
      </c>
      <c r="K790" s="107">
        <f>K261-SUMIF(Sales!$D$22:$D$1021,$D261,Sales!K$22:K$1021)</f>
        <v>0</v>
      </c>
      <c r="L790" s="107">
        <f>L261-SUMIF(Sales!$D$22:$D$1021,$D261,Sales!L$22:L$1021)</f>
        <v>0</v>
      </c>
      <c r="M790" s="107">
        <f>M261-SUMIF(Sales!$D$22:$D$1021,$D261,Sales!M$22:M$1021)</f>
        <v>0</v>
      </c>
      <c r="N790" s="107">
        <f>N261-SUMIF(Sales!$D$22:$D$1021,$D261,Sales!N$22:N$1021)</f>
        <v>0</v>
      </c>
    </row>
    <row r="791" spans="2:14">
      <c r="B791" s="103">
        <f t="shared" ref="B791:I791" si="282">B262</f>
        <v>0</v>
      </c>
      <c r="C791" s="104">
        <f t="shared" si="282"/>
        <v>0</v>
      </c>
      <c r="D791" s="104">
        <f t="shared" si="282"/>
        <v>0</v>
      </c>
      <c r="E791" s="105">
        <f t="shared" si="282"/>
        <v>0</v>
      </c>
      <c r="F791" s="104">
        <f t="shared" si="282"/>
        <v>0</v>
      </c>
      <c r="G791" s="104">
        <f t="shared" si="282"/>
        <v>0</v>
      </c>
      <c r="H791" s="106">
        <f t="shared" si="282"/>
        <v>0</v>
      </c>
      <c r="I791" s="104">
        <f t="shared" si="282"/>
        <v>0</v>
      </c>
      <c r="J791" s="107">
        <f>J262-SUMIF(Sales!$D$22:$D$1021,$D262,Sales!J$22:J$1021)</f>
        <v>0</v>
      </c>
      <c r="K791" s="107">
        <f>K262-SUMIF(Sales!$D$22:$D$1021,$D262,Sales!K$22:K$1021)</f>
        <v>0</v>
      </c>
      <c r="L791" s="107">
        <f>L262-SUMIF(Sales!$D$22:$D$1021,$D262,Sales!L$22:L$1021)</f>
        <v>0</v>
      </c>
      <c r="M791" s="107">
        <f>M262-SUMIF(Sales!$D$22:$D$1021,$D262,Sales!M$22:M$1021)</f>
        <v>0</v>
      </c>
      <c r="N791" s="107">
        <f>N262-SUMIF(Sales!$D$22:$D$1021,$D262,Sales!N$22:N$1021)</f>
        <v>0</v>
      </c>
    </row>
    <row r="792" spans="2:14">
      <c r="B792" s="103">
        <f t="shared" ref="B792:I792" si="283">B263</f>
        <v>0</v>
      </c>
      <c r="C792" s="104">
        <f t="shared" si="283"/>
        <v>0</v>
      </c>
      <c r="D792" s="104">
        <f t="shared" si="283"/>
        <v>0</v>
      </c>
      <c r="E792" s="105">
        <f t="shared" si="283"/>
        <v>0</v>
      </c>
      <c r="F792" s="104">
        <f t="shared" si="283"/>
        <v>0</v>
      </c>
      <c r="G792" s="104">
        <f t="shared" si="283"/>
        <v>0</v>
      </c>
      <c r="H792" s="106">
        <f t="shared" si="283"/>
        <v>0</v>
      </c>
      <c r="I792" s="104">
        <f t="shared" si="283"/>
        <v>0</v>
      </c>
      <c r="J792" s="107">
        <f>J263-SUMIF(Sales!$D$22:$D$1021,$D263,Sales!J$22:J$1021)</f>
        <v>0</v>
      </c>
      <c r="K792" s="107">
        <f>K263-SUMIF(Sales!$D$22:$D$1021,$D263,Sales!K$22:K$1021)</f>
        <v>0</v>
      </c>
      <c r="L792" s="107">
        <f>L263-SUMIF(Sales!$D$22:$D$1021,$D263,Sales!L$22:L$1021)</f>
        <v>0</v>
      </c>
      <c r="M792" s="107">
        <f>M263-SUMIF(Sales!$D$22:$D$1021,$D263,Sales!M$22:M$1021)</f>
        <v>0</v>
      </c>
      <c r="N792" s="107">
        <f>N263-SUMIF(Sales!$D$22:$D$1021,$D263,Sales!N$22:N$1021)</f>
        <v>0</v>
      </c>
    </row>
    <row r="793" spans="2:14">
      <c r="B793" s="103">
        <f t="shared" ref="B793:I793" si="284">B264</f>
        <v>0</v>
      </c>
      <c r="C793" s="104">
        <f t="shared" si="284"/>
        <v>0</v>
      </c>
      <c r="D793" s="104">
        <f t="shared" si="284"/>
        <v>0</v>
      </c>
      <c r="E793" s="105">
        <f t="shared" si="284"/>
        <v>0</v>
      </c>
      <c r="F793" s="104">
        <f t="shared" si="284"/>
        <v>0</v>
      </c>
      <c r="G793" s="104">
        <f t="shared" si="284"/>
        <v>0</v>
      </c>
      <c r="H793" s="106">
        <f t="shared" si="284"/>
        <v>0</v>
      </c>
      <c r="I793" s="104">
        <f t="shared" si="284"/>
        <v>0</v>
      </c>
      <c r="J793" s="107">
        <f>J264-SUMIF(Sales!$D$22:$D$1021,$D264,Sales!J$22:J$1021)</f>
        <v>0</v>
      </c>
      <c r="K793" s="107">
        <f>K264-SUMIF(Sales!$D$22:$D$1021,$D264,Sales!K$22:K$1021)</f>
        <v>0</v>
      </c>
      <c r="L793" s="107">
        <f>L264-SUMIF(Sales!$D$22:$D$1021,$D264,Sales!L$22:L$1021)</f>
        <v>0</v>
      </c>
      <c r="M793" s="107">
        <f>M264-SUMIF(Sales!$D$22:$D$1021,$D264,Sales!M$22:M$1021)</f>
        <v>0</v>
      </c>
      <c r="N793" s="107">
        <f>N264-SUMIF(Sales!$D$22:$D$1021,$D264,Sales!N$22:N$1021)</f>
        <v>0</v>
      </c>
    </row>
    <row r="794" spans="2:14">
      <c r="B794" s="103">
        <f t="shared" ref="B794:I794" si="285">B265</f>
        <v>0</v>
      </c>
      <c r="C794" s="104">
        <f t="shared" si="285"/>
        <v>0</v>
      </c>
      <c r="D794" s="104">
        <f t="shared" si="285"/>
        <v>0</v>
      </c>
      <c r="E794" s="105">
        <f t="shared" si="285"/>
        <v>0</v>
      </c>
      <c r="F794" s="104">
        <f t="shared" si="285"/>
        <v>0</v>
      </c>
      <c r="G794" s="104">
        <f t="shared" si="285"/>
        <v>0</v>
      </c>
      <c r="H794" s="106">
        <f t="shared" si="285"/>
        <v>0</v>
      </c>
      <c r="I794" s="104">
        <f t="shared" si="285"/>
        <v>0</v>
      </c>
      <c r="J794" s="107">
        <f>J265-SUMIF(Sales!$D$22:$D$1021,$D265,Sales!J$22:J$1021)</f>
        <v>0</v>
      </c>
      <c r="K794" s="107">
        <f>K265-SUMIF(Sales!$D$22:$D$1021,$D265,Sales!K$22:K$1021)</f>
        <v>0</v>
      </c>
      <c r="L794" s="107">
        <f>L265-SUMIF(Sales!$D$22:$D$1021,$D265,Sales!L$22:L$1021)</f>
        <v>0</v>
      </c>
      <c r="M794" s="107">
        <f>M265-SUMIF(Sales!$D$22:$D$1021,$D265,Sales!M$22:M$1021)</f>
        <v>0</v>
      </c>
      <c r="N794" s="107">
        <f>N265-SUMIF(Sales!$D$22:$D$1021,$D265,Sales!N$22:N$1021)</f>
        <v>0</v>
      </c>
    </row>
    <row r="795" spans="2:14">
      <c r="B795" s="103">
        <f t="shared" ref="B795:I795" si="286">B266</f>
        <v>0</v>
      </c>
      <c r="C795" s="104">
        <f t="shared" si="286"/>
        <v>0</v>
      </c>
      <c r="D795" s="104">
        <f t="shared" si="286"/>
        <v>0</v>
      </c>
      <c r="E795" s="105">
        <f t="shared" si="286"/>
        <v>0</v>
      </c>
      <c r="F795" s="104">
        <f t="shared" si="286"/>
        <v>0</v>
      </c>
      <c r="G795" s="104">
        <f t="shared" si="286"/>
        <v>0</v>
      </c>
      <c r="H795" s="106">
        <f t="shared" si="286"/>
        <v>0</v>
      </c>
      <c r="I795" s="104">
        <f t="shared" si="286"/>
        <v>0</v>
      </c>
      <c r="J795" s="107">
        <f>J266-SUMIF(Sales!$D$22:$D$1021,$D266,Sales!J$22:J$1021)</f>
        <v>0</v>
      </c>
      <c r="K795" s="107">
        <f>K266-SUMIF(Sales!$D$22:$D$1021,$D266,Sales!K$22:K$1021)</f>
        <v>0</v>
      </c>
      <c r="L795" s="107">
        <f>L266-SUMIF(Sales!$D$22:$D$1021,$D266,Sales!L$22:L$1021)</f>
        <v>0</v>
      </c>
      <c r="M795" s="107">
        <f>M266-SUMIF(Sales!$D$22:$D$1021,$D266,Sales!M$22:M$1021)</f>
        <v>0</v>
      </c>
      <c r="N795" s="107">
        <f>N266-SUMIF(Sales!$D$22:$D$1021,$D266,Sales!N$22:N$1021)</f>
        <v>0</v>
      </c>
    </row>
    <row r="796" spans="2:14">
      <c r="B796" s="103">
        <f t="shared" ref="B796:I796" si="287">B267</f>
        <v>0</v>
      </c>
      <c r="C796" s="104">
        <f t="shared" si="287"/>
        <v>0</v>
      </c>
      <c r="D796" s="104">
        <f t="shared" si="287"/>
        <v>0</v>
      </c>
      <c r="E796" s="105">
        <f t="shared" si="287"/>
        <v>0</v>
      </c>
      <c r="F796" s="104">
        <f t="shared" si="287"/>
        <v>0</v>
      </c>
      <c r="G796" s="104">
        <f t="shared" si="287"/>
        <v>0</v>
      </c>
      <c r="H796" s="106">
        <f t="shared" si="287"/>
        <v>0</v>
      </c>
      <c r="I796" s="104">
        <f t="shared" si="287"/>
        <v>0</v>
      </c>
      <c r="J796" s="107">
        <f>J267-SUMIF(Sales!$D$22:$D$1021,$D267,Sales!J$22:J$1021)</f>
        <v>0</v>
      </c>
      <c r="K796" s="107">
        <f>K267-SUMIF(Sales!$D$22:$D$1021,$D267,Sales!K$22:K$1021)</f>
        <v>0</v>
      </c>
      <c r="L796" s="107">
        <f>L267-SUMIF(Sales!$D$22:$D$1021,$D267,Sales!L$22:L$1021)</f>
        <v>0</v>
      </c>
      <c r="M796" s="107">
        <f>M267-SUMIF(Sales!$D$22:$D$1021,$D267,Sales!M$22:M$1021)</f>
        <v>0</v>
      </c>
      <c r="N796" s="107">
        <f>N267-SUMIF(Sales!$D$22:$D$1021,$D267,Sales!N$22:N$1021)</f>
        <v>0</v>
      </c>
    </row>
    <row r="797" spans="2:14">
      <c r="B797" s="103">
        <f t="shared" ref="B797:I797" si="288">B268</f>
        <v>0</v>
      </c>
      <c r="C797" s="104">
        <f t="shared" si="288"/>
        <v>0</v>
      </c>
      <c r="D797" s="104">
        <f t="shared" si="288"/>
        <v>0</v>
      </c>
      <c r="E797" s="105">
        <f t="shared" si="288"/>
        <v>0</v>
      </c>
      <c r="F797" s="104">
        <f t="shared" si="288"/>
        <v>0</v>
      </c>
      <c r="G797" s="104">
        <f t="shared" si="288"/>
        <v>0</v>
      </c>
      <c r="H797" s="106">
        <f t="shared" si="288"/>
        <v>0</v>
      </c>
      <c r="I797" s="104">
        <f t="shared" si="288"/>
        <v>0</v>
      </c>
      <c r="J797" s="107">
        <f>J268-SUMIF(Sales!$D$22:$D$1021,$D268,Sales!J$22:J$1021)</f>
        <v>0</v>
      </c>
      <c r="K797" s="107">
        <f>K268-SUMIF(Sales!$D$22:$D$1021,$D268,Sales!K$22:K$1021)</f>
        <v>0</v>
      </c>
      <c r="L797" s="107">
        <f>L268-SUMIF(Sales!$D$22:$D$1021,$D268,Sales!L$22:L$1021)</f>
        <v>0</v>
      </c>
      <c r="M797" s="107">
        <f>M268-SUMIF(Sales!$D$22:$D$1021,$D268,Sales!M$22:M$1021)</f>
        <v>0</v>
      </c>
      <c r="N797" s="107">
        <f>N268-SUMIF(Sales!$D$22:$D$1021,$D268,Sales!N$22:N$1021)</f>
        <v>0</v>
      </c>
    </row>
    <row r="798" spans="2:14">
      <c r="B798" s="103">
        <f t="shared" ref="B798:I798" si="289">B269</f>
        <v>0</v>
      </c>
      <c r="C798" s="104">
        <f t="shared" si="289"/>
        <v>0</v>
      </c>
      <c r="D798" s="104">
        <f t="shared" si="289"/>
        <v>0</v>
      </c>
      <c r="E798" s="105">
        <f t="shared" si="289"/>
        <v>0</v>
      </c>
      <c r="F798" s="104">
        <f t="shared" si="289"/>
        <v>0</v>
      </c>
      <c r="G798" s="104">
        <f t="shared" si="289"/>
        <v>0</v>
      </c>
      <c r="H798" s="106">
        <f t="shared" si="289"/>
        <v>0</v>
      </c>
      <c r="I798" s="104">
        <f t="shared" si="289"/>
        <v>0</v>
      </c>
      <c r="J798" s="107">
        <f>J269-SUMIF(Sales!$D$22:$D$1021,$D269,Sales!J$22:J$1021)</f>
        <v>0</v>
      </c>
      <c r="K798" s="107">
        <f>K269-SUMIF(Sales!$D$22:$D$1021,$D269,Sales!K$22:K$1021)</f>
        <v>0</v>
      </c>
      <c r="L798" s="107">
        <f>L269-SUMIF(Sales!$D$22:$D$1021,$D269,Sales!L$22:L$1021)</f>
        <v>0</v>
      </c>
      <c r="M798" s="107">
        <f>M269-SUMIF(Sales!$D$22:$D$1021,$D269,Sales!M$22:M$1021)</f>
        <v>0</v>
      </c>
      <c r="N798" s="107">
        <f>N269-SUMIF(Sales!$D$22:$D$1021,$D269,Sales!N$22:N$1021)</f>
        <v>0</v>
      </c>
    </row>
    <row r="799" spans="2:14">
      <c r="B799" s="103">
        <f t="shared" ref="B799:I799" si="290">B270</f>
        <v>0</v>
      </c>
      <c r="C799" s="104">
        <f t="shared" si="290"/>
        <v>0</v>
      </c>
      <c r="D799" s="104">
        <f t="shared" si="290"/>
        <v>0</v>
      </c>
      <c r="E799" s="105">
        <f t="shared" si="290"/>
        <v>0</v>
      </c>
      <c r="F799" s="104">
        <f t="shared" si="290"/>
        <v>0</v>
      </c>
      <c r="G799" s="104">
        <f t="shared" si="290"/>
        <v>0</v>
      </c>
      <c r="H799" s="106">
        <f t="shared" si="290"/>
        <v>0</v>
      </c>
      <c r="I799" s="104">
        <f t="shared" si="290"/>
        <v>0</v>
      </c>
      <c r="J799" s="107">
        <f>J270-SUMIF(Sales!$D$22:$D$1021,$D270,Sales!J$22:J$1021)</f>
        <v>0</v>
      </c>
      <c r="K799" s="107">
        <f>K270-SUMIF(Sales!$D$22:$D$1021,$D270,Sales!K$22:K$1021)</f>
        <v>0</v>
      </c>
      <c r="L799" s="107">
        <f>L270-SUMIF(Sales!$D$22:$D$1021,$D270,Sales!L$22:L$1021)</f>
        <v>0</v>
      </c>
      <c r="M799" s="107">
        <f>M270-SUMIF(Sales!$D$22:$D$1021,$D270,Sales!M$22:M$1021)</f>
        <v>0</v>
      </c>
      <c r="N799" s="107">
        <f>N270-SUMIF(Sales!$D$22:$D$1021,$D270,Sales!N$22:N$1021)</f>
        <v>0</v>
      </c>
    </row>
    <row r="800" spans="2:14">
      <c r="B800" s="103">
        <f t="shared" ref="B800:I800" si="291">B271</f>
        <v>0</v>
      </c>
      <c r="C800" s="104">
        <f t="shared" si="291"/>
        <v>0</v>
      </c>
      <c r="D800" s="104">
        <f t="shared" si="291"/>
        <v>0</v>
      </c>
      <c r="E800" s="105">
        <f t="shared" si="291"/>
        <v>0</v>
      </c>
      <c r="F800" s="104">
        <f t="shared" si="291"/>
        <v>0</v>
      </c>
      <c r="G800" s="104">
        <f t="shared" si="291"/>
        <v>0</v>
      </c>
      <c r="H800" s="106">
        <f t="shared" si="291"/>
        <v>0</v>
      </c>
      <c r="I800" s="104">
        <f t="shared" si="291"/>
        <v>0</v>
      </c>
      <c r="J800" s="107">
        <f>J271-SUMIF(Sales!$D$22:$D$1021,$D271,Sales!J$22:J$1021)</f>
        <v>0</v>
      </c>
      <c r="K800" s="107">
        <f>K271-SUMIF(Sales!$D$22:$D$1021,$D271,Sales!K$22:K$1021)</f>
        <v>0</v>
      </c>
      <c r="L800" s="107">
        <f>L271-SUMIF(Sales!$D$22:$D$1021,$D271,Sales!L$22:L$1021)</f>
        <v>0</v>
      </c>
      <c r="M800" s="107">
        <f>M271-SUMIF(Sales!$D$22:$D$1021,$D271,Sales!M$22:M$1021)</f>
        <v>0</v>
      </c>
      <c r="N800" s="107">
        <f>N271-SUMIF(Sales!$D$22:$D$1021,$D271,Sales!N$22:N$1021)</f>
        <v>0</v>
      </c>
    </row>
    <row r="801" spans="2:14">
      <c r="B801" s="103">
        <f t="shared" ref="B801:I801" si="292">B272</f>
        <v>0</v>
      </c>
      <c r="C801" s="104">
        <f t="shared" si="292"/>
        <v>0</v>
      </c>
      <c r="D801" s="104">
        <f t="shared" si="292"/>
        <v>0</v>
      </c>
      <c r="E801" s="105">
        <f t="shared" si="292"/>
        <v>0</v>
      </c>
      <c r="F801" s="104">
        <f t="shared" si="292"/>
        <v>0</v>
      </c>
      <c r="G801" s="104">
        <f t="shared" si="292"/>
        <v>0</v>
      </c>
      <c r="H801" s="106">
        <f t="shared" si="292"/>
        <v>0</v>
      </c>
      <c r="I801" s="104">
        <f t="shared" si="292"/>
        <v>0</v>
      </c>
      <c r="J801" s="107">
        <f>J272-SUMIF(Sales!$D$22:$D$1021,$D272,Sales!J$22:J$1021)</f>
        <v>0</v>
      </c>
      <c r="K801" s="107">
        <f>K272-SUMIF(Sales!$D$22:$D$1021,$D272,Sales!K$22:K$1021)</f>
        <v>0</v>
      </c>
      <c r="L801" s="107">
        <f>L272-SUMIF(Sales!$D$22:$D$1021,$D272,Sales!L$22:L$1021)</f>
        <v>0</v>
      </c>
      <c r="M801" s="107">
        <f>M272-SUMIF(Sales!$D$22:$D$1021,$D272,Sales!M$22:M$1021)</f>
        <v>0</v>
      </c>
      <c r="N801" s="107">
        <f>N272-SUMIF(Sales!$D$22:$D$1021,$D272,Sales!N$22:N$1021)</f>
        <v>0</v>
      </c>
    </row>
    <row r="802" spans="2:14">
      <c r="B802" s="103">
        <f t="shared" ref="B802:I802" si="293">B273</f>
        <v>0</v>
      </c>
      <c r="C802" s="104">
        <f t="shared" si="293"/>
        <v>0</v>
      </c>
      <c r="D802" s="104">
        <f t="shared" si="293"/>
        <v>0</v>
      </c>
      <c r="E802" s="105">
        <f t="shared" si="293"/>
        <v>0</v>
      </c>
      <c r="F802" s="104">
        <f t="shared" si="293"/>
        <v>0</v>
      </c>
      <c r="G802" s="104">
        <f t="shared" si="293"/>
        <v>0</v>
      </c>
      <c r="H802" s="106">
        <f t="shared" si="293"/>
        <v>0</v>
      </c>
      <c r="I802" s="104">
        <f t="shared" si="293"/>
        <v>0</v>
      </c>
      <c r="J802" s="107">
        <f>J273-SUMIF(Sales!$D$22:$D$1021,$D273,Sales!J$22:J$1021)</f>
        <v>0</v>
      </c>
      <c r="K802" s="107">
        <f>K273-SUMIF(Sales!$D$22:$D$1021,$D273,Sales!K$22:K$1021)</f>
        <v>0</v>
      </c>
      <c r="L802" s="107">
        <f>L273-SUMIF(Sales!$D$22:$D$1021,$D273,Sales!L$22:L$1021)</f>
        <v>0</v>
      </c>
      <c r="M802" s="107">
        <f>M273-SUMIF(Sales!$D$22:$D$1021,$D273,Sales!M$22:M$1021)</f>
        <v>0</v>
      </c>
      <c r="N802" s="107">
        <f>N273-SUMIF(Sales!$D$22:$D$1021,$D273,Sales!N$22:N$1021)</f>
        <v>0</v>
      </c>
    </row>
    <row r="803" spans="2:14">
      <c r="B803" s="103">
        <f t="shared" ref="B803:I803" si="294">B274</f>
        <v>0</v>
      </c>
      <c r="C803" s="104">
        <f t="shared" si="294"/>
        <v>0</v>
      </c>
      <c r="D803" s="104">
        <f t="shared" si="294"/>
        <v>0</v>
      </c>
      <c r="E803" s="105">
        <f t="shared" si="294"/>
        <v>0</v>
      </c>
      <c r="F803" s="104">
        <f t="shared" si="294"/>
        <v>0</v>
      </c>
      <c r="G803" s="104">
        <f t="shared" si="294"/>
        <v>0</v>
      </c>
      <c r="H803" s="106">
        <f t="shared" si="294"/>
        <v>0</v>
      </c>
      <c r="I803" s="104">
        <f t="shared" si="294"/>
        <v>0</v>
      </c>
      <c r="J803" s="107">
        <f>J274-SUMIF(Sales!$D$22:$D$1021,$D274,Sales!J$22:J$1021)</f>
        <v>0</v>
      </c>
      <c r="K803" s="107">
        <f>K274-SUMIF(Sales!$D$22:$D$1021,$D274,Sales!K$22:K$1021)</f>
        <v>0</v>
      </c>
      <c r="L803" s="107">
        <f>L274-SUMIF(Sales!$D$22:$D$1021,$D274,Sales!L$22:L$1021)</f>
        <v>0</v>
      </c>
      <c r="M803" s="107">
        <f>M274-SUMIF(Sales!$D$22:$D$1021,$D274,Sales!M$22:M$1021)</f>
        <v>0</v>
      </c>
      <c r="N803" s="107">
        <f>N274-SUMIF(Sales!$D$22:$D$1021,$D274,Sales!N$22:N$1021)</f>
        <v>0</v>
      </c>
    </row>
    <row r="804" spans="2:14">
      <c r="B804" s="103">
        <f t="shared" ref="B804:I804" si="295">B275</f>
        <v>0</v>
      </c>
      <c r="C804" s="104">
        <f t="shared" si="295"/>
        <v>0</v>
      </c>
      <c r="D804" s="104">
        <f t="shared" si="295"/>
        <v>0</v>
      </c>
      <c r="E804" s="105">
        <f t="shared" si="295"/>
        <v>0</v>
      </c>
      <c r="F804" s="104">
        <f t="shared" si="295"/>
        <v>0</v>
      </c>
      <c r="G804" s="104">
        <f t="shared" si="295"/>
        <v>0</v>
      </c>
      <c r="H804" s="106">
        <f t="shared" si="295"/>
        <v>0</v>
      </c>
      <c r="I804" s="104">
        <f t="shared" si="295"/>
        <v>0</v>
      </c>
      <c r="J804" s="107">
        <f>J275-SUMIF(Sales!$D$22:$D$1021,$D275,Sales!J$22:J$1021)</f>
        <v>0</v>
      </c>
      <c r="K804" s="107">
        <f>K275-SUMIF(Sales!$D$22:$D$1021,$D275,Sales!K$22:K$1021)</f>
        <v>0</v>
      </c>
      <c r="L804" s="107">
        <f>L275-SUMIF(Sales!$D$22:$D$1021,$D275,Sales!L$22:L$1021)</f>
        <v>0</v>
      </c>
      <c r="M804" s="107">
        <f>M275-SUMIF(Sales!$D$22:$D$1021,$D275,Sales!M$22:M$1021)</f>
        <v>0</v>
      </c>
      <c r="N804" s="107">
        <f>N275-SUMIF(Sales!$D$22:$D$1021,$D275,Sales!N$22:N$1021)</f>
        <v>0</v>
      </c>
    </row>
    <row r="805" spans="2:14">
      <c r="B805" s="103">
        <f t="shared" ref="B805:I805" si="296">B276</f>
        <v>0</v>
      </c>
      <c r="C805" s="104">
        <f t="shared" si="296"/>
        <v>0</v>
      </c>
      <c r="D805" s="104">
        <f t="shared" si="296"/>
        <v>0</v>
      </c>
      <c r="E805" s="105">
        <f t="shared" si="296"/>
        <v>0</v>
      </c>
      <c r="F805" s="104">
        <f t="shared" si="296"/>
        <v>0</v>
      </c>
      <c r="G805" s="104">
        <f t="shared" si="296"/>
        <v>0</v>
      </c>
      <c r="H805" s="106">
        <f t="shared" si="296"/>
        <v>0</v>
      </c>
      <c r="I805" s="104">
        <f t="shared" si="296"/>
        <v>0</v>
      </c>
      <c r="J805" s="107">
        <f>J276-SUMIF(Sales!$D$22:$D$1021,$D276,Sales!J$22:J$1021)</f>
        <v>0</v>
      </c>
      <c r="K805" s="107">
        <f>K276-SUMIF(Sales!$D$22:$D$1021,$D276,Sales!K$22:K$1021)</f>
        <v>0</v>
      </c>
      <c r="L805" s="107">
        <f>L276-SUMIF(Sales!$D$22:$D$1021,$D276,Sales!L$22:L$1021)</f>
        <v>0</v>
      </c>
      <c r="M805" s="107">
        <f>M276-SUMIF(Sales!$D$22:$D$1021,$D276,Sales!M$22:M$1021)</f>
        <v>0</v>
      </c>
      <c r="N805" s="107">
        <f>N276-SUMIF(Sales!$D$22:$D$1021,$D276,Sales!N$22:N$1021)</f>
        <v>0</v>
      </c>
    </row>
    <row r="806" spans="2:14">
      <c r="B806" s="103">
        <f t="shared" ref="B806:I806" si="297">B277</f>
        <v>0</v>
      </c>
      <c r="C806" s="104">
        <f t="shared" si="297"/>
        <v>0</v>
      </c>
      <c r="D806" s="104">
        <f t="shared" si="297"/>
        <v>0</v>
      </c>
      <c r="E806" s="105">
        <f t="shared" si="297"/>
        <v>0</v>
      </c>
      <c r="F806" s="104">
        <f t="shared" si="297"/>
        <v>0</v>
      </c>
      <c r="G806" s="104">
        <f t="shared" si="297"/>
        <v>0</v>
      </c>
      <c r="H806" s="106">
        <f t="shared" si="297"/>
        <v>0</v>
      </c>
      <c r="I806" s="104">
        <f t="shared" si="297"/>
        <v>0</v>
      </c>
      <c r="J806" s="107">
        <f>J277-SUMIF(Sales!$D$22:$D$1021,$D277,Sales!J$22:J$1021)</f>
        <v>0</v>
      </c>
      <c r="K806" s="107">
        <f>K277-SUMIF(Sales!$D$22:$D$1021,$D277,Sales!K$22:K$1021)</f>
        <v>0</v>
      </c>
      <c r="L806" s="107">
        <f>L277-SUMIF(Sales!$D$22:$D$1021,$D277,Sales!L$22:L$1021)</f>
        <v>0</v>
      </c>
      <c r="M806" s="107">
        <f>M277-SUMIF(Sales!$D$22:$D$1021,$D277,Sales!M$22:M$1021)</f>
        <v>0</v>
      </c>
      <c r="N806" s="107">
        <f>N277-SUMIF(Sales!$D$22:$D$1021,$D277,Sales!N$22:N$1021)</f>
        <v>0</v>
      </c>
    </row>
    <row r="807" spans="2:14">
      <c r="B807" s="103">
        <f t="shared" ref="B807:I807" si="298">B278</f>
        <v>0</v>
      </c>
      <c r="C807" s="104">
        <f t="shared" si="298"/>
        <v>0</v>
      </c>
      <c r="D807" s="104">
        <f t="shared" si="298"/>
        <v>0</v>
      </c>
      <c r="E807" s="105">
        <f t="shared" si="298"/>
        <v>0</v>
      </c>
      <c r="F807" s="104">
        <f t="shared" si="298"/>
        <v>0</v>
      </c>
      <c r="G807" s="104">
        <f t="shared" si="298"/>
        <v>0</v>
      </c>
      <c r="H807" s="106">
        <f t="shared" si="298"/>
        <v>0</v>
      </c>
      <c r="I807" s="104">
        <f t="shared" si="298"/>
        <v>0</v>
      </c>
      <c r="J807" s="107">
        <f>J278-SUMIF(Sales!$D$22:$D$1021,$D278,Sales!J$22:J$1021)</f>
        <v>0</v>
      </c>
      <c r="K807" s="107">
        <f>K278-SUMIF(Sales!$D$22:$D$1021,$D278,Sales!K$22:K$1021)</f>
        <v>0</v>
      </c>
      <c r="L807" s="107">
        <f>L278-SUMIF(Sales!$D$22:$D$1021,$D278,Sales!L$22:L$1021)</f>
        <v>0</v>
      </c>
      <c r="M807" s="107">
        <f>M278-SUMIF(Sales!$D$22:$D$1021,$D278,Sales!M$22:M$1021)</f>
        <v>0</v>
      </c>
      <c r="N807" s="107">
        <f>N278-SUMIF(Sales!$D$22:$D$1021,$D278,Sales!N$22:N$1021)</f>
        <v>0</v>
      </c>
    </row>
    <row r="808" spans="2:14">
      <c r="B808" s="103">
        <f t="shared" ref="B808:I808" si="299">B279</f>
        <v>0</v>
      </c>
      <c r="C808" s="104">
        <f t="shared" si="299"/>
        <v>0</v>
      </c>
      <c r="D808" s="104">
        <f t="shared" si="299"/>
        <v>0</v>
      </c>
      <c r="E808" s="105">
        <f t="shared" si="299"/>
        <v>0</v>
      </c>
      <c r="F808" s="104">
        <f t="shared" si="299"/>
        <v>0</v>
      </c>
      <c r="G808" s="104">
        <f t="shared" si="299"/>
        <v>0</v>
      </c>
      <c r="H808" s="106">
        <f t="shared" si="299"/>
        <v>0</v>
      </c>
      <c r="I808" s="104">
        <f t="shared" si="299"/>
        <v>0</v>
      </c>
      <c r="J808" s="107">
        <f>J279-SUMIF(Sales!$D$22:$D$1021,$D279,Sales!J$22:J$1021)</f>
        <v>0</v>
      </c>
      <c r="K808" s="107">
        <f>K279-SUMIF(Sales!$D$22:$D$1021,$D279,Sales!K$22:K$1021)</f>
        <v>0</v>
      </c>
      <c r="L808" s="107">
        <f>L279-SUMIF(Sales!$D$22:$D$1021,$D279,Sales!L$22:L$1021)</f>
        <v>0</v>
      </c>
      <c r="M808" s="107">
        <f>M279-SUMIF(Sales!$D$22:$D$1021,$D279,Sales!M$22:M$1021)</f>
        <v>0</v>
      </c>
      <c r="N808" s="107">
        <f>N279-SUMIF(Sales!$D$22:$D$1021,$D279,Sales!N$22:N$1021)</f>
        <v>0</v>
      </c>
    </row>
    <row r="809" spans="2:14">
      <c r="B809" s="103">
        <f t="shared" ref="B809:I809" si="300">B280</f>
        <v>0</v>
      </c>
      <c r="C809" s="104">
        <f t="shared" si="300"/>
        <v>0</v>
      </c>
      <c r="D809" s="104">
        <f t="shared" si="300"/>
        <v>0</v>
      </c>
      <c r="E809" s="105">
        <f t="shared" si="300"/>
        <v>0</v>
      </c>
      <c r="F809" s="104">
        <f t="shared" si="300"/>
        <v>0</v>
      </c>
      <c r="G809" s="104">
        <f t="shared" si="300"/>
        <v>0</v>
      </c>
      <c r="H809" s="106">
        <f t="shared" si="300"/>
        <v>0</v>
      </c>
      <c r="I809" s="104">
        <f t="shared" si="300"/>
        <v>0</v>
      </c>
      <c r="J809" s="107">
        <f>J280-SUMIF(Sales!$D$22:$D$1021,$D280,Sales!J$22:J$1021)</f>
        <v>0</v>
      </c>
      <c r="K809" s="107">
        <f>K280-SUMIF(Sales!$D$22:$D$1021,$D280,Sales!K$22:K$1021)</f>
        <v>0</v>
      </c>
      <c r="L809" s="107">
        <f>L280-SUMIF(Sales!$D$22:$D$1021,$D280,Sales!L$22:L$1021)</f>
        <v>0</v>
      </c>
      <c r="M809" s="107">
        <f>M280-SUMIF(Sales!$D$22:$D$1021,$D280,Sales!M$22:M$1021)</f>
        <v>0</v>
      </c>
      <c r="N809" s="107">
        <f>N280-SUMIF(Sales!$D$22:$D$1021,$D280,Sales!N$22:N$1021)</f>
        <v>0</v>
      </c>
    </row>
    <row r="810" spans="2:14">
      <c r="B810" s="103">
        <f t="shared" ref="B810:I810" si="301">B281</f>
        <v>0</v>
      </c>
      <c r="C810" s="104">
        <f t="shared" si="301"/>
        <v>0</v>
      </c>
      <c r="D810" s="104">
        <f t="shared" si="301"/>
        <v>0</v>
      </c>
      <c r="E810" s="105">
        <f t="shared" si="301"/>
        <v>0</v>
      </c>
      <c r="F810" s="104">
        <f t="shared" si="301"/>
        <v>0</v>
      </c>
      <c r="G810" s="104">
        <f t="shared" si="301"/>
        <v>0</v>
      </c>
      <c r="H810" s="106">
        <f t="shared" si="301"/>
        <v>0</v>
      </c>
      <c r="I810" s="104">
        <f t="shared" si="301"/>
        <v>0</v>
      </c>
      <c r="J810" s="107">
        <f>J281-SUMIF(Sales!$D$22:$D$1021,$D281,Sales!J$22:J$1021)</f>
        <v>0</v>
      </c>
      <c r="K810" s="107">
        <f>K281-SUMIF(Sales!$D$22:$D$1021,$D281,Sales!K$22:K$1021)</f>
        <v>0</v>
      </c>
      <c r="L810" s="107">
        <f>L281-SUMIF(Sales!$D$22:$D$1021,$D281,Sales!L$22:L$1021)</f>
        <v>0</v>
      </c>
      <c r="M810" s="107">
        <f>M281-SUMIF(Sales!$D$22:$D$1021,$D281,Sales!M$22:M$1021)</f>
        <v>0</v>
      </c>
      <c r="N810" s="107">
        <f>N281-SUMIF(Sales!$D$22:$D$1021,$D281,Sales!N$22:N$1021)</f>
        <v>0</v>
      </c>
    </row>
    <row r="811" spans="2:14">
      <c r="B811" s="103">
        <f t="shared" ref="B811:I811" si="302">B282</f>
        <v>0</v>
      </c>
      <c r="C811" s="104">
        <f t="shared" si="302"/>
        <v>0</v>
      </c>
      <c r="D811" s="104">
        <f t="shared" si="302"/>
        <v>0</v>
      </c>
      <c r="E811" s="105">
        <f t="shared" si="302"/>
        <v>0</v>
      </c>
      <c r="F811" s="104">
        <f t="shared" si="302"/>
        <v>0</v>
      </c>
      <c r="G811" s="104">
        <f t="shared" si="302"/>
        <v>0</v>
      </c>
      <c r="H811" s="106">
        <f t="shared" si="302"/>
        <v>0</v>
      </c>
      <c r="I811" s="104">
        <f t="shared" si="302"/>
        <v>0</v>
      </c>
      <c r="J811" s="107">
        <f>J282-SUMIF(Sales!$D$22:$D$1021,$D282,Sales!J$22:J$1021)</f>
        <v>0</v>
      </c>
      <c r="K811" s="107">
        <f>K282-SUMIF(Sales!$D$22:$D$1021,$D282,Sales!K$22:K$1021)</f>
        <v>0</v>
      </c>
      <c r="L811" s="107">
        <f>L282-SUMIF(Sales!$D$22:$D$1021,$D282,Sales!L$22:L$1021)</f>
        <v>0</v>
      </c>
      <c r="M811" s="107">
        <f>M282-SUMIF(Sales!$D$22:$D$1021,$D282,Sales!M$22:M$1021)</f>
        <v>0</v>
      </c>
      <c r="N811" s="107">
        <f>N282-SUMIF(Sales!$D$22:$D$1021,$D282,Sales!N$22:N$1021)</f>
        <v>0</v>
      </c>
    </row>
    <row r="812" spans="2:14">
      <c r="B812" s="103">
        <f t="shared" ref="B812:I812" si="303">B283</f>
        <v>0</v>
      </c>
      <c r="C812" s="104">
        <f t="shared" si="303"/>
        <v>0</v>
      </c>
      <c r="D812" s="104">
        <f t="shared" si="303"/>
        <v>0</v>
      </c>
      <c r="E812" s="105">
        <f t="shared" si="303"/>
        <v>0</v>
      </c>
      <c r="F812" s="104">
        <f t="shared" si="303"/>
        <v>0</v>
      </c>
      <c r="G812" s="104">
        <f t="shared" si="303"/>
        <v>0</v>
      </c>
      <c r="H812" s="106">
        <f t="shared" si="303"/>
        <v>0</v>
      </c>
      <c r="I812" s="104">
        <f t="shared" si="303"/>
        <v>0</v>
      </c>
      <c r="J812" s="107">
        <f>J283-SUMIF(Sales!$D$22:$D$1021,$D283,Sales!J$22:J$1021)</f>
        <v>0</v>
      </c>
      <c r="K812" s="107">
        <f>K283-SUMIF(Sales!$D$22:$D$1021,$D283,Sales!K$22:K$1021)</f>
        <v>0</v>
      </c>
      <c r="L812" s="107">
        <f>L283-SUMIF(Sales!$D$22:$D$1021,$D283,Sales!L$22:L$1021)</f>
        <v>0</v>
      </c>
      <c r="M812" s="107">
        <f>M283-SUMIF(Sales!$D$22:$D$1021,$D283,Sales!M$22:M$1021)</f>
        <v>0</v>
      </c>
      <c r="N812" s="107">
        <f>N283-SUMIF(Sales!$D$22:$D$1021,$D283,Sales!N$22:N$1021)</f>
        <v>0</v>
      </c>
    </row>
    <row r="813" spans="2:14">
      <c r="B813" s="103">
        <f t="shared" ref="B813:I813" si="304">B284</f>
        <v>0</v>
      </c>
      <c r="C813" s="104">
        <f t="shared" si="304"/>
        <v>0</v>
      </c>
      <c r="D813" s="104">
        <f t="shared" si="304"/>
        <v>0</v>
      </c>
      <c r="E813" s="105">
        <f t="shared" si="304"/>
        <v>0</v>
      </c>
      <c r="F813" s="104">
        <f t="shared" si="304"/>
        <v>0</v>
      </c>
      <c r="G813" s="104">
        <f t="shared" si="304"/>
        <v>0</v>
      </c>
      <c r="H813" s="106">
        <f t="shared" si="304"/>
        <v>0</v>
      </c>
      <c r="I813" s="104">
        <f t="shared" si="304"/>
        <v>0</v>
      </c>
      <c r="J813" s="107">
        <f>J284-SUMIF(Sales!$D$22:$D$1021,$D284,Sales!J$22:J$1021)</f>
        <v>0</v>
      </c>
      <c r="K813" s="107">
        <f>K284-SUMIF(Sales!$D$22:$D$1021,$D284,Sales!K$22:K$1021)</f>
        <v>0</v>
      </c>
      <c r="L813" s="107">
        <f>L284-SUMIF(Sales!$D$22:$D$1021,$D284,Sales!L$22:L$1021)</f>
        <v>0</v>
      </c>
      <c r="M813" s="107">
        <f>M284-SUMIF(Sales!$D$22:$D$1021,$D284,Sales!M$22:M$1021)</f>
        <v>0</v>
      </c>
      <c r="N813" s="107">
        <f>N284-SUMIF(Sales!$D$22:$D$1021,$D284,Sales!N$22:N$1021)</f>
        <v>0</v>
      </c>
    </row>
    <row r="814" spans="2:14">
      <c r="B814" s="103">
        <f t="shared" ref="B814:I814" si="305">B285</f>
        <v>0</v>
      </c>
      <c r="C814" s="104">
        <f t="shared" si="305"/>
        <v>0</v>
      </c>
      <c r="D814" s="104">
        <f t="shared" si="305"/>
        <v>0</v>
      </c>
      <c r="E814" s="105">
        <f t="shared" si="305"/>
        <v>0</v>
      </c>
      <c r="F814" s="104">
        <f t="shared" si="305"/>
        <v>0</v>
      </c>
      <c r="G814" s="104">
        <f t="shared" si="305"/>
        <v>0</v>
      </c>
      <c r="H814" s="106">
        <f t="shared" si="305"/>
        <v>0</v>
      </c>
      <c r="I814" s="104">
        <f t="shared" si="305"/>
        <v>0</v>
      </c>
      <c r="J814" s="107">
        <f>J285-SUMIF(Sales!$D$22:$D$1021,$D285,Sales!J$22:J$1021)</f>
        <v>0</v>
      </c>
      <c r="K814" s="107">
        <f>K285-SUMIF(Sales!$D$22:$D$1021,$D285,Sales!K$22:K$1021)</f>
        <v>0</v>
      </c>
      <c r="L814" s="107">
        <f>L285-SUMIF(Sales!$D$22:$D$1021,$D285,Sales!L$22:L$1021)</f>
        <v>0</v>
      </c>
      <c r="M814" s="107">
        <f>M285-SUMIF(Sales!$D$22:$D$1021,$D285,Sales!M$22:M$1021)</f>
        <v>0</v>
      </c>
      <c r="N814" s="107">
        <f>N285-SUMIF(Sales!$D$22:$D$1021,$D285,Sales!N$22:N$1021)</f>
        <v>0</v>
      </c>
    </row>
    <row r="815" spans="2:14">
      <c r="B815" s="103">
        <f t="shared" ref="B815:I815" si="306">B286</f>
        <v>0</v>
      </c>
      <c r="C815" s="104">
        <f t="shared" si="306"/>
        <v>0</v>
      </c>
      <c r="D815" s="104">
        <f t="shared" si="306"/>
        <v>0</v>
      </c>
      <c r="E815" s="105">
        <f t="shared" si="306"/>
        <v>0</v>
      </c>
      <c r="F815" s="104">
        <f t="shared" si="306"/>
        <v>0</v>
      </c>
      <c r="G815" s="104">
        <f t="shared" si="306"/>
        <v>0</v>
      </c>
      <c r="H815" s="106">
        <f t="shared" si="306"/>
        <v>0</v>
      </c>
      <c r="I815" s="104">
        <f t="shared" si="306"/>
        <v>0</v>
      </c>
      <c r="J815" s="107">
        <f>J286-SUMIF(Sales!$D$22:$D$1021,$D286,Sales!J$22:J$1021)</f>
        <v>0</v>
      </c>
      <c r="K815" s="107">
        <f>K286-SUMIF(Sales!$D$22:$D$1021,$D286,Sales!K$22:K$1021)</f>
        <v>0</v>
      </c>
      <c r="L815" s="107">
        <f>L286-SUMIF(Sales!$D$22:$D$1021,$D286,Sales!L$22:L$1021)</f>
        <v>0</v>
      </c>
      <c r="M815" s="107">
        <f>M286-SUMIF(Sales!$D$22:$D$1021,$D286,Sales!M$22:M$1021)</f>
        <v>0</v>
      </c>
      <c r="N815" s="107">
        <f>N286-SUMIF(Sales!$D$22:$D$1021,$D286,Sales!N$22:N$1021)</f>
        <v>0</v>
      </c>
    </row>
    <row r="816" spans="2:14">
      <c r="B816" s="103">
        <f t="shared" ref="B816:I816" si="307">B287</f>
        <v>0</v>
      </c>
      <c r="C816" s="104">
        <f t="shared" si="307"/>
        <v>0</v>
      </c>
      <c r="D816" s="104">
        <f t="shared" si="307"/>
        <v>0</v>
      </c>
      <c r="E816" s="105">
        <f t="shared" si="307"/>
        <v>0</v>
      </c>
      <c r="F816" s="104">
        <f t="shared" si="307"/>
        <v>0</v>
      </c>
      <c r="G816" s="104">
        <f t="shared" si="307"/>
        <v>0</v>
      </c>
      <c r="H816" s="106">
        <f t="shared" si="307"/>
        <v>0</v>
      </c>
      <c r="I816" s="104">
        <f t="shared" si="307"/>
        <v>0</v>
      </c>
      <c r="J816" s="107">
        <f>J287-SUMIF(Sales!$D$22:$D$1021,$D287,Sales!J$22:J$1021)</f>
        <v>0</v>
      </c>
      <c r="K816" s="107">
        <f>K287-SUMIF(Sales!$D$22:$D$1021,$D287,Sales!K$22:K$1021)</f>
        <v>0</v>
      </c>
      <c r="L816" s="107">
        <f>L287-SUMIF(Sales!$D$22:$D$1021,$D287,Sales!L$22:L$1021)</f>
        <v>0</v>
      </c>
      <c r="M816" s="107">
        <f>M287-SUMIF(Sales!$D$22:$D$1021,$D287,Sales!M$22:M$1021)</f>
        <v>0</v>
      </c>
      <c r="N816" s="107">
        <f>N287-SUMIF(Sales!$D$22:$D$1021,$D287,Sales!N$22:N$1021)</f>
        <v>0</v>
      </c>
    </row>
    <row r="817" spans="2:14">
      <c r="B817" s="103">
        <f t="shared" ref="B817:I817" si="308">B288</f>
        <v>0</v>
      </c>
      <c r="C817" s="104">
        <f t="shared" si="308"/>
        <v>0</v>
      </c>
      <c r="D817" s="104">
        <f t="shared" si="308"/>
        <v>0</v>
      </c>
      <c r="E817" s="105">
        <f t="shared" si="308"/>
        <v>0</v>
      </c>
      <c r="F817" s="104">
        <f t="shared" si="308"/>
        <v>0</v>
      </c>
      <c r="G817" s="104">
        <f t="shared" si="308"/>
        <v>0</v>
      </c>
      <c r="H817" s="106">
        <f t="shared" si="308"/>
        <v>0</v>
      </c>
      <c r="I817" s="104">
        <f t="shared" si="308"/>
        <v>0</v>
      </c>
      <c r="J817" s="107">
        <f>J288-SUMIF(Sales!$D$22:$D$1021,$D288,Sales!J$22:J$1021)</f>
        <v>0</v>
      </c>
      <c r="K817" s="107">
        <f>K288-SUMIF(Sales!$D$22:$D$1021,$D288,Sales!K$22:K$1021)</f>
        <v>0</v>
      </c>
      <c r="L817" s="107">
        <f>L288-SUMIF(Sales!$D$22:$D$1021,$D288,Sales!L$22:L$1021)</f>
        <v>0</v>
      </c>
      <c r="M817" s="107">
        <f>M288-SUMIF(Sales!$D$22:$D$1021,$D288,Sales!M$22:M$1021)</f>
        <v>0</v>
      </c>
      <c r="N817" s="107">
        <f>N288-SUMIF(Sales!$D$22:$D$1021,$D288,Sales!N$22:N$1021)</f>
        <v>0</v>
      </c>
    </row>
    <row r="818" spans="2:14">
      <c r="B818" s="103">
        <f t="shared" ref="B818:I818" si="309">B289</f>
        <v>0</v>
      </c>
      <c r="C818" s="104">
        <f t="shared" si="309"/>
        <v>0</v>
      </c>
      <c r="D818" s="104">
        <f t="shared" si="309"/>
        <v>0</v>
      </c>
      <c r="E818" s="105">
        <f t="shared" si="309"/>
        <v>0</v>
      </c>
      <c r="F818" s="104">
        <f t="shared" si="309"/>
        <v>0</v>
      </c>
      <c r="G818" s="104">
        <f t="shared" si="309"/>
        <v>0</v>
      </c>
      <c r="H818" s="106">
        <f t="shared" si="309"/>
        <v>0</v>
      </c>
      <c r="I818" s="104">
        <f t="shared" si="309"/>
        <v>0</v>
      </c>
      <c r="J818" s="107">
        <f>J289-SUMIF(Sales!$D$22:$D$1021,$D289,Sales!J$22:J$1021)</f>
        <v>0</v>
      </c>
      <c r="K818" s="107">
        <f>K289-SUMIF(Sales!$D$22:$D$1021,$D289,Sales!K$22:K$1021)</f>
        <v>0</v>
      </c>
      <c r="L818" s="107">
        <f>L289-SUMIF(Sales!$D$22:$D$1021,$D289,Sales!L$22:L$1021)</f>
        <v>0</v>
      </c>
      <c r="M818" s="107">
        <f>M289-SUMIF(Sales!$D$22:$D$1021,$D289,Sales!M$22:M$1021)</f>
        <v>0</v>
      </c>
      <c r="N818" s="107">
        <f>N289-SUMIF(Sales!$D$22:$D$1021,$D289,Sales!N$22:N$1021)</f>
        <v>0</v>
      </c>
    </row>
    <row r="819" spans="2:14">
      <c r="B819" s="103">
        <f t="shared" ref="B819:I819" si="310">B290</f>
        <v>0</v>
      </c>
      <c r="C819" s="104">
        <f t="shared" si="310"/>
        <v>0</v>
      </c>
      <c r="D819" s="104">
        <f t="shared" si="310"/>
        <v>0</v>
      </c>
      <c r="E819" s="105">
        <f t="shared" si="310"/>
        <v>0</v>
      </c>
      <c r="F819" s="104">
        <f t="shared" si="310"/>
        <v>0</v>
      </c>
      <c r="G819" s="104">
        <f t="shared" si="310"/>
        <v>0</v>
      </c>
      <c r="H819" s="106">
        <f t="shared" si="310"/>
        <v>0</v>
      </c>
      <c r="I819" s="104">
        <f t="shared" si="310"/>
        <v>0</v>
      </c>
      <c r="J819" s="107">
        <f>J290-SUMIF(Sales!$D$22:$D$1021,$D290,Sales!J$22:J$1021)</f>
        <v>0</v>
      </c>
      <c r="K819" s="107">
        <f>K290-SUMIF(Sales!$D$22:$D$1021,$D290,Sales!K$22:K$1021)</f>
        <v>0</v>
      </c>
      <c r="L819" s="107">
        <f>L290-SUMIF(Sales!$D$22:$D$1021,$D290,Sales!L$22:L$1021)</f>
        <v>0</v>
      </c>
      <c r="M819" s="107">
        <f>M290-SUMIF(Sales!$D$22:$D$1021,$D290,Sales!M$22:M$1021)</f>
        <v>0</v>
      </c>
      <c r="N819" s="107">
        <f>N290-SUMIF(Sales!$D$22:$D$1021,$D290,Sales!N$22:N$1021)</f>
        <v>0</v>
      </c>
    </row>
    <row r="820" spans="2:14">
      <c r="B820" s="103">
        <f t="shared" ref="B820:I820" si="311">B291</f>
        <v>0</v>
      </c>
      <c r="C820" s="104">
        <f t="shared" si="311"/>
        <v>0</v>
      </c>
      <c r="D820" s="104">
        <f t="shared" si="311"/>
        <v>0</v>
      </c>
      <c r="E820" s="105">
        <f t="shared" si="311"/>
        <v>0</v>
      </c>
      <c r="F820" s="104">
        <f t="shared" si="311"/>
        <v>0</v>
      </c>
      <c r="G820" s="104">
        <f t="shared" si="311"/>
        <v>0</v>
      </c>
      <c r="H820" s="106">
        <f t="shared" si="311"/>
        <v>0</v>
      </c>
      <c r="I820" s="104">
        <f t="shared" si="311"/>
        <v>0</v>
      </c>
      <c r="J820" s="107">
        <f>J291-SUMIF(Sales!$D$22:$D$1021,$D291,Sales!J$22:J$1021)</f>
        <v>0</v>
      </c>
      <c r="K820" s="107">
        <f>K291-SUMIF(Sales!$D$22:$D$1021,$D291,Sales!K$22:K$1021)</f>
        <v>0</v>
      </c>
      <c r="L820" s="107">
        <f>L291-SUMIF(Sales!$D$22:$D$1021,$D291,Sales!L$22:L$1021)</f>
        <v>0</v>
      </c>
      <c r="M820" s="107">
        <f>M291-SUMIF(Sales!$D$22:$D$1021,$D291,Sales!M$22:M$1021)</f>
        <v>0</v>
      </c>
      <c r="N820" s="107">
        <f>N291-SUMIF(Sales!$D$22:$D$1021,$D291,Sales!N$22:N$1021)</f>
        <v>0</v>
      </c>
    </row>
    <row r="821" spans="2:14">
      <c r="B821" s="103">
        <f t="shared" ref="B821:I821" si="312">B292</f>
        <v>0</v>
      </c>
      <c r="C821" s="104">
        <f t="shared" si="312"/>
        <v>0</v>
      </c>
      <c r="D821" s="104">
        <f t="shared" si="312"/>
        <v>0</v>
      </c>
      <c r="E821" s="105">
        <f t="shared" si="312"/>
        <v>0</v>
      </c>
      <c r="F821" s="104">
        <f t="shared" si="312"/>
        <v>0</v>
      </c>
      <c r="G821" s="104">
        <f t="shared" si="312"/>
        <v>0</v>
      </c>
      <c r="H821" s="106">
        <f t="shared" si="312"/>
        <v>0</v>
      </c>
      <c r="I821" s="104">
        <f t="shared" si="312"/>
        <v>0</v>
      </c>
      <c r="J821" s="107">
        <f>J292-SUMIF(Sales!$D$22:$D$1021,$D292,Sales!J$22:J$1021)</f>
        <v>0</v>
      </c>
      <c r="K821" s="107">
        <f>K292-SUMIF(Sales!$D$22:$D$1021,$D292,Sales!K$22:K$1021)</f>
        <v>0</v>
      </c>
      <c r="L821" s="107">
        <f>L292-SUMIF(Sales!$D$22:$D$1021,$D292,Sales!L$22:L$1021)</f>
        <v>0</v>
      </c>
      <c r="M821" s="107">
        <f>M292-SUMIF(Sales!$D$22:$D$1021,$D292,Sales!M$22:M$1021)</f>
        <v>0</v>
      </c>
      <c r="N821" s="107">
        <f>N292-SUMIF(Sales!$D$22:$D$1021,$D292,Sales!N$22:N$1021)</f>
        <v>0</v>
      </c>
    </row>
    <row r="822" spans="2:14">
      <c r="B822" s="103">
        <f t="shared" ref="B822:I822" si="313">B293</f>
        <v>0</v>
      </c>
      <c r="C822" s="104">
        <f t="shared" si="313"/>
        <v>0</v>
      </c>
      <c r="D822" s="104">
        <f t="shared" si="313"/>
        <v>0</v>
      </c>
      <c r="E822" s="105">
        <f t="shared" si="313"/>
        <v>0</v>
      </c>
      <c r="F822" s="104">
        <f t="shared" si="313"/>
        <v>0</v>
      </c>
      <c r="G822" s="104">
        <f t="shared" si="313"/>
        <v>0</v>
      </c>
      <c r="H822" s="106">
        <f t="shared" si="313"/>
        <v>0</v>
      </c>
      <c r="I822" s="104">
        <f t="shared" si="313"/>
        <v>0</v>
      </c>
      <c r="J822" s="107">
        <f>J293-SUMIF(Sales!$D$22:$D$1021,$D293,Sales!J$22:J$1021)</f>
        <v>0</v>
      </c>
      <c r="K822" s="107">
        <f>K293-SUMIF(Sales!$D$22:$D$1021,$D293,Sales!K$22:K$1021)</f>
        <v>0</v>
      </c>
      <c r="L822" s="107">
        <f>L293-SUMIF(Sales!$D$22:$D$1021,$D293,Sales!L$22:L$1021)</f>
        <v>0</v>
      </c>
      <c r="M822" s="107">
        <f>M293-SUMIF(Sales!$D$22:$D$1021,$D293,Sales!M$22:M$1021)</f>
        <v>0</v>
      </c>
      <c r="N822" s="107">
        <f>N293-SUMIF(Sales!$D$22:$D$1021,$D293,Sales!N$22:N$1021)</f>
        <v>0</v>
      </c>
    </row>
    <row r="823" spans="2:14">
      <c r="B823" s="103">
        <f t="shared" ref="B823:I823" si="314">B294</f>
        <v>0</v>
      </c>
      <c r="C823" s="104">
        <f t="shared" si="314"/>
        <v>0</v>
      </c>
      <c r="D823" s="104">
        <f t="shared" si="314"/>
        <v>0</v>
      </c>
      <c r="E823" s="105">
        <f t="shared" si="314"/>
        <v>0</v>
      </c>
      <c r="F823" s="104">
        <f t="shared" si="314"/>
        <v>0</v>
      </c>
      <c r="G823" s="104">
        <f t="shared" si="314"/>
        <v>0</v>
      </c>
      <c r="H823" s="106">
        <f t="shared" si="314"/>
        <v>0</v>
      </c>
      <c r="I823" s="104">
        <f t="shared" si="314"/>
        <v>0</v>
      </c>
      <c r="J823" s="107">
        <f>J294-SUMIF(Sales!$D$22:$D$1021,$D294,Sales!J$22:J$1021)</f>
        <v>0</v>
      </c>
      <c r="K823" s="107">
        <f>K294-SUMIF(Sales!$D$22:$D$1021,$D294,Sales!K$22:K$1021)</f>
        <v>0</v>
      </c>
      <c r="L823" s="107">
        <f>L294-SUMIF(Sales!$D$22:$D$1021,$D294,Sales!L$22:L$1021)</f>
        <v>0</v>
      </c>
      <c r="M823" s="107">
        <f>M294-SUMIF(Sales!$D$22:$D$1021,$D294,Sales!M$22:M$1021)</f>
        <v>0</v>
      </c>
      <c r="N823" s="107">
        <f>N294-SUMIF(Sales!$D$22:$D$1021,$D294,Sales!N$22:N$1021)</f>
        <v>0</v>
      </c>
    </row>
    <row r="824" spans="2:14">
      <c r="B824" s="103">
        <f t="shared" ref="B824:I824" si="315">B295</f>
        <v>0</v>
      </c>
      <c r="C824" s="104">
        <f t="shared" si="315"/>
        <v>0</v>
      </c>
      <c r="D824" s="104">
        <f t="shared" si="315"/>
        <v>0</v>
      </c>
      <c r="E824" s="105">
        <f t="shared" si="315"/>
        <v>0</v>
      </c>
      <c r="F824" s="104">
        <f t="shared" si="315"/>
        <v>0</v>
      </c>
      <c r="G824" s="104">
        <f t="shared" si="315"/>
        <v>0</v>
      </c>
      <c r="H824" s="106">
        <f t="shared" si="315"/>
        <v>0</v>
      </c>
      <c r="I824" s="104">
        <f t="shared" si="315"/>
        <v>0</v>
      </c>
      <c r="J824" s="107">
        <f>J295-SUMIF(Sales!$D$22:$D$1021,$D295,Sales!J$22:J$1021)</f>
        <v>0</v>
      </c>
      <c r="K824" s="107">
        <f>K295-SUMIF(Sales!$D$22:$D$1021,$D295,Sales!K$22:K$1021)</f>
        <v>0</v>
      </c>
      <c r="L824" s="107">
        <f>L295-SUMIF(Sales!$D$22:$D$1021,$D295,Sales!L$22:L$1021)</f>
        <v>0</v>
      </c>
      <c r="M824" s="107">
        <f>M295-SUMIF(Sales!$D$22:$D$1021,$D295,Sales!M$22:M$1021)</f>
        <v>0</v>
      </c>
      <c r="N824" s="107">
        <f>N295-SUMIF(Sales!$D$22:$D$1021,$D295,Sales!N$22:N$1021)</f>
        <v>0</v>
      </c>
    </row>
    <row r="825" spans="2:14">
      <c r="B825" s="103">
        <f t="shared" ref="B825:I825" si="316">B296</f>
        <v>0</v>
      </c>
      <c r="C825" s="104">
        <f t="shared" si="316"/>
        <v>0</v>
      </c>
      <c r="D825" s="104">
        <f t="shared" si="316"/>
        <v>0</v>
      </c>
      <c r="E825" s="105">
        <f t="shared" si="316"/>
        <v>0</v>
      </c>
      <c r="F825" s="104">
        <f t="shared" si="316"/>
        <v>0</v>
      </c>
      <c r="G825" s="104">
        <f t="shared" si="316"/>
        <v>0</v>
      </c>
      <c r="H825" s="106">
        <f t="shared" si="316"/>
        <v>0</v>
      </c>
      <c r="I825" s="104">
        <f t="shared" si="316"/>
        <v>0</v>
      </c>
      <c r="J825" s="107">
        <f>J296-SUMIF(Sales!$D$22:$D$1021,$D296,Sales!J$22:J$1021)</f>
        <v>0</v>
      </c>
      <c r="K825" s="107">
        <f>K296-SUMIF(Sales!$D$22:$D$1021,$D296,Sales!K$22:K$1021)</f>
        <v>0</v>
      </c>
      <c r="L825" s="107">
        <f>L296-SUMIF(Sales!$D$22:$D$1021,$D296,Sales!L$22:L$1021)</f>
        <v>0</v>
      </c>
      <c r="M825" s="107">
        <f>M296-SUMIF(Sales!$D$22:$D$1021,$D296,Sales!M$22:M$1021)</f>
        <v>0</v>
      </c>
      <c r="N825" s="107">
        <f>N296-SUMIF(Sales!$D$22:$D$1021,$D296,Sales!N$22:N$1021)</f>
        <v>0</v>
      </c>
    </row>
    <row r="826" spans="2:14">
      <c r="B826" s="103">
        <f t="shared" ref="B826:I826" si="317">B297</f>
        <v>0</v>
      </c>
      <c r="C826" s="104">
        <f t="shared" si="317"/>
        <v>0</v>
      </c>
      <c r="D826" s="104">
        <f t="shared" si="317"/>
        <v>0</v>
      </c>
      <c r="E826" s="105">
        <f t="shared" si="317"/>
        <v>0</v>
      </c>
      <c r="F826" s="104">
        <f t="shared" si="317"/>
        <v>0</v>
      </c>
      <c r="G826" s="104">
        <f t="shared" si="317"/>
        <v>0</v>
      </c>
      <c r="H826" s="106">
        <f t="shared" si="317"/>
        <v>0</v>
      </c>
      <c r="I826" s="104">
        <f t="shared" si="317"/>
        <v>0</v>
      </c>
      <c r="J826" s="107">
        <f>J297-SUMIF(Sales!$D$22:$D$1021,$D297,Sales!J$22:J$1021)</f>
        <v>0</v>
      </c>
      <c r="K826" s="107">
        <f>K297-SUMIF(Sales!$D$22:$D$1021,$D297,Sales!K$22:K$1021)</f>
        <v>0</v>
      </c>
      <c r="L826" s="107">
        <f>L297-SUMIF(Sales!$D$22:$D$1021,$D297,Sales!L$22:L$1021)</f>
        <v>0</v>
      </c>
      <c r="M826" s="107">
        <f>M297-SUMIF(Sales!$D$22:$D$1021,$D297,Sales!M$22:M$1021)</f>
        <v>0</v>
      </c>
      <c r="N826" s="107">
        <f>N297-SUMIF(Sales!$D$22:$D$1021,$D297,Sales!N$22:N$1021)</f>
        <v>0</v>
      </c>
    </row>
    <row r="827" spans="2:14">
      <c r="B827" s="103">
        <f t="shared" ref="B827:I827" si="318">B298</f>
        <v>0</v>
      </c>
      <c r="C827" s="104">
        <f t="shared" si="318"/>
        <v>0</v>
      </c>
      <c r="D827" s="104">
        <f t="shared" si="318"/>
        <v>0</v>
      </c>
      <c r="E827" s="105">
        <f t="shared" si="318"/>
        <v>0</v>
      </c>
      <c r="F827" s="104">
        <f t="shared" si="318"/>
        <v>0</v>
      </c>
      <c r="G827" s="104">
        <f t="shared" si="318"/>
        <v>0</v>
      </c>
      <c r="H827" s="106">
        <f t="shared" si="318"/>
        <v>0</v>
      </c>
      <c r="I827" s="104">
        <f t="shared" si="318"/>
        <v>0</v>
      </c>
      <c r="J827" s="107">
        <f>J298-SUMIF(Sales!$D$22:$D$1021,$D298,Sales!J$22:J$1021)</f>
        <v>0</v>
      </c>
      <c r="K827" s="107">
        <f>K298-SUMIF(Sales!$D$22:$D$1021,$D298,Sales!K$22:K$1021)</f>
        <v>0</v>
      </c>
      <c r="L827" s="107">
        <f>L298-SUMIF(Sales!$D$22:$D$1021,$D298,Sales!L$22:L$1021)</f>
        <v>0</v>
      </c>
      <c r="M827" s="107">
        <f>M298-SUMIF(Sales!$D$22:$D$1021,$D298,Sales!M$22:M$1021)</f>
        <v>0</v>
      </c>
      <c r="N827" s="107">
        <f>N298-SUMIF(Sales!$D$22:$D$1021,$D298,Sales!N$22:N$1021)</f>
        <v>0</v>
      </c>
    </row>
    <row r="828" spans="2:14">
      <c r="B828" s="103">
        <f t="shared" ref="B828:I828" si="319">B299</f>
        <v>0</v>
      </c>
      <c r="C828" s="104">
        <f t="shared" si="319"/>
        <v>0</v>
      </c>
      <c r="D828" s="104">
        <f t="shared" si="319"/>
        <v>0</v>
      </c>
      <c r="E828" s="105">
        <f t="shared" si="319"/>
        <v>0</v>
      </c>
      <c r="F828" s="104">
        <f t="shared" si="319"/>
        <v>0</v>
      </c>
      <c r="G828" s="104">
        <f t="shared" si="319"/>
        <v>0</v>
      </c>
      <c r="H828" s="106">
        <f t="shared" si="319"/>
        <v>0</v>
      </c>
      <c r="I828" s="104">
        <f t="shared" si="319"/>
        <v>0</v>
      </c>
      <c r="J828" s="107">
        <f>J299-SUMIF(Sales!$D$22:$D$1021,$D299,Sales!J$22:J$1021)</f>
        <v>0</v>
      </c>
      <c r="K828" s="107">
        <f>K299-SUMIF(Sales!$D$22:$D$1021,$D299,Sales!K$22:K$1021)</f>
        <v>0</v>
      </c>
      <c r="L828" s="107">
        <f>L299-SUMIF(Sales!$D$22:$D$1021,$D299,Sales!L$22:L$1021)</f>
        <v>0</v>
      </c>
      <c r="M828" s="107">
        <f>M299-SUMIF(Sales!$D$22:$D$1021,$D299,Sales!M$22:M$1021)</f>
        <v>0</v>
      </c>
      <c r="N828" s="107">
        <f>N299-SUMIF(Sales!$D$22:$D$1021,$D299,Sales!N$22:N$1021)</f>
        <v>0</v>
      </c>
    </row>
    <row r="829" spans="2:14">
      <c r="B829" s="103">
        <f t="shared" ref="B829:I829" si="320">B300</f>
        <v>0</v>
      </c>
      <c r="C829" s="104">
        <f t="shared" si="320"/>
        <v>0</v>
      </c>
      <c r="D829" s="104">
        <f t="shared" si="320"/>
        <v>0</v>
      </c>
      <c r="E829" s="105">
        <f t="shared" si="320"/>
        <v>0</v>
      </c>
      <c r="F829" s="104">
        <f t="shared" si="320"/>
        <v>0</v>
      </c>
      <c r="G829" s="104">
        <f t="shared" si="320"/>
        <v>0</v>
      </c>
      <c r="H829" s="106">
        <f t="shared" si="320"/>
        <v>0</v>
      </c>
      <c r="I829" s="104">
        <f t="shared" si="320"/>
        <v>0</v>
      </c>
      <c r="J829" s="107">
        <f>J300-SUMIF(Sales!$D$22:$D$1021,$D300,Sales!J$22:J$1021)</f>
        <v>0</v>
      </c>
      <c r="K829" s="107">
        <f>K300-SUMIF(Sales!$D$22:$D$1021,$D300,Sales!K$22:K$1021)</f>
        <v>0</v>
      </c>
      <c r="L829" s="107">
        <f>L300-SUMIF(Sales!$D$22:$D$1021,$D300,Sales!L$22:L$1021)</f>
        <v>0</v>
      </c>
      <c r="M829" s="107">
        <f>M300-SUMIF(Sales!$D$22:$D$1021,$D300,Sales!M$22:M$1021)</f>
        <v>0</v>
      </c>
      <c r="N829" s="107">
        <f>N300-SUMIF(Sales!$D$22:$D$1021,$D300,Sales!N$22:N$1021)</f>
        <v>0</v>
      </c>
    </row>
    <row r="830" spans="2:14">
      <c r="B830" s="103">
        <f t="shared" ref="B830:I830" si="321">B301</f>
        <v>0</v>
      </c>
      <c r="C830" s="104">
        <f t="shared" si="321"/>
        <v>0</v>
      </c>
      <c r="D830" s="104">
        <f t="shared" si="321"/>
        <v>0</v>
      </c>
      <c r="E830" s="105">
        <f t="shared" si="321"/>
        <v>0</v>
      </c>
      <c r="F830" s="104">
        <f t="shared" si="321"/>
        <v>0</v>
      </c>
      <c r="G830" s="104">
        <f t="shared" si="321"/>
        <v>0</v>
      </c>
      <c r="H830" s="106">
        <f t="shared" si="321"/>
        <v>0</v>
      </c>
      <c r="I830" s="104">
        <f t="shared" si="321"/>
        <v>0</v>
      </c>
      <c r="J830" s="107">
        <f>J301-SUMIF(Sales!$D$22:$D$1021,$D301,Sales!J$22:J$1021)</f>
        <v>0</v>
      </c>
      <c r="K830" s="107">
        <f>K301-SUMIF(Sales!$D$22:$D$1021,$D301,Sales!K$22:K$1021)</f>
        <v>0</v>
      </c>
      <c r="L830" s="107">
        <f>L301-SUMIF(Sales!$D$22:$D$1021,$D301,Sales!L$22:L$1021)</f>
        <v>0</v>
      </c>
      <c r="M830" s="107">
        <f>M301-SUMIF(Sales!$D$22:$D$1021,$D301,Sales!M$22:M$1021)</f>
        <v>0</v>
      </c>
      <c r="N830" s="107">
        <f>N301-SUMIF(Sales!$D$22:$D$1021,$D301,Sales!N$22:N$1021)</f>
        <v>0</v>
      </c>
    </row>
    <row r="831" spans="2:14">
      <c r="B831" s="103">
        <f t="shared" ref="B831:I831" si="322">B302</f>
        <v>0</v>
      </c>
      <c r="C831" s="104">
        <f t="shared" si="322"/>
        <v>0</v>
      </c>
      <c r="D831" s="104">
        <f t="shared" si="322"/>
        <v>0</v>
      </c>
      <c r="E831" s="105">
        <f t="shared" si="322"/>
        <v>0</v>
      </c>
      <c r="F831" s="104">
        <f t="shared" si="322"/>
        <v>0</v>
      </c>
      <c r="G831" s="104">
        <f t="shared" si="322"/>
        <v>0</v>
      </c>
      <c r="H831" s="106">
        <f t="shared" si="322"/>
        <v>0</v>
      </c>
      <c r="I831" s="104">
        <f t="shared" si="322"/>
        <v>0</v>
      </c>
      <c r="J831" s="107">
        <f>J302-SUMIF(Sales!$D$22:$D$1021,$D302,Sales!J$22:J$1021)</f>
        <v>0</v>
      </c>
      <c r="K831" s="107">
        <f>K302-SUMIF(Sales!$D$22:$D$1021,$D302,Sales!K$22:K$1021)</f>
        <v>0</v>
      </c>
      <c r="L831" s="107">
        <f>L302-SUMIF(Sales!$D$22:$D$1021,$D302,Sales!L$22:L$1021)</f>
        <v>0</v>
      </c>
      <c r="M831" s="107">
        <f>M302-SUMIF(Sales!$D$22:$D$1021,$D302,Sales!M$22:M$1021)</f>
        <v>0</v>
      </c>
      <c r="N831" s="107">
        <f>N302-SUMIF(Sales!$D$22:$D$1021,$D302,Sales!N$22:N$1021)</f>
        <v>0</v>
      </c>
    </row>
    <row r="832" spans="2:14">
      <c r="B832" s="103">
        <f t="shared" ref="B832:I832" si="323">B303</f>
        <v>0</v>
      </c>
      <c r="C832" s="104">
        <f t="shared" si="323"/>
        <v>0</v>
      </c>
      <c r="D832" s="104">
        <f t="shared" si="323"/>
        <v>0</v>
      </c>
      <c r="E832" s="105">
        <f t="shared" si="323"/>
        <v>0</v>
      </c>
      <c r="F832" s="104">
        <f t="shared" si="323"/>
        <v>0</v>
      </c>
      <c r="G832" s="104">
        <f t="shared" si="323"/>
        <v>0</v>
      </c>
      <c r="H832" s="106">
        <f t="shared" si="323"/>
        <v>0</v>
      </c>
      <c r="I832" s="104">
        <f t="shared" si="323"/>
        <v>0</v>
      </c>
      <c r="J832" s="107">
        <f>J303-SUMIF(Sales!$D$22:$D$1021,$D303,Sales!J$22:J$1021)</f>
        <v>0</v>
      </c>
      <c r="K832" s="107">
        <f>K303-SUMIF(Sales!$D$22:$D$1021,$D303,Sales!K$22:K$1021)</f>
        <v>0</v>
      </c>
      <c r="L832" s="107">
        <f>L303-SUMIF(Sales!$D$22:$D$1021,$D303,Sales!L$22:L$1021)</f>
        <v>0</v>
      </c>
      <c r="M832" s="107">
        <f>M303-SUMIF(Sales!$D$22:$D$1021,$D303,Sales!M$22:M$1021)</f>
        <v>0</v>
      </c>
      <c r="N832" s="107">
        <f>N303-SUMIF(Sales!$D$22:$D$1021,$D303,Sales!N$22:N$1021)</f>
        <v>0</v>
      </c>
    </row>
    <row r="833" spans="2:14">
      <c r="B833" s="103">
        <f t="shared" ref="B833:I833" si="324">B304</f>
        <v>0</v>
      </c>
      <c r="C833" s="104">
        <f t="shared" si="324"/>
        <v>0</v>
      </c>
      <c r="D833" s="104">
        <f t="shared" si="324"/>
        <v>0</v>
      </c>
      <c r="E833" s="105">
        <f t="shared" si="324"/>
        <v>0</v>
      </c>
      <c r="F833" s="104">
        <f t="shared" si="324"/>
        <v>0</v>
      </c>
      <c r="G833" s="104">
        <f t="shared" si="324"/>
        <v>0</v>
      </c>
      <c r="H833" s="106">
        <f t="shared" si="324"/>
        <v>0</v>
      </c>
      <c r="I833" s="104">
        <f t="shared" si="324"/>
        <v>0</v>
      </c>
      <c r="J833" s="107">
        <f>J304-SUMIF(Sales!$D$22:$D$1021,$D304,Sales!J$22:J$1021)</f>
        <v>0</v>
      </c>
      <c r="K833" s="107">
        <f>K304-SUMIF(Sales!$D$22:$D$1021,$D304,Sales!K$22:K$1021)</f>
        <v>0</v>
      </c>
      <c r="L833" s="107">
        <f>L304-SUMIF(Sales!$D$22:$D$1021,$D304,Sales!L$22:L$1021)</f>
        <v>0</v>
      </c>
      <c r="M833" s="107">
        <f>M304-SUMIF(Sales!$D$22:$D$1021,$D304,Sales!M$22:M$1021)</f>
        <v>0</v>
      </c>
      <c r="N833" s="107">
        <f>N304-SUMIF(Sales!$D$22:$D$1021,$D304,Sales!N$22:N$1021)</f>
        <v>0</v>
      </c>
    </row>
    <row r="834" spans="2:14">
      <c r="B834" s="103">
        <f t="shared" ref="B834:I834" si="325">B305</f>
        <v>0</v>
      </c>
      <c r="C834" s="104">
        <f t="shared" si="325"/>
        <v>0</v>
      </c>
      <c r="D834" s="104">
        <f t="shared" si="325"/>
        <v>0</v>
      </c>
      <c r="E834" s="105">
        <f t="shared" si="325"/>
        <v>0</v>
      </c>
      <c r="F834" s="104">
        <f t="shared" si="325"/>
        <v>0</v>
      </c>
      <c r="G834" s="104">
        <f t="shared" si="325"/>
        <v>0</v>
      </c>
      <c r="H834" s="106">
        <f t="shared" si="325"/>
        <v>0</v>
      </c>
      <c r="I834" s="104">
        <f t="shared" si="325"/>
        <v>0</v>
      </c>
      <c r="J834" s="107">
        <f>J305-SUMIF(Sales!$D$22:$D$1021,$D305,Sales!J$22:J$1021)</f>
        <v>0</v>
      </c>
      <c r="K834" s="107">
        <f>K305-SUMIF(Sales!$D$22:$D$1021,$D305,Sales!K$22:K$1021)</f>
        <v>0</v>
      </c>
      <c r="L834" s="107">
        <f>L305-SUMIF(Sales!$D$22:$D$1021,$D305,Sales!L$22:L$1021)</f>
        <v>0</v>
      </c>
      <c r="M834" s="107">
        <f>M305-SUMIF(Sales!$D$22:$D$1021,$D305,Sales!M$22:M$1021)</f>
        <v>0</v>
      </c>
      <c r="N834" s="107">
        <f>N305-SUMIF(Sales!$D$22:$D$1021,$D305,Sales!N$22:N$1021)</f>
        <v>0</v>
      </c>
    </row>
    <row r="835" spans="2:14">
      <c r="B835" s="103">
        <f t="shared" ref="B835:I835" si="326">B306</f>
        <v>0</v>
      </c>
      <c r="C835" s="104">
        <f t="shared" si="326"/>
        <v>0</v>
      </c>
      <c r="D835" s="104">
        <f t="shared" si="326"/>
        <v>0</v>
      </c>
      <c r="E835" s="105">
        <f t="shared" si="326"/>
        <v>0</v>
      </c>
      <c r="F835" s="104">
        <f t="shared" si="326"/>
        <v>0</v>
      </c>
      <c r="G835" s="104">
        <f t="shared" si="326"/>
        <v>0</v>
      </c>
      <c r="H835" s="106">
        <f t="shared" si="326"/>
        <v>0</v>
      </c>
      <c r="I835" s="104">
        <f t="shared" si="326"/>
        <v>0</v>
      </c>
      <c r="J835" s="107">
        <f>J306-SUMIF(Sales!$D$22:$D$1021,$D306,Sales!J$22:J$1021)</f>
        <v>0</v>
      </c>
      <c r="K835" s="107">
        <f>K306-SUMIF(Sales!$D$22:$D$1021,$D306,Sales!K$22:K$1021)</f>
        <v>0</v>
      </c>
      <c r="L835" s="107">
        <f>L306-SUMIF(Sales!$D$22:$D$1021,$D306,Sales!L$22:L$1021)</f>
        <v>0</v>
      </c>
      <c r="M835" s="107">
        <f>M306-SUMIF(Sales!$D$22:$D$1021,$D306,Sales!M$22:M$1021)</f>
        <v>0</v>
      </c>
      <c r="N835" s="107">
        <f>N306-SUMIF(Sales!$D$22:$D$1021,$D306,Sales!N$22:N$1021)</f>
        <v>0</v>
      </c>
    </row>
    <row r="836" spans="2:14">
      <c r="B836" s="103">
        <f t="shared" ref="B836:I836" si="327">B307</f>
        <v>0</v>
      </c>
      <c r="C836" s="104">
        <f t="shared" si="327"/>
        <v>0</v>
      </c>
      <c r="D836" s="104">
        <f t="shared" si="327"/>
        <v>0</v>
      </c>
      <c r="E836" s="105">
        <f t="shared" si="327"/>
        <v>0</v>
      </c>
      <c r="F836" s="104">
        <f t="shared" si="327"/>
        <v>0</v>
      </c>
      <c r="G836" s="104">
        <f t="shared" si="327"/>
        <v>0</v>
      </c>
      <c r="H836" s="106">
        <f t="shared" si="327"/>
        <v>0</v>
      </c>
      <c r="I836" s="104">
        <f t="shared" si="327"/>
        <v>0</v>
      </c>
      <c r="J836" s="107">
        <f>J307-SUMIF(Sales!$D$22:$D$1021,$D307,Sales!J$22:J$1021)</f>
        <v>0</v>
      </c>
      <c r="K836" s="107">
        <f>K307-SUMIF(Sales!$D$22:$D$1021,$D307,Sales!K$22:K$1021)</f>
        <v>0</v>
      </c>
      <c r="L836" s="107">
        <f>L307-SUMIF(Sales!$D$22:$D$1021,$D307,Sales!L$22:L$1021)</f>
        <v>0</v>
      </c>
      <c r="M836" s="107">
        <f>M307-SUMIF(Sales!$D$22:$D$1021,$D307,Sales!M$22:M$1021)</f>
        <v>0</v>
      </c>
      <c r="N836" s="107">
        <f>N307-SUMIF(Sales!$D$22:$D$1021,$D307,Sales!N$22:N$1021)</f>
        <v>0</v>
      </c>
    </row>
    <row r="837" spans="2:14">
      <c r="B837" s="103">
        <f t="shared" ref="B837:I837" si="328">B308</f>
        <v>0</v>
      </c>
      <c r="C837" s="104">
        <f t="shared" si="328"/>
        <v>0</v>
      </c>
      <c r="D837" s="104">
        <f t="shared" si="328"/>
        <v>0</v>
      </c>
      <c r="E837" s="105">
        <f t="shared" si="328"/>
        <v>0</v>
      </c>
      <c r="F837" s="104">
        <f t="shared" si="328"/>
        <v>0</v>
      </c>
      <c r="G837" s="104">
        <f t="shared" si="328"/>
        <v>0</v>
      </c>
      <c r="H837" s="106">
        <f t="shared" si="328"/>
        <v>0</v>
      </c>
      <c r="I837" s="104">
        <f t="shared" si="328"/>
        <v>0</v>
      </c>
      <c r="J837" s="107">
        <f>J308-SUMIF(Sales!$D$22:$D$1021,$D308,Sales!J$22:J$1021)</f>
        <v>0</v>
      </c>
      <c r="K837" s="107">
        <f>K308-SUMIF(Sales!$D$22:$D$1021,$D308,Sales!K$22:K$1021)</f>
        <v>0</v>
      </c>
      <c r="L837" s="107">
        <f>L308-SUMIF(Sales!$D$22:$D$1021,$D308,Sales!L$22:L$1021)</f>
        <v>0</v>
      </c>
      <c r="M837" s="107">
        <f>M308-SUMIF(Sales!$D$22:$D$1021,$D308,Sales!M$22:M$1021)</f>
        <v>0</v>
      </c>
      <c r="N837" s="107">
        <f>N308-SUMIF(Sales!$D$22:$D$1021,$D308,Sales!N$22:N$1021)</f>
        <v>0</v>
      </c>
    </row>
    <row r="838" spans="2:14">
      <c r="B838" s="103">
        <f t="shared" ref="B838:I838" si="329">B309</f>
        <v>0</v>
      </c>
      <c r="C838" s="104">
        <f t="shared" si="329"/>
        <v>0</v>
      </c>
      <c r="D838" s="104">
        <f t="shared" si="329"/>
        <v>0</v>
      </c>
      <c r="E838" s="105">
        <f t="shared" si="329"/>
        <v>0</v>
      </c>
      <c r="F838" s="104">
        <f t="shared" si="329"/>
        <v>0</v>
      </c>
      <c r="G838" s="104">
        <f t="shared" si="329"/>
        <v>0</v>
      </c>
      <c r="H838" s="106">
        <f t="shared" si="329"/>
        <v>0</v>
      </c>
      <c r="I838" s="104">
        <f t="shared" si="329"/>
        <v>0</v>
      </c>
      <c r="J838" s="107">
        <f>J309-SUMIF(Sales!$D$22:$D$1021,$D309,Sales!J$22:J$1021)</f>
        <v>0</v>
      </c>
      <c r="K838" s="107">
        <f>K309-SUMIF(Sales!$D$22:$D$1021,$D309,Sales!K$22:K$1021)</f>
        <v>0</v>
      </c>
      <c r="L838" s="107">
        <f>L309-SUMIF(Sales!$D$22:$D$1021,$D309,Sales!L$22:L$1021)</f>
        <v>0</v>
      </c>
      <c r="M838" s="107">
        <f>M309-SUMIF(Sales!$D$22:$D$1021,$D309,Sales!M$22:M$1021)</f>
        <v>0</v>
      </c>
      <c r="N838" s="107">
        <f>N309-SUMIF(Sales!$D$22:$D$1021,$D309,Sales!N$22:N$1021)</f>
        <v>0</v>
      </c>
    </row>
    <row r="839" spans="2:14">
      <c r="B839" s="103">
        <f t="shared" ref="B839:I839" si="330">B310</f>
        <v>0</v>
      </c>
      <c r="C839" s="104">
        <f t="shared" si="330"/>
        <v>0</v>
      </c>
      <c r="D839" s="104">
        <f t="shared" si="330"/>
        <v>0</v>
      </c>
      <c r="E839" s="105">
        <f t="shared" si="330"/>
        <v>0</v>
      </c>
      <c r="F839" s="104">
        <f t="shared" si="330"/>
        <v>0</v>
      </c>
      <c r="G839" s="104">
        <f t="shared" si="330"/>
        <v>0</v>
      </c>
      <c r="H839" s="106">
        <f t="shared" si="330"/>
        <v>0</v>
      </c>
      <c r="I839" s="104">
        <f t="shared" si="330"/>
        <v>0</v>
      </c>
      <c r="J839" s="107">
        <f>J310-SUMIF(Sales!$D$22:$D$1021,$D310,Sales!J$22:J$1021)</f>
        <v>0</v>
      </c>
      <c r="K839" s="107">
        <f>K310-SUMIF(Sales!$D$22:$D$1021,$D310,Sales!K$22:K$1021)</f>
        <v>0</v>
      </c>
      <c r="L839" s="107">
        <f>L310-SUMIF(Sales!$D$22:$D$1021,$D310,Sales!L$22:L$1021)</f>
        <v>0</v>
      </c>
      <c r="M839" s="107">
        <f>M310-SUMIF(Sales!$D$22:$D$1021,$D310,Sales!M$22:M$1021)</f>
        <v>0</v>
      </c>
      <c r="N839" s="107">
        <f>N310-SUMIF(Sales!$D$22:$D$1021,$D310,Sales!N$22:N$1021)</f>
        <v>0</v>
      </c>
    </row>
    <row r="840" spans="2:14">
      <c r="B840" s="103">
        <f t="shared" ref="B840:I840" si="331">B311</f>
        <v>0</v>
      </c>
      <c r="C840" s="104">
        <f t="shared" si="331"/>
        <v>0</v>
      </c>
      <c r="D840" s="104">
        <f t="shared" si="331"/>
        <v>0</v>
      </c>
      <c r="E840" s="105">
        <f t="shared" si="331"/>
        <v>0</v>
      </c>
      <c r="F840" s="104">
        <f t="shared" si="331"/>
        <v>0</v>
      </c>
      <c r="G840" s="104">
        <f t="shared" si="331"/>
        <v>0</v>
      </c>
      <c r="H840" s="106">
        <f t="shared" si="331"/>
        <v>0</v>
      </c>
      <c r="I840" s="104">
        <f t="shared" si="331"/>
        <v>0</v>
      </c>
      <c r="J840" s="107">
        <f>J311-SUMIF(Sales!$D$22:$D$1021,$D311,Sales!J$22:J$1021)</f>
        <v>0</v>
      </c>
      <c r="K840" s="107">
        <f>K311-SUMIF(Sales!$D$22:$D$1021,$D311,Sales!K$22:K$1021)</f>
        <v>0</v>
      </c>
      <c r="L840" s="107">
        <f>L311-SUMIF(Sales!$D$22:$D$1021,$D311,Sales!L$22:L$1021)</f>
        <v>0</v>
      </c>
      <c r="M840" s="107">
        <f>M311-SUMIF(Sales!$D$22:$D$1021,$D311,Sales!M$22:M$1021)</f>
        <v>0</v>
      </c>
      <c r="N840" s="107">
        <f>N311-SUMIF(Sales!$D$22:$D$1021,$D311,Sales!N$22:N$1021)</f>
        <v>0</v>
      </c>
    </row>
    <row r="841" spans="2:14">
      <c r="B841" s="103">
        <f t="shared" ref="B841:I841" si="332">B312</f>
        <v>0</v>
      </c>
      <c r="C841" s="104">
        <f t="shared" si="332"/>
        <v>0</v>
      </c>
      <c r="D841" s="104">
        <f t="shared" si="332"/>
        <v>0</v>
      </c>
      <c r="E841" s="105">
        <f t="shared" si="332"/>
        <v>0</v>
      </c>
      <c r="F841" s="104">
        <f t="shared" si="332"/>
        <v>0</v>
      </c>
      <c r="G841" s="104">
        <f t="shared" si="332"/>
        <v>0</v>
      </c>
      <c r="H841" s="106">
        <f t="shared" si="332"/>
        <v>0</v>
      </c>
      <c r="I841" s="104">
        <f t="shared" si="332"/>
        <v>0</v>
      </c>
      <c r="J841" s="107">
        <f>J312-SUMIF(Sales!$D$22:$D$1021,$D312,Sales!J$22:J$1021)</f>
        <v>0</v>
      </c>
      <c r="K841" s="107">
        <f>K312-SUMIF(Sales!$D$22:$D$1021,$D312,Sales!K$22:K$1021)</f>
        <v>0</v>
      </c>
      <c r="L841" s="107">
        <f>L312-SUMIF(Sales!$D$22:$D$1021,$D312,Sales!L$22:L$1021)</f>
        <v>0</v>
      </c>
      <c r="M841" s="107">
        <f>M312-SUMIF(Sales!$D$22:$D$1021,$D312,Sales!M$22:M$1021)</f>
        <v>0</v>
      </c>
      <c r="N841" s="107">
        <f>N312-SUMIF(Sales!$D$22:$D$1021,$D312,Sales!N$22:N$1021)</f>
        <v>0</v>
      </c>
    </row>
    <row r="842" spans="2:14">
      <c r="B842" s="103">
        <f t="shared" ref="B842:I842" si="333">B313</f>
        <v>0</v>
      </c>
      <c r="C842" s="104">
        <f t="shared" si="333"/>
        <v>0</v>
      </c>
      <c r="D842" s="104">
        <f t="shared" si="333"/>
        <v>0</v>
      </c>
      <c r="E842" s="105">
        <f t="shared" si="333"/>
        <v>0</v>
      </c>
      <c r="F842" s="104">
        <f t="shared" si="333"/>
        <v>0</v>
      </c>
      <c r="G842" s="104">
        <f t="shared" si="333"/>
        <v>0</v>
      </c>
      <c r="H842" s="106">
        <f t="shared" si="333"/>
        <v>0</v>
      </c>
      <c r="I842" s="104">
        <f t="shared" si="333"/>
        <v>0</v>
      </c>
      <c r="J842" s="107">
        <f>J313-SUMIF(Sales!$D$22:$D$1021,$D313,Sales!J$22:J$1021)</f>
        <v>0</v>
      </c>
      <c r="K842" s="107">
        <f>K313-SUMIF(Sales!$D$22:$D$1021,$D313,Sales!K$22:K$1021)</f>
        <v>0</v>
      </c>
      <c r="L842" s="107">
        <f>L313-SUMIF(Sales!$D$22:$D$1021,$D313,Sales!L$22:L$1021)</f>
        <v>0</v>
      </c>
      <c r="M842" s="107">
        <f>M313-SUMIF(Sales!$D$22:$D$1021,$D313,Sales!M$22:M$1021)</f>
        <v>0</v>
      </c>
      <c r="N842" s="107">
        <f>N313-SUMIF(Sales!$D$22:$D$1021,$D313,Sales!N$22:N$1021)</f>
        <v>0</v>
      </c>
    </row>
    <row r="843" spans="2:14">
      <c r="B843" s="103">
        <f t="shared" ref="B843:I843" si="334">B314</f>
        <v>0</v>
      </c>
      <c r="C843" s="104">
        <f t="shared" si="334"/>
        <v>0</v>
      </c>
      <c r="D843" s="104">
        <f t="shared" si="334"/>
        <v>0</v>
      </c>
      <c r="E843" s="105">
        <f t="shared" si="334"/>
        <v>0</v>
      </c>
      <c r="F843" s="104">
        <f t="shared" si="334"/>
        <v>0</v>
      </c>
      <c r="G843" s="104">
        <f t="shared" si="334"/>
        <v>0</v>
      </c>
      <c r="H843" s="106">
        <f t="shared" si="334"/>
        <v>0</v>
      </c>
      <c r="I843" s="104">
        <f t="shared" si="334"/>
        <v>0</v>
      </c>
      <c r="J843" s="107">
        <f>J314-SUMIF(Sales!$D$22:$D$1021,$D314,Sales!J$22:J$1021)</f>
        <v>0</v>
      </c>
      <c r="K843" s="107">
        <f>K314-SUMIF(Sales!$D$22:$D$1021,$D314,Sales!K$22:K$1021)</f>
        <v>0</v>
      </c>
      <c r="L843" s="107">
        <f>L314-SUMIF(Sales!$D$22:$D$1021,$D314,Sales!L$22:L$1021)</f>
        <v>0</v>
      </c>
      <c r="M843" s="107">
        <f>M314-SUMIF(Sales!$D$22:$D$1021,$D314,Sales!M$22:M$1021)</f>
        <v>0</v>
      </c>
      <c r="N843" s="107">
        <f>N314-SUMIF(Sales!$D$22:$D$1021,$D314,Sales!N$22:N$1021)</f>
        <v>0</v>
      </c>
    </row>
    <row r="844" spans="2:14">
      <c r="B844" s="103">
        <f t="shared" ref="B844:I844" si="335">B315</f>
        <v>0</v>
      </c>
      <c r="C844" s="104">
        <f t="shared" si="335"/>
        <v>0</v>
      </c>
      <c r="D844" s="104">
        <f t="shared" si="335"/>
        <v>0</v>
      </c>
      <c r="E844" s="105">
        <f t="shared" si="335"/>
        <v>0</v>
      </c>
      <c r="F844" s="104">
        <f t="shared" si="335"/>
        <v>0</v>
      </c>
      <c r="G844" s="104">
        <f t="shared" si="335"/>
        <v>0</v>
      </c>
      <c r="H844" s="106">
        <f t="shared" si="335"/>
        <v>0</v>
      </c>
      <c r="I844" s="104">
        <f t="shared" si="335"/>
        <v>0</v>
      </c>
      <c r="J844" s="107">
        <f>J315-SUMIF(Sales!$D$22:$D$1021,$D315,Sales!J$22:J$1021)</f>
        <v>0</v>
      </c>
      <c r="K844" s="107">
        <f>K315-SUMIF(Sales!$D$22:$D$1021,$D315,Sales!K$22:K$1021)</f>
        <v>0</v>
      </c>
      <c r="L844" s="107">
        <f>L315-SUMIF(Sales!$D$22:$D$1021,$D315,Sales!L$22:L$1021)</f>
        <v>0</v>
      </c>
      <c r="M844" s="107">
        <f>M315-SUMIF(Sales!$D$22:$D$1021,$D315,Sales!M$22:M$1021)</f>
        <v>0</v>
      </c>
      <c r="N844" s="107">
        <f>N315-SUMIF(Sales!$D$22:$D$1021,$D315,Sales!N$22:N$1021)</f>
        <v>0</v>
      </c>
    </row>
    <row r="845" spans="2:14">
      <c r="B845" s="103">
        <f t="shared" ref="B845:I845" si="336">B316</f>
        <v>0</v>
      </c>
      <c r="C845" s="104">
        <f t="shared" si="336"/>
        <v>0</v>
      </c>
      <c r="D845" s="104">
        <f t="shared" si="336"/>
        <v>0</v>
      </c>
      <c r="E845" s="105">
        <f t="shared" si="336"/>
        <v>0</v>
      </c>
      <c r="F845" s="104">
        <f t="shared" si="336"/>
        <v>0</v>
      </c>
      <c r="G845" s="104">
        <f t="shared" si="336"/>
        <v>0</v>
      </c>
      <c r="H845" s="106">
        <f t="shared" si="336"/>
        <v>0</v>
      </c>
      <c r="I845" s="104">
        <f t="shared" si="336"/>
        <v>0</v>
      </c>
      <c r="J845" s="107">
        <f>J316-SUMIF(Sales!$D$22:$D$1021,$D316,Sales!J$22:J$1021)</f>
        <v>0</v>
      </c>
      <c r="K845" s="107">
        <f>K316-SUMIF(Sales!$D$22:$D$1021,$D316,Sales!K$22:K$1021)</f>
        <v>0</v>
      </c>
      <c r="L845" s="107">
        <f>L316-SUMIF(Sales!$D$22:$D$1021,$D316,Sales!L$22:L$1021)</f>
        <v>0</v>
      </c>
      <c r="M845" s="107">
        <f>M316-SUMIF(Sales!$D$22:$D$1021,$D316,Sales!M$22:M$1021)</f>
        <v>0</v>
      </c>
      <c r="N845" s="107">
        <f>N316-SUMIF(Sales!$D$22:$D$1021,$D316,Sales!N$22:N$1021)</f>
        <v>0</v>
      </c>
    </row>
    <row r="846" spans="2:14">
      <c r="B846" s="103">
        <f t="shared" ref="B846:I846" si="337">B317</f>
        <v>0</v>
      </c>
      <c r="C846" s="104">
        <f t="shared" si="337"/>
        <v>0</v>
      </c>
      <c r="D846" s="104">
        <f t="shared" si="337"/>
        <v>0</v>
      </c>
      <c r="E846" s="105">
        <f t="shared" si="337"/>
        <v>0</v>
      </c>
      <c r="F846" s="104">
        <f t="shared" si="337"/>
        <v>0</v>
      </c>
      <c r="G846" s="104">
        <f t="shared" si="337"/>
        <v>0</v>
      </c>
      <c r="H846" s="106">
        <f t="shared" si="337"/>
        <v>0</v>
      </c>
      <c r="I846" s="104">
        <f t="shared" si="337"/>
        <v>0</v>
      </c>
      <c r="J846" s="107">
        <f>J317-SUMIF(Sales!$D$22:$D$1021,$D317,Sales!J$22:J$1021)</f>
        <v>0</v>
      </c>
      <c r="K846" s="107">
        <f>K317-SUMIF(Sales!$D$22:$D$1021,$D317,Sales!K$22:K$1021)</f>
        <v>0</v>
      </c>
      <c r="L846" s="107">
        <f>L317-SUMIF(Sales!$D$22:$D$1021,$D317,Sales!L$22:L$1021)</f>
        <v>0</v>
      </c>
      <c r="M846" s="107">
        <f>M317-SUMIF(Sales!$D$22:$D$1021,$D317,Sales!M$22:M$1021)</f>
        <v>0</v>
      </c>
      <c r="N846" s="107">
        <f>N317-SUMIF(Sales!$D$22:$D$1021,$D317,Sales!N$22:N$1021)</f>
        <v>0</v>
      </c>
    </row>
    <row r="847" spans="2:14">
      <c r="B847" s="103">
        <f t="shared" ref="B847:I847" si="338">B318</f>
        <v>0</v>
      </c>
      <c r="C847" s="104">
        <f t="shared" si="338"/>
        <v>0</v>
      </c>
      <c r="D847" s="104">
        <f t="shared" si="338"/>
        <v>0</v>
      </c>
      <c r="E847" s="105">
        <f t="shared" si="338"/>
        <v>0</v>
      </c>
      <c r="F847" s="104">
        <f t="shared" si="338"/>
        <v>0</v>
      </c>
      <c r="G847" s="104">
        <f t="shared" si="338"/>
        <v>0</v>
      </c>
      <c r="H847" s="106">
        <f t="shared" si="338"/>
        <v>0</v>
      </c>
      <c r="I847" s="104">
        <f t="shared" si="338"/>
        <v>0</v>
      </c>
      <c r="J847" s="107">
        <f>J318-SUMIF(Sales!$D$22:$D$1021,$D318,Sales!J$22:J$1021)</f>
        <v>0</v>
      </c>
      <c r="K847" s="107">
        <f>K318-SUMIF(Sales!$D$22:$D$1021,$D318,Sales!K$22:K$1021)</f>
        <v>0</v>
      </c>
      <c r="L847" s="107">
        <f>L318-SUMIF(Sales!$D$22:$D$1021,$D318,Sales!L$22:L$1021)</f>
        <v>0</v>
      </c>
      <c r="M847" s="107">
        <f>M318-SUMIF(Sales!$D$22:$D$1021,$D318,Sales!M$22:M$1021)</f>
        <v>0</v>
      </c>
      <c r="N847" s="107">
        <f>N318-SUMIF(Sales!$D$22:$D$1021,$D318,Sales!N$22:N$1021)</f>
        <v>0</v>
      </c>
    </row>
    <row r="848" spans="2:14">
      <c r="B848" s="103">
        <f t="shared" ref="B848:I848" si="339">B319</f>
        <v>0</v>
      </c>
      <c r="C848" s="104">
        <f t="shared" si="339"/>
        <v>0</v>
      </c>
      <c r="D848" s="104">
        <f t="shared" si="339"/>
        <v>0</v>
      </c>
      <c r="E848" s="105">
        <f t="shared" si="339"/>
        <v>0</v>
      </c>
      <c r="F848" s="104">
        <f t="shared" si="339"/>
        <v>0</v>
      </c>
      <c r="G848" s="104">
        <f t="shared" si="339"/>
        <v>0</v>
      </c>
      <c r="H848" s="106">
        <f t="shared" si="339"/>
        <v>0</v>
      </c>
      <c r="I848" s="104">
        <f t="shared" si="339"/>
        <v>0</v>
      </c>
      <c r="J848" s="107">
        <f>J319-SUMIF(Sales!$D$22:$D$1021,$D319,Sales!J$22:J$1021)</f>
        <v>0</v>
      </c>
      <c r="K848" s="107">
        <f>K319-SUMIF(Sales!$D$22:$D$1021,$D319,Sales!K$22:K$1021)</f>
        <v>0</v>
      </c>
      <c r="L848" s="107">
        <f>L319-SUMIF(Sales!$D$22:$D$1021,$D319,Sales!L$22:L$1021)</f>
        <v>0</v>
      </c>
      <c r="M848" s="107">
        <f>M319-SUMIF(Sales!$D$22:$D$1021,$D319,Sales!M$22:M$1021)</f>
        <v>0</v>
      </c>
      <c r="N848" s="107">
        <f>N319-SUMIF(Sales!$D$22:$D$1021,$D319,Sales!N$22:N$1021)</f>
        <v>0</v>
      </c>
    </row>
    <row r="849" spans="2:14">
      <c r="B849" s="103">
        <f t="shared" ref="B849:I849" si="340">B320</f>
        <v>0</v>
      </c>
      <c r="C849" s="104">
        <f t="shared" si="340"/>
        <v>0</v>
      </c>
      <c r="D849" s="104">
        <f t="shared" si="340"/>
        <v>0</v>
      </c>
      <c r="E849" s="105">
        <f t="shared" si="340"/>
        <v>0</v>
      </c>
      <c r="F849" s="104">
        <f t="shared" si="340"/>
        <v>0</v>
      </c>
      <c r="G849" s="104">
        <f t="shared" si="340"/>
        <v>0</v>
      </c>
      <c r="H849" s="106">
        <f t="shared" si="340"/>
        <v>0</v>
      </c>
      <c r="I849" s="104">
        <f t="shared" si="340"/>
        <v>0</v>
      </c>
      <c r="J849" s="107">
        <f>J320-SUMIF(Sales!$D$22:$D$1021,$D320,Sales!J$22:J$1021)</f>
        <v>0</v>
      </c>
      <c r="K849" s="107">
        <f>K320-SUMIF(Sales!$D$22:$D$1021,$D320,Sales!K$22:K$1021)</f>
        <v>0</v>
      </c>
      <c r="L849" s="107">
        <f>L320-SUMIF(Sales!$D$22:$D$1021,$D320,Sales!L$22:L$1021)</f>
        <v>0</v>
      </c>
      <c r="M849" s="107">
        <f>M320-SUMIF(Sales!$D$22:$D$1021,$D320,Sales!M$22:M$1021)</f>
        <v>0</v>
      </c>
      <c r="N849" s="107">
        <f>N320-SUMIF(Sales!$D$22:$D$1021,$D320,Sales!N$22:N$1021)</f>
        <v>0</v>
      </c>
    </row>
    <row r="850" spans="2:14">
      <c r="B850" s="103">
        <f t="shared" ref="B850:I850" si="341">B321</f>
        <v>0</v>
      </c>
      <c r="C850" s="104">
        <f t="shared" si="341"/>
        <v>0</v>
      </c>
      <c r="D850" s="104">
        <f t="shared" si="341"/>
        <v>0</v>
      </c>
      <c r="E850" s="105">
        <f t="shared" si="341"/>
        <v>0</v>
      </c>
      <c r="F850" s="104">
        <f t="shared" si="341"/>
        <v>0</v>
      </c>
      <c r="G850" s="104">
        <f t="shared" si="341"/>
        <v>0</v>
      </c>
      <c r="H850" s="106">
        <f t="shared" si="341"/>
        <v>0</v>
      </c>
      <c r="I850" s="104">
        <f t="shared" si="341"/>
        <v>0</v>
      </c>
      <c r="J850" s="107">
        <f>J321-SUMIF(Sales!$D$22:$D$1021,$D321,Sales!J$22:J$1021)</f>
        <v>0</v>
      </c>
      <c r="K850" s="107">
        <f>K321-SUMIF(Sales!$D$22:$D$1021,$D321,Sales!K$22:K$1021)</f>
        <v>0</v>
      </c>
      <c r="L850" s="107">
        <f>L321-SUMIF(Sales!$D$22:$D$1021,$D321,Sales!L$22:L$1021)</f>
        <v>0</v>
      </c>
      <c r="M850" s="107">
        <f>M321-SUMIF(Sales!$D$22:$D$1021,$D321,Sales!M$22:M$1021)</f>
        <v>0</v>
      </c>
      <c r="N850" s="107">
        <f>N321-SUMIF(Sales!$D$22:$D$1021,$D321,Sales!N$22:N$1021)</f>
        <v>0</v>
      </c>
    </row>
    <row r="851" spans="2:14">
      <c r="B851" s="103">
        <f t="shared" ref="B851:I851" si="342">B322</f>
        <v>0</v>
      </c>
      <c r="C851" s="104">
        <f t="shared" si="342"/>
        <v>0</v>
      </c>
      <c r="D851" s="104">
        <f t="shared" si="342"/>
        <v>0</v>
      </c>
      <c r="E851" s="105">
        <f t="shared" si="342"/>
        <v>0</v>
      </c>
      <c r="F851" s="104">
        <f t="shared" si="342"/>
        <v>0</v>
      </c>
      <c r="G851" s="104">
        <f t="shared" si="342"/>
        <v>0</v>
      </c>
      <c r="H851" s="106">
        <f t="shared" si="342"/>
        <v>0</v>
      </c>
      <c r="I851" s="104">
        <f t="shared" si="342"/>
        <v>0</v>
      </c>
      <c r="J851" s="107">
        <f>J322-SUMIF(Sales!$D$22:$D$1021,$D322,Sales!J$22:J$1021)</f>
        <v>0</v>
      </c>
      <c r="K851" s="107">
        <f>K322-SUMIF(Sales!$D$22:$D$1021,$D322,Sales!K$22:K$1021)</f>
        <v>0</v>
      </c>
      <c r="L851" s="107">
        <f>L322-SUMIF(Sales!$D$22:$D$1021,$D322,Sales!L$22:L$1021)</f>
        <v>0</v>
      </c>
      <c r="M851" s="107">
        <f>M322-SUMIF(Sales!$D$22:$D$1021,$D322,Sales!M$22:M$1021)</f>
        <v>0</v>
      </c>
      <c r="N851" s="107">
        <f>N322-SUMIF(Sales!$D$22:$D$1021,$D322,Sales!N$22:N$1021)</f>
        <v>0</v>
      </c>
    </row>
    <row r="852" spans="2:14">
      <c r="B852" s="103">
        <f t="shared" ref="B852:I852" si="343">B323</f>
        <v>0</v>
      </c>
      <c r="C852" s="104">
        <f t="shared" si="343"/>
        <v>0</v>
      </c>
      <c r="D852" s="104">
        <f t="shared" si="343"/>
        <v>0</v>
      </c>
      <c r="E852" s="105">
        <f t="shared" si="343"/>
        <v>0</v>
      </c>
      <c r="F852" s="104">
        <f t="shared" si="343"/>
        <v>0</v>
      </c>
      <c r="G852" s="104">
        <f t="shared" si="343"/>
        <v>0</v>
      </c>
      <c r="H852" s="106">
        <f t="shared" si="343"/>
        <v>0</v>
      </c>
      <c r="I852" s="104">
        <f t="shared" si="343"/>
        <v>0</v>
      </c>
      <c r="J852" s="107">
        <f>J323-SUMIF(Sales!$D$22:$D$1021,$D323,Sales!J$22:J$1021)</f>
        <v>0</v>
      </c>
      <c r="K852" s="107">
        <f>K323-SUMIF(Sales!$D$22:$D$1021,$D323,Sales!K$22:K$1021)</f>
        <v>0</v>
      </c>
      <c r="L852" s="107">
        <f>L323-SUMIF(Sales!$D$22:$D$1021,$D323,Sales!L$22:L$1021)</f>
        <v>0</v>
      </c>
      <c r="M852" s="107">
        <f>M323-SUMIF(Sales!$D$22:$D$1021,$D323,Sales!M$22:M$1021)</f>
        <v>0</v>
      </c>
      <c r="N852" s="107">
        <f>N323-SUMIF(Sales!$D$22:$D$1021,$D323,Sales!N$22:N$1021)</f>
        <v>0</v>
      </c>
    </row>
    <row r="853" spans="2:14">
      <c r="B853" s="103">
        <f t="shared" ref="B853:I853" si="344">B324</f>
        <v>0</v>
      </c>
      <c r="C853" s="104">
        <f t="shared" si="344"/>
        <v>0</v>
      </c>
      <c r="D853" s="104">
        <f t="shared" si="344"/>
        <v>0</v>
      </c>
      <c r="E853" s="105">
        <f t="shared" si="344"/>
        <v>0</v>
      </c>
      <c r="F853" s="104">
        <f t="shared" si="344"/>
        <v>0</v>
      </c>
      <c r="G853" s="104">
        <f t="shared" si="344"/>
        <v>0</v>
      </c>
      <c r="H853" s="106">
        <f t="shared" si="344"/>
        <v>0</v>
      </c>
      <c r="I853" s="104">
        <f t="shared" si="344"/>
        <v>0</v>
      </c>
      <c r="J853" s="107">
        <f>J324-SUMIF(Sales!$D$22:$D$1021,$D324,Sales!J$22:J$1021)</f>
        <v>0</v>
      </c>
      <c r="K853" s="107">
        <f>K324-SUMIF(Sales!$D$22:$D$1021,$D324,Sales!K$22:K$1021)</f>
        <v>0</v>
      </c>
      <c r="L853" s="107">
        <f>L324-SUMIF(Sales!$D$22:$D$1021,$D324,Sales!L$22:L$1021)</f>
        <v>0</v>
      </c>
      <c r="M853" s="107">
        <f>M324-SUMIF(Sales!$D$22:$D$1021,$D324,Sales!M$22:M$1021)</f>
        <v>0</v>
      </c>
      <c r="N853" s="107">
        <f>N324-SUMIF(Sales!$D$22:$D$1021,$D324,Sales!N$22:N$1021)</f>
        <v>0</v>
      </c>
    </row>
    <row r="854" spans="2:14">
      <c r="B854" s="103">
        <f t="shared" ref="B854:I854" si="345">B325</f>
        <v>0</v>
      </c>
      <c r="C854" s="104">
        <f t="shared" si="345"/>
        <v>0</v>
      </c>
      <c r="D854" s="104">
        <f t="shared" si="345"/>
        <v>0</v>
      </c>
      <c r="E854" s="105">
        <f t="shared" si="345"/>
        <v>0</v>
      </c>
      <c r="F854" s="104">
        <f t="shared" si="345"/>
        <v>0</v>
      </c>
      <c r="G854" s="104">
        <f t="shared" si="345"/>
        <v>0</v>
      </c>
      <c r="H854" s="106">
        <f t="shared" si="345"/>
        <v>0</v>
      </c>
      <c r="I854" s="104">
        <f t="shared" si="345"/>
        <v>0</v>
      </c>
      <c r="J854" s="107">
        <f>J325-SUMIF(Sales!$D$22:$D$1021,$D325,Sales!J$22:J$1021)</f>
        <v>0</v>
      </c>
      <c r="K854" s="107">
        <f>K325-SUMIF(Sales!$D$22:$D$1021,$D325,Sales!K$22:K$1021)</f>
        <v>0</v>
      </c>
      <c r="L854" s="107">
        <f>L325-SUMIF(Sales!$D$22:$D$1021,$D325,Sales!L$22:L$1021)</f>
        <v>0</v>
      </c>
      <c r="M854" s="107">
        <f>M325-SUMIF(Sales!$D$22:$D$1021,$D325,Sales!M$22:M$1021)</f>
        <v>0</v>
      </c>
      <c r="N854" s="107">
        <f>N325-SUMIF(Sales!$D$22:$D$1021,$D325,Sales!N$22:N$1021)</f>
        <v>0</v>
      </c>
    </row>
    <row r="855" spans="2:14">
      <c r="B855" s="103">
        <f t="shared" ref="B855:I855" si="346">B326</f>
        <v>0</v>
      </c>
      <c r="C855" s="104">
        <f t="shared" si="346"/>
        <v>0</v>
      </c>
      <c r="D855" s="104">
        <f t="shared" si="346"/>
        <v>0</v>
      </c>
      <c r="E855" s="105">
        <f t="shared" si="346"/>
        <v>0</v>
      </c>
      <c r="F855" s="104">
        <f t="shared" si="346"/>
        <v>0</v>
      </c>
      <c r="G855" s="104">
        <f t="shared" si="346"/>
        <v>0</v>
      </c>
      <c r="H855" s="106">
        <f t="shared" si="346"/>
        <v>0</v>
      </c>
      <c r="I855" s="104">
        <f t="shared" si="346"/>
        <v>0</v>
      </c>
      <c r="J855" s="107">
        <f>J326-SUMIF(Sales!$D$22:$D$1021,$D326,Sales!J$22:J$1021)</f>
        <v>0</v>
      </c>
      <c r="K855" s="107">
        <f>K326-SUMIF(Sales!$D$22:$D$1021,$D326,Sales!K$22:K$1021)</f>
        <v>0</v>
      </c>
      <c r="L855" s="107">
        <f>L326-SUMIF(Sales!$D$22:$D$1021,$D326,Sales!L$22:L$1021)</f>
        <v>0</v>
      </c>
      <c r="M855" s="107">
        <f>M326-SUMIF(Sales!$D$22:$D$1021,$D326,Sales!M$22:M$1021)</f>
        <v>0</v>
      </c>
      <c r="N855" s="107">
        <f>N326-SUMIF(Sales!$D$22:$D$1021,$D326,Sales!N$22:N$1021)</f>
        <v>0</v>
      </c>
    </row>
    <row r="856" spans="2:14">
      <c r="B856" s="103">
        <f t="shared" ref="B856:I856" si="347">B327</f>
        <v>0</v>
      </c>
      <c r="C856" s="104">
        <f t="shared" si="347"/>
        <v>0</v>
      </c>
      <c r="D856" s="104">
        <f t="shared" si="347"/>
        <v>0</v>
      </c>
      <c r="E856" s="105">
        <f t="shared" si="347"/>
        <v>0</v>
      </c>
      <c r="F856" s="104">
        <f t="shared" si="347"/>
        <v>0</v>
      </c>
      <c r="G856" s="104">
        <f t="shared" si="347"/>
        <v>0</v>
      </c>
      <c r="H856" s="106">
        <f t="shared" si="347"/>
        <v>0</v>
      </c>
      <c r="I856" s="104">
        <f t="shared" si="347"/>
        <v>0</v>
      </c>
      <c r="J856" s="107">
        <f>J327-SUMIF(Sales!$D$22:$D$1021,$D327,Sales!J$22:J$1021)</f>
        <v>0</v>
      </c>
      <c r="K856" s="107">
        <f>K327-SUMIF(Sales!$D$22:$D$1021,$D327,Sales!K$22:K$1021)</f>
        <v>0</v>
      </c>
      <c r="L856" s="107">
        <f>L327-SUMIF(Sales!$D$22:$D$1021,$D327,Sales!L$22:L$1021)</f>
        <v>0</v>
      </c>
      <c r="M856" s="107">
        <f>M327-SUMIF(Sales!$D$22:$D$1021,$D327,Sales!M$22:M$1021)</f>
        <v>0</v>
      </c>
      <c r="N856" s="107">
        <f>N327-SUMIF(Sales!$D$22:$D$1021,$D327,Sales!N$22:N$1021)</f>
        <v>0</v>
      </c>
    </row>
    <row r="857" spans="2:14">
      <c r="B857" s="103">
        <f t="shared" ref="B857:I857" si="348">B328</f>
        <v>0</v>
      </c>
      <c r="C857" s="104">
        <f t="shared" si="348"/>
        <v>0</v>
      </c>
      <c r="D857" s="104">
        <f t="shared" si="348"/>
        <v>0</v>
      </c>
      <c r="E857" s="105">
        <f t="shared" si="348"/>
        <v>0</v>
      </c>
      <c r="F857" s="104">
        <f t="shared" si="348"/>
        <v>0</v>
      </c>
      <c r="G857" s="104">
        <f t="shared" si="348"/>
        <v>0</v>
      </c>
      <c r="H857" s="106">
        <f t="shared" si="348"/>
        <v>0</v>
      </c>
      <c r="I857" s="104">
        <f t="shared" si="348"/>
        <v>0</v>
      </c>
      <c r="J857" s="107">
        <f>J328-SUMIF(Sales!$D$22:$D$1021,$D328,Sales!J$22:J$1021)</f>
        <v>0</v>
      </c>
      <c r="K857" s="107">
        <f>K328-SUMIF(Sales!$D$22:$D$1021,$D328,Sales!K$22:K$1021)</f>
        <v>0</v>
      </c>
      <c r="L857" s="107">
        <f>L328-SUMIF(Sales!$D$22:$D$1021,$D328,Sales!L$22:L$1021)</f>
        <v>0</v>
      </c>
      <c r="M857" s="107">
        <f>M328-SUMIF(Sales!$D$22:$D$1021,$D328,Sales!M$22:M$1021)</f>
        <v>0</v>
      </c>
      <c r="N857" s="107">
        <f>N328-SUMIF(Sales!$D$22:$D$1021,$D328,Sales!N$22:N$1021)</f>
        <v>0</v>
      </c>
    </row>
    <row r="858" spans="2:14">
      <c r="B858" s="103">
        <f t="shared" ref="B858:I858" si="349">B329</f>
        <v>0</v>
      </c>
      <c r="C858" s="104">
        <f t="shared" si="349"/>
        <v>0</v>
      </c>
      <c r="D858" s="104">
        <f t="shared" si="349"/>
        <v>0</v>
      </c>
      <c r="E858" s="105">
        <f t="shared" si="349"/>
        <v>0</v>
      </c>
      <c r="F858" s="104">
        <f t="shared" si="349"/>
        <v>0</v>
      </c>
      <c r="G858" s="104">
        <f t="shared" si="349"/>
        <v>0</v>
      </c>
      <c r="H858" s="106">
        <f t="shared" si="349"/>
        <v>0</v>
      </c>
      <c r="I858" s="104">
        <f t="shared" si="349"/>
        <v>0</v>
      </c>
      <c r="J858" s="107">
        <f>J329-SUMIF(Sales!$D$22:$D$1021,$D329,Sales!J$22:J$1021)</f>
        <v>0</v>
      </c>
      <c r="K858" s="107">
        <f>K329-SUMIF(Sales!$D$22:$D$1021,$D329,Sales!K$22:K$1021)</f>
        <v>0</v>
      </c>
      <c r="L858" s="107">
        <f>L329-SUMIF(Sales!$D$22:$D$1021,$D329,Sales!L$22:L$1021)</f>
        <v>0</v>
      </c>
      <c r="M858" s="107">
        <f>M329-SUMIF(Sales!$D$22:$D$1021,$D329,Sales!M$22:M$1021)</f>
        <v>0</v>
      </c>
      <c r="N858" s="107">
        <f>N329-SUMIF(Sales!$D$22:$D$1021,$D329,Sales!N$22:N$1021)</f>
        <v>0</v>
      </c>
    </row>
    <row r="859" spans="2:14">
      <c r="B859" s="103">
        <f t="shared" ref="B859:I859" si="350">B330</f>
        <v>0</v>
      </c>
      <c r="C859" s="104">
        <f t="shared" si="350"/>
        <v>0</v>
      </c>
      <c r="D859" s="104">
        <f t="shared" si="350"/>
        <v>0</v>
      </c>
      <c r="E859" s="105">
        <f t="shared" si="350"/>
        <v>0</v>
      </c>
      <c r="F859" s="104">
        <f t="shared" si="350"/>
        <v>0</v>
      </c>
      <c r="G859" s="104">
        <f t="shared" si="350"/>
        <v>0</v>
      </c>
      <c r="H859" s="106">
        <f t="shared" si="350"/>
        <v>0</v>
      </c>
      <c r="I859" s="104">
        <f t="shared" si="350"/>
        <v>0</v>
      </c>
      <c r="J859" s="107">
        <f>J330-SUMIF(Sales!$D$22:$D$1021,$D330,Sales!J$22:J$1021)</f>
        <v>0</v>
      </c>
      <c r="K859" s="107">
        <f>K330-SUMIF(Sales!$D$22:$D$1021,$D330,Sales!K$22:K$1021)</f>
        <v>0</v>
      </c>
      <c r="L859" s="107">
        <f>L330-SUMIF(Sales!$D$22:$D$1021,$D330,Sales!L$22:L$1021)</f>
        <v>0</v>
      </c>
      <c r="M859" s="107">
        <f>M330-SUMIF(Sales!$D$22:$D$1021,$D330,Sales!M$22:M$1021)</f>
        <v>0</v>
      </c>
      <c r="N859" s="107">
        <f>N330-SUMIF(Sales!$D$22:$D$1021,$D330,Sales!N$22:N$1021)</f>
        <v>0</v>
      </c>
    </row>
    <row r="860" spans="2:14">
      <c r="B860" s="103">
        <f t="shared" ref="B860:I860" si="351">B331</f>
        <v>0</v>
      </c>
      <c r="C860" s="104">
        <f t="shared" si="351"/>
        <v>0</v>
      </c>
      <c r="D860" s="104">
        <f t="shared" si="351"/>
        <v>0</v>
      </c>
      <c r="E860" s="105">
        <f t="shared" si="351"/>
        <v>0</v>
      </c>
      <c r="F860" s="104">
        <f t="shared" si="351"/>
        <v>0</v>
      </c>
      <c r="G860" s="104">
        <f t="shared" si="351"/>
        <v>0</v>
      </c>
      <c r="H860" s="106">
        <f t="shared" si="351"/>
        <v>0</v>
      </c>
      <c r="I860" s="104">
        <f t="shared" si="351"/>
        <v>0</v>
      </c>
      <c r="J860" s="107">
        <f>J331-SUMIF(Sales!$D$22:$D$1021,$D331,Sales!J$22:J$1021)</f>
        <v>0</v>
      </c>
      <c r="K860" s="107">
        <f>K331-SUMIF(Sales!$D$22:$D$1021,$D331,Sales!K$22:K$1021)</f>
        <v>0</v>
      </c>
      <c r="L860" s="107">
        <f>L331-SUMIF(Sales!$D$22:$D$1021,$D331,Sales!L$22:L$1021)</f>
        <v>0</v>
      </c>
      <c r="M860" s="107">
        <f>M331-SUMIF(Sales!$D$22:$D$1021,$D331,Sales!M$22:M$1021)</f>
        <v>0</v>
      </c>
      <c r="N860" s="107">
        <f>N331-SUMIF(Sales!$D$22:$D$1021,$D331,Sales!N$22:N$1021)</f>
        <v>0</v>
      </c>
    </row>
    <row r="861" spans="2:14">
      <c r="B861" s="103">
        <f t="shared" ref="B861:I861" si="352">B332</f>
        <v>0</v>
      </c>
      <c r="C861" s="104">
        <f t="shared" si="352"/>
        <v>0</v>
      </c>
      <c r="D861" s="104">
        <f t="shared" si="352"/>
        <v>0</v>
      </c>
      <c r="E861" s="105">
        <f t="shared" si="352"/>
        <v>0</v>
      </c>
      <c r="F861" s="104">
        <f t="shared" si="352"/>
        <v>0</v>
      </c>
      <c r="G861" s="104">
        <f t="shared" si="352"/>
        <v>0</v>
      </c>
      <c r="H861" s="106">
        <f t="shared" si="352"/>
        <v>0</v>
      </c>
      <c r="I861" s="104">
        <f t="shared" si="352"/>
        <v>0</v>
      </c>
      <c r="J861" s="107">
        <f>J332-SUMIF(Sales!$D$22:$D$1021,$D332,Sales!J$22:J$1021)</f>
        <v>0</v>
      </c>
      <c r="K861" s="107">
        <f>K332-SUMIF(Sales!$D$22:$D$1021,$D332,Sales!K$22:K$1021)</f>
        <v>0</v>
      </c>
      <c r="L861" s="107">
        <f>L332-SUMIF(Sales!$D$22:$D$1021,$D332,Sales!L$22:L$1021)</f>
        <v>0</v>
      </c>
      <c r="M861" s="107">
        <f>M332-SUMIF(Sales!$D$22:$D$1021,$D332,Sales!M$22:M$1021)</f>
        <v>0</v>
      </c>
      <c r="N861" s="107">
        <f>N332-SUMIF(Sales!$D$22:$D$1021,$D332,Sales!N$22:N$1021)</f>
        <v>0</v>
      </c>
    </row>
    <row r="862" spans="2:14">
      <c r="B862" s="103">
        <f t="shared" ref="B862:I862" si="353">B333</f>
        <v>0</v>
      </c>
      <c r="C862" s="104">
        <f t="shared" si="353"/>
        <v>0</v>
      </c>
      <c r="D862" s="104">
        <f t="shared" si="353"/>
        <v>0</v>
      </c>
      <c r="E862" s="105">
        <f t="shared" si="353"/>
        <v>0</v>
      </c>
      <c r="F862" s="104">
        <f t="shared" si="353"/>
        <v>0</v>
      </c>
      <c r="G862" s="104">
        <f t="shared" si="353"/>
        <v>0</v>
      </c>
      <c r="H862" s="106">
        <f t="shared" si="353"/>
        <v>0</v>
      </c>
      <c r="I862" s="104">
        <f t="shared" si="353"/>
        <v>0</v>
      </c>
      <c r="J862" s="107">
        <f>J333-SUMIF(Sales!$D$22:$D$1021,$D333,Sales!J$22:J$1021)</f>
        <v>0</v>
      </c>
      <c r="K862" s="107">
        <f>K333-SUMIF(Sales!$D$22:$D$1021,$D333,Sales!K$22:K$1021)</f>
        <v>0</v>
      </c>
      <c r="L862" s="107">
        <f>L333-SUMIF(Sales!$D$22:$D$1021,$D333,Sales!L$22:L$1021)</f>
        <v>0</v>
      </c>
      <c r="M862" s="107">
        <f>M333-SUMIF(Sales!$D$22:$D$1021,$D333,Sales!M$22:M$1021)</f>
        <v>0</v>
      </c>
      <c r="N862" s="107">
        <f>N333-SUMIF(Sales!$D$22:$D$1021,$D333,Sales!N$22:N$1021)</f>
        <v>0</v>
      </c>
    </row>
    <row r="863" spans="2:14">
      <c r="B863" s="103">
        <f t="shared" ref="B863:I863" si="354">B334</f>
        <v>0</v>
      </c>
      <c r="C863" s="104">
        <f t="shared" si="354"/>
        <v>0</v>
      </c>
      <c r="D863" s="104">
        <f t="shared" si="354"/>
        <v>0</v>
      </c>
      <c r="E863" s="105">
        <f t="shared" si="354"/>
        <v>0</v>
      </c>
      <c r="F863" s="104">
        <f t="shared" si="354"/>
        <v>0</v>
      </c>
      <c r="G863" s="104">
        <f t="shared" si="354"/>
        <v>0</v>
      </c>
      <c r="H863" s="106">
        <f t="shared" si="354"/>
        <v>0</v>
      </c>
      <c r="I863" s="104">
        <f t="shared" si="354"/>
        <v>0</v>
      </c>
      <c r="J863" s="107">
        <f>J334-SUMIF(Sales!$D$22:$D$1021,$D334,Sales!J$22:J$1021)</f>
        <v>0</v>
      </c>
      <c r="K863" s="107">
        <f>K334-SUMIF(Sales!$D$22:$D$1021,$D334,Sales!K$22:K$1021)</f>
        <v>0</v>
      </c>
      <c r="L863" s="107">
        <f>L334-SUMIF(Sales!$D$22:$D$1021,$D334,Sales!L$22:L$1021)</f>
        <v>0</v>
      </c>
      <c r="M863" s="107">
        <f>M334-SUMIF(Sales!$D$22:$D$1021,$D334,Sales!M$22:M$1021)</f>
        <v>0</v>
      </c>
      <c r="N863" s="107">
        <f>N334-SUMIF(Sales!$D$22:$D$1021,$D334,Sales!N$22:N$1021)</f>
        <v>0</v>
      </c>
    </row>
    <row r="864" spans="2:14">
      <c r="B864" s="103">
        <f t="shared" ref="B864:I864" si="355">B335</f>
        <v>0</v>
      </c>
      <c r="C864" s="104">
        <f t="shared" si="355"/>
        <v>0</v>
      </c>
      <c r="D864" s="104">
        <f t="shared" si="355"/>
        <v>0</v>
      </c>
      <c r="E864" s="105">
        <f t="shared" si="355"/>
        <v>0</v>
      </c>
      <c r="F864" s="104">
        <f t="shared" si="355"/>
        <v>0</v>
      </c>
      <c r="G864" s="104">
        <f t="shared" si="355"/>
        <v>0</v>
      </c>
      <c r="H864" s="106">
        <f t="shared" si="355"/>
        <v>0</v>
      </c>
      <c r="I864" s="104">
        <f t="shared" si="355"/>
        <v>0</v>
      </c>
      <c r="J864" s="107">
        <f>J335-SUMIF(Sales!$D$22:$D$1021,$D335,Sales!J$22:J$1021)</f>
        <v>0</v>
      </c>
      <c r="K864" s="107">
        <f>K335-SUMIF(Sales!$D$22:$D$1021,$D335,Sales!K$22:K$1021)</f>
        <v>0</v>
      </c>
      <c r="L864" s="107">
        <f>L335-SUMIF(Sales!$D$22:$D$1021,$D335,Sales!L$22:L$1021)</f>
        <v>0</v>
      </c>
      <c r="M864" s="107">
        <f>M335-SUMIF(Sales!$D$22:$D$1021,$D335,Sales!M$22:M$1021)</f>
        <v>0</v>
      </c>
      <c r="N864" s="107">
        <f>N335-SUMIF(Sales!$D$22:$D$1021,$D335,Sales!N$22:N$1021)</f>
        <v>0</v>
      </c>
    </row>
    <row r="865" spans="2:14">
      <c r="B865" s="103">
        <f t="shared" ref="B865:I865" si="356">B336</f>
        <v>0</v>
      </c>
      <c r="C865" s="104">
        <f t="shared" si="356"/>
        <v>0</v>
      </c>
      <c r="D865" s="104">
        <f t="shared" si="356"/>
        <v>0</v>
      </c>
      <c r="E865" s="105">
        <f t="shared" si="356"/>
        <v>0</v>
      </c>
      <c r="F865" s="104">
        <f t="shared" si="356"/>
        <v>0</v>
      </c>
      <c r="G865" s="104">
        <f t="shared" si="356"/>
        <v>0</v>
      </c>
      <c r="H865" s="106">
        <f t="shared" si="356"/>
        <v>0</v>
      </c>
      <c r="I865" s="104">
        <f t="shared" si="356"/>
        <v>0</v>
      </c>
      <c r="J865" s="107">
        <f>J336-SUMIF(Sales!$D$22:$D$1021,$D336,Sales!J$22:J$1021)</f>
        <v>0</v>
      </c>
      <c r="K865" s="107">
        <f>K336-SUMIF(Sales!$D$22:$D$1021,$D336,Sales!K$22:K$1021)</f>
        <v>0</v>
      </c>
      <c r="L865" s="107">
        <f>L336-SUMIF(Sales!$D$22:$D$1021,$D336,Sales!L$22:L$1021)</f>
        <v>0</v>
      </c>
      <c r="M865" s="107">
        <f>M336-SUMIF(Sales!$D$22:$D$1021,$D336,Sales!M$22:M$1021)</f>
        <v>0</v>
      </c>
      <c r="N865" s="107">
        <f>N336-SUMIF(Sales!$D$22:$D$1021,$D336,Sales!N$22:N$1021)</f>
        <v>0</v>
      </c>
    </row>
    <row r="866" spans="2:14">
      <c r="B866" s="103">
        <f t="shared" ref="B866:I866" si="357">B337</f>
        <v>0</v>
      </c>
      <c r="C866" s="104">
        <f t="shared" si="357"/>
        <v>0</v>
      </c>
      <c r="D866" s="104">
        <f t="shared" si="357"/>
        <v>0</v>
      </c>
      <c r="E866" s="105">
        <f t="shared" si="357"/>
        <v>0</v>
      </c>
      <c r="F866" s="104">
        <f t="shared" si="357"/>
        <v>0</v>
      </c>
      <c r="G866" s="104">
        <f t="shared" si="357"/>
        <v>0</v>
      </c>
      <c r="H866" s="106">
        <f t="shared" si="357"/>
        <v>0</v>
      </c>
      <c r="I866" s="104">
        <f t="shared" si="357"/>
        <v>0</v>
      </c>
      <c r="J866" s="107">
        <f>J337-SUMIF(Sales!$D$22:$D$1021,$D337,Sales!J$22:J$1021)</f>
        <v>0</v>
      </c>
      <c r="K866" s="107">
        <f>K337-SUMIF(Sales!$D$22:$D$1021,$D337,Sales!K$22:K$1021)</f>
        <v>0</v>
      </c>
      <c r="L866" s="107">
        <f>L337-SUMIF(Sales!$D$22:$D$1021,$D337,Sales!L$22:L$1021)</f>
        <v>0</v>
      </c>
      <c r="M866" s="107">
        <f>M337-SUMIF(Sales!$D$22:$D$1021,$D337,Sales!M$22:M$1021)</f>
        <v>0</v>
      </c>
      <c r="N866" s="107">
        <f>N337-SUMIF(Sales!$D$22:$D$1021,$D337,Sales!N$22:N$1021)</f>
        <v>0</v>
      </c>
    </row>
    <row r="867" spans="2:14">
      <c r="B867" s="103">
        <f t="shared" ref="B867:I867" si="358">B338</f>
        <v>0</v>
      </c>
      <c r="C867" s="104">
        <f t="shared" si="358"/>
        <v>0</v>
      </c>
      <c r="D867" s="104">
        <f t="shared" si="358"/>
        <v>0</v>
      </c>
      <c r="E867" s="105">
        <f t="shared" si="358"/>
        <v>0</v>
      </c>
      <c r="F867" s="104">
        <f t="shared" si="358"/>
        <v>0</v>
      </c>
      <c r="G867" s="104">
        <f t="shared" si="358"/>
        <v>0</v>
      </c>
      <c r="H867" s="106">
        <f t="shared" si="358"/>
        <v>0</v>
      </c>
      <c r="I867" s="104">
        <f t="shared" si="358"/>
        <v>0</v>
      </c>
      <c r="J867" s="107">
        <f>J338-SUMIF(Sales!$D$22:$D$1021,$D338,Sales!J$22:J$1021)</f>
        <v>0</v>
      </c>
      <c r="K867" s="107">
        <f>K338-SUMIF(Sales!$D$22:$D$1021,$D338,Sales!K$22:K$1021)</f>
        <v>0</v>
      </c>
      <c r="L867" s="107">
        <f>L338-SUMIF(Sales!$D$22:$D$1021,$D338,Sales!L$22:L$1021)</f>
        <v>0</v>
      </c>
      <c r="M867" s="107">
        <f>M338-SUMIF(Sales!$D$22:$D$1021,$D338,Sales!M$22:M$1021)</f>
        <v>0</v>
      </c>
      <c r="N867" s="107">
        <f>N338-SUMIF(Sales!$D$22:$D$1021,$D338,Sales!N$22:N$1021)</f>
        <v>0</v>
      </c>
    </row>
    <row r="868" spans="2:14">
      <c r="B868" s="103">
        <f t="shared" ref="B868:I868" si="359">B339</f>
        <v>0</v>
      </c>
      <c r="C868" s="104">
        <f t="shared" si="359"/>
        <v>0</v>
      </c>
      <c r="D868" s="104">
        <f t="shared" si="359"/>
        <v>0</v>
      </c>
      <c r="E868" s="105">
        <f t="shared" si="359"/>
        <v>0</v>
      </c>
      <c r="F868" s="104">
        <f t="shared" si="359"/>
        <v>0</v>
      </c>
      <c r="G868" s="104">
        <f t="shared" si="359"/>
        <v>0</v>
      </c>
      <c r="H868" s="106">
        <f t="shared" si="359"/>
        <v>0</v>
      </c>
      <c r="I868" s="104">
        <f t="shared" si="359"/>
        <v>0</v>
      </c>
      <c r="J868" s="107">
        <f>J339-SUMIF(Sales!$D$22:$D$1021,$D339,Sales!J$22:J$1021)</f>
        <v>0</v>
      </c>
      <c r="K868" s="107">
        <f>K339-SUMIF(Sales!$D$22:$D$1021,$D339,Sales!K$22:K$1021)</f>
        <v>0</v>
      </c>
      <c r="L868" s="107">
        <f>L339-SUMIF(Sales!$D$22:$D$1021,$D339,Sales!L$22:L$1021)</f>
        <v>0</v>
      </c>
      <c r="M868" s="107">
        <f>M339-SUMIF(Sales!$D$22:$D$1021,$D339,Sales!M$22:M$1021)</f>
        <v>0</v>
      </c>
      <c r="N868" s="107">
        <f>N339-SUMIF(Sales!$D$22:$D$1021,$D339,Sales!N$22:N$1021)</f>
        <v>0</v>
      </c>
    </row>
    <row r="869" spans="2:14">
      <c r="B869" s="103">
        <f t="shared" ref="B869:I869" si="360">B340</f>
        <v>0</v>
      </c>
      <c r="C869" s="104">
        <f t="shared" si="360"/>
        <v>0</v>
      </c>
      <c r="D869" s="104">
        <f t="shared" si="360"/>
        <v>0</v>
      </c>
      <c r="E869" s="105">
        <f t="shared" si="360"/>
        <v>0</v>
      </c>
      <c r="F869" s="104">
        <f t="shared" si="360"/>
        <v>0</v>
      </c>
      <c r="G869" s="104">
        <f t="shared" si="360"/>
        <v>0</v>
      </c>
      <c r="H869" s="106">
        <f t="shared" si="360"/>
        <v>0</v>
      </c>
      <c r="I869" s="104">
        <f t="shared" si="360"/>
        <v>0</v>
      </c>
      <c r="J869" s="107">
        <f>J340-SUMIF(Sales!$D$22:$D$1021,$D340,Sales!J$22:J$1021)</f>
        <v>0</v>
      </c>
      <c r="K869" s="107">
        <f>K340-SUMIF(Sales!$D$22:$D$1021,$D340,Sales!K$22:K$1021)</f>
        <v>0</v>
      </c>
      <c r="L869" s="107">
        <f>L340-SUMIF(Sales!$D$22:$D$1021,$D340,Sales!L$22:L$1021)</f>
        <v>0</v>
      </c>
      <c r="M869" s="107">
        <f>M340-SUMIF(Sales!$D$22:$D$1021,$D340,Sales!M$22:M$1021)</f>
        <v>0</v>
      </c>
      <c r="N869" s="107">
        <f>N340-SUMIF(Sales!$D$22:$D$1021,$D340,Sales!N$22:N$1021)</f>
        <v>0</v>
      </c>
    </row>
    <row r="870" spans="2:14">
      <c r="B870" s="103">
        <f t="shared" ref="B870:I870" si="361">B341</f>
        <v>0</v>
      </c>
      <c r="C870" s="104">
        <f t="shared" si="361"/>
        <v>0</v>
      </c>
      <c r="D870" s="104">
        <f t="shared" si="361"/>
        <v>0</v>
      </c>
      <c r="E870" s="105">
        <f t="shared" si="361"/>
        <v>0</v>
      </c>
      <c r="F870" s="104">
        <f t="shared" si="361"/>
        <v>0</v>
      </c>
      <c r="G870" s="104">
        <f t="shared" si="361"/>
        <v>0</v>
      </c>
      <c r="H870" s="106">
        <f t="shared" si="361"/>
        <v>0</v>
      </c>
      <c r="I870" s="104">
        <f t="shared" si="361"/>
        <v>0</v>
      </c>
      <c r="J870" s="107">
        <f>J341-SUMIF(Sales!$D$22:$D$1021,$D341,Sales!J$22:J$1021)</f>
        <v>0</v>
      </c>
      <c r="K870" s="107">
        <f>K341-SUMIF(Sales!$D$22:$D$1021,$D341,Sales!K$22:K$1021)</f>
        <v>0</v>
      </c>
      <c r="L870" s="107">
        <f>L341-SUMIF(Sales!$D$22:$D$1021,$D341,Sales!L$22:L$1021)</f>
        <v>0</v>
      </c>
      <c r="M870" s="107">
        <f>M341-SUMIF(Sales!$D$22:$D$1021,$D341,Sales!M$22:M$1021)</f>
        <v>0</v>
      </c>
      <c r="N870" s="107">
        <f>N341-SUMIF(Sales!$D$22:$D$1021,$D341,Sales!N$22:N$1021)</f>
        <v>0</v>
      </c>
    </row>
    <row r="871" spans="2:14">
      <c r="B871" s="103">
        <f t="shared" ref="B871:I871" si="362">B342</f>
        <v>0</v>
      </c>
      <c r="C871" s="104">
        <f t="shared" si="362"/>
        <v>0</v>
      </c>
      <c r="D871" s="104">
        <f t="shared" si="362"/>
        <v>0</v>
      </c>
      <c r="E871" s="105">
        <f t="shared" si="362"/>
        <v>0</v>
      </c>
      <c r="F871" s="104">
        <f t="shared" si="362"/>
        <v>0</v>
      </c>
      <c r="G871" s="104">
        <f t="shared" si="362"/>
        <v>0</v>
      </c>
      <c r="H871" s="106">
        <f t="shared" si="362"/>
        <v>0</v>
      </c>
      <c r="I871" s="104">
        <f t="shared" si="362"/>
        <v>0</v>
      </c>
      <c r="J871" s="107">
        <f>J342-SUMIF(Sales!$D$22:$D$1021,$D342,Sales!J$22:J$1021)</f>
        <v>0</v>
      </c>
      <c r="K871" s="107">
        <f>K342-SUMIF(Sales!$D$22:$D$1021,$D342,Sales!K$22:K$1021)</f>
        <v>0</v>
      </c>
      <c r="L871" s="107">
        <f>L342-SUMIF(Sales!$D$22:$D$1021,$D342,Sales!L$22:L$1021)</f>
        <v>0</v>
      </c>
      <c r="M871" s="107">
        <f>M342-SUMIF(Sales!$D$22:$D$1021,$D342,Sales!M$22:M$1021)</f>
        <v>0</v>
      </c>
      <c r="N871" s="107">
        <f>N342-SUMIF(Sales!$D$22:$D$1021,$D342,Sales!N$22:N$1021)</f>
        <v>0</v>
      </c>
    </row>
    <row r="872" spans="2:14">
      <c r="B872" s="103">
        <f t="shared" ref="B872:I872" si="363">B343</f>
        <v>0</v>
      </c>
      <c r="C872" s="104">
        <f t="shared" si="363"/>
        <v>0</v>
      </c>
      <c r="D872" s="104">
        <f t="shared" si="363"/>
        <v>0</v>
      </c>
      <c r="E872" s="105">
        <f t="shared" si="363"/>
        <v>0</v>
      </c>
      <c r="F872" s="104">
        <f t="shared" si="363"/>
        <v>0</v>
      </c>
      <c r="G872" s="104">
        <f t="shared" si="363"/>
        <v>0</v>
      </c>
      <c r="H872" s="106">
        <f t="shared" si="363"/>
        <v>0</v>
      </c>
      <c r="I872" s="104">
        <f t="shared" si="363"/>
        <v>0</v>
      </c>
      <c r="J872" s="107">
        <f>J343-SUMIF(Sales!$D$22:$D$1021,$D343,Sales!J$22:J$1021)</f>
        <v>0</v>
      </c>
      <c r="K872" s="107">
        <f>K343-SUMIF(Sales!$D$22:$D$1021,$D343,Sales!K$22:K$1021)</f>
        <v>0</v>
      </c>
      <c r="L872" s="107">
        <f>L343-SUMIF(Sales!$D$22:$D$1021,$D343,Sales!L$22:L$1021)</f>
        <v>0</v>
      </c>
      <c r="M872" s="107">
        <f>M343-SUMIF(Sales!$D$22:$D$1021,$D343,Sales!M$22:M$1021)</f>
        <v>0</v>
      </c>
      <c r="N872" s="107">
        <f>N343-SUMIF(Sales!$D$22:$D$1021,$D343,Sales!N$22:N$1021)</f>
        <v>0</v>
      </c>
    </row>
    <row r="873" spans="2:14">
      <c r="B873" s="103">
        <f t="shared" ref="B873:I873" si="364">B344</f>
        <v>0</v>
      </c>
      <c r="C873" s="104">
        <f t="shared" si="364"/>
        <v>0</v>
      </c>
      <c r="D873" s="104">
        <f t="shared" si="364"/>
        <v>0</v>
      </c>
      <c r="E873" s="105">
        <f t="shared" si="364"/>
        <v>0</v>
      </c>
      <c r="F873" s="104">
        <f t="shared" si="364"/>
        <v>0</v>
      </c>
      <c r="G873" s="104">
        <f t="shared" si="364"/>
        <v>0</v>
      </c>
      <c r="H873" s="106">
        <f t="shared" si="364"/>
        <v>0</v>
      </c>
      <c r="I873" s="104">
        <f t="shared" si="364"/>
        <v>0</v>
      </c>
      <c r="J873" s="107">
        <f>J344-SUMIF(Sales!$D$22:$D$1021,$D344,Sales!J$22:J$1021)</f>
        <v>0</v>
      </c>
      <c r="K873" s="107">
        <f>K344-SUMIF(Sales!$D$22:$D$1021,$D344,Sales!K$22:K$1021)</f>
        <v>0</v>
      </c>
      <c r="L873" s="107">
        <f>L344-SUMIF(Sales!$D$22:$D$1021,$D344,Sales!L$22:L$1021)</f>
        <v>0</v>
      </c>
      <c r="M873" s="107">
        <f>M344-SUMIF(Sales!$D$22:$D$1021,$D344,Sales!M$22:M$1021)</f>
        <v>0</v>
      </c>
      <c r="N873" s="107">
        <f>N344-SUMIF(Sales!$D$22:$D$1021,$D344,Sales!N$22:N$1021)</f>
        <v>0</v>
      </c>
    </row>
    <row r="874" spans="2:14">
      <c r="B874" s="103">
        <f t="shared" ref="B874:I874" si="365">B345</f>
        <v>0</v>
      </c>
      <c r="C874" s="104">
        <f t="shared" si="365"/>
        <v>0</v>
      </c>
      <c r="D874" s="104">
        <f t="shared" si="365"/>
        <v>0</v>
      </c>
      <c r="E874" s="105">
        <f t="shared" si="365"/>
        <v>0</v>
      </c>
      <c r="F874" s="104">
        <f t="shared" si="365"/>
        <v>0</v>
      </c>
      <c r="G874" s="104">
        <f t="shared" si="365"/>
        <v>0</v>
      </c>
      <c r="H874" s="106">
        <f t="shared" si="365"/>
        <v>0</v>
      </c>
      <c r="I874" s="104">
        <f t="shared" si="365"/>
        <v>0</v>
      </c>
      <c r="J874" s="107">
        <f>J345-SUMIF(Sales!$D$22:$D$1021,$D345,Sales!J$22:J$1021)</f>
        <v>0</v>
      </c>
      <c r="K874" s="107">
        <f>K345-SUMIF(Sales!$D$22:$D$1021,$D345,Sales!K$22:K$1021)</f>
        <v>0</v>
      </c>
      <c r="L874" s="107">
        <f>L345-SUMIF(Sales!$D$22:$D$1021,$D345,Sales!L$22:L$1021)</f>
        <v>0</v>
      </c>
      <c r="M874" s="107">
        <f>M345-SUMIF(Sales!$D$22:$D$1021,$D345,Sales!M$22:M$1021)</f>
        <v>0</v>
      </c>
      <c r="N874" s="107">
        <f>N345-SUMIF(Sales!$D$22:$D$1021,$D345,Sales!N$22:N$1021)</f>
        <v>0</v>
      </c>
    </row>
    <row r="875" spans="2:14">
      <c r="B875" s="103">
        <f t="shared" ref="B875:I875" si="366">B346</f>
        <v>0</v>
      </c>
      <c r="C875" s="104">
        <f t="shared" si="366"/>
        <v>0</v>
      </c>
      <c r="D875" s="104">
        <f t="shared" si="366"/>
        <v>0</v>
      </c>
      <c r="E875" s="105">
        <f t="shared" si="366"/>
        <v>0</v>
      </c>
      <c r="F875" s="104">
        <f t="shared" si="366"/>
        <v>0</v>
      </c>
      <c r="G875" s="104">
        <f t="shared" si="366"/>
        <v>0</v>
      </c>
      <c r="H875" s="106">
        <f t="shared" si="366"/>
        <v>0</v>
      </c>
      <c r="I875" s="104">
        <f t="shared" si="366"/>
        <v>0</v>
      </c>
      <c r="J875" s="107">
        <f>J346-SUMIF(Sales!$D$22:$D$1021,$D346,Sales!J$22:J$1021)</f>
        <v>0</v>
      </c>
      <c r="K875" s="107">
        <f>K346-SUMIF(Sales!$D$22:$D$1021,$D346,Sales!K$22:K$1021)</f>
        <v>0</v>
      </c>
      <c r="L875" s="107">
        <f>L346-SUMIF(Sales!$D$22:$D$1021,$D346,Sales!L$22:L$1021)</f>
        <v>0</v>
      </c>
      <c r="M875" s="107">
        <f>M346-SUMIF(Sales!$D$22:$D$1021,$D346,Sales!M$22:M$1021)</f>
        <v>0</v>
      </c>
      <c r="N875" s="107">
        <f>N346-SUMIF(Sales!$D$22:$D$1021,$D346,Sales!N$22:N$1021)</f>
        <v>0</v>
      </c>
    </row>
    <row r="876" spans="2:14">
      <c r="B876" s="103">
        <f t="shared" ref="B876:I876" si="367">B347</f>
        <v>0</v>
      </c>
      <c r="C876" s="104">
        <f t="shared" si="367"/>
        <v>0</v>
      </c>
      <c r="D876" s="104">
        <f t="shared" si="367"/>
        <v>0</v>
      </c>
      <c r="E876" s="105">
        <f t="shared" si="367"/>
        <v>0</v>
      </c>
      <c r="F876" s="104">
        <f t="shared" si="367"/>
        <v>0</v>
      </c>
      <c r="G876" s="104">
        <f t="shared" si="367"/>
        <v>0</v>
      </c>
      <c r="H876" s="106">
        <f t="shared" si="367"/>
        <v>0</v>
      </c>
      <c r="I876" s="104">
        <f t="shared" si="367"/>
        <v>0</v>
      </c>
      <c r="J876" s="107">
        <f>J347-SUMIF(Sales!$D$22:$D$1021,$D347,Sales!J$22:J$1021)</f>
        <v>0</v>
      </c>
      <c r="K876" s="107">
        <f>K347-SUMIF(Sales!$D$22:$D$1021,$D347,Sales!K$22:K$1021)</f>
        <v>0</v>
      </c>
      <c r="L876" s="107">
        <f>L347-SUMIF(Sales!$D$22:$D$1021,$D347,Sales!L$22:L$1021)</f>
        <v>0</v>
      </c>
      <c r="M876" s="107">
        <f>M347-SUMIF(Sales!$D$22:$D$1021,$D347,Sales!M$22:M$1021)</f>
        <v>0</v>
      </c>
      <c r="N876" s="107">
        <f>N347-SUMIF(Sales!$D$22:$D$1021,$D347,Sales!N$22:N$1021)</f>
        <v>0</v>
      </c>
    </row>
    <row r="877" spans="2:14">
      <c r="B877" s="103">
        <f t="shared" ref="B877:I877" si="368">B348</f>
        <v>0</v>
      </c>
      <c r="C877" s="104">
        <f t="shared" si="368"/>
        <v>0</v>
      </c>
      <c r="D877" s="104">
        <f t="shared" si="368"/>
        <v>0</v>
      </c>
      <c r="E877" s="105">
        <f t="shared" si="368"/>
        <v>0</v>
      </c>
      <c r="F877" s="104">
        <f t="shared" si="368"/>
        <v>0</v>
      </c>
      <c r="G877" s="104">
        <f t="shared" si="368"/>
        <v>0</v>
      </c>
      <c r="H877" s="106">
        <f t="shared" si="368"/>
        <v>0</v>
      </c>
      <c r="I877" s="104">
        <f t="shared" si="368"/>
        <v>0</v>
      </c>
      <c r="J877" s="107">
        <f>J348-SUMIF(Sales!$D$22:$D$1021,$D348,Sales!J$22:J$1021)</f>
        <v>0</v>
      </c>
      <c r="K877" s="107">
        <f>K348-SUMIF(Sales!$D$22:$D$1021,$D348,Sales!K$22:K$1021)</f>
        <v>0</v>
      </c>
      <c r="L877" s="107">
        <f>L348-SUMIF(Sales!$D$22:$D$1021,$D348,Sales!L$22:L$1021)</f>
        <v>0</v>
      </c>
      <c r="M877" s="107">
        <f>M348-SUMIF(Sales!$D$22:$D$1021,$D348,Sales!M$22:M$1021)</f>
        <v>0</v>
      </c>
      <c r="N877" s="107">
        <f>N348-SUMIF(Sales!$D$22:$D$1021,$D348,Sales!N$22:N$1021)</f>
        <v>0</v>
      </c>
    </row>
    <row r="878" spans="2:14">
      <c r="B878" s="103">
        <f t="shared" ref="B878:I878" si="369">B349</f>
        <v>0</v>
      </c>
      <c r="C878" s="104">
        <f t="shared" si="369"/>
        <v>0</v>
      </c>
      <c r="D878" s="104">
        <f t="shared" si="369"/>
        <v>0</v>
      </c>
      <c r="E878" s="105">
        <f t="shared" si="369"/>
        <v>0</v>
      </c>
      <c r="F878" s="104">
        <f t="shared" si="369"/>
        <v>0</v>
      </c>
      <c r="G878" s="104">
        <f t="shared" si="369"/>
        <v>0</v>
      </c>
      <c r="H878" s="106">
        <f t="shared" si="369"/>
        <v>0</v>
      </c>
      <c r="I878" s="104">
        <f t="shared" si="369"/>
        <v>0</v>
      </c>
      <c r="J878" s="107">
        <f>J349-SUMIF(Sales!$D$22:$D$1021,$D349,Sales!J$22:J$1021)</f>
        <v>0</v>
      </c>
      <c r="K878" s="107">
        <f>K349-SUMIF(Sales!$D$22:$D$1021,$D349,Sales!K$22:K$1021)</f>
        <v>0</v>
      </c>
      <c r="L878" s="107">
        <f>L349-SUMIF(Sales!$D$22:$D$1021,$D349,Sales!L$22:L$1021)</f>
        <v>0</v>
      </c>
      <c r="M878" s="107">
        <f>M349-SUMIF(Sales!$D$22:$D$1021,$D349,Sales!M$22:M$1021)</f>
        <v>0</v>
      </c>
      <c r="N878" s="107">
        <f>N349-SUMIF(Sales!$D$22:$D$1021,$D349,Sales!N$22:N$1021)</f>
        <v>0</v>
      </c>
    </row>
    <row r="879" spans="2:14">
      <c r="B879" s="103">
        <f t="shared" ref="B879:I879" si="370">B350</f>
        <v>0</v>
      </c>
      <c r="C879" s="104">
        <f t="shared" si="370"/>
        <v>0</v>
      </c>
      <c r="D879" s="104">
        <f t="shared" si="370"/>
        <v>0</v>
      </c>
      <c r="E879" s="105">
        <f t="shared" si="370"/>
        <v>0</v>
      </c>
      <c r="F879" s="104">
        <f t="shared" si="370"/>
        <v>0</v>
      </c>
      <c r="G879" s="104">
        <f t="shared" si="370"/>
        <v>0</v>
      </c>
      <c r="H879" s="106">
        <f t="shared" si="370"/>
        <v>0</v>
      </c>
      <c r="I879" s="104">
        <f t="shared" si="370"/>
        <v>0</v>
      </c>
      <c r="J879" s="107">
        <f>J350-SUMIF(Sales!$D$22:$D$1021,$D350,Sales!J$22:J$1021)</f>
        <v>0</v>
      </c>
      <c r="K879" s="107">
        <f>K350-SUMIF(Sales!$D$22:$D$1021,$D350,Sales!K$22:K$1021)</f>
        <v>0</v>
      </c>
      <c r="L879" s="107">
        <f>L350-SUMIF(Sales!$D$22:$D$1021,$D350,Sales!L$22:L$1021)</f>
        <v>0</v>
      </c>
      <c r="M879" s="107">
        <f>M350-SUMIF(Sales!$D$22:$D$1021,$D350,Sales!M$22:M$1021)</f>
        <v>0</v>
      </c>
      <c r="N879" s="107">
        <f>N350-SUMIF(Sales!$D$22:$D$1021,$D350,Sales!N$22:N$1021)</f>
        <v>0</v>
      </c>
    </row>
    <row r="880" spans="2:14">
      <c r="B880" s="103">
        <f t="shared" ref="B880:I880" si="371">B351</f>
        <v>0</v>
      </c>
      <c r="C880" s="104">
        <f t="shared" si="371"/>
        <v>0</v>
      </c>
      <c r="D880" s="104">
        <f t="shared" si="371"/>
        <v>0</v>
      </c>
      <c r="E880" s="105">
        <f t="shared" si="371"/>
        <v>0</v>
      </c>
      <c r="F880" s="104">
        <f t="shared" si="371"/>
        <v>0</v>
      </c>
      <c r="G880" s="104">
        <f t="shared" si="371"/>
        <v>0</v>
      </c>
      <c r="H880" s="106">
        <f t="shared" si="371"/>
        <v>0</v>
      </c>
      <c r="I880" s="104">
        <f t="shared" si="371"/>
        <v>0</v>
      </c>
      <c r="J880" s="107">
        <f>J351-SUMIF(Sales!$D$22:$D$1021,$D351,Sales!J$22:J$1021)</f>
        <v>0</v>
      </c>
      <c r="K880" s="107">
        <f>K351-SUMIF(Sales!$D$22:$D$1021,$D351,Sales!K$22:K$1021)</f>
        <v>0</v>
      </c>
      <c r="L880" s="107">
        <f>L351-SUMIF(Sales!$D$22:$D$1021,$D351,Sales!L$22:L$1021)</f>
        <v>0</v>
      </c>
      <c r="M880" s="107">
        <f>M351-SUMIF(Sales!$D$22:$D$1021,$D351,Sales!M$22:M$1021)</f>
        <v>0</v>
      </c>
      <c r="N880" s="107">
        <f>N351-SUMIF(Sales!$D$22:$D$1021,$D351,Sales!N$22:N$1021)</f>
        <v>0</v>
      </c>
    </row>
    <row r="881" spans="2:14">
      <c r="B881" s="103">
        <f t="shared" ref="B881:I881" si="372">B352</f>
        <v>0</v>
      </c>
      <c r="C881" s="104">
        <f t="shared" si="372"/>
        <v>0</v>
      </c>
      <c r="D881" s="104">
        <f t="shared" si="372"/>
        <v>0</v>
      </c>
      <c r="E881" s="105">
        <f t="shared" si="372"/>
        <v>0</v>
      </c>
      <c r="F881" s="104">
        <f t="shared" si="372"/>
        <v>0</v>
      </c>
      <c r="G881" s="104">
        <f t="shared" si="372"/>
        <v>0</v>
      </c>
      <c r="H881" s="106">
        <f t="shared" si="372"/>
        <v>0</v>
      </c>
      <c r="I881" s="104">
        <f t="shared" si="372"/>
        <v>0</v>
      </c>
      <c r="J881" s="107">
        <f>J352-SUMIF(Sales!$D$22:$D$1021,$D352,Sales!J$22:J$1021)</f>
        <v>0</v>
      </c>
      <c r="K881" s="107">
        <f>K352-SUMIF(Sales!$D$22:$D$1021,$D352,Sales!K$22:K$1021)</f>
        <v>0</v>
      </c>
      <c r="L881" s="107">
        <f>L352-SUMIF(Sales!$D$22:$D$1021,$D352,Sales!L$22:L$1021)</f>
        <v>0</v>
      </c>
      <c r="M881" s="107">
        <f>M352-SUMIF(Sales!$D$22:$D$1021,$D352,Sales!M$22:M$1021)</f>
        <v>0</v>
      </c>
      <c r="N881" s="107">
        <f>N352-SUMIF(Sales!$D$22:$D$1021,$D352,Sales!N$22:N$1021)</f>
        <v>0</v>
      </c>
    </row>
    <row r="882" spans="2:14">
      <c r="B882" s="103">
        <f t="shared" ref="B882:I882" si="373">B353</f>
        <v>0</v>
      </c>
      <c r="C882" s="104">
        <f t="shared" si="373"/>
        <v>0</v>
      </c>
      <c r="D882" s="104">
        <f t="shared" si="373"/>
        <v>0</v>
      </c>
      <c r="E882" s="105">
        <f t="shared" si="373"/>
        <v>0</v>
      </c>
      <c r="F882" s="104">
        <f t="shared" si="373"/>
        <v>0</v>
      </c>
      <c r="G882" s="104">
        <f t="shared" si="373"/>
        <v>0</v>
      </c>
      <c r="H882" s="106">
        <f t="shared" si="373"/>
        <v>0</v>
      </c>
      <c r="I882" s="104">
        <f t="shared" si="373"/>
        <v>0</v>
      </c>
      <c r="J882" s="107">
        <f>J353-SUMIF(Sales!$D$22:$D$1021,$D353,Sales!J$22:J$1021)</f>
        <v>0</v>
      </c>
      <c r="K882" s="107">
        <f>K353-SUMIF(Sales!$D$22:$D$1021,$D353,Sales!K$22:K$1021)</f>
        <v>0</v>
      </c>
      <c r="L882" s="107">
        <f>L353-SUMIF(Sales!$D$22:$D$1021,$D353,Sales!L$22:L$1021)</f>
        <v>0</v>
      </c>
      <c r="M882" s="107">
        <f>M353-SUMIF(Sales!$D$22:$D$1021,$D353,Sales!M$22:M$1021)</f>
        <v>0</v>
      </c>
      <c r="N882" s="107">
        <f>N353-SUMIF(Sales!$D$22:$D$1021,$D353,Sales!N$22:N$1021)</f>
        <v>0</v>
      </c>
    </row>
    <row r="883" spans="2:14">
      <c r="B883" s="103">
        <f t="shared" ref="B883:I883" si="374">B354</f>
        <v>0</v>
      </c>
      <c r="C883" s="104">
        <f t="shared" si="374"/>
        <v>0</v>
      </c>
      <c r="D883" s="104">
        <f t="shared" si="374"/>
        <v>0</v>
      </c>
      <c r="E883" s="105">
        <f t="shared" si="374"/>
        <v>0</v>
      </c>
      <c r="F883" s="104">
        <f t="shared" si="374"/>
        <v>0</v>
      </c>
      <c r="G883" s="104">
        <f t="shared" si="374"/>
        <v>0</v>
      </c>
      <c r="H883" s="106">
        <f t="shared" si="374"/>
        <v>0</v>
      </c>
      <c r="I883" s="104">
        <f t="shared" si="374"/>
        <v>0</v>
      </c>
      <c r="J883" s="107">
        <f>J354-SUMIF(Sales!$D$22:$D$1021,$D354,Sales!J$22:J$1021)</f>
        <v>0</v>
      </c>
      <c r="K883" s="107">
        <f>K354-SUMIF(Sales!$D$22:$D$1021,$D354,Sales!K$22:K$1021)</f>
        <v>0</v>
      </c>
      <c r="L883" s="107">
        <f>L354-SUMIF(Sales!$D$22:$D$1021,$D354,Sales!L$22:L$1021)</f>
        <v>0</v>
      </c>
      <c r="M883" s="107">
        <f>M354-SUMIF(Sales!$D$22:$D$1021,$D354,Sales!M$22:M$1021)</f>
        <v>0</v>
      </c>
      <c r="N883" s="107">
        <f>N354-SUMIF(Sales!$D$22:$D$1021,$D354,Sales!N$22:N$1021)</f>
        <v>0</v>
      </c>
    </row>
    <row r="884" spans="2:14">
      <c r="B884" s="103">
        <f t="shared" ref="B884:I884" si="375">B355</f>
        <v>0</v>
      </c>
      <c r="C884" s="104">
        <f t="shared" si="375"/>
        <v>0</v>
      </c>
      <c r="D884" s="104">
        <f t="shared" si="375"/>
        <v>0</v>
      </c>
      <c r="E884" s="105">
        <f t="shared" si="375"/>
        <v>0</v>
      </c>
      <c r="F884" s="104">
        <f t="shared" si="375"/>
        <v>0</v>
      </c>
      <c r="G884" s="104">
        <f t="shared" si="375"/>
        <v>0</v>
      </c>
      <c r="H884" s="106">
        <f t="shared" si="375"/>
        <v>0</v>
      </c>
      <c r="I884" s="104">
        <f t="shared" si="375"/>
        <v>0</v>
      </c>
      <c r="J884" s="107">
        <f>J355-SUMIF(Sales!$D$22:$D$1021,$D355,Sales!J$22:J$1021)</f>
        <v>0</v>
      </c>
      <c r="K884" s="107">
        <f>K355-SUMIF(Sales!$D$22:$D$1021,$D355,Sales!K$22:K$1021)</f>
        <v>0</v>
      </c>
      <c r="L884" s="107">
        <f>L355-SUMIF(Sales!$D$22:$D$1021,$D355,Sales!L$22:L$1021)</f>
        <v>0</v>
      </c>
      <c r="M884" s="107">
        <f>M355-SUMIF(Sales!$D$22:$D$1021,$D355,Sales!M$22:M$1021)</f>
        <v>0</v>
      </c>
      <c r="N884" s="107">
        <f>N355-SUMIF(Sales!$D$22:$D$1021,$D355,Sales!N$22:N$1021)</f>
        <v>0</v>
      </c>
    </row>
    <row r="885" spans="2:14">
      <c r="B885" s="103">
        <f t="shared" ref="B885:I885" si="376">B356</f>
        <v>0</v>
      </c>
      <c r="C885" s="104">
        <f t="shared" si="376"/>
        <v>0</v>
      </c>
      <c r="D885" s="104">
        <f t="shared" si="376"/>
        <v>0</v>
      </c>
      <c r="E885" s="105">
        <f t="shared" si="376"/>
        <v>0</v>
      </c>
      <c r="F885" s="104">
        <f t="shared" si="376"/>
        <v>0</v>
      </c>
      <c r="G885" s="104">
        <f t="shared" si="376"/>
        <v>0</v>
      </c>
      <c r="H885" s="106">
        <f t="shared" si="376"/>
        <v>0</v>
      </c>
      <c r="I885" s="104">
        <f t="shared" si="376"/>
        <v>0</v>
      </c>
      <c r="J885" s="107">
        <f>J356-SUMIF(Sales!$D$22:$D$1021,$D356,Sales!J$22:J$1021)</f>
        <v>0</v>
      </c>
      <c r="K885" s="107">
        <f>K356-SUMIF(Sales!$D$22:$D$1021,$D356,Sales!K$22:K$1021)</f>
        <v>0</v>
      </c>
      <c r="L885" s="107">
        <f>L356-SUMIF(Sales!$D$22:$D$1021,$D356,Sales!L$22:L$1021)</f>
        <v>0</v>
      </c>
      <c r="M885" s="107">
        <f>M356-SUMIF(Sales!$D$22:$D$1021,$D356,Sales!M$22:M$1021)</f>
        <v>0</v>
      </c>
      <c r="N885" s="107">
        <f>N356-SUMIF(Sales!$D$22:$D$1021,$D356,Sales!N$22:N$1021)</f>
        <v>0</v>
      </c>
    </row>
    <row r="886" spans="2:14">
      <c r="B886" s="103">
        <f t="shared" ref="B886:I886" si="377">B357</f>
        <v>0</v>
      </c>
      <c r="C886" s="104">
        <f t="shared" si="377"/>
        <v>0</v>
      </c>
      <c r="D886" s="104">
        <f t="shared" si="377"/>
        <v>0</v>
      </c>
      <c r="E886" s="105">
        <f t="shared" si="377"/>
        <v>0</v>
      </c>
      <c r="F886" s="104">
        <f t="shared" si="377"/>
        <v>0</v>
      </c>
      <c r="G886" s="104">
        <f t="shared" si="377"/>
        <v>0</v>
      </c>
      <c r="H886" s="106">
        <f t="shared" si="377"/>
        <v>0</v>
      </c>
      <c r="I886" s="104">
        <f t="shared" si="377"/>
        <v>0</v>
      </c>
      <c r="J886" s="107">
        <f>J357-SUMIF(Sales!$D$22:$D$1021,$D357,Sales!J$22:J$1021)</f>
        <v>0</v>
      </c>
      <c r="K886" s="107">
        <f>K357-SUMIF(Sales!$D$22:$D$1021,$D357,Sales!K$22:K$1021)</f>
        <v>0</v>
      </c>
      <c r="L886" s="107">
        <f>L357-SUMIF(Sales!$D$22:$D$1021,$D357,Sales!L$22:L$1021)</f>
        <v>0</v>
      </c>
      <c r="M886" s="107">
        <f>M357-SUMIF(Sales!$D$22:$D$1021,$D357,Sales!M$22:M$1021)</f>
        <v>0</v>
      </c>
      <c r="N886" s="107">
        <f>N357-SUMIF(Sales!$D$22:$D$1021,$D357,Sales!N$22:N$1021)</f>
        <v>0</v>
      </c>
    </row>
    <row r="887" spans="2:14">
      <c r="B887" s="103">
        <f t="shared" ref="B887:I887" si="378">B358</f>
        <v>0</v>
      </c>
      <c r="C887" s="104">
        <f t="shared" si="378"/>
        <v>0</v>
      </c>
      <c r="D887" s="104">
        <f t="shared" si="378"/>
        <v>0</v>
      </c>
      <c r="E887" s="105">
        <f t="shared" si="378"/>
        <v>0</v>
      </c>
      <c r="F887" s="104">
        <f t="shared" si="378"/>
        <v>0</v>
      </c>
      <c r="G887" s="104">
        <f t="shared" si="378"/>
        <v>0</v>
      </c>
      <c r="H887" s="106">
        <f t="shared" si="378"/>
        <v>0</v>
      </c>
      <c r="I887" s="104">
        <f t="shared" si="378"/>
        <v>0</v>
      </c>
      <c r="J887" s="107">
        <f>J358-SUMIF(Sales!$D$22:$D$1021,$D358,Sales!J$22:J$1021)</f>
        <v>0</v>
      </c>
      <c r="K887" s="107">
        <f>K358-SUMIF(Sales!$D$22:$D$1021,$D358,Sales!K$22:K$1021)</f>
        <v>0</v>
      </c>
      <c r="L887" s="107">
        <f>L358-SUMIF(Sales!$D$22:$D$1021,$D358,Sales!L$22:L$1021)</f>
        <v>0</v>
      </c>
      <c r="M887" s="107">
        <f>M358-SUMIF(Sales!$D$22:$D$1021,$D358,Sales!M$22:M$1021)</f>
        <v>0</v>
      </c>
      <c r="N887" s="107">
        <f>N358-SUMIF(Sales!$D$22:$D$1021,$D358,Sales!N$22:N$1021)</f>
        <v>0</v>
      </c>
    </row>
    <row r="888" spans="2:14">
      <c r="B888" s="103">
        <f t="shared" ref="B888:I888" si="379">B359</f>
        <v>0</v>
      </c>
      <c r="C888" s="104">
        <f t="shared" si="379"/>
        <v>0</v>
      </c>
      <c r="D888" s="104">
        <f t="shared" si="379"/>
        <v>0</v>
      </c>
      <c r="E888" s="105">
        <f t="shared" si="379"/>
        <v>0</v>
      </c>
      <c r="F888" s="104">
        <f t="shared" si="379"/>
        <v>0</v>
      </c>
      <c r="G888" s="104">
        <f t="shared" si="379"/>
        <v>0</v>
      </c>
      <c r="H888" s="106">
        <f t="shared" si="379"/>
        <v>0</v>
      </c>
      <c r="I888" s="104">
        <f t="shared" si="379"/>
        <v>0</v>
      </c>
      <c r="J888" s="107">
        <f>J359-SUMIF(Sales!$D$22:$D$1021,$D359,Sales!J$22:J$1021)</f>
        <v>0</v>
      </c>
      <c r="K888" s="107">
        <f>K359-SUMIF(Sales!$D$22:$D$1021,$D359,Sales!K$22:K$1021)</f>
        <v>0</v>
      </c>
      <c r="L888" s="107">
        <f>L359-SUMIF(Sales!$D$22:$D$1021,$D359,Sales!L$22:L$1021)</f>
        <v>0</v>
      </c>
      <c r="M888" s="107">
        <f>M359-SUMIF(Sales!$D$22:$D$1021,$D359,Sales!M$22:M$1021)</f>
        <v>0</v>
      </c>
      <c r="N888" s="107">
        <f>N359-SUMIF(Sales!$D$22:$D$1021,$D359,Sales!N$22:N$1021)</f>
        <v>0</v>
      </c>
    </row>
    <row r="889" spans="2:14">
      <c r="B889" s="103">
        <f t="shared" ref="B889:I889" si="380">B360</f>
        <v>0</v>
      </c>
      <c r="C889" s="104">
        <f t="shared" si="380"/>
        <v>0</v>
      </c>
      <c r="D889" s="104">
        <f t="shared" si="380"/>
        <v>0</v>
      </c>
      <c r="E889" s="105">
        <f t="shared" si="380"/>
        <v>0</v>
      </c>
      <c r="F889" s="104">
        <f t="shared" si="380"/>
        <v>0</v>
      </c>
      <c r="G889" s="104">
        <f t="shared" si="380"/>
        <v>0</v>
      </c>
      <c r="H889" s="106">
        <f t="shared" si="380"/>
        <v>0</v>
      </c>
      <c r="I889" s="104">
        <f t="shared" si="380"/>
        <v>0</v>
      </c>
      <c r="J889" s="107">
        <f>J360-SUMIF(Sales!$D$22:$D$1021,$D360,Sales!J$22:J$1021)</f>
        <v>0</v>
      </c>
      <c r="K889" s="107">
        <f>K360-SUMIF(Sales!$D$22:$D$1021,$D360,Sales!K$22:K$1021)</f>
        <v>0</v>
      </c>
      <c r="L889" s="107">
        <f>L360-SUMIF(Sales!$D$22:$D$1021,$D360,Sales!L$22:L$1021)</f>
        <v>0</v>
      </c>
      <c r="M889" s="107">
        <f>M360-SUMIF(Sales!$D$22:$D$1021,$D360,Sales!M$22:M$1021)</f>
        <v>0</v>
      </c>
      <c r="N889" s="107">
        <f>N360-SUMIF(Sales!$D$22:$D$1021,$D360,Sales!N$22:N$1021)</f>
        <v>0</v>
      </c>
    </row>
    <row r="890" spans="2:14">
      <c r="B890" s="103">
        <f t="shared" ref="B890:I890" si="381">B361</f>
        <v>0</v>
      </c>
      <c r="C890" s="104">
        <f t="shared" si="381"/>
        <v>0</v>
      </c>
      <c r="D890" s="104">
        <f t="shared" si="381"/>
        <v>0</v>
      </c>
      <c r="E890" s="105">
        <f t="shared" si="381"/>
        <v>0</v>
      </c>
      <c r="F890" s="104">
        <f t="shared" si="381"/>
        <v>0</v>
      </c>
      <c r="G890" s="104">
        <f t="shared" si="381"/>
        <v>0</v>
      </c>
      <c r="H890" s="106">
        <f t="shared" si="381"/>
        <v>0</v>
      </c>
      <c r="I890" s="104">
        <f t="shared" si="381"/>
        <v>0</v>
      </c>
      <c r="J890" s="107">
        <f>J361-SUMIF(Sales!$D$22:$D$1021,$D361,Sales!J$22:J$1021)</f>
        <v>0</v>
      </c>
      <c r="K890" s="107">
        <f>K361-SUMIF(Sales!$D$22:$D$1021,$D361,Sales!K$22:K$1021)</f>
        <v>0</v>
      </c>
      <c r="L890" s="107">
        <f>L361-SUMIF(Sales!$D$22:$D$1021,$D361,Sales!L$22:L$1021)</f>
        <v>0</v>
      </c>
      <c r="M890" s="107">
        <f>M361-SUMIF(Sales!$D$22:$D$1021,$D361,Sales!M$22:M$1021)</f>
        <v>0</v>
      </c>
      <c r="N890" s="107">
        <f>N361-SUMIF(Sales!$D$22:$D$1021,$D361,Sales!N$22:N$1021)</f>
        <v>0</v>
      </c>
    </row>
    <row r="891" spans="2:14">
      <c r="B891" s="103">
        <f t="shared" ref="B891:I891" si="382">B362</f>
        <v>0</v>
      </c>
      <c r="C891" s="104">
        <f t="shared" si="382"/>
        <v>0</v>
      </c>
      <c r="D891" s="104">
        <f t="shared" si="382"/>
        <v>0</v>
      </c>
      <c r="E891" s="105">
        <f t="shared" si="382"/>
        <v>0</v>
      </c>
      <c r="F891" s="104">
        <f t="shared" si="382"/>
        <v>0</v>
      </c>
      <c r="G891" s="104">
        <f t="shared" si="382"/>
        <v>0</v>
      </c>
      <c r="H891" s="106">
        <f t="shared" si="382"/>
        <v>0</v>
      </c>
      <c r="I891" s="104">
        <f t="shared" si="382"/>
        <v>0</v>
      </c>
      <c r="J891" s="107">
        <f>J362-SUMIF(Sales!$D$22:$D$1021,$D362,Sales!J$22:J$1021)</f>
        <v>0</v>
      </c>
      <c r="K891" s="107">
        <f>K362-SUMIF(Sales!$D$22:$D$1021,$D362,Sales!K$22:K$1021)</f>
        <v>0</v>
      </c>
      <c r="L891" s="107">
        <f>L362-SUMIF(Sales!$D$22:$D$1021,$D362,Sales!L$22:L$1021)</f>
        <v>0</v>
      </c>
      <c r="M891" s="107">
        <f>M362-SUMIF(Sales!$D$22:$D$1021,$D362,Sales!M$22:M$1021)</f>
        <v>0</v>
      </c>
      <c r="N891" s="107">
        <f>N362-SUMIF(Sales!$D$22:$D$1021,$D362,Sales!N$22:N$1021)</f>
        <v>0</v>
      </c>
    </row>
    <row r="892" spans="2:14">
      <c r="B892" s="103">
        <f t="shared" ref="B892:I892" si="383">B363</f>
        <v>0</v>
      </c>
      <c r="C892" s="104">
        <f t="shared" si="383"/>
        <v>0</v>
      </c>
      <c r="D892" s="104">
        <f t="shared" si="383"/>
        <v>0</v>
      </c>
      <c r="E892" s="105">
        <f t="shared" si="383"/>
        <v>0</v>
      </c>
      <c r="F892" s="104">
        <f t="shared" si="383"/>
        <v>0</v>
      </c>
      <c r="G892" s="104">
        <f t="shared" si="383"/>
        <v>0</v>
      </c>
      <c r="H892" s="106">
        <f t="shared" si="383"/>
        <v>0</v>
      </c>
      <c r="I892" s="104">
        <f t="shared" si="383"/>
        <v>0</v>
      </c>
      <c r="J892" s="107">
        <f>J363-SUMIF(Sales!$D$22:$D$1021,$D363,Sales!J$22:J$1021)</f>
        <v>0</v>
      </c>
      <c r="K892" s="107">
        <f>K363-SUMIF(Sales!$D$22:$D$1021,$D363,Sales!K$22:K$1021)</f>
        <v>0</v>
      </c>
      <c r="L892" s="107">
        <f>L363-SUMIF(Sales!$D$22:$D$1021,$D363,Sales!L$22:L$1021)</f>
        <v>0</v>
      </c>
      <c r="M892" s="107">
        <f>M363-SUMIF(Sales!$D$22:$D$1021,$D363,Sales!M$22:M$1021)</f>
        <v>0</v>
      </c>
      <c r="N892" s="107">
        <f>N363-SUMIF(Sales!$D$22:$D$1021,$D363,Sales!N$22:N$1021)</f>
        <v>0</v>
      </c>
    </row>
    <row r="893" spans="2:14">
      <c r="B893" s="103">
        <f t="shared" ref="B893:I893" si="384">B364</f>
        <v>0</v>
      </c>
      <c r="C893" s="104">
        <f t="shared" si="384"/>
        <v>0</v>
      </c>
      <c r="D893" s="104">
        <f t="shared" si="384"/>
        <v>0</v>
      </c>
      <c r="E893" s="105">
        <f t="shared" si="384"/>
        <v>0</v>
      </c>
      <c r="F893" s="104">
        <f t="shared" si="384"/>
        <v>0</v>
      </c>
      <c r="G893" s="104">
        <f t="shared" si="384"/>
        <v>0</v>
      </c>
      <c r="H893" s="106">
        <f t="shared" si="384"/>
        <v>0</v>
      </c>
      <c r="I893" s="104">
        <f t="shared" si="384"/>
        <v>0</v>
      </c>
      <c r="J893" s="107">
        <f>J364-SUMIF(Sales!$D$22:$D$1021,$D364,Sales!J$22:J$1021)</f>
        <v>0</v>
      </c>
      <c r="K893" s="107">
        <f>K364-SUMIF(Sales!$D$22:$D$1021,$D364,Sales!K$22:K$1021)</f>
        <v>0</v>
      </c>
      <c r="L893" s="107">
        <f>L364-SUMIF(Sales!$D$22:$D$1021,$D364,Sales!L$22:L$1021)</f>
        <v>0</v>
      </c>
      <c r="M893" s="107">
        <f>M364-SUMIF(Sales!$D$22:$D$1021,$D364,Sales!M$22:M$1021)</f>
        <v>0</v>
      </c>
      <c r="N893" s="107">
        <f>N364-SUMIF(Sales!$D$22:$D$1021,$D364,Sales!N$22:N$1021)</f>
        <v>0</v>
      </c>
    </row>
    <row r="894" spans="2:14">
      <c r="B894" s="103">
        <f t="shared" ref="B894:I894" si="385">B365</f>
        <v>0</v>
      </c>
      <c r="C894" s="104">
        <f t="shared" si="385"/>
        <v>0</v>
      </c>
      <c r="D894" s="104">
        <f t="shared" si="385"/>
        <v>0</v>
      </c>
      <c r="E894" s="105">
        <f t="shared" si="385"/>
        <v>0</v>
      </c>
      <c r="F894" s="104">
        <f t="shared" si="385"/>
        <v>0</v>
      </c>
      <c r="G894" s="104">
        <f t="shared" si="385"/>
        <v>0</v>
      </c>
      <c r="H894" s="106">
        <f t="shared" si="385"/>
        <v>0</v>
      </c>
      <c r="I894" s="104">
        <f t="shared" si="385"/>
        <v>0</v>
      </c>
      <c r="J894" s="107">
        <f>J365-SUMIF(Sales!$D$22:$D$1021,$D365,Sales!J$22:J$1021)</f>
        <v>0</v>
      </c>
      <c r="K894" s="107">
        <f>K365-SUMIF(Sales!$D$22:$D$1021,$D365,Sales!K$22:K$1021)</f>
        <v>0</v>
      </c>
      <c r="L894" s="107">
        <f>L365-SUMIF(Sales!$D$22:$D$1021,$D365,Sales!L$22:L$1021)</f>
        <v>0</v>
      </c>
      <c r="M894" s="107">
        <f>M365-SUMIF(Sales!$D$22:$D$1021,$D365,Sales!M$22:M$1021)</f>
        <v>0</v>
      </c>
      <c r="N894" s="107">
        <f>N365-SUMIF(Sales!$D$22:$D$1021,$D365,Sales!N$22:N$1021)</f>
        <v>0</v>
      </c>
    </row>
    <row r="895" spans="2:14">
      <c r="B895" s="103">
        <f t="shared" ref="B895:I895" si="386">B366</f>
        <v>0</v>
      </c>
      <c r="C895" s="104">
        <f t="shared" si="386"/>
        <v>0</v>
      </c>
      <c r="D895" s="104">
        <f t="shared" si="386"/>
        <v>0</v>
      </c>
      <c r="E895" s="105">
        <f t="shared" si="386"/>
        <v>0</v>
      </c>
      <c r="F895" s="104">
        <f t="shared" si="386"/>
        <v>0</v>
      </c>
      <c r="G895" s="104">
        <f t="shared" si="386"/>
        <v>0</v>
      </c>
      <c r="H895" s="106">
        <f t="shared" si="386"/>
        <v>0</v>
      </c>
      <c r="I895" s="104">
        <f t="shared" si="386"/>
        <v>0</v>
      </c>
      <c r="J895" s="107">
        <f>J366-SUMIF(Sales!$D$22:$D$1021,$D366,Sales!J$22:J$1021)</f>
        <v>0</v>
      </c>
      <c r="K895" s="107">
        <f>K366-SUMIF(Sales!$D$22:$D$1021,$D366,Sales!K$22:K$1021)</f>
        <v>0</v>
      </c>
      <c r="L895" s="107">
        <f>L366-SUMIF(Sales!$D$22:$D$1021,$D366,Sales!L$22:L$1021)</f>
        <v>0</v>
      </c>
      <c r="M895" s="107">
        <f>M366-SUMIF(Sales!$D$22:$D$1021,$D366,Sales!M$22:M$1021)</f>
        <v>0</v>
      </c>
      <c r="N895" s="107">
        <f>N366-SUMIF(Sales!$D$22:$D$1021,$D366,Sales!N$22:N$1021)</f>
        <v>0</v>
      </c>
    </row>
    <row r="896" spans="2:14">
      <c r="B896" s="103">
        <f t="shared" ref="B896:I896" si="387">B367</f>
        <v>0</v>
      </c>
      <c r="C896" s="104">
        <f t="shared" si="387"/>
        <v>0</v>
      </c>
      <c r="D896" s="104">
        <f t="shared" si="387"/>
        <v>0</v>
      </c>
      <c r="E896" s="105">
        <f t="shared" si="387"/>
        <v>0</v>
      </c>
      <c r="F896" s="104">
        <f t="shared" si="387"/>
        <v>0</v>
      </c>
      <c r="G896" s="104">
        <f t="shared" si="387"/>
        <v>0</v>
      </c>
      <c r="H896" s="106">
        <f t="shared" si="387"/>
        <v>0</v>
      </c>
      <c r="I896" s="104">
        <f t="shared" si="387"/>
        <v>0</v>
      </c>
      <c r="J896" s="107">
        <f>J367-SUMIF(Sales!$D$22:$D$1021,$D367,Sales!J$22:J$1021)</f>
        <v>0</v>
      </c>
      <c r="K896" s="107">
        <f>K367-SUMIF(Sales!$D$22:$D$1021,$D367,Sales!K$22:K$1021)</f>
        <v>0</v>
      </c>
      <c r="L896" s="107">
        <f>L367-SUMIF(Sales!$D$22:$D$1021,$D367,Sales!L$22:L$1021)</f>
        <v>0</v>
      </c>
      <c r="M896" s="107">
        <f>M367-SUMIF(Sales!$D$22:$D$1021,$D367,Sales!M$22:M$1021)</f>
        <v>0</v>
      </c>
      <c r="N896" s="107">
        <f>N367-SUMIF(Sales!$D$22:$D$1021,$D367,Sales!N$22:N$1021)</f>
        <v>0</v>
      </c>
    </row>
    <row r="897" spans="2:14">
      <c r="B897" s="103">
        <f t="shared" ref="B897:I897" si="388">B368</f>
        <v>0</v>
      </c>
      <c r="C897" s="104">
        <f t="shared" si="388"/>
        <v>0</v>
      </c>
      <c r="D897" s="104">
        <f t="shared" si="388"/>
        <v>0</v>
      </c>
      <c r="E897" s="105">
        <f t="shared" si="388"/>
        <v>0</v>
      </c>
      <c r="F897" s="104">
        <f t="shared" si="388"/>
        <v>0</v>
      </c>
      <c r="G897" s="104">
        <f t="shared" si="388"/>
        <v>0</v>
      </c>
      <c r="H897" s="106">
        <f t="shared" si="388"/>
        <v>0</v>
      </c>
      <c r="I897" s="104">
        <f t="shared" si="388"/>
        <v>0</v>
      </c>
      <c r="J897" s="107">
        <f>J368-SUMIF(Sales!$D$22:$D$1021,$D368,Sales!J$22:J$1021)</f>
        <v>0</v>
      </c>
      <c r="K897" s="107">
        <f>K368-SUMIF(Sales!$D$22:$D$1021,$D368,Sales!K$22:K$1021)</f>
        <v>0</v>
      </c>
      <c r="L897" s="107">
        <f>L368-SUMIF(Sales!$D$22:$D$1021,$D368,Sales!L$22:L$1021)</f>
        <v>0</v>
      </c>
      <c r="M897" s="107">
        <f>M368-SUMIF(Sales!$D$22:$D$1021,$D368,Sales!M$22:M$1021)</f>
        <v>0</v>
      </c>
      <c r="N897" s="107">
        <f>N368-SUMIF(Sales!$D$22:$D$1021,$D368,Sales!N$22:N$1021)</f>
        <v>0</v>
      </c>
    </row>
    <row r="898" spans="2:14">
      <c r="B898" s="103">
        <f t="shared" ref="B898:I898" si="389">B369</f>
        <v>0</v>
      </c>
      <c r="C898" s="104">
        <f t="shared" si="389"/>
        <v>0</v>
      </c>
      <c r="D898" s="104">
        <f t="shared" si="389"/>
        <v>0</v>
      </c>
      <c r="E898" s="105">
        <f t="shared" si="389"/>
        <v>0</v>
      </c>
      <c r="F898" s="104">
        <f t="shared" si="389"/>
        <v>0</v>
      </c>
      <c r="G898" s="104">
        <f t="shared" si="389"/>
        <v>0</v>
      </c>
      <c r="H898" s="106">
        <f t="shared" si="389"/>
        <v>0</v>
      </c>
      <c r="I898" s="104">
        <f t="shared" si="389"/>
        <v>0</v>
      </c>
      <c r="J898" s="107">
        <f>J369-SUMIF(Sales!$D$22:$D$1021,$D369,Sales!J$22:J$1021)</f>
        <v>0</v>
      </c>
      <c r="K898" s="107">
        <f>K369-SUMIF(Sales!$D$22:$D$1021,$D369,Sales!K$22:K$1021)</f>
        <v>0</v>
      </c>
      <c r="L898" s="107">
        <f>L369-SUMIF(Sales!$D$22:$D$1021,$D369,Sales!L$22:L$1021)</f>
        <v>0</v>
      </c>
      <c r="M898" s="107">
        <f>M369-SUMIF(Sales!$D$22:$D$1021,$D369,Sales!M$22:M$1021)</f>
        <v>0</v>
      </c>
      <c r="N898" s="107">
        <f>N369-SUMIF(Sales!$D$22:$D$1021,$D369,Sales!N$22:N$1021)</f>
        <v>0</v>
      </c>
    </row>
    <row r="899" spans="2:14">
      <c r="B899" s="103">
        <f t="shared" ref="B899:I899" si="390">B370</f>
        <v>0</v>
      </c>
      <c r="C899" s="104">
        <f t="shared" si="390"/>
        <v>0</v>
      </c>
      <c r="D899" s="104">
        <f t="shared" si="390"/>
        <v>0</v>
      </c>
      <c r="E899" s="105">
        <f t="shared" si="390"/>
        <v>0</v>
      </c>
      <c r="F899" s="104">
        <f t="shared" si="390"/>
        <v>0</v>
      </c>
      <c r="G899" s="104">
        <f t="shared" si="390"/>
        <v>0</v>
      </c>
      <c r="H899" s="106">
        <f t="shared" si="390"/>
        <v>0</v>
      </c>
      <c r="I899" s="104">
        <f t="shared" si="390"/>
        <v>0</v>
      </c>
      <c r="J899" s="107">
        <f>J370-SUMIF(Sales!$D$22:$D$1021,$D370,Sales!J$22:J$1021)</f>
        <v>0</v>
      </c>
      <c r="K899" s="107">
        <f>K370-SUMIF(Sales!$D$22:$D$1021,$D370,Sales!K$22:K$1021)</f>
        <v>0</v>
      </c>
      <c r="L899" s="107">
        <f>L370-SUMIF(Sales!$D$22:$D$1021,$D370,Sales!L$22:L$1021)</f>
        <v>0</v>
      </c>
      <c r="M899" s="107">
        <f>M370-SUMIF(Sales!$D$22:$D$1021,$D370,Sales!M$22:M$1021)</f>
        <v>0</v>
      </c>
      <c r="N899" s="107">
        <f>N370-SUMIF(Sales!$D$22:$D$1021,$D370,Sales!N$22:N$1021)</f>
        <v>0</v>
      </c>
    </row>
    <row r="900" spans="2:14">
      <c r="B900" s="103">
        <f t="shared" ref="B900:I900" si="391">B371</f>
        <v>0</v>
      </c>
      <c r="C900" s="104">
        <f t="shared" si="391"/>
        <v>0</v>
      </c>
      <c r="D900" s="104">
        <f t="shared" si="391"/>
        <v>0</v>
      </c>
      <c r="E900" s="105">
        <f t="shared" si="391"/>
        <v>0</v>
      </c>
      <c r="F900" s="104">
        <f t="shared" si="391"/>
        <v>0</v>
      </c>
      <c r="G900" s="104">
        <f t="shared" si="391"/>
        <v>0</v>
      </c>
      <c r="H900" s="106">
        <f t="shared" si="391"/>
        <v>0</v>
      </c>
      <c r="I900" s="104">
        <f t="shared" si="391"/>
        <v>0</v>
      </c>
      <c r="J900" s="107">
        <f>J371-SUMIF(Sales!$D$22:$D$1021,$D371,Sales!J$22:J$1021)</f>
        <v>0</v>
      </c>
      <c r="K900" s="107">
        <f>K371-SUMIF(Sales!$D$22:$D$1021,$D371,Sales!K$22:K$1021)</f>
        <v>0</v>
      </c>
      <c r="L900" s="107">
        <f>L371-SUMIF(Sales!$D$22:$D$1021,$D371,Sales!L$22:L$1021)</f>
        <v>0</v>
      </c>
      <c r="M900" s="107">
        <f>M371-SUMIF(Sales!$D$22:$D$1021,$D371,Sales!M$22:M$1021)</f>
        <v>0</v>
      </c>
      <c r="N900" s="107">
        <f>N371-SUMIF(Sales!$D$22:$D$1021,$D371,Sales!N$22:N$1021)</f>
        <v>0</v>
      </c>
    </row>
    <row r="901" spans="2:14">
      <c r="B901" s="103">
        <f t="shared" ref="B901:I901" si="392">B372</f>
        <v>0</v>
      </c>
      <c r="C901" s="104">
        <f t="shared" si="392"/>
        <v>0</v>
      </c>
      <c r="D901" s="104">
        <f t="shared" si="392"/>
        <v>0</v>
      </c>
      <c r="E901" s="105">
        <f t="shared" si="392"/>
        <v>0</v>
      </c>
      <c r="F901" s="104">
        <f t="shared" si="392"/>
        <v>0</v>
      </c>
      <c r="G901" s="104">
        <f t="shared" si="392"/>
        <v>0</v>
      </c>
      <c r="H901" s="106">
        <f t="shared" si="392"/>
        <v>0</v>
      </c>
      <c r="I901" s="104">
        <f t="shared" si="392"/>
        <v>0</v>
      </c>
      <c r="J901" s="107">
        <f>J372-SUMIF(Sales!$D$22:$D$1021,$D372,Sales!J$22:J$1021)</f>
        <v>0</v>
      </c>
      <c r="K901" s="107">
        <f>K372-SUMIF(Sales!$D$22:$D$1021,$D372,Sales!K$22:K$1021)</f>
        <v>0</v>
      </c>
      <c r="L901" s="107">
        <f>L372-SUMIF(Sales!$D$22:$D$1021,$D372,Sales!L$22:L$1021)</f>
        <v>0</v>
      </c>
      <c r="M901" s="107">
        <f>M372-SUMIF(Sales!$D$22:$D$1021,$D372,Sales!M$22:M$1021)</f>
        <v>0</v>
      </c>
      <c r="N901" s="107">
        <f>N372-SUMIF(Sales!$D$22:$D$1021,$D372,Sales!N$22:N$1021)</f>
        <v>0</v>
      </c>
    </row>
    <row r="902" spans="2:14">
      <c r="B902" s="103">
        <f t="shared" ref="B902:I902" si="393">B373</f>
        <v>0</v>
      </c>
      <c r="C902" s="104">
        <f t="shared" si="393"/>
        <v>0</v>
      </c>
      <c r="D902" s="104">
        <f t="shared" si="393"/>
        <v>0</v>
      </c>
      <c r="E902" s="105">
        <f t="shared" si="393"/>
        <v>0</v>
      </c>
      <c r="F902" s="104">
        <f t="shared" si="393"/>
        <v>0</v>
      </c>
      <c r="G902" s="104">
        <f t="shared" si="393"/>
        <v>0</v>
      </c>
      <c r="H902" s="106">
        <f t="shared" si="393"/>
        <v>0</v>
      </c>
      <c r="I902" s="104">
        <f t="shared" si="393"/>
        <v>0</v>
      </c>
      <c r="J902" s="107">
        <f>J373-SUMIF(Sales!$D$22:$D$1021,$D373,Sales!J$22:J$1021)</f>
        <v>0</v>
      </c>
      <c r="K902" s="107">
        <f>K373-SUMIF(Sales!$D$22:$D$1021,$D373,Sales!K$22:K$1021)</f>
        <v>0</v>
      </c>
      <c r="L902" s="107">
        <f>L373-SUMIF(Sales!$D$22:$D$1021,$D373,Sales!L$22:L$1021)</f>
        <v>0</v>
      </c>
      <c r="M902" s="107">
        <f>M373-SUMIF(Sales!$D$22:$D$1021,$D373,Sales!M$22:M$1021)</f>
        <v>0</v>
      </c>
      <c r="N902" s="107">
        <f>N373-SUMIF(Sales!$D$22:$D$1021,$D373,Sales!N$22:N$1021)</f>
        <v>0</v>
      </c>
    </row>
    <row r="903" spans="2:14">
      <c r="B903" s="103">
        <f t="shared" ref="B903:I903" si="394">B374</f>
        <v>0</v>
      </c>
      <c r="C903" s="104">
        <f t="shared" si="394"/>
        <v>0</v>
      </c>
      <c r="D903" s="104">
        <f t="shared" si="394"/>
        <v>0</v>
      </c>
      <c r="E903" s="105">
        <f t="shared" si="394"/>
        <v>0</v>
      </c>
      <c r="F903" s="104">
        <f t="shared" si="394"/>
        <v>0</v>
      </c>
      <c r="G903" s="104">
        <f t="shared" si="394"/>
        <v>0</v>
      </c>
      <c r="H903" s="106">
        <f t="shared" si="394"/>
        <v>0</v>
      </c>
      <c r="I903" s="104">
        <f t="shared" si="394"/>
        <v>0</v>
      </c>
      <c r="J903" s="107">
        <f>J374-SUMIF(Sales!$D$22:$D$1021,$D374,Sales!J$22:J$1021)</f>
        <v>0</v>
      </c>
      <c r="K903" s="107">
        <f>K374-SUMIF(Sales!$D$22:$D$1021,$D374,Sales!K$22:K$1021)</f>
        <v>0</v>
      </c>
      <c r="L903" s="107">
        <f>L374-SUMIF(Sales!$D$22:$D$1021,$D374,Sales!L$22:L$1021)</f>
        <v>0</v>
      </c>
      <c r="M903" s="107">
        <f>M374-SUMIF(Sales!$D$22:$D$1021,$D374,Sales!M$22:M$1021)</f>
        <v>0</v>
      </c>
      <c r="N903" s="107">
        <f>N374-SUMIF(Sales!$D$22:$D$1021,$D374,Sales!N$22:N$1021)</f>
        <v>0</v>
      </c>
    </row>
    <row r="904" spans="2:14">
      <c r="B904" s="103">
        <f t="shared" ref="B904:I904" si="395">B375</f>
        <v>0</v>
      </c>
      <c r="C904" s="104">
        <f t="shared" si="395"/>
        <v>0</v>
      </c>
      <c r="D904" s="104">
        <f t="shared" si="395"/>
        <v>0</v>
      </c>
      <c r="E904" s="105">
        <f t="shared" si="395"/>
        <v>0</v>
      </c>
      <c r="F904" s="104">
        <f t="shared" si="395"/>
        <v>0</v>
      </c>
      <c r="G904" s="104">
        <f t="shared" si="395"/>
        <v>0</v>
      </c>
      <c r="H904" s="106">
        <f t="shared" si="395"/>
        <v>0</v>
      </c>
      <c r="I904" s="104">
        <f t="shared" si="395"/>
        <v>0</v>
      </c>
      <c r="J904" s="107">
        <f>J375-SUMIF(Sales!$D$22:$D$1021,$D375,Sales!J$22:J$1021)</f>
        <v>0</v>
      </c>
      <c r="K904" s="107">
        <f>K375-SUMIF(Sales!$D$22:$D$1021,$D375,Sales!K$22:K$1021)</f>
        <v>0</v>
      </c>
      <c r="L904" s="107">
        <f>L375-SUMIF(Sales!$D$22:$D$1021,$D375,Sales!L$22:L$1021)</f>
        <v>0</v>
      </c>
      <c r="M904" s="107">
        <f>M375-SUMIF(Sales!$D$22:$D$1021,$D375,Sales!M$22:M$1021)</f>
        <v>0</v>
      </c>
      <c r="N904" s="107">
        <f>N375-SUMIF(Sales!$D$22:$D$1021,$D375,Sales!N$22:N$1021)</f>
        <v>0</v>
      </c>
    </row>
    <row r="905" spans="2:14">
      <c r="B905" s="103">
        <f t="shared" ref="B905:I905" si="396">B376</f>
        <v>0</v>
      </c>
      <c r="C905" s="104">
        <f t="shared" si="396"/>
        <v>0</v>
      </c>
      <c r="D905" s="104">
        <f t="shared" si="396"/>
        <v>0</v>
      </c>
      <c r="E905" s="105">
        <f t="shared" si="396"/>
        <v>0</v>
      </c>
      <c r="F905" s="104">
        <f t="shared" si="396"/>
        <v>0</v>
      </c>
      <c r="G905" s="104">
        <f t="shared" si="396"/>
        <v>0</v>
      </c>
      <c r="H905" s="106">
        <f t="shared" si="396"/>
        <v>0</v>
      </c>
      <c r="I905" s="104">
        <f t="shared" si="396"/>
        <v>0</v>
      </c>
      <c r="J905" s="107">
        <f>J376-SUMIF(Sales!$D$22:$D$1021,$D376,Sales!J$22:J$1021)</f>
        <v>0</v>
      </c>
      <c r="K905" s="107">
        <f>K376-SUMIF(Sales!$D$22:$D$1021,$D376,Sales!K$22:K$1021)</f>
        <v>0</v>
      </c>
      <c r="L905" s="107">
        <f>L376-SUMIF(Sales!$D$22:$D$1021,$D376,Sales!L$22:L$1021)</f>
        <v>0</v>
      </c>
      <c r="M905" s="107">
        <f>M376-SUMIF(Sales!$D$22:$D$1021,$D376,Sales!M$22:M$1021)</f>
        <v>0</v>
      </c>
      <c r="N905" s="107">
        <f>N376-SUMIF(Sales!$D$22:$D$1021,$D376,Sales!N$22:N$1021)</f>
        <v>0</v>
      </c>
    </row>
    <row r="906" spans="2:14">
      <c r="B906" s="103">
        <f t="shared" ref="B906:I906" si="397">B377</f>
        <v>0</v>
      </c>
      <c r="C906" s="104">
        <f t="shared" si="397"/>
        <v>0</v>
      </c>
      <c r="D906" s="104">
        <f t="shared" si="397"/>
        <v>0</v>
      </c>
      <c r="E906" s="105">
        <f t="shared" si="397"/>
        <v>0</v>
      </c>
      <c r="F906" s="104">
        <f t="shared" si="397"/>
        <v>0</v>
      </c>
      <c r="G906" s="104">
        <f t="shared" si="397"/>
        <v>0</v>
      </c>
      <c r="H906" s="106">
        <f t="shared" si="397"/>
        <v>0</v>
      </c>
      <c r="I906" s="104">
        <f t="shared" si="397"/>
        <v>0</v>
      </c>
      <c r="J906" s="107">
        <f>J377-SUMIF(Sales!$D$22:$D$1021,$D377,Sales!J$22:J$1021)</f>
        <v>0</v>
      </c>
      <c r="K906" s="107">
        <f>K377-SUMIF(Sales!$D$22:$D$1021,$D377,Sales!K$22:K$1021)</f>
        <v>0</v>
      </c>
      <c r="L906" s="107">
        <f>L377-SUMIF(Sales!$D$22:$D$1021,$D377,Sales!L$22:L$1021)</f>
        <v>0</v>
      </c>
      <c r="M906" s="107">
        <f>M377-SUMIF(Sales!$D$22:$D$1021,$D377,Sales!M$22:M$1021)</f>
        <v>0</v>
      </c>
      <c r="N906" s="107">
        <f>N377-SUMIF(Sales!$D$22:$D$1021,$D377,Sales!N$22:N$1021)</f>
        <v>0</v>
      </c>
    </row>
    <row r="907" spans="2:14">
      <c r="B907" s="103">
        <f t="shared" ref="B907:I907" si="398">B378</f>
        <v>0</v>
      </c>
      <c r="C907" s="104">
        <f t="shared" si="398"/>
        <v>0</v>
      </c>
      <c r="D907" s="104">
        <f t="shared" si="398"/>
        <v>0</v>
      </c>
      <c r="E907" s="105">
        <f t="shared" si="398"/>
        <v>0</v>
      </c>
      <c r="F907" s="104">
        <f t="shared" si="398"/>
        <v>0</v>
      </c>
      <c r="G907" s="104">
        <f t="shared" si="398"/>
        <v>0</v>
      </c>
      <c r="H907" s="106">
        <f t="shared" si="398"/>
        <v>0</v>
      </c>
      <c r="I907" s="104">
        <f t="shared" si="398"/>
        <v>0</v>
      </c>
      <c r="J907" s="107">
        <f>J378-SUMIF(Sales!$D$22:$D$1021,$D378,Sales!J$22:J$1021)</f>
        <v>0</v>
      </c>
      <c r="K907" s="107">
        <f>K378-SUMIF(Sales!$D$22:$D$1021,$D378,Sales!K$22:K$1021)</f>
        <v>0</v>
      </c>
      <c r="L907" s="107">
        <f>L378-SUMIF(Sales!$D$22:$D$1021,$D378,Sales!L$22:L$1021)</f>
        <v>0</v>
      </c>
      <c r="M907" s="107">
        <f>M378-SUMIF(Sales!$D$22:$D$1021,$D378,Sales!M$22:M$1021)</f>
        <v>0</v>
      </c>
      <c r="N907" s="107">
        <f>N378-SUMIF(Sales!$D$22:$D$1021,$D378,Sales!N$22:N$1021)</f>
        <v>0</v>
      </c>
    </row>
    <row r="908" spans="2:14">
      <c r="B908" s="103">
        <f t="shared" ref="B908:I908" si="399">B379</f>
        <v>0</v>
      </c>
      <c r="C908" s="104">
        <f t="shared" si="399"/>
        <v>0</v>
      </c>
      <c r="D908" s="104">
        <f t="shared" si="399"/>
        <v>0</v>
      </c>
      <c r="E908" s="105">
        <f t="shared" si="399"/>
        <v>0</v>
      </c>
      <c r="F908" s="104">
        <f t="shared" si="399"/>
        <v>0</v>
      </c>
      <c r="G908" s="104">
        <f t="shared" si="399"/>
        <v>0</v>
      </c>
      <c r="H908" s="106">
        <f t="shared" si="399"/>
        <v>0</v>
      </c>
      <c r="I908" s="104">
        <f t="shared" si="399"/>
        <v>0</v>
      </c>
      <c r="J908" s="107">
        <f>J379-SUMIF(Sales!$D$22:$D$1021,$D379,Sales!J$22:J$1021)</f>
        <v>0</v>
      </c>
      <c r="K908" s="107">
        <f>K379-SUMIF(Sales!$D$22:$D$1021,$D379,Sales!K$22:K$1021)</f>
        <v>0</v>
      </c>
      <c r="L908" s="107">
        <f>L379-SUMIF(Sales!$D$22:$D$1021,$D379,Sales!L$22:L$1021)</f>
        <v>0</v>
      </c>
      <c r="M908" s="107">
        <f>M379-SUMIF(Sales!$D$22:$D$1021,$D379,Sales!M$22:M$1021)</f>
        <v>0</v>
      </c>
      <c r="N908" s="107">
        <f>N379-SUMIF(Sales!$D$22:$D$1021,$D379,Sales!N$22:N$1021)</f>
        <v>0</v>
      </c>
    </row>
    <row r="909" spans="2:14">
      <c r="B909" s="103">
        <f t="shared" ref="B909:I909" si="400">B380</f>
        <v>0</v>
      </c>
      <c r="C909" s="104">
        <f t="shared" si="400"/>
        <v>0</v>
      </c>
      <c r="D909" s="104">
        <f t="shared" si="400"/>
        <v>0</v>
      </c>
      <c r="E909" s="105">
        <f t="shared" si="400"/>
        <v>0</v>
      </c>
      <c r="F909" s="104">
        <f t="shared" si="400"/>
        <v>0</v>
      </c>
      <c r="G909" s="104">
        <f t="shared" si="400"/>
        <v>0</v>
      </c>
      <c r="H909" s="106">
        <f t="shared" si="400"/>
        <v>0</v>
      </c>
      <c r="I909" s="104">
        <f t="shared" si="400"/>
        <v>0</v>
      </c>
      <c r="J909" s="107">
        <f>J380-SUMIF(Sales!$D$22:$D$1021,$D380,Sales!J$22:J$1021)</f>
        <v>0</v>
      </c>
      <c r="K909" s="107">
        <f>K380-SUMIF(Sales!$D$22:$D$1021,$D380,Sales!K$22:K$1021)</f>
        <v>0</v>
      </c>
      <c r="L909" s="107">
        <f>L380-SUMIF(Sales!$D$22:$D$1021,$D380,Sales!L$22:L$1021)</f>
        <v>0</v>
      </c>
      <c r="M909" s="107">
        <f>M380-SUMIF(Sales!$D$22:$D$1021,$D380,Sales!M$22:M$1021)</f>
        <v>0</v>
      </c>
      <c r="N909" s="107">
        <f>N380-SUMIF(Sales!$D$22:$D$1021,$D380,Sales!N$22:N$1021)</f>
        <v>0</v>
      </c>
    </row>
    <row r="910" spans="2:14">
      <c r="B910" s="103">
        <f t="shared" ref="B910:I910" si="401">B381</f>
        <v>0</v>
      </c>
      <c r="C910" s="104">
        <f t="shared" si="401"/>
        <v>0</v>
      </c>
      <c r="D910" s="104">
        <f t="shared" si="401"/>
        <v>0</v>
      </c>
      <c r="E910" s="105">
        <f t="shared" si="401"/>
        <v>0</v>
      </c>
      <c r="F910" s="104">
        <f t="shared" si="401"/>
        <v>0</v>
      </c>
      <c r="G910" s="104">
        <f t="shared" si="401"/>
        <v>0</v>
      </c>
      <c r="H910" s="106">
        <f t="shared" si="401"/>
        <v>0</v>
      </c>
      <c r="I910" s="104">
        <f t="shared" si="401"/>
        <v>0</v>
      </c>
      <c r="J910" s="107">
        <f>J381-SUMIF(Sales!$D$22:$D$1021,$D381,Sales!J$22:J$1021)</f>
        <v>0</v>
      </c>
      <c r="K910" s="107">
        <f>K381-SUMIF(Sales!$D$22:$D$1021,$D381,Sales!K$22:K$1021)</f>
        <v>0</v>
      </c>
      <c r="L910" s="107">
        <f>L381-SUMIF(Sales!$D$22:$D$1021,$D381,Sales!L$22:L$1021)</f>
        <v>0</v>
      </c>
      <c r="M910" s="107">
        <f>M381-SUMIF(Sales!$D$22:$D$1021,$D381,Sales!M$22:M$1021)</f>
        <v>0</v>
      </c>
      <c r="N910" s="107">
        <f>N381-SUMIF(Sales!$D$22:$D$1021,$D381,Sales!N$22:N$1021)</f>
        <v>0</v>
      </c>
    </row>
    <row r="911" spans="2:14">
      <c r="B911" s="103">
        <f t="shared" ref="B911:I911" si="402">B382</f>
        <v>0</v>
      </c>
      <c r="C911" s="104">
        <f t="shared" si="402"/>
        <v>0</v>
      </c>
      <c r="D911" s="104">
        <f t="shared" si="402"/>
        <v>0</v>
      </c>
      <c r="E911" s="105">
        <f t="shared" si="402"/>
        <v>0</v>
      </c>
      <c r="F911" s="104">
        <f t="shared" si="402"/>
        <v>0</v>
      </c>
      <c r="G911" s="104">
        <f t="shared" si="402"/>
        <v>0</v>
      </c>
      <c r="H911" s="106">
        <f t="shared" si="402"/>
        <v>0</v>
      </c>
      <c r="I911" s="104">
        <f t="shared" si="402"/>
        <v>0</v>
      </c>
      <c r="J911" s="107">
        <f>J382-SUMIF(Sales!$D$22:$D$1021,$D382,Sales!J$22:J$1021)</f>
        <v>0</v>
      </c>
      <c r="K911" s="107">
        <f>K382-SUMIF(Sales!$D$22:$D$1021,$D382,Sales!K$22:K$1021)</f>
        <v>0</v>
      </c>
      <c r="L911" s="107">
        <f>L382-SUMIF(Sales!$D$22:$D$1021,$D382,Sales!L$22:L$1021)</f>
        <v>0</v>
      </c>
      <c r="M911" s="107">
        <f>M382-SUMIF(Sales!$D$22:$D$1021,$D382,Sales!M$22:M$1021)</f>
        <v>0</v>
      </c>
      <c r="N911" s="107">
        <f>N382-SUMIF(Sales!$D$22:$D$1021,$D382,Sales!N$22:N$1021)</f>
        <v>0</v>
      </c>
    </row>
    <row r="912" spans="2:14">
      <c r="B912" s="103">
        <f t="shared" ref="B912:I912" si="403">B383</f>
        <v>0</v>
      </c>
      <c r="C912" s="104">
        <f t="shared" si="403"/>
        <v>0</v>
      </c>
      <c r="D912" s="104">
        <f t="shared" si="403"/>
        <v>0</v>
      </c>
      <c r="E912" s="105">
        <f t="shared" si="403"/>
        <v>0</v>
      </c>
      <c r="F912" s="104">
        <f t="shared" si="403"/>
        <v>0</v>
      </c>
      <c r="G912" s="104">
        <f t="shared" si="403"/>
        <v>0</v>
      </c>
      <c r="H912" s="106">
        <f t="shared" si="403"/>
        <v>0</v>
      </c>
      <c r="I912" s="104">
        <f t="shared" si="403"/>
        <v>0</v>
      </c>
      <c r="J912" s="107">
        <f>J383-SUMIF(Sales!$D$22:$D$1021,$D383,Sales!J$22:J$1021)</f>
        <v>0</v>
      </c>
      <c r="K912" s="107">
        <f>K383-SUMIF(Sales!$D$22:$D$1021,$D383,Sales!K$22:K$1021)</f>
        <v>0</v>
      </c>
      <c r="L912" s="107">
        <f>L383-SUMIF(Sales!$D$22:$D$1021,$D383,Sales!L$22:L$1021)</f>
        <v>0</v>
      </c>
      <c r="M912" s="107">
        <f>M383-SUMIF(Sales!$D$22:$D$1021,$D383,Sales!M$22:M$1021)</f>
        <v>0</v>
      </c>
      <c r="N912" s="107">
        <f>N383-SUMIF(Sales!$D$22:$D$1021,$D383,Sales!N$22:N$1021)</f>
        <v>0</v>
      </c>
    </row>
    <row r="913" spans="2:14">
      <c r="B913" s="103">
        <f t="shared" ref="B913:I913" si="404">B384</f>
        <v>0</v>
      </c>
      <c r="C913" s="104">
        <f t="shared" si="404"/>
        <v>0</v>
      </c>
      <c r="D913" s="104">
        <f t="shared" si="404"/>
        <v>0</v>
      </c>
      <c r="E913" s="105">
        <f t="shared" si="404"/>
        <v>0</v>
      </c>
      <c r="F913" s="104">
        <f t="shared" si="404"/>
        <v>0</v>
      </c>
      <c r="G913" s="104">
        <f t="shared" si="404"/>
        <v>0</v>
      </c>
      <c r="H913" s="106">
        <f t="shared" si="404"/>
        <v>0</v>
      </c>
      <c r="I913" s="104">
        <f t="shared" si="404"/>
        <v>0</v>
      </c>
      <c r="J913" s="107">
        <f>J384-SUMIF(Sales!$D$22:$D$1021,$D384,Sales!J$22:J$1021)</f>
        <v>0</v>
      </c>
      <c r="K913" s="107">
        <f>K384-SUMIF(Sales!$D$22:$D$1021,$D384,Sales!K$22:K$1021)</f>
        <v>0</v>
      </c>
      <c r="L913" s="107">
        <f>L384-SUMIF(Sales!$D$22:$D$1021,$D384,Sales!L$22:L$1021)</f>
        <v>0</v>
      </c>
      <c r="M913" s="107">
        <f>M384-SUMIF(Sales!$D$22:$D$1021,$D384,Sales!M$22:M$1021)</f>
        <v>0</v>
      </c>
      <c r="N913" s="107">
        <f>N384-SUMIF(Sales!$D$22:$D$1021,$D384,Sales!N$22:N$1021)</f>
        <v>0</v>
      </c>
    </row>
    <row r="914" spans="2:14">
      <c r="B914" s="103">
        <f t="shared" ref="B914:I914" si="405">B385</f>
        <v>0</v>
      </c>
      <c r="C914" s="104">
        <f t="shared" si="405"/>
        <v>0</v>
      </c>
      <c r="D914" s="104">
        <f t="shared" si="405"/>
        <v>0</v>
      </c>
      <c r="E914" s="105">
        <f t="shared" si="405"/>
        <v>0</v>
      </c>
      <c r="F914" s="104">
        <f t="shared" si="405"/>
        <v>0</v>
      </c>
      <c r="G914" s="104">
        <f t="shared" si="405"/>
        <v>0</v>
      </c>
      <c r="H914" s="106">
        <f t="shared" si="405"/>
        <v>0</v>
      </c>
      <c r="I914" s="104">
        <f t="shared" si="405"/>
        <v>0</v>
      </c>
      <c r="J914" s="107">
        <f>J385-SUMIF(Sales!$D$22:$D$1021,$D385,Sales!J$22:J$1021)</f>
        <v>0</v>
      </c>
      <c r="K914" s="107">
        <f>K385-SUMIF(Sales!$D$22:$D$1021,$D385,Sales!K$22:K$1021)</f>
        <v>0</v>
      </c>
      <c r="L914" s="107">
        <f>L385-SUMIF(Sales!$D$22:$D$1021,$D385,Sales!L$22:L$1021)</f>
        <v>0</v>
      </c>
      <c r="M914" s="107">
        <f>M385-SUMIF(Sales!$D$22:$D$1021,$D385,Sales!M$22:M$1021)</f>
        <v>0</v>
      </c>
      <c r="N914" s="107">
        <f>N385-SUMIF(Sales!$D$22:$D$1021,$D385,Sales!N$22:N$1021)</f>
        <v>0</v>
      </c>
    </row>
    <row r="915" spans="2:14">
      <c r="B915" s="103">
        <f t="shared" ref="B915:I915" si="406">B386</f>
        <v>0</v>
      </c>
      <c r="C915" s="104">
        <f t="shared" si="406"/>
        <v>0</v>
      </c>
      <c r="D915" s="104">
        <f t="shared" si="406"/>
        <v>0</v>
      </c>
      <c r="E915" s="105">
        <f t="shared" si="406"/>
        <v>0</v>
      </c>
      <c r="F915" s="104">
        <f t="shared" si="406"/>
        <v>0</v>
      </c>
      <c r="G915" s="104">
        <f t="shared" si="406"/>
        <v>0</v>
      </c>
      <c r="H915" s="106">
        <f t="shared" si="406"/>
        <v>0</v>
      </c>
      <c r="I915" s="104">
        <f t="shared" si="406"/>
        <v>0</v>
      </c>
      <c r="J915" s="107">
        <f>J386-SUMIF(Sales!$D$22:$D$1021,$D386,Sales!J$22:J$1021)</f>
        <v>0</v>
      </c>
      <c r="K915" s="107">
        <f>K386-SUMIF(Sales!$D$22:$D$1021,$D386,Sales!K$22:K$1021)</f>
        <v>0</v>
      </c>
      <c r="L915" s="107">
        <f>L386-SUMIF(Sales!$D$22:$D$1021,$D386,Sales!L$22:L$1021)</f>
        <v>0</v>
      </c>
      <c r="M915" s="107">
        <f>M386-SUMIF(Sales!$D$22:$D$1021,$D386,Sales!M$22:M$1021)</f>
        <v>0</v>
      </c>
      <c r="N915" s="107">
        <f>N386-SUMIF(Sales!$D$22:$D$1021,$D386,Sales!N$22:N$1021)</f>
        <v>0</v>
      </c>
    </row>
    <row r="916" spans="2:14">
      <c r="B916" s="103">
        <f t="shared" ref="B916:I916" si="407">B387</f>
        <v>0</v>
      </c>
      <c r="C916" s="104">
        <f t="shared" si="407"/>
        <v>0</v>
      </c>
      <c r="D916" s="104">
        <f t="shared" si="407"/>
        <v>0</v>
      </c>
      <c r="E916" s="105">
        <f t="shared" si="407"/>
        <v>0</v>
      </c>
      <c r="F916" s="104">
        <f t="shared" si="407"/>
        <v>0</v>
      </c>
      <c r="G916" s="104">
        <f t="shared" si="407"/>
        <v>0</v>
      </c>
      <c r="H916" s="106">
        <f t="shared" si="407"/>
        <v>0</v>
      </c>
      <c r="I916" s="104">
        <f t="shared" si="407"/>
        <v>0</v>
      </c>
      <c r="J916" s="107">
        <f>J387-SUMIF(Sales!$D$22:$D$1021,$D387,Sales!J$22:J$1021)</f>
        <v>0</v>
      </c>
      <c r="K916" s="107">
        <f>K387-SUMIF(Sales!$D$22:$D$1021,$D387,Sales!K$22:K$1021)</f>
        <v>0</v>
      </c>
      <c r="L916" s="107">
        <f>L387-SUMIF(Sales!$D$22:$D$1021,$D387,Sales!L$22:L$1021)</f>
        <v>0</v>
      </c>
      <c r="M916" s="107">
        <f>M387-SUMIF(Sales!$D$22:$D$1021,$D387,Sales!M$22:M$1021)</f>
        <v>0</v>
      </c>
      <c r="N916" s="107">
        <f>N387-SUMIF(Sales!$D$22:$D$1021,$D387,Sales!N$22:N$1021)</f>
        <v>0</v>
      </c>
    </row>
    <row r="917" spans="2:14">
      <c r="B917" s="103">
        <f t="shared" ref="B917:I917" si="408">B388</f>
        <v>0</v>
      </c>
      <c r="C917" s="104">
        <f t="shared" si="408"/>
        <v>0</v>
      </c>
      <c r="D917" s="104">
        <f t="shared" si="408"/>
        <v>0</v>
      </c>
      <c r="E917" s="105">
        <f t="shared" si="408"/>
        <v>0</v>
      </c>
      <c r="F917" s="104">
        <f t="shared" si="408"/>
        <v>0</v>
      </c>
      <c r="G917" s="104">
        <f t="shared" si="408"/>
        <v>0</v>
      </c>
      <c r="H917" s="106">
        <f t="shared" si="408"/>
        <v>0</v>
      </c>
      <c r="I917" s="104">
        <f t="shared" si="408"/>
        <v>0</v>
      </c>
      <c r="J917" s="107">
        <f>J388-SUMIF(Sales!$D$22:$D$1021,$D388,Sales!J$22:J$1021)</f>
        <v>0</v>
      </c>
      <c r="K917" s="107">
        <f>K388-SUMIF(Sales!$D$22:$D$1021,$D388,Sales!K$22:K$1021)</f>
        <v>0</v>
      </c>
      <c r="L917" s="107">
        <f>L388-SUMIF(Sales!$D$22:$D$1021,$D388,Sales!L$22:L$1021)</f>
        <v>0</v>
      </c>
      <c r="M917" s="107">
        <f>M388-SUMIF(Sales!$D$22:$D$1021,$D388,Sales!M$22:M$1021)</f>
        <v>0</v>
      </c>
      <c r="N917" s="107">
        <f>N388-SUMIF(Sales!$D$22:$D$1021,$D388,Sales!N$22:N$1021)</f>
        <v>0</v>
      </c>
    </row>
    <row r="918" spans="2:14">
      <c r="B918" s="103">
        <f t="shared" ref="B918:I918" si="409">B389</f>
        <v>0</v>
      </c>
      <c r="C918" s="104">
        <f t="shared" si="409"/>
        <v>0</v>
      </c>
      <c r="D918" s="104">
        <f t="shared" si="409"/>
        <v>0</v>
      </c>
      <c r="E918" s="105">
        <f t="shared" si="409"/>
        <v>0</v>
      </c>
      <c r="F918" s="104">
        <f t="shared" si="409"/>
        <v>0</v>
      </c>
      <c r="G918" s="104">
        <f t="shared" si="409"/>
        <v>0</v>
      </c>
      <c r="H918" s="106">
        <f t="shared" si="409"/>
        <v>0</v>
      </c>
      <c r="I918" s="104">
        <f t="shared" si="409"/>
        <v>0</v>
      </c>
      <c r="J918" s="107">
        <f>J389-SUMIF(Sales!$D$22:$D$1021,$D389,Sales!J$22:J$1021)</f>
        <v>0</v>
      </c>
      <c r="K918" s="107">
        <f>K389-SUMIF(Sales!$D$22:$D$1021,$D389,Sales!K$22:K$1021)</f>
        <v>0</v>
      </c>
      <c r="L918" s="107">
        <f>L389-SUMIF(Sales!$D$22:$D$1021,$D389,Sales!L$22:L$1021)</f>
        <v>0</v>
      </c>
      <c r="M918" s="107">
        <f>M389-SUMIF(Sales!$D$22:$D$1021,$D389,Sales!M$22:M$1021)</f>
        <v>0</v>
      </c>
      <c r="N918" s="107">
        <f>N389-SUMIF(Sales!$D$22:$D$1021,$D389,Sales!N$22:N$1021)</f>
        <v>0</v>
      </c>
    </row>
    <row r="919" spans="2:14">
      <c r="B919" s="103">
        <f t="shared" ref="B919:I919" si="410">B390</f>
        <v>0</v>
      </c>
      <c r="C919" s="104">
        <f t="shared" si="410"/>
        <v>0</v>
      </c>
      <c r="D919" s="104">
        <f t="shared" si="410"/>
        <v>0</v>
      </c>
      <c r="E919" s="105">
        <f t="shared" si="410"/>
        <v>0</v>
      </c>
      <c r="F919" s="104">
        <f t="shared" si="410"/>
        <v>0</v>
      </c>
      <c r="G919" s="104">
        <f t="shared" si="410"/>
        <v>0</v>
      </c>
      <c r="H919" s="106">
        <f t="shared" si="410"/>
        <v>0</v>
      </c>
      <c r="I919" s="104">
        <f t="shared" si="410"/>
        <v>0</v>
      </c>
      <c r="J919" s="107">
        <f>J390-SUMIF(Sales!$D$22:$D$1021,$D390,Sales!J$22:J$1021)</f>
        <v>0</v>
      </c>
      <c r="K919" s="107">
        <f>K390-SUMIF(Sales!$D$22:$D$1021,$D390,Sales!K$22:K$1021)</f>
        <v>0</v>
      </c>
      <c r="L919" s="107">
        <f>L390-SUMIF(Sales!$D$22:$D$1021,$D390,Sales!L$22:L$1021)</f>
        <v>0</v>
      </c>
      <c r="M919" s="107">
        <f>M390-SUMIF(Sales!$D$22:$D$1021,$D390,Sales!M$22:M$1021)</f>
        <v>0</v>
      </c>
      <c r="N919" s="107">
        <f>N390-SUMIF(Sales!$D$22:$D$1021,$D390,Sales!N$22:N$1021)</f>
        <v>0</v>
      </c>
    </row>
    <row r="920" spans="2:14">
      <c r="B920" s="103">
        <f t="shared" ref="B920:I920" si="411">B391</f>
        <v>0</v>
      </c>
      <c r="C920" s="104">
        <f t="shared" si="411"/>
        <v>0</v>
      </c>
      <c r="D920" s="104">
        <f t="shared" si="411"/>
        <v>0</v>
      </c>
      <c r="E920" s="105">
        <f t="shared" si="411"/>
        <v>0</v>
      </c>
      <c r="F920" s="104">
        <f t="shared" si="411"/>
        <v>0</v>
      </c>
      <c r="G920" s="104">
        <f t="shared" si="411"/>
        <v>0</v>
      </c>
      <c r="H920" s="106">
        <f t="shared" si="411"/>
        <v>0</v>
      </c>
      <c r="I920" s="104">
        <f t="shared" si="411"/>
        <v>0</v>
      </c>
      <c r="J920" s="107">
        <f>J391-SUMIF(Sales!$D$22:$D$1021,$D391,Sales!J$22:J$1021)</f>
        <v>0</v>
      </c>
      <c r="K920" s="107">
        <f>K391-SUMIF(Sales!$D$22:$D$1021,$D391,Sales!K$22:K$1021)</f>
        <v>0</v>
      </c>
      <c r="L920" s="107">
        <f>L391-SUMIF(Sales!$D$22:$D$1021,$D391,Sales!L$22:L$1021)</f>
        <v>0</v>
      </c>
      <c r="M920" s="107">
        <f>M391-SUMIF(Sales!$D$22:$D$1021,$D391,Sales!M$22:M$1021)</f>
        <v>0</v>
      </c>
      <c r="N920" s="107">
        <f>N391-SUMIF(Sales!$D$22:$D$1021,$D391,Sales!N$22:N$1021)</f>
        <v>0</v>
      </c>
    </row>
    <row r="921" spans="2:14">
      <c r="B921" s="103">
        <f t="shared" ref="B921:I921" si="412">B392</f>
        <v>0</v>
      </c>
      <c r="C921" s="104">
        <f t="shared" si="412"/>
        <v>0</v>
      </c>
      <c r="D921" s="104">
        <f t="shared" si="412"/>
        <v>0</v>
      </c>
      <c r="E921" s="105">
        <f t="shared" si="412"/>
        <v>0</v>
      </c>
      <c r="F921" s="104">
        <f t="shared" si="412"/>
        <v>0</v>
      </c>
      <c r="G921" s="104">
        <f t="shared" si="412"/>
        <v>0</v>
      </c>
      <c r="H921" s="106">
        <f t="shared" si="412"/>
        <v>0</v>
      </c>
      <c r="I921" s="104">
        <f t="shared" si="412"/>
        <v>0</v>
      </c>
      <c r="J921" s="107">
        <f>J392-SUMIF(Sales!$D$22:$D$1021,$D392,Sales!J$22:J$1021)</f>
        <v>0</v>
      </c>
      <c r="K921" s="107">
        <f>K392-SUMIF(Sales!$D$22:$D$1021,$D392,Sales!K$22:K$1021)</f>
        <v>0</v>
      </c>
      <c r="L921" s="107">
        <f>L392-SUMIF(Sales!$D$22:$D$1021,$D392,Sales!L$22:L$1021)</f>
        <v>0</v>
      </c>
      <c r="M921" s="107">
        <f>M392-SUMIF(Sales!$D$22:$D$1021,$D392,Sales!M$22:M$1021)</f>
        <v>0</v>
      </c>
      <c r="N921" s="107">
        <f>N392-SUMIF(Sales!$D$22:$D$1021,$D392,Sales!N$22:N$1021)</f>
        <v>0</v>
      </c>
    </row>
    <row r="922" spans="2:14">
      <c r="B922" s="103">
        <f t="shared" ref="B922:I922" si="413">B393</f>
        <v>0</v>
      </c>
      <c r="C922" s="104">
        <f t="shared" si="413"/>
        <v>0</v>
      </c>
      <c r="D922" s="104">
        <f t="shared" si="413"/>
        <v>0</v>
      </c>
      <c r="E922" s="105">
        <f t="shared" si="413"/>
        <v>0</v>
      </c>
      <c r="F922" s="104">
        <f t="shared" si="413"/>
        <v>0</v>
      </c>
      <c r="G922" s="104">
        <f t="shared" si="413"/>
        <v>0</v>
      </c>
      <c r="H922" s="106">
        <f t="shared" si="413"/>
        <v>0</v>
      </c>
      <c r="I922" s="104">
        <f t="shared" si="413"/>
        <v>0</v>
      </c>
      <c r="J922" s="107">
        <f>J393-SUMIF(Sales!$D$22:$D$1021,$D393,Sales!J$22:J$1021)</f>
        <v>0</v>
      </c>
      <c r="K922" s="107">
        <f>K393-SUMIF(Sales!$D$22:$D$1021,$D393,Sales!K$22:K$1021)</f>
        <v>0</v>
      </c>
      <c r="L922" s="107">
        <f>L393-SUMIF(Sales!$D$22:$D$1021,$D393,Sales!L$22:L$1021)</f>
        <v>0</v>
      </c>
      <c r="M922" s="107">
        <f>M393-SUMIF(Sales!$D$22:$D$1021,$D393,Sales!M$22:M$1021)</f>
        <v>0</v>
      </c>
      <c r="N922" s="107">
        <f>N393-SUMIF(Sales!$D$22:$D$1021,$D393,Sales!N$22:N$1021)</f>
        <v>0</v>
      </c>
    </row>
    <row r="923" spans="2:14">
      <c r="B923" s="103">
        <f t="shared" ref="B923:I923" si="414">B394</f>
        <v>0</v>
      </c>
      <c r="C923" s="104">
        <f t="shared" si="414"/>
        <v>0</v>
      </c>
      <c r="D923" s="104">
        <f t="shared" si="414"/>
        <v>0</v>
      </c>
      <c r="E923" s="105">
        <f t="shared" si="414"/>
        <v>0</v>
      </c>
      <c r="F923" s="104">
        <f t="shared" si="414"/>
        <v>0</v>
      </c>
      <c r="G923" s="104">
        <f t="shared" si="414"/>
        <v>0</v>
      </c>
      <c r="H923" s="106">
        <f t="shared" si="414"/>
        <v>0</v>
      </c>
      <c r="I923" s="104">
        <f t="shared" si="414"/>
        <v>0</v>
      </c>
      <c r="J923" s="107">
        <f>J394-SUMIF(Sales!$D$22:$D$1021,$D394,Sales!J$22:J$1021)</f>
        <v>0</v>
      </c>
      <c r="K923" s="107">
        <f>K394-SUMIF(Sales!$D$22:$D$1021,$D394,Sales!K$22:K$1021)</f>
        <v>0</v>
      </c>
      <c r="L923" s="107">
        <f>L394-SUMIF(Sales!$D$22:$D$1021,$D394,Sales!L$22:L$1021)</f>
        <v>0</v>
      </c>
      <c r="M923" s="107">
        <f>M394-SUMIF(Sales!$D$22:$D$1021,$D394,Sales!M$22:M$1021)</f>
        <v>0</v>
      </c>
      <c r="N923" s="107">
        <f>N394-SUMIF(Sales!$D$22:$D$1021,$D394,Sales!N$22:N$1021)</f>
        <v>0</v>
      </c>
    </row>
    <row r="924" spans="2:14">
      <c r="B924" s="103">
        <f t="shared" ref="B924:I924" si="415">B395</f>
        <v>0</v>
      </c>
      <c r="C924" s="104">
        <f t="shared" si="415"/>
        <v>0</v>
      </c>
      <c r="D924" s="104">
        <f t="shared" si="415"/>
        <v>0</v>
      </c>
      <c r="E924" s="105">
        <f t="shared" si="415"/>
        <v>0</v>
      </c>
      <c r="F924" s="104">
        <f t="shared" si="415"/>
        <v>0</v>
      </c>
      <c r="G924" s="104">
        <f t="shared" si="415"/>
        <v>0</v>
      </c>
      <c r="H924" s="106">
        <f t="shared" si="415"/>
        <v>0</v>
      </c>
      <c r="I924" s="104">
        <f t="shared" si="415"/>
        <v>0</v>
      </c>
      <c r="J924" s="107">
        <f>J395-SUMIF(Sales!$D$22:$D$1021,$D395,Sales!J$22:J$1021)</f>
        <v>0</v>
      </c>
      <c r="K924" s="107">
        <f>K395-SUMIF(Sales!$D$22:$D$1021,$D395,Sales!K$22:K$1021)</f>
        <v>0</v>
      </c>
      <c r="L924" s="107">
        <f>L395-SUMIF(Sales!$D$22:$D$1021,$D395,Sales!L$22:L$1021)</f>
        <v>0</v>
      </c>
      <c r="M924" s="107">
        <f>M395-SUMIF(Sales!$D$22:$D$1021,$D395,Sales!M$22:M$1021)</f>
        <v>0</v>
      </c>
      <c r="N924" s="107">
        <f>N395-SUMIF(Sales!$D$22:$D$1021,$D395,Sales!N$22:N$1021)</f>
        <v>0</v>
      </c>
    </row>
    <row r="925" spans="2:14">
      <c r="B925" s="103">
        <f t="shared" ref="B925:I925" si="416">B396</f>
        <v>0</v>
      </c>
      <c r="C925" s="104">
        <f t="shared" si="416"/>
        <v>0</v>
      </c>
      <c r="D925" s="104">
        <f t="shared" si="416"/>
        <v>0</v>
      </c>
      <c r="E925" s="105">
        <f t="shared" si="416"/>
        <v>0</v>
      </c>
      <c r="F925" s="104">
        <f t="shared" si="416"/>
        <v>0</v>
      </c>
      <c r="G925" s="104">
        <f t="shared" si="416"/>
        <v>0</v>
      </c>
      <c r="H925" s="106">
        <f t="shared" si="416"/>
        <v>0</v>
      </c>
      <c r="I925" s="104">
        <f t="shared" si="416"/>
        <v>0</v>
      </c>
      <c r="J925" s="107">
        <f>J396-SUMIF(Sales!$D$22:$D$1021,$D396,Sales!J$22:J$1021)</f>
        <v>0</v>
      </c>
      <c r="K925" s="107">
        <f>K396-SUMIF(Sales!$D$22:$D$1021,$D396,Sales!K$22:K$1021)</f>
        <v>0</v>
      </c>
      <c r="L925" s="107">
        <f>L396-SUMIF(Sales!$D$22:$D$1021,$D396,Sales!L$22:L$1021)</f>
        <v>0</v>
      </c>
      <c r="M925" s="107">
        <f>M396-SUMIF(Sales!$D$22:$D$1021,$D396,Sales!M$22:M$1021)</f>
        <v>0</v>
      </c>
      <c r="N925" s="107">
        <f>N396-SUMIF(Sales!$D$22:$D$1021,$D396,Sales!N$22:N$1021)</f>
        <v>0</v>
      </c>
    </row>
    <row r="926" spans="2:14">
      <c r="B926" s="103">
        <f t="shared" ref="B926:I926" si="417">B397</f>
        <v>0</v>
      </c>
      <c r="C926" s="104">
        <f t="shared" si="417"/>
        <v>0</v>
      </c>
      <c r="D926" s="104">
        <f t="shared" si="417"/>
        <v>0</v>
      </c>
      <c r="E926" s="105">
        <f t="shared" si="417"/>
        <v>0</v>
      </c>
      <c r="F926" s="104">
        <f t="shared" si="417"/>
        <v>0</v>
      </c>
      <c r="G926" s="104">
        <f t="shared" si="417"/>
        <v>0</v>
      </c>
      <c r="H926" s="106">
        <f t="shared" si="417"/>
        <v>0</v>
      </c>
      <c r="I926" s="104">
        <f t="shared" si="417"/>
        <v>0</v>
      </c>
      <c r="J926" s="107">
        <f>J397-SUMIF(Sales!$D$22:$D$1021,$D397,Sales!J$22:J$1021)</f>
        <v>0</v>
      </c>
      <c r="K926" s="107">
        <f>K397-SUMIF(Sales!$D$22:$D$1021,$D397,Sales!K$22:K$1021)</f>
        <v>0</v>
      </c>
      <c r="L926" s="107">
        <f>L397-SUMIF(Sales!$D$22:$D$1021,$D397,Sales!L$22:L$1021)</f>
        <v>0</v>
      </c>
      <c r="M926" s="107">
        <f>M397-SUMIF(Sales!$D$22:$D$1021,$D397,Sales!M$22:M$1021)</f>
        <v>0</v>
      </c>
      <c r="N926" s="107">
        <f>N397-SUMIF(Sales!$D$22:$D$1021,$D397,Sales!N$22:N$1021)</f>
        <v>0</v>
      </c>
    </row>
    <row r="927" spans="2:14">
      <c r="B927" s="103">
        <f t="shared" ref="B927:I927" si="418">B398</f>
        <v>0</v>
      </c>
      <c r="C927" s="104">
        <f t="shared" si="418"/>
        <v>0</v>
      </c>
      <c r="D927" s="104">
        <f t="shared" si="418"/>
        <v>0</v>
      </c>
      <c r="E927" s="105">
        <f t="shared" si="418"/>
        <v>0</v>
      </c>
      <c r="F927" s="104">
        <f t="shared" si="418"/>
        <v>0</v>
      </c>
      <c r="G927" s="104">
        <f t="shared" si="418"/>
        <v>0</v>
      </c>
      <c r="H927" s="106">
        <f t="shared" si="418"/>
        <v>0</v>
      </c>
      <c r="I927" s="104">
        <f t="shared" si="418"/>
        <v>0</v>
      </c>
      <c r="J927" s="107">
        <f>J398-SUMIF(Sales!$D$22:$D$1021,$D398,Sales!J$22:J$1021)</f>
        <v>0</v>
      </c>
      <c r="K927" s="107">
        <f>K398-SUMIF(Sales!$D$22:$D$1021,$D398,Sales!K$22:K$1021)</f>
        <v>0</v>
      </c>
      <c r="L927" s="107">
        <f>L398-SUMIF(Sales!$D$22:$D$1021,$D398,Sales!L$22:L$1021)</f>
        <v>0</v>
      </c>
      <c r="M927" s="107">
        <f>M398-SUMIF(Sales!$D$22:$D$1021,$D398,Sales!M$22:M$1021)</f>
        <v>0</v>
      </c>
      <c r="N927" s="107">
        <f>N398-SUMIF(Sales!$D$22:$D$1021,$D398,Sales!N$22:N$1021)</f>
        <v>0</v>
      </c>
    </row>
    <row r="928" spans="2:14">
      <c r="B928" s="103">
        <f t="shared" ref="B928:I928" si="419">B399</f>
        <v>0</v>
      </c>
      <c r="C928" s="104">
        <f t="shared" si="419"/>
        <v>0</v>
      </c>
      <c r="D928" s="104">
        <f t="shared" si="419"/>
        <v>0</v>
      </c>
      <c r="E928" s="105">
        <f t="shared" si="419"/>
        <v>0</v>
      </c>
      <c r="F928" s="104">
        <f t="shared" si="419"/>
        <v>0</v>
      </c>
      <c r="G928" s="104">
        <f t="shared" si="419"/>
        <v>0</v>
      </c>
      <c r="H928" s="106">
        <f t="shared" si="419"/>
        <v>0</v>
      </c>
      <c r="I928" s="104">
        <f t="shared" si="419"/>
        <v>0</v>
      </c>
      <c r="J928" s="107">
        <f>J399-SUMIF(Sales!$D$22:$D$1021,$D399,Sales!J$22:J$1021)</f>
        <v>0</v>
      </c>
      <c r="K928" s="107">
        <f>K399-SUMIF(Sales!$D$22:$D$1021,$D399,Sales!K$22:K$1021)</f>
        <v>0</v>
      </c>
      <c r="L928" s="107">
        <f>L399-SUMIF(Sales!$D$22:$D$1021,$D399,Sales!L$22:L$1021)</f>
        <v>0</v>
      </c>
      <c r="M928" s="107">
        <f>M399-SUMIF(Sales!$D$22:$D$1021,$D399,Sales!M$22:M$1021)</f>
        <v>0</v>
      </c>
      <c r="N928" s="107">
        <f>N399-SUMIF(Sales!$D$22:$D$1021,$D399,Sales!N$22:N$1021)</f>
        <v>0</v>
      </c>
    </row>
    <row r="929" spans="2:14">
      <c r="B929" s="103">
        <f t="shared" ref="B929:I929" si="420">B400</f>
        <v>0</v>
      </c>
      <c r="C929" s="104">
        <f t="shared" si="420"/>
        <v>0</v>
      </c>
      <c r="D929" s="104">
        <f t="shared" si="420"/>
        <v>0</v>
      </c>
      <c r="E929" s="105">
        <f t="shared" si="420"/>
        <v>0</v>
      </c>
      <c r="F929" s="104">
        <f t="shared" si="420"/>
        <v>0</v>
      </c>
      <c r="G929" s="104">
        <f t="shared" si="420"/>
        <v>0</v>
      </c>
      <c r="H929" s="106">
        <f t="shared" si="420"/>
        <v>0</v>
      </c>
      <c r="I929" s="104">
        <f t="shared" si="420"/>
        <v>0</v>
      </c>
      <c r="J929" s="107">
        <f>J400-SUMIF(Sales!$D$22:$D$1021,$D400,Sales!J$22:J$1021)</f>
        <v>0</v>
      </c>
      <c r="K929" s="107">
        <f>K400-SUMIF(Sales!$D$22:$D$1021,$D400,Sales!K$22:K$1021)</f>
        <v>0</v>
      </c>
      <c r="L929" s="107">
        <f>L400-SUMIF(Sales!$D$22:$D$1021,$D400,Sales!L$22:L$1021)</f>
        <v>0</v>
      </c>
      <c r="M929" s="107">
        <f>M400-SUMIF(Sales!$D$22:$D$1021,$D400,Sales!M$22:M$1021)</f>
        <v>0</v>
      </c>
      <c r="N929" s="107">
        <f>N400-SUMIF(Sales!$D$22:$D$1021,$D400,Sales!N$22:N$1021)</f>
        <v>0</v>
      </c>
    </row>
    <row r="930" spans="2:14">
      <c r="B930" s="103">
        <f t="shared" ref="B930:I930" si="421">B401</f>
        <v>0</v>
      </c>
      <c r="C930" s="104">
        <f t="shared" si="421"/>
        <v>0</v>
      </c>
      <c r="D930" s="104">
        <f t="shared" si="421"/>
        <v>0</v>
      </c>
      <c r="E930" s="105">
        <f t="shared" si="421"/>
        <v>0</v>
      </c>
      <c r="F930" s="104">
        <f t="shared" si="421"/>
        <v>0</v>
      </c>
      <c r="G930" s="104">
        <f t="shared" si="421"/>
        <v>0</v>
      </c>
      <c r="H930" s="106">
        <f t="shared" si="421"/>
        <v>0</v>
      </c>
      <c r="I930" s="104">
        <f t="shared" si="421"/>
        <v>0</v>
      </c>
      <c r="J930" s="107">
        <f>J401-SUMIF(Sales!$D$22:$D$1021,$D401,Sales!J$22:J$1021)</f>
        <v>0</v>
      </c>
      <c r="K930" s="107">
        <f>K401-SUMIF(Sales!$D$22:$D$1021,$D401,Sales!K$22:K$1021)</f>
        <v>0</v>
      </c>
      <c r="L930" s="107">
        <f>L401-SUMIF(Sales!$D$22:$D$1021,$D401,Sales!L$22:L$1021)</f>
        <v>0</v>
      </c>
      <c r="M930" s="107">
        <f>M401-SUMIF(Sales!$D$22:$D$1021,$D401,Sales!M$22:M$1021)</f>
        <v>0</v>
      </c>
      <c r="N930" s="107">
        <f>N401-SUMIF(Sales!$D$22:$D$1021,$D401,Sales!N$22:N$1021)</f>
        <v>0</v>
      </c>
    </row>
    <row r="931" spans="2:14">
      <c r="B931" s="103">
        <f t="shared" ref="B931:I931" si="422">B402</f>
        <v>0</v>
      </c>
      <c r="C931" s="104">
        <f t="shared" si="422"/>
        <v>0</v>
      </c>
      <c r="D931" s="104">
        <f t="shared" si="422"/>
        <v>0</v>
      </c>
      <c r="E931" s="105">
        <f t="shared" si="422"/>
        <v>0</v>
      </c>
      <c r="F931" s="104">
        <f t="shared" si="422"/>
        <v>0</v>
      </c>
      <c r="G931" s="104">
        <f t="shared" si="422"/>
        <v>0</v>
      </c>
      <c r="H931" s="106">
        <f t="shared" si="422"/>
        <v>0</v>
      </c>
      <c r="I931" s="104">
        <f t="shared" si="422"/>
        <v>0</v>
      </c>
      <c r="J931" s="107">
        <f>J402-SUMIF(Sales!$D$22:$D$1021,$D402,Sales!J$22:J$1021)</f>
        <v>0</v>
      </c>
      <c r="K931" s="107">
        <f>K402-SUMIF(Sales!$D$22:$D$1021,$D402,Sales!K$22:K$1021)</f>
        <v>0</v>
      </c>
      <c r="L931" s="107">
        <f>L402-SUMIF(Sales!$D$22:$D$1021,$D402,Sales!L$22:L$1021)</f>
        <v>0</v>
      </c>
      <c r="M931" s="107">
        <f>M402-SUMIF(Sales!$D$22:$D$1021,$D402,Sales!M$22:M$1021)</f>
        <v>0</v>
      </c>
      <c r="N931" s="107">
        <f>N402-SUMIF(Sales!$D$22:$D$1021,$D402,Sales!N$22:N$1021)</f>
        <v>0</v>
      </c>
    </row>
    <row r="932" spans="2:14">
      <c r="B932" s="103">
        <f t="shared" ref="B932:I932" si="423">B403</f>
        <v>0</v>
      </c>
      <c r="C932" s="104">
        <f t="shared" si="423"/>
        <v>0</v>
      </c>
      <c r="D932" s="104">
        <f t="shared" si="423"/>
        <v>0</v>
      </c>
      <c r="E932" s="105">
        <f t="shared" si="423"/>
        <v>0</v>
      </c>
      <c r="F932" s="104">
        <f t="shared" si="423"/>
        <v>0</v>
      </c>
      <c r="G932" s="104">
        <f t="shared" si="423"/>
        <v>0</v>
      </c>
      <c r="H932" s="106">
        <f t="shared" si="423"/>
        <v>0</v>
      </c>
      <c r="I932" s="104">
        <f t="shared" si="423"/>
        <v>0</v>
      </c>
      <c r="J932" s="107">
        <f>J403-SUMIF(Sales!$D$22:$D$1021,$D403,Sales!J$22:J$1021)</f>
        <v>0</v>
      </c>
      <c r="K932" s="107">
        <f>K403-SUMIF(Sales!$D$22:$D$1021,$D403,Sales!K$22:K$1021)</f>
        <v>0</v>
      </c>
      <c r="L932" s="107">
        <f>L403-SUMIF(Sales!$D$22:$D$1021,$D403,Sales!L$22:L$1021)</f>
        <v>0</v>
      </c>
      <c r="M932" s="107">
        <f>M403-SUMIF(Sales!$D$22:$D$1021,$D403,Sales!M$22:M$1021)</f>
        <v>0</v>
      </c>
      <c r="N932" s="107">
        <f>N403-SUMIF(Sales!$D$22:$D$1021,$D403,Sales!N$22:N$1021)</f>
        <v>0</v>
      </c>
    </row>
    <row r="933" spans="2:14">
      <c r="B933" s="103">
        <f t="shared" ref="B933:I933" si="424">B404</f>
        <v>0</v>
      </c>
      <c r="C933" s="104">
        <f t="shared" si="424"/>
        <v>0</v>
      </c>
      <c r="D933" s="104">
        <f t="shared" si="424"/>
        <v>0</v>
      </c>
      <c r="E933" s="105">
        <f t="shared" si="424"/>
        <v>0</v>
      </c>
      <c r="F933" s="104">
        <f t="shared" si="424"/>
        <v>0</v>
      </c>
      <c r="G933" s="104">
        <f t="shared" si="424"/>
        <v>0</v>
      </c>
      <c r="H933" s="106">
        <f t="shared" si="424"/>
        <v>0</v>
      </c>
      <c r="I933" s="104">
        <f t="shared" si="424"/>
        <v>0</v>
      </c>
      <c r="J933" s="107">
        <f>J404-SUMIF(Sales!$D$22:$D$1021,$D404,Sales!J$22:J$1021)</f>
        <v>0</v>
      </c>
      <c r="K933" s="107">
        <f>K404-SUMIF(Sales!$D$22:$D$1021,$D404,Sales!K$22:K$1021)</f>
        <v>0</v>
      </c>
      <c r="L933" s="107">
        <f>L404-SUMIF(Sales!$D$22:$D$1021,$D404,Sales!L$22:L$1021)</f>
        <v>0</v>
      </c>
      <c r="M933" s="107">
        <f>M404-SUMIF(Sales!$D$22:$D$1021,$D404,Sales!M$22:M$1021)</f>
        <v>0</v>
      </c>
      <c r="N933" s="107">
        <f>N404-SUMIF(Sales!$D$22:$D$1021,$D404,Sales!N$22:N$1021)</f>
        <v>0</v>
      </c>
    </row>
    <row r="934" spans="2:14">
      <c r="B934" s="103">
        <f t="shared" ref="B934:I934" si="425">B405</f>
        <v>0</v>
      </c>
      <c r="C934" s="104">
        <f t="shared" si="425"/>
        <v>0</v>
      </c>
      <c r="D934" s="104">
        <f t="shared" si="425"/>
        <v>0</v>
      </c>
      <c r="E934" s="105">
        <f t="shared" si="425"/>
        <v>0</v>
      </c>
      <c r="F934" s="104">
        <f t="shared" si="425"/>
        <v>0</v>
      </c>
      <c r="G934" s="104">
        <f t="shared" si="425"/>
        <v>0</v>
      </c>
      <c r="H934" s="106">
        <f t="shared" si="425"/>
        <v>0</v>
      </c>
      <c r="I934" s="104">
        <f t="shared" si="425"/>
        <v>0</v>
      </c>
      <c r="J934" s="107">
        <f>J405-SUMIF(Sales!$D$22:$D$1021,$D405,Sales!J$22:J$1021)</f>
        <v>0</v>
      </c>
      <c r="K934" s="107">
        <f>K405-SUMIF(Sales!$D$22:$D$1021,$D405,Sales!K$22:K$1021)</f>
        <v>0</v>
      </c>
      <c r="L934" s="107">
        <f>L405-SUMIF(Sales!$D$22:$D$1021,$D405,Sales!L$22:L$1021)</f>
        <v>0</v>
      </c>
      <c r="M934" s="107">
        <f>M405-SUMIF(Sales!$D$22:$D$1021,$D405,Sales!M$22:M$1021)</f>
        <v>0</v>
      </c>
      <c r="N934" s="107">
        <f>N405-SUMIF(Sales!$D$22:$D$1021,$D405,Sales!N$22:N$1021)</f>
        <v>0</v>
      </c>
    </row>
    <row r="935" spans="2:14">
      <c r="B935" s="103">
        <f t="shared" ref="B935:I935" si="426">B406</f>
        <v>0</v>
      </c>
      <c r="C935" s="104">
        <f t="shared" si="426"/>
        <v>0</v>
      </c>
      <c r="D935" s="104">
        <f t="shared" si="426"/>
        <v>0</v>
      </c>
      <c r="E935" s="105">
        <f t="shared" si="426"/>
        <v>0</v>
      </c>
      <c r="F935" s="104">
        <f t="shared" si="426"/>
        <v>0</v>
      </c>
      <c r="G935" s="104">
        <f t="shared" si="426"/>
        <v>0</v>
      </c>
      <c r="H935" s="106">
        <f t="shared" si="426"/>
        <v>0</v>
      </c>
      <c r="I935" s="104">
        <f t="shared" si="426"/>
        <v>0</v>
      </c>
      <c r="J935" s="107">
        <f>J406-SUMIF(Sales!$D$22:$D$1021,$D406,Sales!J$22:J$1021)</f>
        <v>0</v>
      </c>
      <c r="K935" s="107">
        <f>K406-SUMIF(Sales!$D$22:$D$1021,$D406,Sales!K$22:K$1021)</f>
        <v>0</v>
      </c>
      <c r="L935" s="107">
        <f>L406-SUMIF(Sales!$D$22:$D$1021,$D406,Sales!L$22:L$1021)</f>
        <v>0</v>
      </c>
      <c r="M935" s="107">
        <f>M406-SUMIF(Sales!$D$22:$D$1021,$D406,Sales!M$22:M$1021)</f>
        <v>0</v>
      </c>
      <c r="N935" s="107">
        <f>N406-SUMIF(Sales!$D$22:$D$1021,$D406,Sales!N$22:N$1021)</f>
        <v>0</v>
      </c>
    </row>
    <row r="936" spans="2:14">
      <c r="B936" s="103">
        <f t="shared" ref="B936:I936" si="427">B407</f>
        <v>0</v>
      </c>
      <c r="C936" s="104">
        <f t="shared" si="427"/>
        <v>0</v>
      </c>
      <c r="D936" s="104">
        <f t="shared" si="427"/>
        <v>0</v>
      </c>
      <c r="E936" s="105">
        <f t="shared" si="427"/>
        <v>0</v>
      </c>
      <c r="F936" s="104">
        <f t="shared" si="427"/>
        <v>0</v>
      </c>
      <c r="G936" s="104">
        <f t="shared" si="427"/>
        <v>0</v>
      </c>
      <c r="H936" s="106">
        <f t="shared" si="427"/>
        <v>0</v>
      </c>
      <c r="I936" s="104">
        <f t="shared" si="427"/>
        <v>0</v>
      </c>
      <c r="J936" s="107">
        <f>J407-SUMIF(Sales!$D$22:$D$1021,$D407,Sales!J$22:J$1021)</f>
        <v>0</v>
      </c>
      <c r="K936" s="107">
        <f>K407-SUMIF(Sales!$D$22:$D$1021,$D407,Sales!K$22:K$1021)</f>
        <v>0</v>
      </c>
      <c r="L936" s="107">
        <f>L407-SUMIF(Sales!$D$22:$D$1021,$D407,Sales!L$22:L$1021)</f>
        <v>0</v>
      </c>
      <c r="M936" s="107">
        <f>M407-SUMIF(Sales!$D$22:$D$1021,$D407,Sales!M$22:M$1021)</f>
        <v>0</v>
      </c>
      <c r="N936" s="107">
        <f>N407-SUMIF(Sales!$D$22:$D$1021,$D407,Sales!N$22:N$1021)</f>
        <v>0</v>
      </c>
    </row>
    <row r="937" spans="2:14">
      <c r="B937" s="103">
        <f t="shared" ref="B937:I937" si="428">B408</f>
        <v>0</v>
      </c>
      <c r="C937" s="104">
        <f t="shared" si="428"/>
        <v>0</v>
      </c>
      <c r="D937" s="104">
        <f t="shared" si="428"/>
        <v>0</v>
      </c>
      <c r="E937" s="105">
        <f t="shared" si="428"/>
        <v>0</v>
      </c>
      <c r="F937" s="104">
        <f t="shared" si="428"/>
        <v>0</v>
      </c>
      <c r="G937" s="104">
        <f t="shared" si="428"/>
        <v>0</v>
      </c>
      <c r="H937" s="106">
        <f t="shared" si="428"/>
        <v>0</v>
      </c>
      <c r="I937" s="104">
        <f t="shared" si="428"/>
        <v>0</v>
      </c>
      <c r="J937" s="107">
        <f>J408-SUMIF(Sales!$D$22:$D$1021,$D408,Sales!J$22:J$1021)</f>
        <v>0</v>
      </c>
      <c r="K937" s="107">
        <f>K408-SUMIF(Sales!$D$22:$D$1021,$D408,Sales!K$22:K$1021)</f>
        <v>0</v>
      </c>
      <c r="L937" s="107">
        <f>L408-SUMIF(Sales!$D$22:$D$1021,$D408,Sales!L$22:L$1021)</f>
        <v>0</v>
      </c>
      <c r="M937" s="107">
        <f>M408-SUMIF(Sales!$D$22:$D$1021,$D408,Sales!M$22:M$1021)</f>
        <v>0</v>
      </c>
      <c r="N937" s="107">
        <f>N408-SUMIF(Sales!$D$22:$D$1021,$D408,Sales!N$22:N$1021)</f>
        <v>0</v>
      </c>
    </row>
    <row r="938" spans="2:14">
      <c r="B938" s="103">
        <f t="shared" ref="B938:I938" si="429">B409</f>
        <v>0</v>
      </c>
      <c r="C938" s="104">
        <f t="shared" si="429"/>
        <v>0</v>
      </c>
      <c r="D938" s="104">
        <f t="shared" si="429"/>
        <v>0</v>
      </c>
      <c r="E938" s="105">
        <f t="shared" si="429"/>
        <v>0</v>
      </c>
      <c r="F938" s="104">
        <f t="shared" si="429"/>
        <v>0</v>
      </c>
      <c r="G938" s="104">
        <f t="shared" si="429"/>
        <v>0</v>
      </c>
      <c r="H938" s="106">
        <f t="shared" si="429"/>
        <v>0</v>
      </c>
      <c r="I938" s="104">
        <f t="shared" si="429"/>
        <v>0</v>
      </c>
      <c r="J938" s="107">
        <f>J409-SUMIF(Sales!$D$22:$D$1021,$D409,Sales!J$22:J$1021)</f>
        <v>0</v>
      </c>
      <c r="K938" s="107">
        <f>K409-SUMIF(Sales!$D$22:$D$1021,$D409,Sales!K$22:K$1021)</f>
        <v>0</v>
      </c>
      <c r="L938" s="107">
        <f>L409-SUMIF(Sales!$D$22:$D$1021,$D409,Sales!L$22:L$1021)</f>
        <v>0</v>
      </c>
      <c r="M938" s="107">
        <f>M409-SUMIF(Sales!$D$22:$D$1021,$D409,Sales!M$22:M$1021)</f>
        <v>0</v>
      </c>
      <c r="N938" s="107">
        <f>N409-SUMIF(Sales!$D$22:$D$1021,$D409,Sales!N$22:N$1021)</f>
        <v>0</v>
      </c>
    </row>
    <row r="939" spans="2:14">
      <c r="B939" s="103">
        <f t="shared" ref="B939:I939" si="430">B410</f>
        <v>0</v>
      </c>
      <c r="C939" s="104">
        <f t="shared" si="430"/>
        <v>0</v>
      </c>
      <c r="D939" s="104">
        <f t="shared" si="430"/>
        <v>0</v>
      </c>
      <c r="E939" s="105">
        <f t="shared" si="430"/>
        <v>0</v>
      </c>
      <c r="F939" s="104">
        <f t="shared" si="430"/>
        <v>0</v>
      </c>
      <c r="G939" s="104">
        <f t="shared" si="430"/>
        <v>0</v>
      </c>
      <c r="H939" s="106">
        <f t="shared" si="430"/>
        <v>0</v>
      </c>
      <c r="I939" s="104">
        <f t="shared" si="430"/>
        <v>0</v>
      </c>
      <c r="J939" s="107">
        <f>J410-SUMIF(Sales!$D$22:$D$1021,$D410,Sales!J$22:J$1021)</f>
        <v>0</v>
      </c>
      <c r="K939" s="107">
        <f>K410-SUMIF(Sales!$D$22:$D$1021,$D410,Sales!K$22:K$1021)</f>
        <v>0</v>
      </c>
      <c r="L939" s="107">
        <f>L410-SUMIF(Sales!$D$22:$D$1021,$D410,Sales!L$22:L$1021)</f>
        <v>0</v>
      </c>
      <c r="M939" s="107">
        <f>M410-SUMIF(Sales!$D$22:$D$1021,$D410,Sales!M$22:M$1021)</f>
        <v>0</v>
      </c>
      <c r="N939" s="107">
        <f>N410-SUMIF(Sales!$D$22:$D$1021,$D410,Sales!N$22:N$1021)</f>
        <v>0</v>
      </c>
    </row>
    <row r="940" spans="2:14">
      <c r="B940" s="103">
        <f t="shared" ref="B940:I940" si="431">B411</f>
        <v>0</v>
      </c>
      <c r="C940" s="104">
        <f t="shared" si="431"/>
        <v>0</v>
      </c>
      <c r="D940" s="104">
        <f t="shared" si="431"/>
        <v>0</v>
      </c>
      <c r="E940" s="105">
        <f t="shared" si="431"/>
        <v>0</v>
      </c>
      <c r="F940" s="104">
        <f t="shared" si="431"/>
        <v>0</v>
      </c>
      <c r="G940" s="104">
        <f t="shared" si="431"/>
        <v>0</v>
      </c>
      <c r="H940" s="106">
        <f t="shared" si="431"/>
        <v>0</v>
      </c>
      <c r="I940" s="104">
        <f t="shared" si="431"/>
        <v>0</v>
      </c>
      <c r="J940" s="107">
        <f>J411-SUMIF(Sales!$D$22:$D$1021,$D411,Sales!J$22:J$1021)</f>
        <v>0</v>
      </c>
      <c r="K940" s="107">
        <f>K411-SUMIF(Sales!$D$22:$D$1021,$D411,Sales!K$22:K$1021)</f>
        <v>0</v>
      </c>
      <c r="L940" s="107">
        <f>L411-SUMIF(Sales!$D$22:$D$1021,$D411,Sales!L$22:L$1021)</f>
        <v>0</v>
      </c>
      <c r="M940" s="107">
        <f>M411-SUMIF(Sales!$D$22:$D$1021,$D411,Sales!M$22:M$1021)</f>
        <v>0</v>
      </c>
      <c r="N940" s="107">
        <f>N411-SUMIF(Sales!$D$22:$D$1021,$D411,Sales!N$22:N$1021)</f>
        <v>0</v>
      </c>
    </row>
    <row r="941" spans="2:14">
      <c r="B941" s="103">
        <f t="shared" ref="B941:I941" si="432">B412</f>
        <v>0</v>
      </c>
      <c r="C941" s="104">
        <f t="shared" si="432"/>
        <v>0</v>
      </c>
      <c r="D941" s="104">
        <f t="shared" si="432"/>
        <v>0</v>
      </c>
      <c r="E941" s="105">
        <f t="shared" si="432"/>
        <v>0</v>
      </c>
      <c r="F941" s="104">
        <f t="shared" si="432"/>
        <v>0</v>
      </c>
      <c r="G941" s="104">
        <f t="shared" si="432"/>
        <v>0</v>
      </c>
      <c r="H941" s="106">
        <f t="shared" si="432"/>
        <v>0</v>
      </c>
      <c r="I941" s="104">
        <f t="shared" si="432"/>
        <v>0</v>
      </c>
      <c r="J941" s="107">
        <f>J412-SUMIF(Sales!$D$22:$D$1021,$D412,Sales!J$22:J$1021)</f>
        <v>0</v>
      </c>
      <c r="K941" s="107">
        <f>K412-SUMIF(Sales!$D$22:$D$1021,$D412,Sales!K$22:K$1021)</f>
        <v>0</v>
      </c>
      <c r="L941" s="107">
        <f>L412-SUMIF(Sales!$D$22:$D$1021,$D412,Sales!L$22:L$1021)</f>
        <v>0</v>
      </c>
      <c r="M941" s="107">
        <f>M412-SUMIF(Sales!$D$22:$D$1021,$D412,Sales!M$22:M$1021)</f>
        <v>0</v>
      </c>
      <c r="N941" s="107">
        <f>N412-SUMIF(Sales!$D$22:$D$1021,$D412,Sales!N$22:N$1021)</f>
        <v>0</v>
      </c>
    </row>
    <row r="942" spans="2:14">
      <c r="B942" s="103">
        <f t="shared" ref="B942:I942" si="433">B413</f>
        <v>0</v>
      </c>
      <c r="C942" s="104">
        <f t="shared" si="433"/>
        <v>0</v>
      </c>
      <c r="D942" s="104">
        <f t="shared" si="433"/>
        <v>0</v>
      </c>
      <c r="E942" s="105">
        <f t="shared" si="433"/>
        <v>0</v>
      </c>
      <c r="F942" s="104">
        <f t="shared" si="433"/>
        <v>0</v>
      </c>
      <c r="G942" s="104">
        <f t="shared" si="433"/>
        <v>0</v>
      </c>
      <c r="H942" s="106">
        <f t="shared" si="433"/>
        <v>0</v>
      </c>
      <c r="I942" s="104">
        <f t="shared" si="433"/>
        <v>0</v>
      </c>
      <c r="J942" s="107">
        <f>J413-SUMIF(Sales!$D$22:$D$1021,$D413,Sales!J$22:J$1021)</f>
        <v>0</v>
      </c>
      <c r="K942" s="107">
        <f>K413-SUMIF(Sales!$D$22:$D$1021,$D413,Sales!K$22:K$1021)</f>
        <v>0</v>
      </c>
      <c r="L942" s="107">
        <f>L413-SUMIF(Sales!$D$22:$D$1021,$D413,Sales!L$22:L$1021)</f>
        <v>0</v>
      </c>
      <c r="M942" s="107">
        <f>M413-SUMIF(Sales!$D$22:$D$1021,$D413,Sales!M$22:M$1021)</f>
        <v>0</v>
      </c>
      <c r="N942" s="107">
        <f>N413-SUMIF(Sales!$D$22:$D$1021,$D413,Sales!N$22:N$1021)</f>
        <v>0</v>
      </c>
    </row>
    <row r="943" spans="2:14">
      <c r="B943" s="103">
        <f t="shared" ref="B943:I943" si="434">B414</f>
        <v>0</v>
      </c>
      <c r="C943" s="104">
        <f t="shared" si="434"/>
        <v>0</v>
      </c>
      <c r="D943" s="104">
        <f t="shared" si="434"/>
        <v>0</v>
      </c>
      <c r="E943" s="105">
        <f t="shared" si="434"/>
        <v>0</v>
      </c>
      <c r="F943" s="104">
        <f t="shared" si="434"/>
        <v>0</v>
      </c>
      <c r="G943" s="104">
        <f t="shared" si="434"/>
        <v>0</v>
      </c>
      <c r="H943" s="106">
        <f t="shared" si="434"/>
        <v>0</v>
      </c>
      <c r="I943" s="104">
        <f t="shared" si="434"/>
        <v>0</v>
      </c>
      <c r="J943" s="107">
        <f>J414-SUMIF(Sales!$D$22:$D$1021,$D414,Sales!J$22:J$1021)</f>
        <v>0</v>
      </c>
      <c r="K943" s="107">
        <f>K414-SUMIF(Sales!$D$22:$D$1021,$D414,Sales!K$22:K$1021)</f>
        <v>0</v>
      </c>
      <c r="L943" s="107">
        <f>L414-SUMIF(Sales!$D$22:$D$1021,$D414,Sales!L$22:L$1021)</f>
        <v>0</v>
      </c>
      <c r="M943" s="107">
        <f>M414-SUMIF(Sales!$D$22:$D$1021,$D414,Sales!M$22:M$1021)</f>
        <v>0</v>
      </c>
      <c r="N943" s="107">
        <f>N414-SUMIF(Sales!$D$22:$D$1021,$D414,Sales!N$22:N$1021)</f>
        <v>0</v>
      </c>
    </row>
    <row r="944" spans="2:14">
      <c r="B944" s="103">
        <f t="shared" ref="B944:I944" si="435">B415</f>
        <v>0</v>
      </c>
      <c r="C944" s="104">
        <f t="shared" si="435"/>
        <v>0</v>
      </c>
      <c r="D944" s="104">
        <f t="shared" si="435"/>
        <v>0</v>
      </c>
      <c r="E944" s="105">
        <f t="shared" si="435"/>
        <v>0</v>
      </c>
      <c r="F944" s="104">
        <f t="shared" si="435"/>
        <v>0</v>
      </c>
      <c r="G944" s="104">
        <f t="shared" si="435"/>
        <v>0</v>
      </c>
      <c r="H944" s="106">
        <f t="shared" si="435"/>
        <v>0</v>
      </c>
      <c r="I944" s="104">
        <f t="shared" si="435"/>
        <v>0</v>
      </c>
      <c r="J944" s="107">
        <f>J415-SUMIF(Sales!$D$22:$D$1021,$D415,Sales!J$22:J$1021)</f>
        <v>0</v>
      </c>
      <c r="K944" s="107">
        <f>K415-SUMIF(Sales!$D$22:$D$1021,$D415,Sales!K$22:K$1021)</f>
        <v>0</v>
      </c>
      <c r="L944" s="107">
        <f>L415-SUMIF(Sales!$D$22:$D$1021,$D415,Sales!L$22:L$1021)</f>
        <v>0</v>
      </c>
      <c r="M944" s="107">
        <f>M415-SUMIF(Sales!$D$22:$D$1021,$D415,Sales!M$22:M$1021)</f>
        <v>0</v>
      </c>
      <c r="N944" s="107">
        <f>N415-SUMIF(Sales!$D$22:$D$1021,$D415,Sales!N$22:N$1021)</f>
        <v>0</v>
      </c>
    </row>
    <row r="945" spans="2:14">
      <c r="B945" s="103">
        <f t="shared" ref="B945:I945" si="436">B416</f>
        <v>0</v>
      </c>
      <c r="C945" s="104">
        <f t="shared" si="436"/>
        <v>0</v>
      </c>
      <c r="D945" s="104">
        <f t="shared" si="436"/>
        <v>0</v>
      </c>
      <c r="E945" s="105">
        <f t="shared" si="436"/>
        <v>0</v>
      </c>
      <c r="F945" s="104">
        <f t="shared" si="436"/>
        <v>0</v>
      </c>
      <c r="G945" s="104">
        <f t="shared" si="436"/>
        <v>0</v>
      </c>
      <c r="H945" s="106">
        <f t="shared" si="436"/>
        <v>0</v>
      </c>
      <c r="I945" s="104">
        <f t="shared" si="436"/>
        <v>0</v>
      </c>
      <c r="J945" s="107">
        <f>J416-SUMIF(Sales!$D$22:$D$1021,$D416,Sales!J$22:J$1021)</f>
        <v>0</v>
      </c>
      <c r="K945" s="107">
        <f>K416-SUMIF(Sales!$D$22:$D$1021,$D416,Sales!K$22:K$1021)</f>
        <v>0</v>
      </c>
      <c r="L945" s="107">
        <f>L416-SUMIF(Sales!$D$22:$D$1021,$D416,Sales!L$22:L$1021)</f>
        <v>0</v>
      </c>
      <c r="M945" s="107">
        <f>M416-SUMIF(Sales!$D$22:$D$1021,$D416,Sales!M$22:M$1021)</f>
        <v>0</v>
      </c>
      <c r="N945" s="107">
        <f>N416-SUMIF(Sales!$D$22:$D$1021,$D416,Sales!N$22:N$1021)</f>
        <v>0</v>
      </c>
    </row>
    <row r="946" spans="2:14">
      <c r="B946" s="103">
        <f t="shared" ref="B946:I946" si="437">B417</f>
        <v>0</v>
      </c>
      <c r="C946" s="104">
        <f t="shared" si="437"/>
        <v>0</v>
      </c>
      <c r="D946" s="104">
        <f t="shared" si="437"/>
        <v>0</v>
      </c>
      <c r="E946" s="105">
        <f t="shared" si="437"/>
        <v>0</v>
      </c>
      <c r="F946" s="104">
        <f t="shared" si="437"/>
        <v>0</v>
      </c>
      <c r="G946" s="104">
        <f t="shared" si="437"/>
        <v>0</v>
      </c>
      <c r="H946" s="106">
        <f t="shared" si="437"/>
        <v>0</v>
      </c>
      <c r="I946" s="104">
        <f t="shared" si="437"/>
        <v>0</v>
      </c>
      <c r="J946" s="107">
        <f>J417-SUMIF(Sales!$D$22:$D$1021,$D417,Sales!J$22:J$1021)</f>
        <v>0</v>
      </c>
      <c r="K946" s="107">
        <f>K417-SUMIF(Sales!$D$22:$D$1021,$D417,Sales!K$22:K$1021)</f>
        <v>0</v>
      </c>
      <c r="L946" s="107">
        <f>L417-SUMIF(Sales!$D$22:$D$1021,$D417,Sales!L$22:L$1021)</f>
        <v>0</v>
      </c>
      <c r="M946" s="107">
        <f>M417-SUMIF(Sales!$D$22:$D$1021,$D417,Sales!M$22:M$1021)</f>
        <v>0</v>
      </c>
      <c r="N946" s="107">
        <f>N417-SUMIF(Sales!$D$22:$D$1021,$D417,Sales!N$22:N$1021)</f>
        <v>0</v>
      </c>
    </row>
    <row r="947" spans="2:14">
      <c r="B947" s="103">
        <f t="shared" ref="B947:I947" si="438">B418</f>
        <v>0</v>
      </c>
      <c r="C947" s="104">
        <f t="shared" si="438"/>
        <v>0</v>
      </c>
      <c r="D947" s="104">
        <f t="shared" si="438"/>
        <v>0</v>
      </c>
      <c r="E947" s="105">
        <f t="shared" si="438"/>
        <v>0</v>
      </c>
      <c r="F947" s="104">
        <f t="shared" si="438"/>
        <v>0</v>
      </c>
      <c r="G947" s="104">
        <f t="shared" si="438"/>
        <v>0</v>
      </c>
      <c r="H947" s="106">
        <f t="shared" si="438"/>
        <v>0</v>
      </c>
      <c r="I947" s="104">
        <f t="shared" si="438"/>
        <v>0</v>
      </c>
      <c r="J947" s="107">
        <f>J418-SUMIF(Sales!$D$22:$D$1021,$D418,Sales!J$22:J$1021)</f>
        <v>0</v>
      </c>
      <c r="K947" s="107">
        <f>K418-SUMIF(Sales!$D$22:$D$1021,$D418,Sales!K$22:K$1021)</f>
        <v>0</v>
      </c>
      <c r="L947" s="107">
        <f>L418-SUMIF(Sales!$D$22:$D$1021,$D418,Sales!L$22:L$1021)</f>
        <v>0</v>
      </c>
      <c r="M947" s="107">
        <f>M418-SUMIF(Sales!$D$22:$D$1021,$D418,Sales!M$22:M$1021)</f>
        <v>0</v>
      </c>
      <c r="N947" s="107">
        <f>N418-SUMIF(Sales!$D$22:$D$1021,$D418,Sales!N$22:N$1021)</f>
        <v>0</v>
      </c>
    </row>
    <row r="948" spans="2:14">
      <c r="B948" s="103">
        <f t="shared" ref="B948:I948" si="439">B419</f>
        <v>0</v>
      </c>
      <c r="C948" s="104">
        <f t="shared" si="439"/>
        <v>0</v>
      </c>
      <c r="D948" s="104">
        <f t="shared" si="439"/>
        <v>0</v>
      </c>
      <c r="E948" s="105">
        <f t="shared" si="439"/>
        <v>0</v>
      </c>
      <c r="F948" s="104">
        <f t="shared" si="439"/>
        <v>0</v>
      </c>
      <c r="G948" s="104">
        <f t="shared" si="439"/>
        <v>0</v>
      </c>
      <c r="H948" s="106">
        <f t="shared" si="439"/>
        <v>0</v>
      </c>
      <c r="I948" s="104">
        <f t="shared" si="439"/>
        <v>0</v>
      </c>
      <c r="J948" s="107">
        <f>J419-SUMIF(Sales!$D$22:$D$1021,$D419,Sales!J$22:J$1021)</f>
        <v>0</v>
      </c>
      <c r="K948" s="107">
        <f>K419-SUMIF(Sales!$D$22:$D$1021,$D419,Sales!K$22:K$1021)</f>
        <v>0</v>
      </c>
      <c r="L948" s="107">
        <f>L419-SUMIF(Sales!$D$22:$D$1021,$D419,Sales!L$22:L$1021)</f>
        <v>0</v>
      </c>
      <c r="M948" s="107">
        <f>M419-SUMIF(Sales!$D$22:$D$1021,$D419,Sales!M$22:M$1021)</f>
        <v>0</v>
      </c>
      <c r="N948" s="107">
        <f>N419-SUMIF(Sales!$D$22:$D$1021,$D419,Sales!N$22:N$1021)</f>
        <v>0</v>
      </c>
    </row>
    <row r="949" spans="2:14">
      <c r="B949" s="103">
        <f t="shared" ref="B949:I949" si="440">B420</f>
        <v>0</v>
      </c>
      <c r="C949" s="104">
        <f t="shared" si="440"/>
        <v>0</v>
      </c>
      <c r="D949" s="104">
        <f t="shared" si="440"/>
        <v>0</v>
      </c>
      <c r="E949" s="105">
        <f t="shared" si="440"/>
        <v>0</v>
      </c>
      <c r="F949" s="104">
        <f t="shared" si="440"/>
        <v>0</v>
      </c>
      <c r="G949" s="104">
        <f t="shared" si="440"/>
        <v>0</v>
      </c>
      <c r="H949" s="106">
        <f t="shared" si="440"/>
        <v>0</v>
      </c>
      <c r="I949" s="104">
        <f t="shared" si="440"/>
        <v>0</v>
      </c>
      <c r="J949" s="107">
        <f>J420-SUMIF(Sales!$D$22:$D$1021,$D420,Sales!J$22:J$1021)</f>
        <v>0</v>
      </c>
      <c r="K949" s="107">
        <f>K420-SUMIF(Sales!$D$22:$D$1021,$D420,Sales!K$22:K$1021)</f>
        <v>0</v>
      </c>
      <c r="L949" s="107">
        <f>L420-SUMIF(Sales!$D$22:$D$1021,$D420,Sales!L$22:L$1021)</f>
        <v>0</v>
      </c>
      <c r="M949" s="107">
        <f>M420-SUMIF(Sales!$D$22:$D$1021,$D420,Sales!M$22:M$1021)</f>
        <v>0</v>
      </c>
      <c r="N949" s="107">
        <f>N420-SUMIF(Sales!$D$22:$D$1021,$D420,Sales!N$22:N$1021)</f>
        <v>0</v>
      </c>
    </row>
    <row r="950" spans="2:14">
      <c r="B950" s="103">
        <f t="shared" ref="B950:I950" si="441">B421</f>
        <v>0</v>
      </c>
      <c r="C950" s="104">
        <f t="shared" si="441"/>
        <v>0</v>
      </c>
      <c r="D950" s="104">
        <f t="shared" si="441"/>
        <v>0</v>
      </c>
      <c r="E950" s="105">
        <f t="shared" si="441"/>
        <v>0</v>
      </c>
      <c r="F950" s="104">
        <f t="shared" si="441"/>
        <v>0</v>
      </c>
      <c r="G950" s="104">
        <f t="shared" si="441"/>
        <v>0</v>
      </c>
      <c r="H950" s="106">
        <f t="shared" si="441"/>
        <v>0</v>
      </c>
      <c r="I950" s="104">
        <f t="shared" si="441"/>
        <v>0</v>
      </c>
      <c r="J950" s="107">
        <f>J421-SUMIF(Sales!$D$22:$D$1021,$D421,Sales!J$22:J$1021)</f>
        <v>0</v>
      </c>
      <c r="K950" s="107">
        <f>K421-SUMIF(Sales!$D$22:$D$1021,$D421,Sales!K$22:K$1021)</f>
        <v>0</v>
      </c>
      <c r="L950" s="107">
        <f>L421-SUMIF(Sales!$D$22:$D$1021,$D421,Sales!L$22:L$1021)</f>
        <v>0</v>
      </c>
      <c r="M950" s="107">
        <f>M421-SUMIF(Sales!$D$22:$D$1021,$D421,Sales!M$22:M$1021)</f>
        <v>0</v>
      </c>
      <c r="N950" s="107">
        <f>N421-SUMIF(Sales!$D$22:$D$1021,$D421,Sales!N$22:N$1021)</f>
        <v>0</v>
      </c>
    </row>
    <row r="951" spans="2:14">
      <c r="B951" s="103">
        <f t="shared" ref="B951:I951" si="442">B422</f>
        <v>0</v>
      </c>
      <c r="C951" s="104">
        <f t="shared" si="442"/>
        <v>0</v>
      </c>
      <c r="D951" s="104">
        <f t="shared" si="442"/>
        <v>0</v>
      </c>
      <c r="E951" s="105">
        <f t="shared" si="442"/>
        <v>0</v>
      </c>
      <c r="F951" s="104">
        <f t="shared" si="442"/>
        <v>0</v>
      </c>
      <c r="G951" s="104">
        <f t="shared" si="442"/>
        <v>0</v>
      </c>
      <c r="H951" s="106">
        <f t="shared" si="442"/>
        <v>0</v>
      </c>
      <c r="I951" s="104">
        <f t="shared" si="442"/>
        <v>0</v>
      </c>
      <c r="J951" s="107">
        <f>J422-SUMIF(Sales!$D$22:$D$1021,$D422,Sales!J$22:J$1021)</f>
        <v>0</v>
      </c>
      <c r="K951" s="107">
        <f>K422-SUMIF(Sales!$D$22:$D$1021,$D422,Sales!K$22:K$1021)</f>
        <v>0</v>
      </c>
      <c r="L951" s="107">
        <f>L422-SUMIF(Sales!$D$22:$D$1021,$D422,Sales!L$22:L$1021)</f>
        <v>0</v>
      </c>
      <c r="M951" s="107">
        <f>M422-SUMIF(Sales!$D$22:$D$1021,$D422,Sales!M$22:M$1021)</f>
        <v>0</v>
      </c>
      <c r="N951" s="107">
        <f>N422-SUMIF(Sales!$D$22:$D$1021,$D422,Sales!N$22:N$1021)</f>
        <v>0</v>
      </c>
    </row>
    <row r="952" spans="2:14">
      <c r="B952" s="103">
        <f t="shared" ref="B952:I952" si="443">B423</f>
        <v>0</v>
      </c>
      <c r="C952" s="104">
        <f t="shared" si="443"/>
        <v>0</v>
      </c>
      <c r="D952" s="104">
        <f t="shared" si="443"/>
        <v>0</v>
      </c>
      <c r="E952" s="105">
        <f t="shared" si="443"/>
        <v>0</v>
      </c>
      <c r="F952" s="104">
        <f t="shared" si="443"/>
        <v>0</v>
      </c>
      <c r="G952" s="104">
        <f t="shared" si="443"/>
        <v>0</v>
      </c>
      <c r="H952" s="106">
        <f t="shared" si="443"/>
        <v>0</v>
      </c>
      <c r="I952" s="104">
        <f t="shared" si="443"/>
        <v>0</v>
      </c>
      <c r="J952" s="107">
        <f>J423-SUMIF(Sales!$D$22:$D$1021,$D423,Sales!J$22:J$1021)</f>
        <v>0</v>
      </c>
      <c r="K952" s="107">
        <f>K423-SUMIF(Sales!$D$22:$D$1021,$D423,Sales!K$22:K$1021)</f>
        <v>0</v>
      </c>
      <c r="L952" s="107">
        <f>L423-SUMIF(Sales!$D$22:$D$1021,$D423,Sales!L$22:L$1021)</f>
        <v>0</v>
      </c>
      <c r="M952" s="107">
        <f>M423-SUMIF(Sales!$D$22:$D$1021,$D423,Sales!M$22:M$1021)</f>
        <v>0</v>
      </c>
      <c r="N952" s="107">
        <f>N423-SUMIF(Sales!$D$22:$D$1021,$D423,Sales!N$22:N$1021)</f>
        <v>0</v>
      </c>
    </row>
    <row r="953" spans="2:14">
      <c r="B953" s="103">
        <f t="shared" ref="B953:I953" si="444">B424</f>
        <v>0</v>
      </c>
      <c r="C953" s="104">
        <f t="shared" si="444"/>
        <v>0</v>
      </c>
      <c r="D953" s="104">
        <f t="shared" si="444"/>
        <v>0</v>
      </c>
      <c r="E953" s="105">
        <f t="shared" si="444"/>
        <v>0</v>
      </c>
      <c r="F953" s="104">
        <f t="shared" si="444"/>
        <v>0</v>
      </c>
      <c r="G953" s="104">
        <f t="shared" si="444"/>
        <v>0</v>
      </c>
      <c r="H953" s="106">
        <f t="shared" si="444"/>
        <v>0</v>
      </c>
      <c r="I953" s="104">
        <f t="shared" si="444"/>
        <v>0</v>
      </c>
      <c r="J953" s="107">
        <f>J424-SUMIF(Sales!$D$22:$D$1021,$D424,Sales!J$22:J$1021)</f>
        <v>0</v>
      </c>
      <c r="K953" s="107">
        <f>K424-SUMIF(Sales!$D$22:$D$1021,$D424,Sales!K$22:K$1021)</f>
        <v>0</v>
      </c>
      <c r="L953" s="107">
        <f>L424-SUMIF(Sales!$D$22:$D$1021,$D424,Sales!L$22:L$1021)</f>
        <v>0</v>
      </c>
      <c r="M953" s="107">
        <f>M424-SUMIF(Sales!$D$22:$D$1021,$D424,Sales!M$22:M$1021)</f>
        <v>0</v>
      </c>
      <c r="N953" s="107">
        <f>N424-SUMIF(Sales!$D$22:$D$1021,$D424,Sales!N$22:N$1021)</f>
        <v>0</v>
      </c>
    </row>
    <row r="954" spans="2:14">
      <c r="B954" s="103">
        <f t="shared" ref="B954:I954" si="445">B425</f>
        <v>0</v>
      </c>
      <c r="C954" s="104">
        <f t="shared" si="445"/>
        <v>0</v>
      </c>
      <c r="D954" s="104">
        <f t="shared" si="445"/>
        <v>0</v>
      </c>
      <c r="E954" s="105">
        <f t="shared" si="445"/>
        <v>0</v>
      </c>
      <c r="F954" s="104">
        <f t="shared" si="445"/>
        <v>0</v>
      </c>
      <c r="G954" s="104">
        <f t="shared" si="445"/>
        <v>0</v>
      </c>
      <c r="H954" s="106">
        <f t="shared" si="445"/>
        <v>0</v>
      </c>
      <c r="I954" s="104">
        <f t="shared" si="445"/>
        <v>0</v>
      </c>
      <c r="J954" s="107">
        <f>J425-SUMIF(Sales!$D$22:$D$1021,$D425,Sales!J$22:J$1021)</f>
        <v>0</v>
      </c>
      <c r="K954" s="107">
        <f>K425-SUMIF(Sales!$D$22:$D$1021,$D425,Sales!K$22:K$1021)</f>
        <v>0</v>
      </c>
      <c r="L954" s="107">
        <f>L425-SUMIF(Sales!$D$22:$D$1021,$D425,Sales!L$22:L$1021)</f>
        <v>0</v>
      </c>
      <c r="M954" s="107">
        <f>M425-SUMIF(Sales!$D$22:$D$1021,$D425,Sales!M$22:M$1021)</f>
        <v>0</v>
      </c>
      <c r="N954" s="107">
        <f>N425-SUMIF(Sales!$D$22:$D$1021,$D425,Sales!N$22:N$1021)</f>
        <v>0</v>
      </c>
    </row>
    <row r="955" spans="2:14">
      <c r="B955" s="103">
        <f t="shared" ref="B955:I955" si="446">B426</f>
        <v>0</v>
      </c>
      <c r="C955" s="104">
        <f t="shared" si="446"/>
        <v>0</v>
      </c>
      <c r="D955" s="104">
        <f t="shared" si="446"/>
        <v>0</v>
      </c>
      <c r="E955" s="105">
        <f t="shared" si="446"/>
        <v>0</v>
      </c>
      <c r="F955" s="104">
        <f t="shared" si="446"/>
        <v>0</v>
      </c>
      <c r="G955" s="104">
        <f t="shared" si="446"/>
        <v>0</v>
      </c>
      <c r="H955" s="106">
        <f t="shared" si="446"/>
        <v>0</v>
      </c>
      <c r="I955" s="104">
        <f t="shared" si="446"/>
        <v>0</v>
      </c>
      <c r="J955" s="107">
        <f>J426-SUMIF(Sales!$D$22:$D$1021,$D426,Sales!J$22:J$1021)</f>
        <v>0</v>
      </c>
      <c r="K955" s="107">
        <f>K426-SUMIF(Sales!$D$22:$D$1021,$D426,Sales!K$22:K$1021)</f>
        <v>0</v>
      </c>
      <c r="L955" s="107">
        <f>L426-SUMIF(Sales!$D$22:$D$1021,$D426,Sales!L$22:L$1021)</f>
        <v>0</v>
      </c>
      <c r="M955" s="107">
        <f>M426-SUMIF(Sales!$D$22:$D$1021,$D426,Sales!M$22:M$1021)</f>
        <v>0</v>
      </c>
      <c r="N955" s="107">
        <f>N426-SUMIF(Sales!$D$22:$D$1021,$D426,Sales!N$22:N$1021)</f>
        <v>0</v>
      </c>
    </row>
    <row r="956" spans="2:14">
      <c r="B956" s="103">
        <f t="shared" ref="B956:I956" si="447">B427</f>
        <v>0</v>
      </c>
      <c r="C956" s="104">
        <f t="shared" si="447"/>
        <v>0</v>
      </c>
      <c r="D956" s="104">
        <f t="shared" si="447"/>
        <v>0</v>
      </c>
      <c r="E956" s="105">
        <f t="shared" si="447"/>
        <v>0</v>
      </c>
      <c r="F956" s="104">
        <f t="shared" si="447"/>
        <v>0</v>
      </c>
      <c r="G956" s="104">
        <f t="shared" si="447"/>
        <v>0</v>
      </c>
      <c r="H956" s="106">
        <f t="shared" si="447"/>
        <v>0</v>
      </c>
      <c r="I956" s="104">
        <f t="shared" si="447"/>
        <v>0</v>
      </c>
      <c r="J956" s="107">
        <f>J427-SUMIF(Sales!$D$22:$D$1021,$D427,Sales!J$22:J$1021)</f>
        <v>0</v>
      </c>
      <c r="K956" s="107">
        <f>K427-SUMIF(Sales!$D$22:$D$1021,$D427,Sales!K$22:K$1021)</f>
        <v>0</v>
      </c>
      <c r="L956" s="107">
        <f>L427-SUMIF(Sales!$D$22:$D$1021,$D427,Sales!L$22:L$1021)</f>
        <v>0</v>
      </c>
      <c r="M956" s="107">
        <f>M427-SUMIF(Sales!$D$22:$D$1021,$D427,Sales!M$22:M$1021)</f>
        <v>0</v>
      </c>
      <c r="N956" s="107">
        <f>N427-SUMIF(Sales!$D$22:$D$1021,$D427,Sales!N$22:N$1021)</f>
        <v>0</v>
      </c>
    </row>
    <row r="957" spans="2:14">
      <c r="B957" s="103">
        <f t="shared" ref="B957:I957" si="448">B428</f>
        <v>0</v>
      </c>
      <c r="C957" s="104">
        <f t="shared" si="448"/>
        <v>0</v>
      </c>
      <c r="D957" s="104">
        <f t="shared" si="448"/>
        <v>0</v>
      </c>
      <c r="E957" s="105">
        <f t="shared" si="448"/>
        <v>0</v>
      </c>
      <c r="F957" s="104">
        <f t="shared" si="448"/>
        <v>0</v>
      </c>
      <c r="G957" s="104">
        <f t="shared" si="448"/>
        <v>0</v>
      </c>
      <c r="H957" s="106">
        <f t="shared" si="448"/>
        <v>0</v>
      </c>
      <c r="I957" s="104">
        <f t="shared" si="448"/>
        <v>0</v>
      </c>
      <c r="J957" s="107">
        <f>J428-SUMIF(Sales!$D$22:$D$1021,$D428,Sales!J$22:J$1021)</f>
        <v>0</v>
      </c>
      <c r="K957" s="107">
        <f>K428-SUMIF(Sales!$D$22:$D$1021,$D428,Sales!K$22:K$1021)</f>
        <v>0</v>
      </c>
      <c r="L957" s="107">
        <f>L428-SUMIF(Sales!$D$22:$D$1021,$D428,Sales!L$22:L$1021)</f>
        <v>0</v>
      </c>
      <c r="M957" s="107">
        <f>M428-SUMIF(Sales!$D$22:$D$1021,$D428,Sales!M$22:M$1021)</f>
        <v>0</v>
      </c>
      <c r="N957" s="107">
        <f>N428-SUMIF(Sales!$D$22:$D$1021,$D428,Sales!N$22:N$1021)</f>
        <v>0</v>
      </c>
    </row>
    <row r="958" spans="2:14">
      <c r="B958" s="103">
        <f t="shared" ref="B958:I958" si="449">B429</f>
        <v>0</v>
      </c>
      <c r="C958" s="104">
        <f t="shared" si="449"/>
        <v>0</v>
      </c>
      <c r="D958" s="104">
        <f t="shared" si="449"/>
        <v>0</v>
      </c>
      <c r="E958" s="105">
        <f t="shared" si="449"/>
        <v>0</v>
      </c>
      <c r="F958" s="104">
        <f t="shared" si="449"/>
        <v>0</v>
      </c>
      <c r="G958" s="104">
        <f t="shared" si="449"/>
        <v>0</v>
      </c>
      <c r="H958" s="106">
        <f t="shared" si="449"/>
        <v>0</v>
      </c>
      <c r="I958" s="104">
        <f t="shared" si="449"/>
        <v>0</v>
      </c>
      <c r="J958" s="107">
        <f>J429-SUMIF(Sales!$D$22:$D$1021,$D429,Sales!J$22:J$1021)</f>
        <v>0</v>
      </c>
      <c r="K958" s="107">
        <f>K429-SUMIF(Sales!$D$22:$D$1021,$D429,Sales!K$22:K$1021)</f>
        <v>0</v>
      </c>
      <c r="L958" s="107">
        <f>L429-SUMIF(Sales!$D$22:$D$1021,$D429,Sales!L$22:L$1021)</f>
        <v>0</v>
      </c>
      <c r="M958" s="107">
        <f>M429-SUMIF(Sales!$D$22:$D$1021,$D429,Sales!M$22:M$1021)</f>
        <v>0</v>
      </c>
      <c r="N958" s="107">
        <f>N429-SUMIF(Sales!$D$22:$D$1021,$D429,Sales!N$22:N$1021)</f>
        <v>0</v>
      </c>
    </row>
    <row r="959" spans="2:14">
      <c r="B959" s="103">
        <f t="shared" ref="B959:I959" si="450">B430</f>
        <v>0</v>
      </c>
      <c r="C959" s="104">
        <f t="shared" si="450"/>
        <v>0</v>
      </c>
      <c r="D959" s="104">
        <f t="shared" si="450"/>
        <v>0</v>
      </c>
      <c r="E959" s="105">
        <f t="shared" si="450"/>
        <v>0</v>
      </c>
      <c r="F959" s="104">
        <f t="shared" si="450"/>
        <v>0</v>
      </c>
      <c r="G959" s="104">
        <f t="shared" si="450"/>
        <v>0</v>
      </c>
      <c r="H959" s="106">
        <f t="shared" si="450"/>
        <v>0</v>
      </c>
      <c r="I959" s="104">
        <f t="shared" si="450"/>
        <v>0</v>
      </c>
      <c r="J959" s="107">
        <f>J430-SUMIF(Sales!$D$22:$D$1021,$D430,Sales!J$22:J$1021)</f>
        <v>0</v>
      </c>
      <c r="K959" s="107">
        <f>K430-SUMIF(Sales!$D$22:$D$1021,$D430,Sales!K$22:K$1021)</f>
        <v>0</v>
      </c>
      <c r="L959" s="107">
        <f>L430-SUMIF(Sales!$D$22:$D$1021,$D430,Sales!L$22:L$1021)</f>
        <v>0</v>
      </c>
      <c r="M959" s="107">
        <f>M430-SUMIF(Sales!$D$22:$D$1021,$D430,Sales!M$22:M$1021)</f>
        <v>0</v>
      </c>
      <c r="N959" s="107">
        <f>N430-SUMIF(Sales!$D$22:$D$1021,$D430,Sales!N$22:N$1021)</f>
        <v>0</v>
      </c>
    </row>
    <row r="960" spans="2:14">
      <c r="B960" s="103">
        <f t="shared" ref="B960:I960" si="451">B431</f>
        <v>0</v>
      </c>
      <c r="C960" s="104">
        <f t="shared" si="451"/>
        <v>0</v>
      </c>
      <c r="D960" s="104">
        <f t="shared" si="451"/>
        <v>0</v>
      </c>
      <c r="E960" s="105">
        <f t="shared" si="451"/>
        <v>0</v>
      </c>
      <c r="F960" s="104">
        <f t="shared" si="451"/>
        <v>0</v>
      </c>
      <c r="G960" s="104">
        <f t="shared" si="451"/>
        <v>0</v>
      </c>
      <c r="H960" s="106">
        <f t="shared" si="451"/>
        <v>0</v>
      </c>
      <c r="I960" s="104">
        <f t="shared" si="451"/>
        <v>0</v>
      </c>
      <c r="J960" s="107">
        <f>J431-SUMIF(Sales!$D$22:$D$1021,$D431,Sales!J$22:J$1021)</f>
        <v>0</v>
      </c>
      <c r="K960" s="107">
        <f>K431-SUMIF(Sales!$D$22:$D$1021,$D431,Sales!K$22:K$1021)</f>
        <v>0</v>
      </c>
      <c r="L960" s="107">
        <f>L431-SUMIF(Sales!$D$22:$D$1021,$D431,Sales!L$22:L$1021)</f>
        <v>0</v>
      </c>
      <c r="M960" s="107">
        <f>M431-SUMIF(Sales!$D$22:$D$1021,$D431,Sales!M$22:M$1021)</f>
        <v>0</v>
      </c>
      <c r="N960" s="107">
        <f>N431-SUMIF(Sales!$D$22:$D$1021,$D431,Sales!N$22:N$1021)</f>
        <v>0</v>
      </c>
    </row>
    <row r="961" spans="2:14">
      <c r="B961" s="103">
        <f t="shared" ref="B961:I961" si="452">B432</f>
        <v>0</v>
      </c>
      <c r="C961" s="104">
        <f t="shared" si="452"/>
        <v>0</v>
      </c>
      <c r="D961" s="104">
        <f t="shared" si="452"/>
        <v>0</v>
      </c>
      <c r="E961" s="105">
        <f t="shared" si="452"/>
        <v>0</v>
      </c>
      <c r="F961" s="104">
        <f t="shared" si="452"/>
        <v>0</v>
      </c>
      <c r="G961" s="104">
        <f t="shared" si="452"/>
        <v>0</v>
      </c>
      <c r="H961" s="106">
        <f t="shared" si="452"/>
        <v>0</v>
      </c>
      <c r="I961" s="104">
        <f t="shared" si="452"/>
        <v>0</v>
      </c>
      <c r="J961" s="107">
        <f>J432-SUMIF(Sales!$D$22:$D$1021,$D432,Sales!J$22:J$1021)</f>
        <v>0</v>
      </c>
      <c r="K961" s="107">
        <f>K432-SUMIF(Sales!$D$22:$D$1021,$D432,Sales!K$22:K$1021)</f>
        <v>0</v>
      </c>
      <c r="L961" s="107">
        <f>L432-SUMIF(Sales!$D$22:$D$1021,$D432,Sales!L$22:L$1021)</f>
        <v>0</v>
      </c>
      <c r="M961" s="107">
        <f>M432-SUMIF(Sales!$D$22:$D$1021,$D432,Sales!M$22:M$1021)</f>
        <v>0</v>
      </c>
      <c r="N961" s="107">
        <f>N432-SUMIF(Sales!$D$22:$D$1021,$D432,Sales!N$22:N$1021)</f>
        <v>0</v>
      </c>
    </row>
    <row r="962" spans="2:14">
      <c r="B962" s="103">
        <f t="shared" ref="B962:I962" si="453">B433</f>
        <v>0</v>
      </c>
      <c r="C962" s="104">
        <f t="shared" si="453"/>
        <v>0</v>
      </c>
      <c r="D962" s="104">
        <f t="shared" si="453"/>
        <v>0</v>
      </c>
      <c r="E962" s="105">
        <f t="shared" si="453"/>
        <v>0</v>
      </c>
      <c r="F962" s="104">
        <f t="shared" si="453"/>
        <v>0</v>
      </c>
      <c r="G962" s="104">
        <f t="shared" si="453"/>
        <v>0</v>
      </c>
      <c r="H962" s="106">
        <f t="shared" si="453"/>
        <v>0</v>
      </c>
      <c r="I962" s="104">
        <f t="shared" si="453"/>
        <v>0</v>
      </c>
      <c r="J962" s="107">
        <f>J433-SUMIF(Sales!$D$22:$D$1021,$D433,Sales!J$22:J$1021)</f>
        <v>0</v>
      </c>
      <c r="K962" s="107">
        <f>K433-SUMIF(Sales!$D$22:$D$1021,$D433,Sales!K$22:K$1021)</f>
        <v>0</v>
      </c>
      <c r="L962" s="107">
        <f>L433-SUMIF(Sales!$D$22:$D$1021,$D433,Sales!L$22:L$1021)</f>
        <v>0</v>
      </c>
      <c r="M962" s="107">
        <f>M433-SUMIF(Sales!$D$22:$D$1021,$D433,Sales!M$22:M$1021)</f>
        <v>0</v>
      </c>
      <c r="N962" s="107">
        <f>N433-SUMIF(Sales!$D$22:$D$1021,$D433,Sales!N$22:N$1021)</f>
        <v>0</v>
      </c>
    </row>
    <row r="963" spans="2:14">
      <c r="B963" s="103">
        <f t="shared" ref="B963:I963" si="454">B434</f>
        <v>0</v>
      </c>
      <c r="C963" s="104">
        <f t="shared" si="454"/>
        <v>0</v>
      </c>
      <c r="D963" s="104">
        <f t="shared" si="454"/>
        <v>0</v>
      </c>
      <c r="E963" s="105">
        <f t="shared" si="454"/>
        <v>0</v>
      </c>
      <c r="F963" s="104">
        <f t="shared" si="454"/>
        <v>0</v>
      </c>
      <c r="G963" s="104">
        <f t="shared" si="454"/>
        <v>0</v>
      </c>
      <c r="H963" s="106">
        <f t="shared" si="454"/>
        <v>0</v>
      </c>
      <c r="I963" s="104">
        <f t="shared" si="454"/>
        <v>0</v>
      </c>
      <c r="J963" s="107">
        <f>J434-SUMIF(Sales!$D$22:$D$1021,$D434,Sales!J$22:J$1021)</f>
        <v>0</v>
      </c>
      <c r="K963" s="107">
        <f>K434-SUMIF(Sales!$D$22:$D$1021,$D434,Sales!K$22:K$1021)</f>
        <v>0</v>
      </c>
      <c r="L963" s="107">
        <f>L434-SUMIF(Sales!$D$22:$D$1021,$D434,Sales!L$22:L$1021)</f>
        <v>0</v>
      </c>
      <c r="M963" s="107">
        <f>M434-SUMIF(Sales!$D$22:$D$1021,$D434,Sales!M$22:M$1021)</f>
        <v>0</v>
      </c>
      <c r="N963" s="107">
        <f>N434-SUMIF(Sales!$D$22:$D$1021,$D434,Sales!N$22:N$1021)</f>
        <v>0</v>
      </c>
    </row>
    <row r="964" spans="2:14">
      <c r="B964" s="103">
        <f t="shared" ref="B964:I964" si="455">B435</f>
        <v>0</v>
      </c>
      <c r="C964" s="104">
        <f t="shared" si="455"/>
        <v>0</v>
      </c>
      <c r="D964" s="104">
        <f t="shared" si="455"/>
        <v>0</v>
      </c>
      <c r="E964" s="105">
        <f t="shared" si="455"/>
        <v>0</v>
      </c>
      <c r="F964" s="104">
        <f t="shared" si="455"/>
        <v>0</v>
      </c>
      <c r="G964" s="104">
        <f t="shared" si="455"/>
        <v>0</v>
      </c>
      <c r="H964" s="106">
        <f t="shared" si="455"/>
        <v>0</v>
      </c>
      <c r="I964" s="104">
        <f t="shared" si="455"/>
        <v>0</v>
      </c>
      <c r="J964" s="107">
        <f>J435-SUMIF(Sales!$D$22:$D$1021,$D435,Sales!J$22:J$1021)</f>
        <v>0</v>
      </c>
      <c r="K964" s="107">
        <f>K435-SUMIF(Sales!$D$22:$D$1021,$D435,Sales!K$22:K$1021)</f>
        <v>0</v>
      </c>
      <c r="L964" s="107">
        <f>L435-SUMIF(Sales!$D$22:$D$1021,$D435,Sales!L$22:L$1021)</f>
        <v>0</v>
      </c>
      <c r="M964" s="107">
        <f>M435-SUMIF(Sales!$D$22:$D$1021,$D435,Sales!M$22:M$1021)</f>
        <v>0</v>
      </c>
      <c r="N964" s="107">
        <f>N435-SUMIF(Sales!$D$22:$D$1021,$D435,Sales!N$22:N$1021)</f>
        <v>0</v>
      </c>
    </row>
    <row r="965" spans="2:14">
      <c r="B965" s="103">
        <f t="shared" ref="B965:I965" si="456">B436</f>
        <v>0</v>
      </c>
      <c r="C965" s="104">
        <f t="shared" si="456"/>
        <v>0</v>
      </c>
      <c r="D965" s="104">
        <f t="shared" si="456"/>
        <v>0</v>
      </c>
      <c r="E965" s="105">
        <f t="shared" si="456"/>
        <v>0</v>
      </c>
      <c r="F965" s="104">
        <f t="shared" si="456"/>
        <v>0</v>
      </c>
      <c r="G965" s="104">
        <f t="shared" si="456"/>
        <v>0</v>
      </c>
      <c r="H965" s="106">
        <f t="shared" si="456"/>
        <v>0</v>
      </c>
      <c r="I965" s="104">
        <f t="shared" si="456"/>
        <v>0</v>
      </c>
      <c r="J965" s="107">
        <f>J436-SUMIF(Sales!$D$22:$D$1021,$D436,Sales!J$22:J$1021)</f>
        <v>0</v>
      </c>
      <c r="K965" s="107">
        <f>K436-SUMIF(Sales!$D$22:$D$1021,$D436,Sales!K$22:K$1021)</f>
        <v>0</v>
      </c>
      <c r="L965" s="107">
        <f>L436-SUMIF(Sales!$D$22:$D$1021,$D436,Sales!L$22:L$1021)</f>
        <v>0</v>
      </c>
      <c r="M965" s="107">
        <f>M436-SUMIF(Sales!$D$22:$D$1021,$D436,Sales!M$22:M$1021)</f>
        <v>0</v>
      </c>
      <c r="N965" s="107">
        <f>N436-SUMIF(Sales!$D$22:$D$1021,$D436,Sales!N$22:N$1021)</f>
        <v>0</v>
      </c>
    </row>
    <row r="966" spans="2:14">
      <c r="B966" s="103">
        <f t="shared" ref="B966:I966" si="457">B437</f>
        <v>0</v>
      </c>
      <c r="C966" s="104">
        <f t="shared" si="457"/>
        <v>0</v>
      </c>
      <c r="D966" s="104">
        <f t="shared" si="457"/>
        <v>0</v>
      </c>
      <c r="E966" s="105">
        <f t="shared" si="457"/>
        <v>0</v>
      </c>
      <c r="F966" s="104">
        <f t="shared" si="457"/>
        <v>0</v>
      </c>
      <c r="G966" s="104">
        <f t="shared" si="457"/>
        <v>0</v>
      </c>
      <c r="H966" s="106">
        <f t="shared" si="457"/>
        <v>0</v>
      </c>
      <c r="I966" s="104">
        <f t="shared" si="457"/>
        <v>0</v>
      </c>
      <c r="J966" s="107">
        <f>J437-SUMIF(Sales!$D$22:$D$1021,$D437,Sales!J$22:J$1021)</f>
        <v>0</v>
      </c>
      <c r="K966" s="107">
        <f>K437-SUMIF(Sales!$D$22:$D$1021,$D437,Sales!K$22:K$1021)</f>
        <v>0</v>
      </c>
      <c r="L966" s="107">
        <f>L437-SUMIF(Sales!$D$22:$D$1021,$D437,Sales!L$22:L$1021)</f>
        <v>0</v>
      </c>
      <c r="M966" s="107">
        <f>M437-SUMIF(Sales!$D$22:$D$1021,$D437,Sales!M$22:M$1021)</f>
        <v>0</v>
      </c>
      <c r="N966" s="107">
        <f>N437-SUMIF(Sales!$D$22:$D$1021,$D437,Sales!N$22:N$1021)</f>
        <v>0</v>
      </c>
    </row>
    <row r="967" spans="2:14">
      <c r="B967" s="103">
        <f t="shared" ref="B967:I967" si="458">B438</f>
        <v>0</v>
      </c>
      <c r="C967" s="104">
        <f t="shared" si="458"/>
        <v>0</v>
      </c>
      <c r="D967" s="104">
        <f t="shared" si="458"/>
        <v>0</v>
      </c>
      <c r="E967" s="105">
        <f t="shared" si="458"/>
        <v>0</v>
      </c>
      <c r="F967" s="104">
        <f t="shared" si="458"/>
        <v>0</v>
      </c>
      <c r="G967" s="104">
        <f t="shared" si="458"/>
        <v>0</v>
      </c>
      <c r="H967" s="106">
        <f t="shared" si="458"/>
        <v>0</v>
      </c>
      <c r="I967" s="104">
        <f t="shared" si="458"/>
        <v>0</v>
      </c>
      <c r="J967" s="107">
        <f>J438-SUMIF(Sales!$D$22:$D$1021,$D438,Sales!J$22:J$1021)</f>
        <v>0</v>
      </c>
      <c r="K967" s="107">
        <f>K438-SUMIF(Sales!$D$22:$D$1021,$D438,Sales!K$22:K$1021)</f>
        <v>0</v>
      </c>
      <c r="L967" s="107">
        <f>L438-SUMIF(Sales!$D$22:$D$1021,$D438,Sales!L$22:L$1021)</f>
        <v>0</v>
      </c>
      <c r="M967" s="107">
        <f>M438-SUMIF(Sales!$D$22:$D$1021,$D438,Sales!M$22:M$1021)</f>
        <v>0</v>
      </c>
      <c r="N967" s="107">
        <f>N438-SUMIF(Sales!$D$22:$D$1021,$D438,Sales!N$22:N$1021)</f>
        <v>0</v>
      </c>
    </row>
    <row r="968" spans="2:14">
      <c r="B968" s="103">
        <f t="shared" ref="B968:I968" si="459">B439</f>
        <v>0</v>
      </c>
      <c r="C968" s="104">
        <f t="shared" si="459"/>
        <v>0</v>
      </c>
      <c r="D968" s="104">
        <f t="shared" si="459"/>
        <v>0</v>
      </c>
      <c r="E968" s="105">
        <f t="shared" si="459"/>
        <v>0</v>
      </c>
      <c r="F968" s="104">
        <f t="shared" si="459"/>
        <v>0</v>
      </c>
      <c r="G968" s="104">
        <f t="shared" si="459"/>
        <v>0</v>
      </c>
      <c r="H968" s="106">
        <f t="shared" si="459"/>
        <v>0</v>
      </c>
      <c r="I968" s="104">
        <f t="shared" si="459"/>
        <v>0</v>
      </c>
      <c r="J968" s="107">
        <f>J439-SUMIF(Sales!$D$22:$D$1021,$D439,Sales!J$22:J$1021)</f>
        <v>0</v>
      </c>
      <c r="K968" s="107">
        <f>K439-SUMIF(Sales!$D$22:$D$1021,$D439,Sales!K$22:K$1021)</f>
        <v>0</v>
      </c>
      <c r="L968" s="107">
        <f>L439-SUMIF(Sales!$D$22:$D$1021,$D439,Sales!L$22:L$1021)</f>
        <v>0</v>
      </c>
      <c r="M968" s="107">
        <f>M439-SUMIF(Sales!$D$22:$D$1021,$D439,Sales!M$22:M$1021)</f>
        <v>0</v>
      </c>
      <c r="N968" s="107">
        <f>N439-SUMIF(Sales!$D$22:$D$1021,$D439,Sales!N$22:N$1021)</f>
        <v>0</v>
      </c>
    </row>
    <row r="969" spans="2:14">
      <c r="B969" s="103">
        <f t="shared" ref="B969:I969" si="460">B440</f>
        <v>0</v>
      </c>
      <c r="C969" s="104">
        <f t="shared" si="460"/>
        <v>0</v>
      </c>
      <c r="D969" s="104">
        <f t="shared" si="460"/>
        <v>0</v>
      </c>
      <c r="E969" s="105">
        <f t="shared" si="460"/>
        <v>0</v>
      </c>
      <c r="F969" s="104">
        <f t="shared" si="460"/>
        <v>0</v>
      </c>
      <c r="G969" s="104">
        <f t="shared" si="460"/>
        <v>0</v>
      </c>
      <c r="H969" s="106">
        <f t="shared" si="460"/>
        <v>0</v>
      </c>
      <c r="I969" s="104">
        <f t="shared" si="460"/>
        <v>0</v>
      </c>
      <c r="J969" s="107">
        <f>J440-SUMIF(Sales!$D$22:$D$1021,$D440,Sales!J$22:J$1021)</f>
        <v>0</v>
      </c>
      <c r="K969" s="107">
        <f>K440-SUMIF(Sales!$D$22:$D$1021,$D440,Sales!K$22:K$1021)</f>
        <v>0</v>
      </c>
      <c r="L969" s="107">
        <f>L440-SUMIF(Sales!$D$22:$D$1021,$D440,Sales!L$22:L$1021)</f>
        <v>0</v>
      </c>
      <c r="M969" s="107">
        <f>M440-SUMIF(Sales!$D$22:$D$1021,$D440,Sales!M$22:M$1021)</f>
        <v>0</v>
      </c>
      <c r="N969" s="107">
        <f>N440-SUMIF(Sales!$D$22:$D$1021,$D440,Sales!N$22:N$1021)</f>
        <v>0</v>
      </c>
    </row>
    <row r="970" spans="2:14">
      <c r="B970" s="103">
        <f t="shared" ref="B970:I970" si="461">B441</f>
        <v>0</v>
      </c>
      <c r="C970" s="104">
        <f t="shared" si="461"/>
        <v>0</v>
      </c>
      <c r="D970" s="104">
        <f t="shared" si="461"/>
        <v>0</v>
      </c>
      <c r="E970" s="105">
        <f t="shared" si="461"/>
        <v>0</v>
      </c>
      <c r="F970" s="104">
        <f t="shared" si="461"/>
        <v>0</v>
      </c>
      <c r="G970" s="104">
        <f t="shared" si="461"/>
        <v>0</v>
      </c>
      <c r="H970" s="106">
        <f t="shared" si="461"/>
        <v>0</v>
      </c>
      <c r="I970" s="104">
        <f t="shared" si="461"/>
        <v>0</v>
      </c>
      <c r="J970" s="107">
        <f>J441-SUMIF(Sales!$D$22:$D$1021,$D441,Sales!J$22:J$1021)</f>
        <v>0</v>
      </c>
      <c r="K970" s="107">
        <f>K441-SUMIF(Sales!$D$22:$D$1021,$D441,Sales!K$22:K$1021)</f>
        <v>0</v>
      </c>
      <c r="L970" s="107">
        <f>L441-SUMIF(Sales!$D$22:$D$1021,$D441,Sales!L$22:L$1021)</f>
        <v>0</v>
      </c>
      <c r="M970" s="107">
        <f>M441-SUMIF(Sales!$D$22:$D$1021,$D441,Sales!M$22:M$1021)</f>
        <v>0</v>
      </c>
      <c r="N970" s="107">
        <f>N441-SUMIF(Sales!$D$22:$D$1021,$D441,Sales!N$22:N$1021)</f>
        <v>0</v>
      </c>
    </row>
    <row r="971" spans="2:14">
      <c r="B971" s="103">
        <f t="shared" ref="B971:I971" si="462">B442</f>
        <v>0</v>
      </c>
      <c r="C971" s="104">
        <f t="shared" si="462"/>
        <v>0</v>
      </c>
      <c r="D971" s="104">
        <f t="shared" si="462"/>
        <v>0</v>
      </c>
      <c r="E971" s="105">
        <f t="shared" si="462"/>
        <v>0</v>
      </c>
      <c r="F971" s="104">
        <f t="shared" si="462"/>
        <v>0</v>
      </c>
      <c r="G971" s="104">
        <f t="shared" si="462"/>
        <v>0</v>
      </c>
      <c r="H971" s="106">
        <f t="shared" si="462"/>
        <v>0</v>
      </c>
      <c r="I971" s="104">
        <f t="shared" si="462"/>
        <v>0</v>
      </c>
      <c r="J971" s="107">
        <f>J442-SUMIF(Sales!$D$22:$D$1021,$D442,Sales!J$22:J$1021)</f>
        <v>0</v>
      </c>
      <c r="K971" s="107">
        <f>K442-SUMIF(Sales!$D$22:$D$1021,$D442,Sales!K$22:K$1021)</f>
        <v>0</v>
      </c>
      <c r="L971" s="107">
        <f>L442-SUMIF(Sales!$D$22:$D$1021,$D442,Sales!L$22:L$1021)</f>
        <v>0</v>
      </c>
      <c r="M971" s="107">
        <f>M442-SUMIF(Sales!$D$22:$D$1021,$D442,Sales!M$22:M$1021)</f>
        <v>0</v>
      </c>
      <c r="N971" s="107">
        <f>N442-SUMIF(Sales!$D$22:$D$1021,$D442,Sales!N$22:N$1021)</f>
        <v>0</v>
      </c>
    </row>
    <row r="972" spans="2:14">
      <c r="B972" s="103">
        <f t="shared" ref="B972:I972" si="463">B443</f>
        <v>0</v>
      </c>
      <c r="C972" s="104">
        <f t="shared" si="463"/>
        <v>0</v>
      </c>
      <c r="D972" s="104">
        <f t="shared" si="463"/>
        <v>0</v>
      </c>
      <c r="E972" s="105">
        <f t="shared" si="463"/>
        <v>0</v>
      </c>
      <c r="F972" s="104">
        <f t="shared" si="463"/>
        <v>0</v>
      </c>
      <c r="G972" s="104">
        <f t="shared" si="463"/>
        <v>0</v>
      </c>
      <c r="H972" s="106">
        <f t="shared" si="463"/>
        <v>0</v>
      </c>
      <c r="I972" s="104">
        <f t="shared" si="463"/>
        <v>0</v>
      </c>
      <c r="J972" s="107">
        <f>J443-SUMIF(Sales!$D$22:$D$1021,$D443,Sales!J$22:J$1021)</f>
        <v>0</v>
      </c>
      <c r="K972" s="107">
        <f>K443-SUMIF(Sales!$D$22:$D$1021,$D443,Sales!K$22:K$1021)</f>
        <v>0</v>
      </c>
      <c r="L972" s="107">
        <f>L443-SUMIF(Sales!$D$22:$D$1021,$D443,Sales!L$22:L$1021)</f>
        <v>0</v>
      </c>
      <c r="M972" s="107">
        <f>M443-SUMIF(Sales!$D$22:$D$1021,$D443,Sales!M$22:M$1021)</f>
        <v>0</v>
      </c>
      <c r="N972" s="107">
        <f>N443-SUMIF(Sales!$D$22:$D$1021,$D443,Sales!N$22:N$1021)</f>
        <v>0</v>
      </c>
    </row>
    <row r="973" spans="2:14">
      <c r="B973" s="103">
        <f t="shared" ref="B973:I973" si="464">B444</f>
        <v>0</v>
      </c>
      <c r="C973" s="104">
        <f t="shared" si="464"/>
        <v>0</v>
      </c>
      <c r="D973" s="104">
        <f t="shared" si="464"/>
        <v>0</v>
      </c>
      <c r="E973" s="105">
        <f t="shared" si="464"/>
        <v>0</v>
      </c>
      <c r="F973" s="104">
        <f t="shared" si="464"/>
        <v>0</v>
      </c>
      <c r="G973" s="104">
        <f t="shared" si="464"/>
        <v>0</v>
      </c>
      <c r="H973" s="106">
        <f t="shared" si="464"/>
        <v>0</v>
      </c>
      <c r="I973" s="104">
        <f t="shared" si="464"/>
        <v>0</v>
      </c>
      <c r="J973" s="107">
        <f>J444-SUMIF(Sales!$D$22:$D$1021,$D444,Sales!J$22:J$1021)</f>
        <v>0</v>
      </c>
      <c r="K973" s="107">
        <f>K444-SUMIF(Sales!$D$22:$D$1021,$D444,Sales!K$22:K$1021)</f>
        <v>0</v>
      </c>
      <c r="L973" s="107">
        <f>L444-SUMIF(Sales!$D$22:$D$1021,$D444,Sales!L$22:L$1021)</f>
        <v>0</v>
      </c>
      <c r="M973" s="107">
        <f>M444-SUMIF(Sales!$D$22:$D$1021,$D444,Sales!M$22:M$1021)</f>
        <v>0</v>
      </c>
      <c r="N973" s="107">
        <f>N444-SUMIF(Sales!$D$22:$D$1021,$D444,Sales!N$22:N$1021)</f>
        <v>0</v>
      </c>
    </row>
    <row r="974" spans="2:14">
      <c r="B974" s="103">
        <f t="shared" ref="B974:I974" si="465">B445</f>
        <v>0</v>
      </c>
      <c r="C974" s="104">
        <f t="shared" si="465"/>
        <v>0</v>
      </c>
      <c r="D974" s="104">
        <f t="shared" si="465"/>
        <v>0</v>
      </c>
      <c r="E974" s="105">
        <f t="shared" si="465"/>
        <v>0</v>
      </c>
      <c r="F974" s="104">
        <f t="shared" si="465"/>
        <v>0</v>
      </c>
      <c r="G974" s="104">
        <f t="shared" si="465"/>
        <v>0</v>
      </c>
      <c r="H974" s="106">
        <f t="shared" si="465"/>
        <v>0</v>
      </c>
      <c r="I974" s="104">
        <f t="shared" si="465"/>
        <v>0</v>
      </c>
      <c r="J974" s="107">
        <f>J445-SUMIF(Sales!$D$22:$D$1021,$D445,Sales!J$22:J$1021)</f>
        <v>0</v>
      </c>
      <c r="K974" s="107">
        <f>K445-SUMIF(Sales!$D$22:$D$1021,$D445,Sales!K$22:K$1021)</f>
        <v>0</v>
      </c>
      <c r="L974" s="107">
        <f>L445-SUMIF(Sales!$D$22:$D$1021,$D445,Sales!L$22:L$1021)</f>
        <v>0</v>
      </c>
      <c r="M974" s="107">
        <f>M445-SUMIF(Sales!$D$22:$D$1021,$D445,Sales!M$22:M$1021)</f>
        <v>0</v>
      </c>
      <c r="N974" s="107">
        <f>N445-SUMIF(Sales!$D$22:$D$1021,$D445,Sales!N$22:N$1021)</f>
        <v>0</v>
      </c>
    </row>
    <row r="975" spans="2:14">
      <c r="B975" s="103">
        <f t="shared" ref="B975:I975" si="466">B446</f>
        <v>0</v>
      </c>
      <c r="C975" s="104">
        <f t="shared" si="466"/>
        <v>0</v>
      </c>
      <c r="D975" s="104">
        <f t="shared" si="466"/>
        <v>0</v>
      </c>
      <c r="E975" s="105">
        <f t="shared" si="466"/>
        <v>0</v>
      </c>
      <c r="F975" s="104">
        <f t="shared" si="466"/>
        <v>0</v>
      </c>
      <c r="G975" s="104">
        <f t="shared" si="466"/>
        <v>0</v>
      </c>
      <c r="H975" s="106">
        <f t="shared" si="466"/>
        <v>0</v>
      </c>
      <c r="I975" s="104">
        <f t="shared" si="466"/>
        <v>0</v>
      </c>
      <c r="J975" s="107">
        <f>J446-SUMIF(Sales!$D$22:$D$1021,$D446,Sales!J$22:J$1021)</f>
        <v>0</v>
      </c>
      <c r="K975" s="107">
        <f>K446-SUMIF(Sales!$D$22:$D$1021,$D446,Sales!K$22:K$1021)</f>
        <v>0</v>
      </c>
      <c r="L975" s="107">
        <f>L446-SUMIF(Sales!$D$22:$D$1021,$D446,Sales!L$22:L$1021)</f>
        <v>0</v>
      </c>
      <c r="M975" s="107">
        <f>M446-SUMIF(Sales!$D$22:$D$1021,$D446,Sales!M$22:M$1021)</f>
        <v>0</v>
      </c>
      <c r="N975" s="107">
        <f>N446-SUMIF(Sales!$D$22:$D$1021,$D446,Sales!N$22:N$1021)</f>
        <v>0</v>
      </c>
    </row>
    <row r="976" spans="2:14">
      <c r="B976" s="103">
        <f t="shared" ref="B976:I976" si="467">B447</f>
        <v>0</v>
      </c>
      <c r="C976" s="104">
        <f t="shared" si="467"/>
        <v>0</v>
      </c>
      <c r="D976" s="104">
        <f t="shared" si="467"/>
        <v>0</v>
      </c>
      <c r="E976" s="105">
        <f t="shared" si="467"/>
        <v>0</v>
      </c>
      <c r="F976" s="104">
        <f t="shared" si="467"/>
        <v>0</v>
      </c>
      <c r="G976" s="104">
        <f t="shared" si="467"/>
        <v>0</v>
      </c>
      <c r="H976" s="106">
        <f t="shared" si="467"/>
        <v>0</v>
      </c>
      <c r="I976" s="104">
        <f t="shared" si="467"/>
        <v>0</v>
      </c>
      <c r="J976" s="107">
        <f>J447-SUMIF(Sales!$D$22:$D$1021,$D447,Sales!J$22:J$1021)</f>
        <v>0</v>
      </c>
      <c r="K976" s="107">
        <f>K447-SUMIF(Sales!$D$22:$D$1021,$D447,Sales!K$22:K$1021)</f>
        <v>0</v>
      </c>
      <c r="L976" s="107">
        <f>L447-SUMIF(Sales!$D$22:$D$1021,$D447,Sales!L$22:L$1021)</f>
        <v>0</v>
      </c>
      <c r="M976" s="107">
        <f>M447-SUMIF(Sales!$D$22:$D$1021,$D447,Sales!M$22:M$1021)</f>
        <v>0</v>
      </c>
      <c r="N976" s="107">
        <f>N447-SUMIF(Sales!$D$22:$D$1021,$D447,Sales!N$22:N$1021)</f>
        <v>0</v>
      </c>
    </row>
    <row r="977" spans="2:14">
      <c r="B977" s="103">
        <f t="shared" ref="B977:I977" si="468">B448</f>
        <v>0</v>
      </c>
      <c r="C977" s="104">
        <f t="shared" si="468"/>
        <v>0</v>
      </c>
      <c r="D977" s="104">
        <f t="shared" si="468"/>
        <v>0</v>
      </c>
      <c r="E977" s="105">
        <f t="shared" si="468"/>
        <v>0</v>
      </c>
      <c r="F977" s="104">
        <f t="shared" si="468"/>
        <v>0</v>
      </c>
      <c r="G977" s="104">
        <f t="shared" si="468"/>
        <v>0</v>
      </c>
      <c r="H977" s="106">
        <f t="shared" si="468"/>
        <v>0</v>
      </c>
      <c r="I977" s="104">
        <f t="shared" si="468"/>
        <v>0</v>
      </c>
      <c r="J977" s="107">
        <f>J448-SUMIF(Sales!$D$22:$D$1021,$D448,Sales!J$22:J$1021)</f>
        <v>0</v>
      </c>
      <c r="K977" s="107">
        <f>K448-SUMIF(Sales!$D$22:$D$1021,$D448,Sales!K$22:K$1021)</f>
        <v>0</v>
      </c>
      <c r="L977" s="107">
        <f>L448-SUMIF(Sales!$D$22:$D$1021,$D448,Sales!L$22:L$1021)</f>
        <v>0</v>
      </c>
      <c r="M977" s="107">
        <f>M448-SUMIF(Sales!$D$22:$D$1021,$D448,Sales!M$22:M$1021)</f>
        <v>0</v>
      </c>
      <c r="N977" s="107">
        <f>N448-SUMIF(Sales!$D$22:$D$1021,$D448,Sales!N$22:N$1021)</f>
        <v>0</v>
      </c>
    </row>
    <row r="978" spans="2:14">
      <c r="B978" s="103">
        <f t="shared" ref="B978:I978" si="469">B449</f>
        <v>0</v>
      </c>
      <c r="C978" s="104">
        <f t="shared" si="469"/>
        <v>0</v>
      </c>
      <c r="D978" s="104">
        <f t="shared" si="469"/>
        <v>0</v>
      </c>
      <c r="E978" s="105">
        <f t="shared" si="469"/>
        <v>0</v>
      </c>
      <c r="F978" s="104">
        <f t="shared" si="469"/>
        <v>0</v>
      </c>
      <c r="G978" s="104">
        <f t="shared" si="469"/>
        <v>0</v>
      </c>
      <c r="H978" s="106">
        <f t="shared" si="469"/>
        <v>0</v>
      </c>
      <c r="I978" s="104">
        <f t="shared" si="469"/>
        <v>0</v>
      </c>
      <c r="J978" s="107">
        <f>J449-SUMIF(Sales!$D$22:$D$1021,$D449,Sales!J$22:J$1021)</f>
        <v>0</v>
      </c>
      <c r="K978" s="107">
        <f>K449-SUMIF(Sales!$D$22:$D$1021,$D449,Sales!K$22:K$1021)</f>
        <v>0</v>
      </c>
      <c r="L978" s="107">
        <f>L449-SUMIF(Sales!$D$22:$D$1021,$D449,Sales!L$22:L$1021)</f>
        <v>0</v>
      </c>
      <c r="M978" s="107">
        <f>M449-SUMIF(Sales!$D$22:$D$1021,$D449,Sales!M$22:M$1021)</f>
        <v>0</v>
      </c>
      <c r="N978" s="107">
        <f>N449-SUMIF(Sales!$D$22:$D$1021,$D449,Sales!N$22:N$1021)</f>
        <v>0</v>
      </c>
    </row>
    <row r="979" spans="2:14">
      <c r="B979" s="103">
        <f t="shared" ref="B979:I979" si="470">B450</f>
        <v>0</v>
      </c>
      <c r="C979" s="104">
        <f t="shared" si="470"/>
        <v>0</v>
      </c>
      <c r="D979" s="104">
        <f t="shared" si="470"/>
        <v>0</v>
      </c>
      <c r="E979" s="105">
        <f t="shared" si="470"/>
        <v>0</v>
      </c>
      <c r="F979" s="104">
        <f t="shared" si="470"/>
        <v>0</v>
      </c>
      <c r="G979" s="104">
        <f t="shared" si="470"/>
        <v>0</v>
      </c>
      <c r="H979" s="106">
        <f t="shared" si="470"/>
        <v>0</v>
      </c>
      <c r="I979" s="104">
        <f t="shared" si="470"/>
        <v>0</v>
      </c>
      <c r="J979" s="107">
        <f>J450-SUMIF(Sales!$D$22:$D$1021,$D450,Sales!J$22:J$1021)</f>
        <v>0</v>
      </c>
      <c r="K979" s="107">
        <f>K450-SUMIF(Sales!$D$22:$D$1021,$D450,Sales!K$22:K$1021)</f>
        <v>0</v>
      </c>
      <c r="L979" s="107">
        <f>L450-SUMIF(Sales!$D$22:$D$1021,$D450,Sales!L$22:L$1021)</f>
        <v>0</v>
      </c>
      <c r="M979" s="107">
        <f>M450-SUMIF(Sales!$D$22:$D$1021,$D450,Sales!M$22:M$1021)</f>
        <v>0</v>
      </c>
      <c r="N979" s="107">
        <f>N450-SUMIF(Sales!$D$22:$D$1021,$D450,Sales!N$22:N$1021)</f>
        <v>0</v>
      </c>
    </row>
    <row r="980" spans="2:14">
      <c r="B980" s="103">
        <f t="shared" ref="B980:I980" si="471">B451</f>
        <v>0</v>
      </c>
      <c r="C980" s="104">
        <f t="shared" si="471"/>
        <v>0</v>
      </c>
      <c r="D980" s="104">
        <f t="shared" si="471"/>
        <v>0</v>
      </c>
      <c r="E980" s="105">
        <f t="shared" si="471"/>
        <v>0</v>
      </c>
      <c r="F980" s="104">
        <f t="shared" si="471"/>
        <v>0</v>
      </c>
      <c r="G980" s="104">
        <f t="shared" si="471"/>
        <v>0</v>
      </c>
      <c r="H980" s="106">
        <f t="shared" si="471"/>
        <v>0</v>
      </c>
      <c r="I980" s="104">
        <f t="shared" si="471"/>
        <v>0</v>
      </c>
      <c r="J980" s="107">
        <f>J451-SUMIF(Sales!$D$22:$D$1021,$D451,Sales!J$22:J$1021)</f>
        <v>0</v>
      </c>
      <c r="K980" s="107">
        <f>K451-SUMIF(Sales!$D$22:$D$1021,$D451,Sales!K$22:K$1021)</f>
        <v>0</v>
      </c>
      <c r="L980" s="107">
        <f>L451-SUMIF(Sales!$D$22:$D$1021,$D451,Sales!L$22:L$1021)</f>
        <v>0</v>
      </c>
      <c r="M980" s="107">
        <f>M451-SUMIF(Sales!$D$22:$D$1021,$D451,Sales!M$22:M$1021)</f>
        <v>0</v>
      </c>
      <c r="N980" s="107">
        <f>N451-SUMIF(Sales!$D$22:$D$1021,$D451,Sales!N$22:N$1021)</f>
        <v>0</v>
      </c>
    </row>
    <row r="981" spans="2:14">
      <c r="B981" s="103">
        <f t="shared" ref="B981:I981" si="472">B452</f>
        <v>0</v>
      </c>
      <c r="C981" s="104">
        <f t="shared" si="472"/>
        <v>0</v>
      </c>
      <c r="D981" s="104">
        <f t="shared" si="472"/>
        <v>0</v>
      </c>
      <c r="E981" s="105">
        <f t="shared" si="472"/>
        <v>0</v>
      </c>
      <c r="F981" s="104">
        <f t="shared" si="472"/>
        <v>0</v>
      </c>
      <c r="G981" s="104">
        <f t="shared" si="472"/>
        <v>0</v>
      </c>
      <c r="H981" s="106">
        <f t="shared" si="472"/>
        <v>0</v>
      </c>
      <c r="I981" s="104">
        <f t="shared" si="472"/>
        <v>0</v>
      </c>
      <c r="J981" s="107">
        <f>J452-SUMIF(Sales!$D$22:$D$1021,$D452,Sales!J$22:J$1021)</f>
        <v>0</v>
      </c>
      <c r="K981" s="107">
        <f>K452-SUMIF(Sales!$D$22:$D$1021,$D452,Sales!K$22:K$1021)</f>
        <v>0</v>
      </c>
      <c r="L981" s="107">
        <f>L452-SUMIF(Sales!$D$22:$D$1021,$D452,Sales!L$22:L$1021)</f>
        <v>0</v>
      </c>
      <c r="M981" s="107">
        <f>M452-SUMIF(Sales!$D$22:$D$1021,$D452,Sales!M$22:M$1021)</f>
        <v>0</v>
      </c>
      <c r="N981" s="107">
        <f>N452-SUMIF(Sales!$D$22:$D$1021,$D452,Sales!N$22:N$1021)</f>
        <v>0</v>
      </c>
    </row>
    <row r="982" spans="2:14">
      <c r="B982" s="103">
        <f t="shared" ref="B982:I982" si="473">B453</f>
        <v>0</v>
      </c>
      <c r="C982" s="104">
        <f t="shared" si="473"/>
        <v>0</v>
      </c>
      <c r="D982" s="104">
        <f t="shared" si="473"/>
        <v>0</v>
      </c>
      <c r="E982" s="105">
        <f t="shared" si="473"/>
        <v>0</v>
      </c>
      <c r="F982" s="104">
        <f t="shared" si="473"/>
        <v>0</v>
      </c>
      <c r="G982" s="104">
        <f t="shared" si="473"/>
        <v>0</v>
      </c>
      <c r="H982" s="106">
        <f t="shared" si="473"/>
        <v>0</v>
      </c>
      <c r="I982" s="104">
        <f t="shared" si="473"/>
        <v>0</v>
      </c>
      <c r="J982" s="107">
        <f>J453-SUMIF(Sales!$D$22:$D$1021,$D453,Sales!J$22:J$1021)</f>
        <v>0</v>
      </c>
      <c r="K982" s="107">
        <f>K453-SUMIF(Sales!$D$22:$D$1021,$D453,Sales!K$22:K$1021)</f>
        <v>0</v>
      </c>
      <c r="L982" s="107">
        <f>L453-SUMIF(Sales!$D$22:$D$1021,$D453,Sales!L$22:L$1021)</f>
        <v>0</v>
      </c>
      <c r="M982" s="107">
        <f>M453-SUMIF(Sales!$D$22:$D$1021,$D453,Sales!M$22:M$1021)</f>
        <v>0</v>
      </c>
      <c r="N982" s="107">
        <f>N453-SUMIF(Sales!$D$22:$D$1021,$D453,Sales!N$22:N$1021)</f>
        <v>0</v>
      </c>
    </row>
    <row r="983" spans="2:14">
      <c r="B983" s="103">
        <f t="shared" ref="B983:I983" si="474">B454</f>
        <v>0</v>
      </c>
      <c r="C983" s="104">
        <f t="shared" si="474"/>
        <v>0</v>
      </c>
      <c r="D983" s="104">
        <f t="shared" si="474"/>
        <v>0</v>
      </c>
      <c r="E983" s="105">
        <f t="shared" si="474"/>
        <v>0</v>
      </c>
      <c r="F983" s="104">
        <f t="shared" si="474"/>
        <v>0</v>
      </c>
      <c r="G983" s="104">
        <f t="shared" si="474"/>
        <v>0</v>
      </c>
      <c r="H983" s="106">
        <f t="shared" si="474"/>
        <v>0</v>
      </c>
      <c r="I983" s="104">
        <f t="shared" si="474"/>
        <v>0</v>
      </c>
      <c r="J983" s="107">
        <f>J454-SUMIF(Sales!$D$22:$D$1021,$D454,Sales!J$22:J$1021)</f>
        <v>0</v>
      </c>
      <c r="K983" s="107">
        <f>K454-SUMIF(Sales!$D$22:$D$1021,$D454,Sales!K$22:K$1021)</f>
        <v>0</v>
      </c>
      <c r="L983" s="107">
        <f>L454-SUMIF(Sales!$D$22:$D$1021,$D454,Sales!L$22:L$1021)</f>
        <v>0</v>
      </c>
      <c r="M983" s="107">
        <f>M454-SUMIF(Sales!$D$22:$D$1021,$D454,Sales!M$22:M$1021)</f>
        <v>0</v>
      </c>
      <c r="N983" s="107">
        <f>N454-SUMIF(Sales!$D$22:$D$1021,$D454,Sales!N$22:N$1021)</f>
        <v>0</v>
      </c>
    </row>
    <row r="984" spans="2:14">
      <c r="B984" s="103">
        <f t="shared" ref="B984:I984" si="475">B455</f>
        <v>0</v>
      </c>
      <c r="C984" s="104">
        <f t="shared" si="475"/>
        <v>0</v>
      </c>
      <c r="D984" s="104">
        <f t="shared" si="475"/>
        <v>0</v>
      </c>
      <c r="E984" s="105">
        <f t="shared" si="475"/>
        <v>0</v>
      </c>
      <c r="F984" s="104">
        <f t="shared" si="475"/>
        <v>0</v>
      </c>
      <c r="G984" s="104">
        <f t="shared" si="475"/>
        <v>0</v>
      </c>
      <c r="H984" s="106">
        <f t="shared" si="475"/>
        <v>0</v>
      </c>
      <c r="I984" s="104">
        <f t="shared" si="475"/>
        <v>0</v>
      </c>
      <c r="J984" s="107">
        <f>J455-SUMIF(Sales!$D$22:$D$1021,$D455,Sales!J$22:J$1021)</f>
        <v>0</v>
      </c>
      <c r="K984" s="107">
        <f>K455-SUMIF(Sales!$D$22:$D$1021,$D455,Sales!K$22:K$1021)</f>
        <v>0</v>
      </c>
      <c r="L984" s="107">
        <f>L455-SUMIF(Sales!$D$22:$D$1021,$D455,Sales!L$22:L$1021)</f>
        <v>0</v>
      </c>
      <c r="M984" s="107">
        <f>M455-SUMIF(Sales!$D$22:$D$1021,$D455,Sales!M$22:M$1021)</f>
        <v>0</v>
      </c>
      <c r="N984" s="107">
        <f>N455-SUMIF(Sales!$D$22:$D$1021,$D455,Sales!N$22:N$1021)</f>
        <v>0</v>
      </c>
    </row>
    <row r="985" spans="2:14">
      <c r="B985" s="103">
        <f t="shared" ref="B985:I985" si="476">B456</f>
        <v>0</v>
      </c>
      <c r="C985" s="104">
        <f t="shared" si="476"/>
        <v>0</v>
      </c>
      <c r="D985" s="104">
        <f t="shared" si="476"/>
        <v>0</v>
      </c>
      <c r="E985" s="105">
        <f t="shared" si="476"/>
        <v>0</v>
      </c>
      <c r="F985" s="104">
        <f t="shared" si="476"/>
        <v>0</v>
      </c>
      <c r="G985" s="104">
        <f t="shared" si="476"/>
        <v>0</v>
      </c>
      <c r="H985" s="106">
        <f t="shared" si="476"/>
        <v>0</v>
      </c>
      <c r="I985" s="104">
        <f t="shared" si="476"/>
        <v>0</v>
      </c>
      <c r="J985" s="107">
        <f>J456-SUMIF(Sales!$D$22:$D$1021,$D456,Sales!J$22:J$1021)</f>
        <v>0</v>
      </c>
      <c r="K985" s="107">
        <f>K456-SUMIF(Sales!$D$22:$D$1021,$D456,Sales!K$22:K$1021)</f>
        <v>0</v>
      </c>
      <c r="L985" s="107">
        <f>L456-SUMIF(Sales!$D$22:$D$1021,$D456,Sales!L$22:L$1021)</f>
        <v>0</v>
      </c>
      <c r="M985" s="107">
        <f>M456-SUMIF(Sales!$D$22:$D$1021,$D456,Sales!M$22:M$1021)</f>
        <v>0</v>
      </c>
      <c r="N985" s="107">
        <f>N456-SUMIF(Sales!$D$22:$D$1021,$D456,Sales!N$22:N$1021)</f>
        <v>0</v>
      </c>
    </row>
    <row r="986" spans="2:14">
      <c r="B986" s="103">
        <f t="shared" ref="B986:I986" si="477">B457</f>
        <v>0</v>
      </c>
      <c r="C986" s="104">
        <f t="shared" si="477"/>
        <v>0</v>
      </c>
      <c r="D986" s="104">
        <f t="shared" si="477"/>
        <v>0</v>
      </c>
      <c r="E986" s="105">
        <f t="shared" si="477"/>
        <v>0</v>
      </c>
      <c r="F986" s="104">
        <f t="shared" si="477"/>
        <v>0</v>
      </c>
      <c r="G986" s="104">
        <f t="shared" si="477"/>
        <v>0</v>
      </c>
      <c r="H986" s="106">
        <f t="shared" si="477"/>
        <v>0</v>
      </c>
      <c r="I986" s="104">
        <f t="shared" si="477"/>
        <v>0</v>
      </c>
      <c r="J986" s="107">
        <f>J457-SUMIF(Sales!$D$22:$D$1021,$D457,Sales!J$22:J$1021)</f>
        <v>0</v>
      </c>
      <c r="K986" s="107">
        <f>K457-SUMIF(Sales!$D$22:$D$1021,$D457,Sales!K$22:K$1021)</f>
        <v>0</v>
      </c>
      <c r="L986" s="107">
        <f>L457-SUMIF(Sales!$D$22:$D$1021,$D457,Sales!L$22:L$1021)</f>
        <v>0</v>
      </c>
      <c r="M986" s="107">
        <f>M457-SUMIF(Sales!$D$22:$D$1021,$D457,Sales!M$22:M$1021)</f>
        <v>0</v>
      </c>
      <c r="N986" s="107">
        <f>N457-SUMIF(Sales!$D$22:$D$1021,$D457,Sales!N$22:N$1021)</f>
        <v>0</v>
      </c>
    </row>
    <row r="987" spans="2:14">
      <c r="B987" s="103">
        <f t="shared" ref="B987:I987" si="478">B458</f>
        <v>0</v>
      </c>
      <c r="C987" s="104">
        <f t="shared" si="478"/>
        <v>0</v>
      </c>
      <c r="D987" s="104">
        <f t="shared" si="478"/>
        <v>0</v>
      </c>
      <c r="E987" s="105">
        <f t="shared" si="478"/>
        <v>0</v>
      </c>
      <c r="F987" s="104">
        <f t="shared" si="478"/>
        <v>0</v>
      </c>
      <c r="G987" s="104">
        <f t="shared" si="478"/>
        <v>0</v>
      </c>
      <c r="H987" s="106">
        <f t="shared" si="478"/>
        <v>0</v>
      </c>
      <c r="I987" s="104">
        <f t="shared" si="478"/>
        <v>0</v>
      </c>
      <c r="J987" s="107">
        <f>J458-SUMIF(Sales!$D$22:$D$1021,$D458,Sales!J$22:J$1021)</f>
        <v>0</v>
      </c>
      <c r="K987" s="107">
        <f>K458-SUMIF(Sales!$D$22:$D$1021,$D458,Sales!K$22:K$1021)</f>
        <v>0</v>
      </c>
      <c r="L987" s="107">
        <f>L458-SUMIF(Sales!$D$22:$D$1021,$D458,Sales!L$22:L$1021)</f>
        <v>0</v>
      </c>
      <c r="M987" s="107">
        <f>M458-SUMIF(Sales!$D$22:$D$1021,$D458,Sales!M$22:M$1021)</f>
        <v>0</v>
      </c>
      <c r="N987" s="107">
        <f>N458-SUMIF(Sales!$D$22:$D$1021,$D458,Sales!N$22:N$1021)</f>
        <v>0</v>
      </c>
    </row>
    <row r="988" spans="2:14">
      <c r="B988" s="103">
        <f t="shared" ref="B988:I988" si="479">B459</f>
        <v>0</v>
      </c>
      <c r="C988" s="104">
        <f t="shared" si="479"/>
        <v>0</v>
      </c>
      <c r="D988" s="104">
        <f t="shared" si="479"/>
        <v>0</v>
      </c>
      <c r="E988" s="105">
        <f t="shared" si="479"/>
        <v>0</v>
      </c>
      <c r="F988" s="104">
        <f t="shared" si="479"/>
        <v>0</v>
      </c>
      <c r="G988" s="104">
        <f t="shared" si="479"/>
        <v>0</v>
      </c>
      <c r="H988" s="106">
        <f t="shared" si="479"/>
        <v>0</v>
      </c>
      <c r="I988" s="104">
        <f t="shared" si="479"/>
        <v>0</v>
      </c>
      <c r="J988" s="107">
        <f>J459-SUMIF(Sales!$D$22:$D$1021,$D459,Sales!J$22:J$1021)</f>
        <v>0</v>
      </c>
      <c r="K988" s="107">
        <f>K459-SUMIF(Sales!$D$22:$D$1021,$D459,Sales!K$22:K$1021)</f>
        <v>0</v>
      </c>
      <c r="L988" s="107">
        <f>L459-SUMIF(Sales!$D$22:$D$1021,$D459,Sales!L$22:L$1021)</f>
        <v>0</v>
      </c>
      <c r="M988" s="107">
        <f>M459-SUMIF(Sales!$D$22:$D$1021,$D459,Sales!M$22:M$1021)</f>
        <v>0</v>
      </c>
      <c r="N988" s="107">
        <f>N459-SUMIF(Sales!$D$22:$D$1021,$D459,Sales!N$22:N$1021)</f>
        <v>0</v>
      </c>
    </row>
    <row r="989" spans="2:14">
      <c r="B989" s="103">
        <f t="shared" ref="B989:I989" si="480">B460</f>
        <v>0</v>
      </c>
      <c r="C989" s="104">
        <f t="shared" si="480"/>
        <v>0</v>
      </c>
      <c r="D989" s="104">
        <f t="shared" si="480"/>
        <v>0</v>
      </c>
      <c r="E989" s="105">
        <f t="shared" si="480"/>
        <v>0</v>
      </c>
      <c r="F989" s="104">
        <f t="shared" si="480"/>
        <v>0</v>
      </c>
      <c r="G989" s="104">
        <f t="shared" si="480"/>
        <v>0</v>
      </c>
      <c r="H989" s="106">
        <f t="shared" si="480"/>
        <v>0</v>
      </c>
      <c r="I989" s="104">
        <f t="shared" si="480"/>
        <v>0</v>
      </c>
      <c r="J989" s="107">
        <f>J460-SUMIF(Sales!$D$22:$D$1021,$D460,Sales!J$22:J$1021)</f>
        <v>0</v>
      </c>
      <c r="K989" s="107">
        <f>K460-SUMIF(Sales!$D$22:$D$1021,$D460,Sales!K$22:K$1021)</f>
        <v>0</v>
      </c>
      <c r="L989" s="107">
        <f>L460-SUMIF(Sales!$D$22:$D$1021,$D460,Sales!L$22:L$1021)</f>
        <v>0</v>
      </c>
      <c r="M989" s="107">
        <f>M460-SUMIF(Sales!$D$22:$D$1021,$D460,Sales!M$22:M$1021)</f>
        <v>0</v>
      </c>
      <c r="N989" s="107">
        <f>N460-SUMIF(Sales!$D$22:$D$1021,$D460,Sales!N$22:N$1021)</f>
        <v>0</v>
      </c>
    </row>
    <row r="990" spans="2:14">
      <c r="B990" s="103">
        <f t="shared" ref="B990:I990" si="481">B461</f>
        <v>0</v>
      </c>
      <c r="C990" s="104">
        <f t="shared" si="481"/>
        <v>0</v>
      </c>
      <c r="D990" s="104">
        <f t="shared" si="481"/>
        <v>0</v>
      </c>
      <c r="E990" s="105">
        <f t="shared" si="481"/>
        <v>0</v>
      </c>
      <c r="F990" s="104">
        <f t="shared" si="481"/>
        <v>0</v>
      </c>
      <c r="G990" s="104">
        <f t="shared" si="481"/>
        <v>0</v>
      </c>
      <c r="H990" s="106">
        <f t="shared" si="481"/>
        <v>0</v>
      </c>
      <c r="I990" s="104">
        <f t="shared" si="481"/>
        <v>0</v>
      </c>
      <c r="J990" s="107">
        <f>J461-SUMIF(Sales!$D$22:$D$1021,$D461,Sales!J$22:J$1021)</f>
        <v>0</v>
      </c>
      <c r="K990" s="107">
        <f>K461-SUMIF(Sales!$D$22:$D$1021,$D461,Sales!K$22:K$1021)</f>
        <v>0</v>
      </c>
      <c r="L990" s="107">
        <f>L461-SUMIF(Sales!$D$22:$D$1021,$D461,Sales!L$22:L$1021)</f>
        <v>0</v>
      </c>
      <c r="M990" s="107">
        <f>M461-SUMIF(Sales!$D$22:$D$1021,$D461,Sales!M$22:M$1021)</f>
        <v>0</v>
      </c>
      <c r="N990" s="107">
        <f>N461-SUMIF(Sales!$D$22:$D$1021,$D461,Sales!N$22:N$1021)</f>
        <v>0</v>
      </c>
    </row>
    <row r="991" spans="2:14">
      <c r="B991" s="103">
        <f t="shared" ref="B991:I991" si="482">B462</f>
        <v>0</v>
      </c>
      <c r="C991" s="104">
        <f t="shared" si="482"/>
        <v>0</v>
      </c>
      <c r="D991" s="104">
        <f t="shared" si="482"/>
        <v>0</v>
      </c>
      <c r="E991" s="105">
        <f t="shared" si="482"/>
        <v>0</v>
      </c>
      <c r="F991" s="104">
        <f t="shared" si="482"/>
        <v>0</v>
      </c>
      <c r="G991" s="104">
        <f t="shared" si="482"/>
        <v>0</v>
      </c>
      <c r="H991" s="106">
        <f t="shared" si="482"/>
        <v>0</v>
      </c>
      <c r="I991" s="104">
        <f t="shared" si="482"/>
        <v>0</v>
      </c>
      <c r="J991" s="107">
        <f>J462-SUMIF(Sales!$D$22:$D$1021,$D462,Sales!J$22:J$1021)</f>
        <v>0</v>
      </c>
      <c r="K991" s="107">
        <f>K462-SUMIF(Sales!$D$22:$D$1021,$D462,Sales!K$22:K$1021)</f>
        <v>0</v>
      </c>
      <c r="L991" s="107">
        <f>L462-SUMIF(Sales!$D$22:$D$1021,$D462,Sales!L$22:L$1021)</f>
        <v>0</v>
      </c>
      <c r="M991" s="107">
        <f>M462-SUMIF(Sales!$D$22:$D$1021,$D462,Sales!M$22:M$1021)</f>
        <v>0</v>
      </c>
      <c r="N991" s="107">
        <f>N462-SUMIF(Sales!$D$22:$D$1021,$D462,Sales!N$22:N$1021)</f>
        <v>0</v>
      </c>
    </row>
    <row r="992" spans="2:14">
      <c r="B992" s="103">
        <f t="shared" ref="B992:I992" si="483">B463</f>
        <v>0</v>
      </c>
      <c r="C992" s="104">
        <f t="shared" si="483"/>
        <v>0</v>
      </c>
      <c r="D992" s="104">
        <f t="shared" si="483"/>
        <v>0</v>
      </c>
      <c r="E992" s="105">
        <f t="shared" si="483"/>
        <v>0</v>
      </c>
      <c r="F992" s="104">
        <f t="shared" si="483"/>
        <v>0</v>
      </c>
      <c r="G992" s="104">
        <f t="shared" si="483"/>
        <v>0</v>
      </c>
      <c r="H992" s="106">
        <f t="shared" si="483"/>
        <v>0</v>
      </c>
      <c r="I992" s="104">
        <f t="shared" si="483"/>
        <v>0</v>
      </c>
      <c r="J992" s="107">
        <f>J463-SUMIF(Sales!$D$22:$D$1021,$D463,Sales!J$22:J$1021)</f>
        <v>0</v>
      </c>
      <c r="K992" s="107">
        <f>K463-SUMIF(Sales!$D$22:$D$1021,$D463,Sales!K$22:K$1021)</f>
        <v>0</v>
      </c>
      <c r="L992" s="107">
        <f>L463-SUMIF(Sales!$D$22:$D$1021,$D463,Sales!L$22:L$1021)</f>
        <v>0</v>
      </c>
      <c r="M992" s="107">
        <f>M463-SUMIF(Sales!$D$22:$D$1021,$D463,Sales!M$22:M$1021)</f>
        <v>0</v>
      </c>
      <c r="N992" s="107">
        <f>N463-SUMIF(Sales!$D$22:$D$1021,$D463,Sales!N$22:N$1021)</f>
        <v>0</v>
      </c>
    </row>
    <row r="993" spans="2:14">
      <c r="B993" s="103">
        <f t="shared" ref="B993:I993" si="484">B464</f>
        <v>0</v>
      </c>
      <c r="C993" s="104">
        <f t="shared" si="484"/>
        <v>0</v>
      </c>
      <c r="D993" s="104">
        <f t="shared" si="484"/>
        <v>0</v>
      </c>
      <c r="E993" s="105">
        <f t="shared" si="484"/>
        <v>0</v>
      </c>
      <c r="F993" s="104">
        <f t="shared" si="484"/>
        <v>0</v>
      </c>
      <c r="G993" s="104">
        <f t="shared" si="484"/>
        <v>0</v>
      </c>
      <c r="H993" s="106">
        <f t="shared" si="484"/>
        <v>0</v>
      </c>
      <c r="I993" s="104">
        <f t="shared" si="484"/>
        <v>0</v>
      </c>
      <c r="J993" s="107">
        <f>J464-SUMIF(Sales!$D$22:$D$1021,$D464,Sales!J$22:J$1021)</f>
        <v>0</v>
      </c>
      <c r="K993" s="107">
        <f>K464-SUMIF(Sales!$D$22:$D$1021,$D464,Sales!K$22:K$1021)</f>
        <v>0</v>
      </c>
      <c r="L993" s="107">
        <f>L464-SUMIF(Sales!$D$22:$D$1021,$D464,Sales!L$22:L$1021)</f>
        <v>0</v>
      </c>
      <c r="M993" s="107">
        <f>M464-SUMIF(Sales!$D$22:$D$1021,$D464,Sales!M$22:M$1021)</f>
        <v>0</v>
      </c>
      <c r="N993" s="107">
        <f>N464-SUMIF(Sales!$D$22:$D$1021,$D464,Sales!N$22:N$1021)</f>
        <v>0</v>
      </c>
    </row>
    <row r="994" spans="2:14">
      <c r="B994" s="103">
        <f t="shared" ref="B994:I994" si="485">B465</f>
        <v>0</v>
      </c>
      <c r="C994" s="104">
        <f t="shared" si="485"/>
        <v>0</v>
      </c>
      <c r="D994" s="104">
        <f t="shared" si="485"/>
        <v>0</v>
      </c>
      <c r="E994" s="105">
        <f t="shared" si="485"/>
        <v>0</v>
      </c>
      <c r="F994" s="104">
        <f t="shared" si="485"/>
        <v>0</v>
      </c>
      <c r="G994" s="104">
        <f t="shared" si="485"/>
        <v>0</v>
      </c>
      <c r="H994" s="106">
        <f t="shared" si="485"/>
        <v>0</v>
      </c>
      <c r="I994" s="104">
        <f t="shared" si="485"/>
        <v>0</v>
      </c>
      <c r="J994" s="107">
        <f>J465-SUMIF(Sales!$D$22:$D$1021,$D465,Sales!J$22:J$1021)</f>
        <v>0</v>
      </c>
      <c r="K994" s="107">
        <f>K465-SUMIF(Sales!$D$22:$D$1021,$D465,Sales!K$22:K$1021)</f>
        <v>0</v>
      </c>
      <c r="L994" s="107">
        <f>L465-SUMIF(Sales!$D$22:$D$1021,$D465,Sales!L$22:L$1021)</f>
        <v>0</v>
      </c>
      <c r="M994" s="107">
        <f>M465-SUMIF(Sales!$D$22:$D$1021,$D465,Sales!M$22:M$1021)</f>
        <v>0</v>
      </c>
      <c r="N994" s="107">
        <f>N465-SUMIF(Sales!$D$22:$D$1021,$D465,Sales!N$22:N$1021)</f>
        <v>0</v>
      </c>
    </row>
    <row r="995" spans="2:14">
      <c r="B995" s="103">
        <f t="shared" ref="B995:I995" si="486">B466</f>
        <v>0</v>
      </c>
      <c r="C995" s="104">
        <f t="shared" si="486"/>
        <v>0</v>
      </c>
      <c r="D995" s="104">
        <f t="shared" si="486"/>
        <v>0</v>
      </c>
      <c r="E995" s="105">
        <f t="shared" si="486"/>
        <v>0</v>
      </c>
      <c r="F995" s="104">
        <f t="shared" si="486"/>
        <v>0</v>
      </c>
      <c r="G995" s="104">
        <f t="shared" si="486"/>
        <v>0</v>
      </c>
      <c r="H995" s="106">
        <f t="shared" si="486"/>
        <v>0</v>
      </c>
      <c r="I995" s="104">
        <f t="shared" si="486"/>
        <v>0</v>
      </c>
      <c r="J995" s="107">
        <f>J466-SUMIF(Sales!$D$22:$D$1021,$D466,Sales!J$22:J$1021)</f>
        <v>0</v>
      </c>
      <c r="K995" s="107">
        <f>K466-SUMIF(Sales!$D$22:$D$1021,$D466,Sales!K$22:K$1021)</f>
        <v>0</v>
      </c>
      <c r="L995" s="107">
        <f>L466-SUMIF(Sales!$D$22:$D$1021,$D466,Sales!L$22:L$1021)</f>
        <v>0</v>
      </c>
      <c r="M995" s="107">
        <f>M466-SUMIF(Sales!$D$22:$D$1021,$D466,Sales!M$22:M$1021)</f>
        <v>0</v>
      </c>
      <c r="N995" s="107">
        <f>N466-SUMIF(Sales!$D$22:$D$1021,$D466,Sales!N$22:N$1021)</f>
        <v>0</v>
      </c>
    </row>
    <row r="996" spans="2:14">
      <c r="B996" s="103">
        <f t="shared" ref="B996:I996" si="487">B467</f>
        <v>0</v>
      </c>
      <c r="C996" s="104">
        <f t="shared" si="487"/>
        <v>0</v>
      </c>
      <c r="D996" s="104">
        <f t="shared" si="487"/>
        <v>0</v>
      </c>
      <c r="E996" s="105">
        <f t="shared" si="487"/>
        <v>0</v>
      </c>
      <c r="F996" s="104">
        <f t="shared" si="487"/>
        <v>0</v>
      </c>
      <c r="G996" s="104">
        <f t="shared" si="487"/>
        <v>0</v>
      </c>
      <c r="H996" s="106">
        <f t="shared" si="487"/>
        <v>0</v>
      </c>
      <c r="I996" s="104">
        <f t="shared" si="487"/>
        <v>0</v>
      </c>
      <c r="J996" s="107">
        <f>J467-SUMIF(Sales!$D$22:$D$1021,$D467,Sales!J$22:J$1021)</f>
        <v>0</v>
      </c>
      <c r="K996" s="107">
        <f>K467-SUMIF(Sales!$D$22:$D$1021,$D467,Sales!K$22:K$1021)</f>
        <v>0</v>
      </c>
      <c r="L996" s="107">
        <f>L467-SUMIF(Sales!$D$22:$D$1021,$D467,Sales!L$22:L$1021)</f>
        <v>0</v>
      </c>
      <c r="M996" s="107">
        <f>M467-SUMIF(Sales!$D$22:$D$1021,$D467,Sales!M$22:M$1021)</f>
        <v>0</v>
      </c>
      <c r="N996" s="107">
        <f>N467-SUMIF(Sales!$D$22:$D$1021,$D467,Sales!N$22:N$1021)</f>
        <v>0</v>
      </c>
    </row>
    <row r="997" spans="2:14">
      <c r="B997" s="103">
        <f t="shared" ref="B997:I997" si="488">B468</f>
        <v>0</v>
      </c>
      <c r="C997" s="104">
        <f t="shared" si="488"/>
        <v>0</v>
      </c>
      <c r="D997" s="104">
        <f t="shared" si="488"/>
        <v>0</v>
      </c>
      <c r="E997" s="105">
        <f t="shared" si="488"/>
        <v>0</v>
      </c>
      <c r="F997" s="104">
        <f t="shared" si="488"/>
        <v>0</v>
      </c>
      <c r="G997" s="104">
        <f t="shared" si="488"/>
        <v>0</v>
      </c>
      <c r="H997" s="106">
        <f t="shared" si="488"/>
        <v>0</v>
      </c>
      <c r="I997" s="104">
        <f t="shared" si="488"/>
        <v>0</v>
      </c>
      <c r="J997" s="107">
        <f>J468-SUMIF(Sales!$D$22:$D$1021,$D468,Sales!J$22:J$1021)</f>
        <v>0</v>
      </c>
      <c r="K997" s="107">
        <f>K468-SUMIF(Sales!$D$22:$D$1021,$D468,Sales!K$22:K$1021)</f>
        <v>0</v>
      </c>
      <c r="L997" s="107">
        <f>L468-SUMIF(Sales!$D$22:$D$1021,$D468,Sales!L$22:L$1021)</f>
        <v>0</v>
      </c>
      <c r="M997" s="107">
        <f>M468-SUMIF(Sales!$D$22:$D$1021,$D468,Sales!M$22:M$1021)</f>
        <v>0</v>
      </c>
      <c r="N997" s="107">
        <f>N468-SUMIF(Sales!$D$22:$D$1021,$D468,Sales!N$22:N$1021)</f>
        <v>0</v>
      </c>
    </row>
    <row r="998" spans="2:14">
      <c r="B998" s="103">
        <f t="shared" ref="B998:I998" si="489">B469</f>
        <v>0</v>
      </c>
      <c r="C998" s="104">
        <f t="shared" si="489"/>
        <v>0</v>
      </c>
      <c r="D998" s="104">
        <f t="shared" si="489"/>
        <v>0</v>
      </c>
      <c r="E998" s="105">
        <f t="shared" si="489"/>
        <v>0</v>
      </c>
      <c r="F998" s="104">
        <f t="shared" si="489"/>
        <v>0</v>
      </c>
      <c r="G998" s="104">
        <f t="shared" si="489"/>
        <v>0</v>
      </c>
      <c r="H998" s="106">
        <f t="shared" si="489"/>
        <v>0</v>
      </c>
      <c r="I998" s="104">
        <f t="shared" si="489"/>
        <v>0</v>
      </c>
      <c r="J998" s="107">
        <f>J469-SUMIF(Sales!$D$22:$D$1021,$D469,Sales!J$22:J$1021)</f>
        <v>0</v>
      </c>
      <c r="K998" s="107">
        <f>K469-SUMIF(Sales!$D$22:$D$1021,$D469,Sales!K$22:K$1021)</f>
        <v>0</v>
      </c>
      <c r="L998" s="107">
        <f>L469-SUMIF(Sales!$D$22:$D$1021,$D469,Sales!L$22:L$1021)</f>
        <v>0</v>
      </c>
      <c r="M998" s="107">
        <f>M469-SUMIF(Sales!$D$22:$D$1021,$D469,Sales!M$22:M$1021)</f>
        <v>0</v>
      </c>
      <c r="N998" s="107">
        <f>N469-SUMIF(Sales!$D$22:$D$1021,$D469,Sales!N$22:N$1021)</f>
        <v>0</v>
      </c>
    </row>
    <row r="999" spans="2:14">
      <c r="B999" s="103">
        <f t="shared" ref="B999:I999" si="490">B470</f>
        <v>0</v>
      </c>
      <c r="C999" s="104">
        <f t="shared" si="490"/>
        <v>0</v>
      </c>
      <c r="D999" s="104">
        <f t="shared" si="490"/>
        <v>0</v>
      </c>
      <c r="E999" s="105">
        <f t="shared" si="490"/>
        <v>0</v>
      </c>
      <c r="F999" s="104">
        <f t="shared" si="490"/>
        <v>0</v>
      </c>
      <c r="G999" s="104">
        <f t="shared" si="490"/>
        <v>0</v>
      </c>
      <c r="H999" s="106">
        <f t="shared" si="490"/>
        <v>0</v>
      </c>
      <c r="I999" s="104">
        <f t="shared" si="490"/>
        <v>0</v>
      </c>
      <c r="J999" s="107">
        <f>J470-SUMIF(Sales!$D$22:$D$1021,$D470,Sales!J$22:J$1021)</f>
        <v>0</v>
      </c>
      <c r="K999" s="107">
        <f>K470-SUMIF(Sales!$D$22:$D$1021,$D470,Sales!K$22:K$1021)</f>
        <v>0</v>
      </c>
      <c r="L999" s="107">
        <f>L470-SUMIF(Sales!$D$22:$D$1021,$D470,Sales!L$22:L$1021)</f>
        <v>0</v>
      </c>
      <c r="M999" s="107">
        <f>M470-SUMIF(Sales!$D$22:$D$1021,$D470,Sales!M$22:M$1021)</f>
        <v>0</v>
      </c>
      <c r="N999" s="107">
        <f>N470-SUMIF(Sales!$D$22:$D$1021,$D470,Sales!N$22:N$1021)</f>
        <v>0</v>
      </c>
    </row>
    <row r="1000" spans="2:14">
      <c r="B1000" s="103">
        <f t="shared" ref="B1000:I1000" si="491">B471</f>
        <v>0</v>
      </c>
      <c r="C1000" s="104">
        <f t="shared" si="491"/>
        <v>0</v>
      </c>
      <c r="D1000" s="104">
        <f t="shared" si="491"/>
        <v>0</v>
      </c>
      <c r="E1000" s="105">
        <f t="shared" si="491"/>
        <v>0</v>
      </c>
      <c r="F1000" s="104">
        <f t="shared" si="491"/>
        <v>0</v>
      </c>
      <c r="G1000" s="104">
        <f t="shared" si="491"/>
        <v>0</v>
      </c>
      <c r="H1000" s="106">
        <f t="shared" si="491"/>
        <v>0</v>
      </c>
      <c r="I1000" s="104">
        <f t="shared" si="491"/>
        <v>0</v>
      </c>
      <c r="J1000" s="107">
        <f>J471-SUMIF(Sales!$D$22:$D$1021,$D471,Sales!J$22:J$1021)</f>
        <v>0</v>
      </c>
      <c r="K1000" s="107">
        <f>K471-SUMIF(Sales!$D$22:$D$1021,$D471,Sales!K$22:K$1021)</f>
        <v>0</v>
      </c>
      <c r="L1000" s="107">
        <f>L471-SUMIF(Sales!$D$22:$D$1021,$D471,Sales!L$22:L$1021)</f>
        <v>0</v>
      </c>
      <c r="M1000" s="107">
        <f>M471-SUMIF(Sales!$D$22:$D$1021,$D471,Sales!M$22:M$1021)</f>
        <v>0</v>
      </c>
      <c r="N1000" s="107">
        <f>N471-SUMIF(Sales!$D$22:$D$1021,$D471,Sales!N$22:N$1021)</f>
        <v>0</v>
      </c>
    </row>
    <row r="1001" spans="2:14">
      <c r="B1001" s="103">
        <f t="shared" ref="B1001:I1001" si="492">B472</f>
        <v>0</v>
      </c>
      <c r="C1001" s="104">
        <f t="shared" si="492"/>
        <v>0</v>
      </c>
      <c r="D1001" s="104">
        <f t="shared" si="492"/>
        <v>0</v>
      </c>
      <c r="E1001" s="105">
        <f t="shared" si="492"/>
        <v>0</v>
      </c>
      <c r="F1001" s="104">
        <f t="shared" si="492"/>
        <v>0</v>
      </c>
      <c r="G1001" s="104">
        <f t="shared" si="492"/>
        <v>0</v>
      </c>
      <c r="H1001" s="106">
        <f t="shared" si="492"/>
        <v>0</v>
      </c>
      <c r="I1001" s="104">
        <f t="shared" si="492"/>
        <v>0</v>
      </c>
      <c r="J1001" s="107">
        <f>J472-SUMIF(Sales!$D$22:$D$1021,$D472,Sales!J$22:J$1021)</f>
        <v>0</v>
      </c>
      <c r="K1001" s="107">
        <f>K472-SUMIF(Sales!$D$22:$D$1021,$D472,Sales!K$22:K$1021)</f>
        <v>0</v>
      </c>
      <c r="L1001" s="107">
        <f>L472-SUMIF(Sales!$D$22:$D$1021,$D472,Sales!L$22:L$1021)</f>
        <v>0</v>
      </c>
      <c r="M1001" s="107">
        <f>M472-SUMIF(Sales!$D$22:$D$1021,$D472,Sales!M$22:M$1021)</f>
        <v>0</v>
      </c>
      <c r="N1001" s="107">
        <f>N472-SUMIF(Sales!$D$22:$D$1021,$D472,Sales!N$22:N$1021)</f>
        <v>0</v>
      </c>
    </row>
    <row r="1002" spans="2:14">
      <c r="B1002" s="103">
        <f t="shared" ref="B1002:I1002" si="493">B473</f>
        <v>0</v>
      </c>
      <c r="C1002" s="104">
        <f t="shared" si="493"/>
        <v>0</v>
      </c>
      <c r="D1002" s="104">
        <f t="shared" si="493"/>
        <v>0</v>
      </c>
      <c r="E1002" s="105">
        <f t="shared" si="493"/>
        <v>0</v>
      </c>
      <c r="F1002" s="104">
        <f t="shared" si="493"/>
        <v>0</v>
      </c>
      <c r="G1002" s="104">
        <f t="shared" si="493"/>
        <v>0</v>
      </c>
      <c r="H1002" s="106">
        <f t="shared" si="493"/>
        <v>0</v>
      </c>
      <c r="I1002" s="104">
        <f t="shared" si="493"/>
        <v>0</v>
      </c>
      <c r="J1002" s="107">
        <f>J473-SUMIF(Sales!$D$22:$D$1021,$D473,Sales!J$22:J$1021)</f>
        <v>0</v>
      </c>
      <c r="K1002" s="107">
        <f>K473-SUMIF(Sales!$D$22:$D$1021,$D473,Sales!K$22:K$1021)</f>
        <v>0</v>
      </c>
      <c r="L1002" s="107">
        <f>L473-SUMIF(Sales!$D$22:$D$1021,$D473,Sales!L$22:L$1021)</f>
        <v>0</v>
      </c>
      <c r="M1002" s="107">
        <f>M473-SUMIF(Sales!$D$22:$D$1021,$D473,Sales!M$22:M$1021)</f>
        <v>0</v>
      </c>
      <c r="N1002" s="107">
        <f>N473-SUMIF(Sales!$D$22:$D$1021,$D473,Sales!N$22:N$1021)</f>
        <v>0</v>
      </c>
    </row>
    <row r="1003" spans="2:14">
      <c r="B1003" s="103">
        <f t="shared" ref="B1003:I1003" si="494">B474</f>
        <v>0</v>
      </c>
      <c r="C1003" s="104">
        <f t="shared" si="494"/>
        <v>0</v>
      </c>
      <c r="D1003" s="104">
        <f t="shared" si="494"/>
        <v>0</v>
      </c>
      <c r="E1003" s="105">
        <f t="shared" si="494"/>
        <v>0</v>
      </c>
      <c r="F1003" s="104">
        <f t="shared" si="494"/>
        <v>0</v>
      </c>
      <c r="G1003" s="104">
        <f t="shared" si="494"/>
        <v>0</v>
      </c>
      <c r="H1003" s="106">
        <f t="shared" si="494"/>
        <v>0</v>
      </c>
      <c r="I1003" s="104">
        <f t="shared" si="494"/>
        <v>0</v>
      </c>
      <c r="J1003" s="107">
        <f>J474-SUMIF(Sales!$D$22:$D$1021,$D474,Sales!J$22:J$1021)</f>
        <v>0</v>
      </c>
      <c r="K1003" s="107">
        <f>K474-SUMIF(Sales!$D$22:$D$1021,$D474,Sales!K$22:K$1021)</f>
        <v>0</v>
      </c>
      <c r="L1003" s="107">
        <f>L474-SUMIF(Sales!$D$22:$D$1021,$D474,Sales!L$22:L$1021)</f>
        <v>0</v>
      </c>
      <c r="M1003" s="107">
        <f>M474-SUMIF(Sales!$D$22:$D$1021,$D474,Sales!M$22:M$1021)</f>
        <v>0</v>
      </c>
      <c r="N1003" s="107">
        <f>N474-SUMIF(Sales!$D$22:$D$1021,$D474,Sales!N$22:N$1021)</f>
        <v>0</v>
      </c>
    </row>
    <row r="1004" spans="2:14">
      <c r="B1004" s="103">
        <f t="shared" ref="B1004:I1004" si="495">B475</f>
        <v>0</v>
      </c>
      <c r="C1004" s="104">
        <f t="shared" si="495"/>
        <v>0</v>
      </c>
      <c r="D1004" s="104">
        <f t="shared" si="495"/>
        <v>0</v>
      </c>
      <c r="E1004" s="105">
        <f t="shared" si="495"/>
        <v>0</v>
      </c>
      <c r="F1004" s="104">
        <f t="shared" si="495"/>
        <v>0</v>
      </c>
      <c r="G1004" s="104">
        <f t="shared" si="495"/>
        <v>0</v>
      </c>
      <c r="H1004" s="106">
        <f t="shared" si="495"/>
        <v>0</v>
      </c>
      <c r="I1004" s="104">
        <f t="shared" si="495"/>
        <v>0</v>
      </c>
      <c r="J1004" s="107">
        <f>J475-SUMIF(Sales!$D$22:$D$1021,$D475,Sales!J$22:J$1021)</f>
        <v>0</v>
      </c>
      <c r="K1004" s="107">
        <f>K475-SUMIF(Sales!$D$22:$D$1021,$D475,Sales!K$22:K$1021)</f>
        <v>0</v>
      </c>
      <c r="L1004" s="107">
        <f>L475-SUMIF(Sales!$D$22:$D$1021,$D475,Sales!L$22:L$1021)</f>
        <v>0</v>
      </c>
      <c r="M1004" s="107">
        <f>M475-SUMIF(Sales!$D$22:$D$1021,$D475,Sales!M$22:M$1021)</f>
        <v>0</v>
      </c>
      <c r="N1004" s="107">
        <f>N475-SUMIF(Sales!$D$22:$D$1021,$D475,Sales!N$22:N$1021)</f>
        <v>0</v>
      </c>
    </row>
    <row r="1005" spans="2:14">
      <c r="B1005" s="103">
        <f t="shared" ref="B1005:I1005" si="496">B476</f>
        <v>0</v>
      </c>
      <c r="C1005" s="104">
        <f t="shared" si="496"/>
        <v>0</v>
      </c>
      <c r="D1005" s="104">
        <f t="shared" si="496"/>
        <v>0</v>
      </c>
      <c r="E1005" s="105">
        <f t="shared" si="496"/>
        <v>0</v>
      </c>
      <c r="F1005" s="104">
        <f t="shared" si="496"/>
        <v>0</v>
      </c>
      <c r="G1005" s="104">
        <f t="shared" si="496"/>
        <v>0</v>
      </c>
      <c r="H1005" s="106">
        <f t="shared" si="496"/>
        <v>0</v>
      </c>
      <c r="I1005" s="104">
        <f t="shared" si="496"/>
        <v>0</v>
      </c>
      <c r="J1005" s="107">
        <f>J476-SUMIF(Sales!$D$22:$D$1021,$D476,Sales!J$22:J$1021)</f>
        <v>0</v>
      </c>
      <c r="K1005" s="107">
        <f>K476-SUMIF(Sales!$D$22:$D$1021,$D476,Sales!K$22:K$1021)</f>
        <v>0</v>
      </c>
      <c r="L1005" s="107">
        <f>L476-SUMIF(Sales!$D$22:$D$1021,$D476,Sales!L$22:L$1021)</f>
        <v>0</v>
      </c>
      <c r="M1005" s="107">
        <f>M476-SUMIF(Sales!$D$22:$D$1021,$D476,Sales!M$22:M$1021)</f>
        <v>0</v>
      </c>
      <c r="N1005" s="107">
        <f>N476-SUMIF(Sales!$D$22:$D$1021,$D476,Sales!N$22:N$1021)</f>
        <v>0</v>
      </c>
    </row>
    <row r="1006" spans="2:14">
      <c r="B1006" s="103">
        <f t="shared" ref="B1006:I1006" si="497">B477</f>
        <v>0</v>
      </c>
      <c r="C1006" s="104">
        <f t="shared" si="497"/>
        <v>0</v>
      </c>
      <c r="D1006" s="104">
        <f t="shared" si="497"/>
        <v>0</v>
      </c>
      <c r="E1006" s="105">
        <f t="shared" si="497"/>
        <v>0</v>
      </c>
      <c r="F1006" s="104">
        <f t="shared" si="497"/>
        <v>0</v>
      </c>
      <c r="G1006" s="104">
        <f t="shared" si="497"/>
        <v>0</v>
      </c>
      <c r="H1006" s="106">
        <f t="shared" si="497"/>
        <v>0</v>
      </c>
      <c r="I1006" s="104">
        <f t="shared" si="497"/>
        <v>0</v>
      </c>
      <c r="J1006" s="107">
        <f>J477-SUMIF(Sales!$D$22:$D$1021,$D477,Sales!J$22:J$1021)</f>
        <v>0</v>
      </c>
      <c r="K1006" s="107">
        <f>K477-SUMIF(Sales!$D$22:$D$1021,$D477,Sales!K$22:K$1021)</f>
        <v>0</v>
      </c>
      <c r="L1006" s="107">
        <f>L477-SUMIF(Sales!$D$22:$D$1021,$D477,Sales!L$22:L$1021)</f>
        <v>0</v>
      </c>
      <c r="M1006" s="107">
        <f>M477-SUMIF(Sales!$D$22:$D$1021,$D477,Sales!M$22:M$1021)</f>
        <v>0</v>
      </c>
      <c r="N1006" s="107">
        <f>N477-SUMIF(Sales!$D$22:$D$1021,$D477,Sales!N$22:N$1021)</f>
        <v>0</v>
      </c>
    </row>
    <row r="1007" spans="2:14">
      <c r="B1007" s="103">
        <f t="shared" ref="B1007:I1007" si="498">B478</f>
        <v>0</v>
      </c>
      <c r="C1007" s="104">
        <f t="shared" si="498"/>
        <v>0</v>
      </c>
      <c r="D1007" s="104">
        <f t="shared" si="498"/>
        <v>0</v>
      </c>
      <c r="E1007" s="105">
        <f t="shared" si="498"/>
        <v>0</v>
      </c>
      <c r="F1007" s="104">
        <f t="shared" si="498"/>
        <v>0</v>
      </c>
      <c r="G1007" s="104">
        <f t="shared" si="498"/>
        <v>0</v>
      </c>
      <c r="H1007" s="106">
        <f t="shared" si="498"/>
        <v>0</v>
      </c>
      <c r="I1007" s="104">
        <f t="shared" si="498"/>
        <v>0</v>
      </c>
      <c r="J1007" s="107">
        <f>J478-SUMIF(Sales!$D$22:$D$1021,$D478,Sales!J$22:J$1021)</f>
        <v>0</v>
      </c>
      <c r="K1007" s="107">
        <f>K478-SUMIF(Sales!$D$22:$D$1021,$D478,Sales!K$22:K$1021)</f>
        <v>0</v>
      </c>
      <c r="L1007" s="107">
        <f>L478-SUMIF(Sales!$D$22:$D$1021,$D478,Sales!L$22:L$1021)</f>
        <v>0</v>
      </c>
      <c r="M1007" s="107">
        <f>M478-SUMIF(Sales!$D$22:$D$1021,$D478,Sales!M$22:M$1021)</f>
        <v>0</v>
      </c>
      <c r="N1007" s="107">
        <f>N478-SUMIF(Sales!$D$22:$D$1021,$D478,Sales!N$22:N$1021)</f>
        <v>0</v>
      </c>
    </row>
    <row r="1008" spans="2:14">
      <c r="B1008" s="103">
        <f t="shared" ref="B1008:I1008" si="499">B479</f>
        <v>0</v>
      </c>
      <c r="C1008" s="104">
        <f t="shared" si="499"/>
        <v>0</v>
      </c>
      <c r="D1008" s="104">
        <f t="shared" si="499"/>
        <v>0</v>
      </c>
      <c r="E1008" s="105">
        <f t="shared" si="499"/>
        <v>0</v>
      </c>
      <c r="F1008" s="104">
        <f t="shared" si="499"/>
        <v>0</v>
      </c>
      <c r="G1008" s="104">
        <f t="shared" si="499"/>
        <v>0</v>
      </c>
      <c r="H1008" s="106">
        <f t="shared" si="499"/>
        <v>0</v>
      </c>
      <c r="I1008" s="104">
        <f t="shared" si="499"/>
        <v>0</v>
      </c>
      <c r="J1008" s="107">
        <f>J479-SUMIF(Sales!$D$22:$D$1021,$D479,Sales!J$22:J$1021)</f>
        <v>0</v>
      </c>
      <c r="K1008" s="107">
        <f>K479-SUMIF(Sales!$D$22:$D$1021,$D479,Sales!K$22:K$1021)</f>
        <v>0</v>
      </c>
      <c r="L1008" s="107">
        <f>L479-SUMIF(Sales!$D$22:$D$1021,$D479,Sales!L$22:L$1021)</f>
        <v>0</v>
      </c>
      <c r="M1008" s="107">
        <f>M479-SUMIF(Sales!$D$22:$D$1021,$D479,Sales!M$22:M$1021)</f>
        <v>0</v>
      </c>
      <c r="N1008" s="107">
        <f>N479-SUMIF(Sales!$D$22:$D$1021,$D479,Sales!N$22:N$1021)</f>
        <v>0</v>
      </c>
    </row>
    <row r="1009" spans="2:14">
      <c r="B1009" s="103">
        <f t="shared" ref="B1009:I1009" si="500">B480</f>
        <v>0</v>
      </c>
      <c r="C1009" s="104">
        <f t="shared" si="500"/>
        <v>0</v>
      </c>
      <c r="D1009" s="104">
        <f t="shared" si="500"/>
        <v>0</v>
      </c>
      <c r="E1009" s="105">
        <f t="shared" si="500"/>
        <v>0</v>
      </c>
      <c r="F1009" s="104">
        <f t="shared" si="500"/>
        <v>0</v>
      </c>
      <c r="G1009" s="104">
        <f t="shared" si="500"/>
        <v>0</v>
      </c>
      <c r="H1009" s="106">
        <f t="shared" si="500"/>
        <v>0</v>
      </c>
      <c r="I1009" s="104">
        <f t="shared" si="500"/>
        <v>0</v>
      </c>
      <c r="J1009" s="107">
        <f>J480-SUMIF(Sales!$D$22:$D$1021,$D480,Sales!J$22:J$1021)</f>
        <v>0</v>
      </c>
      <c r="K1009" s="107">
        <f>K480-SUMIF(Sales!$D$22:$D$1021,$D480,Sales!K$22:K$1021)</f>
        <v>0</v>
      </c>
      <c r="L1009" s="107">
        <f>L480-SUMIF(Sales!$D$22:$D$1021,$D480,Sales!L$22:L$1021)</f>
        <v>0</v>
      </c>
      <c r="M1009" s="107">
        <f>M480-SUMIF(Sales!$D$22:$D$1021,$D480,Sales!M$22:M$1021)</f>
        <v>0</v>
      </c>
      <c r="N1009" s="107">
        <f>N480-SUMIF(Sales!$D$22:$D$1021,$D480,Sales!N$22:N$1021)</f>
        <v>0</v>
      </c>
    </row>
    <row r="1010" spans="2:14">
      <c r="B1010" s="103">
        <f t="shared" ref="B1010:I1010" si="501">B481</f>
        <v>0</v>
      </c>
      <c r="C1010" s="104">
        <f t="shared" si="501"/>
        <v>0</v>
      </c>
      <c r="D1010" s="104">
        <f t="shared" si="501"/>
        <v>0</v>
      </c>
      <c r="E1010" s="105">
        <f t="shared" si="501"/>
        <v>0</v>
      </c>
      <c r="F1010" s="104">
        <f t="shared" si="501"/>
        <v>0</v>
      </c>
      <c r="G1010" s="104">
        <f t="shared" si="501"/>
        <v>0</v>
      </c>
      <c r="H1010" s="106">
        <f t="shared" si="501"/>
        <v>0</v>
      </c>
      <c r="I1010" s="104">
        <f t="shared" si="501"/>
        <v>0</v>
      </c>
      <c r="J1010" s="107">
        <f>J481-SUMIF(Sales!$D$22:$D$1021,$D481,Sales!J$22:J$1021)</f>
        <v>0</v>
      </c>
      <c r="K1010" s="107">
        <f>K481-SUMIF(Sales!$D$22:$D$1021,$D481,Sales!K$22:K$1021)</f>
        <v>0</v>
      </c>
      <c r="L1010" s="107">
        <f>L481-SUMIF(Sales!$D$22:$D$1021,$D481,Sales!L$22:L$1021)</f>
        <v>0</v>
      </c>
      <c r="M1010" s="107">
        <f>M481-SUMIF(Sales!$D$22:$D$1021,$D481,Sales!M$22:M$1021)</f>
        <v>0</v>
      </c>
      <c r="N1010" s="107">
        <f>N481-SUMIF(Sales!$D$22:$D$1021,$D481,Sales!N$22:N$1021)</f>
        <v>0</v>
      </c>
    </row>
    <row r="1011" spans="2:14">
      <c r="B1011" s="103">
        <f t="shared" ref="B1011:I1011" si="502">B482</f>
        <v>0</v>
      </c>
      <c r="C1011" s="104">
        <f t="shared" si="502"/>
        <v>0</v>
      </c>
      <c r="D1011" s="104">
        <f t="shared" si="502"/>
        <v>0</v>
      </c>
      <c r="E1011" s="105">
        <f t="shared" si="502"/>
        <v>0</v>
      </c>
      <c r="F1011" s="104">
        <f t="shared" si="502"/>
        <v>0</v>
      </c>
      <c r="G1011" s="104">
        <f t="shared" si="502"/>
        <v>0</v>
      </c>
      <c r="H1011" s="106">
        <f t="shared" si="502"/>
        <v>0</v>
      </c>
      <c r="I1011" s="104">
        <f t="shared" si="502"/>
        <v>0</v>
      </c>
      <c r="J1011" s="107">
        <f>J482-SUMIF(Sales!$D$22:$D$1021,$D482,Sales!J$22:J$1021)</f>
        <v>0</v>
      </c>
      <c r="K1011" s="107">
        <f>K482-SUMIF(Sales!$D$22:$D$1021,$D482,Sales!K$22:K$1021)</f>
        <v>0</v>
      </c>
      <c r="L1011" s="107">
        <f>L482-SUMIF(Sales!$D$22:$D$1021,$D482,Sales!L$22:L$1021)</f>
        <v>0</v>
      </c>
      <c r="M1011" s="107">
        <f>M482-SUMIF(Sales!$D$22:$D$1021,$D482,Sales!M$22:M$1021)</f>
        <v>0</v>
      </c>
      <c r="N1011" s="107">
        <f>N482-SUMIF(Sales!$D$22:$D$1021,$D482,Sales!N$22:N$1021)</f>
        <v>0</v>
      </c>
    </row>
    <row r="1012" spans="2:14">
      <c r="B1012" s="103">
        <f t="shared" ref="B1012:I1012" si="503">B483</f>
        <v>0</v>
      </c>
      <c r="C1012" s="104">
        <f t="shared" si="503"/>
        <v>0</v>
      </c>
      <c r="D1012" s="104">
        <f t="shared" si="503"/>
        <v>0</v>
      </c>
      <c r="E1012" s="105">
        <f t="shared" si="503"/>
        <v>0</v>
      </c>
      <c r="F1012" s="104">
        <f t="shared" si="503"/>
        <v>0</v>
      </c>
      <c r="G1012" s="104">
        <f t="shared" si="503"/>
        <v>0</v>
      </c>
      <c r="H1012" s="106">
        <f t="shared" si="503"/>
        <v>0</v>
      </c>
      <c r="I1012" s="104">
        <f t="shared" si="503"/>
        <v>0</v>
      </c>
      <c r="J1012" s="107">
        <f>J483-SUMIF(Sales!$D$22:$D$1021,$D483,Sales!J$22:J$1021)</f>
        <v>0</v>
      </c>
      <c r="K1012" s="107">
        <f>K483-SUMIF(Sales!$D$22:$D$1021,$D483,Sales!K$22:K$1021)</f>
        <v>0</v>
      </c>
      <c r="L1012" s="107">
        <f>L483-SUMIF(Sales!$D$22:$D$1021,$D483,Sales!L$22:L$1021)</f>
        <v>0</v>
      </c>
      <c r="M1012" s="107">
        <f>M483-SUMIF(Sales!$D$22:$D$1021,$D483,Sales!M$22:M$1021)</f>
        <v>0</v>
      </c>
      <c r="N1012" s="107">
        <f>N483-SUMIF(Sales!$D$22:$D$1021,$D483,Sales!N$22:N$1021)</f>
        <v>0</v>
      </c>
    </row>
    <row r="1013" spans="2:14">
      <c r="B1013" s="103">
        <f t="shared" ref="B1013:I1013" si="504">B484</f>
        <v>0</v>
      </c>
      <c r="C1013" s="104">
        <f t="shared" si="504"/>
        <v>0</v>
      </c>
      <c r="D1013" s="104">
        <f t="shared" si="504"/>
        <v>0</v>
      </c>
      <c r="E1013" s="105">
        <f t="shared" si="504"/>
        <v>0</v>
      </c>
      <c r="F1013" s="104">
        <f t="shared" si="504"/>
        <v>0</v>
      </c>
      <c r="G1013" s="104">
        <f t="shared" si="504"/>
        <v>0</v>
      </c>
      <c r="H1013" s="106">
        <f t="shared" si="504"/>
        <v>0</v>
      </c>
      <c r="I1013" s="104">
        <f t="shared" si="504"/>
        <v>0</v>
      </c>
      <c r="J1013" s="107">
        <f>J484-SUMIF(Sales!$D$22:$D$1021,$D484,Sales!J$22:J$1021)</f>
        <v>0</v>
      </c>
      <c r="K1013" s="107">
        <f>K484-SUMIF(Sales!$D$22:$D$1021,$D484,Sales!K$22:K$1021)</f>
        <v>0</v>
      </c>
      <c r="L1013" s="107">
        <f>L484-SUMIF(Sales!$D$22:$D$1021,$D484,Sales!L$22:L$1021)</f>
        <v>0</v>
      </c>
      <c r="M1013" s="107">
        <f>M484-SUMIF(Sales!$D$22:$D$1021,$D484,Sales!M$22:M$1021)</f>
        <v>0</v>
      </c>
      <c r="N1013" s="107">
        <f>N484-SUMIF(Sales!$D$22:$D$1021,$D484,Sales!N$22:N$1021)</f>
        <v>0</v>
      </c>
    </row>
    <row r="1014" spans="2:14">
      <c r="B1014" s="103">
        <f t="shared" ref="B1014:I1014" si="505">B485</f>
        <v>0</v>
      </c>
      <c r="C1014" s="104">
        <f t="shared" si="505"/>
        <v>0</v>
      </c>
      <c r="D1014" s="104">
        <f t="shared" si="505"/>
        <v>0</v>
      </c>
      <c r="E1014" s="105">
        <f t="shared" si="505"/>
        <v>0</v>
      </c>
      <c r="F1014" s="104">
        <f t="shared" si="505"/>
        <v>0</v>
      </c>
      <c r="G1014" s="104">
        <f t="shared" si="505"/>
        <v>0</v>
      </c>
      <c r="H1014" s="106">
        <f t="shared" si="505"/>
        <v>0</v>
      </c>
      <c r="I1014" s="104">
        <f t="shared" si="505"/>
        <v>0</v>
      </c>
      <c r="J1014" s="107">
        <f>J485-SUMIF(Sales!$D$22:$D$1021,$D485,Sales!J$22:J$1021)</f>
        <v>0</v>
      </c>
      <c r="K1014" s="107">
        <f>K485-SUMIF(Sales!$D$22:$D$1021,$D485,Sales!K$22:K$1021)</f>
        <v>0</v>
      </c>
      <c r="L1014" s="107">
        <f>L485-SUMIF(Sales!$D$22:$D$1021,$D485,Sales!L$22:L$1021)</f>
        <v>0</v>
      </c>
      <c r="M1014" s="107">
        <f>M485-SUMIF(Sales!$D$22:$D$1021,$D485,Sales!M$22:M$1021)</f>
        <v>0</v>
      </c>
      <c r="N1014" s="107">
        <f>N485-SUMIF(Sales!$D$22:$D$1021,$D485,Sales!N$22:N$1021)</f>
        <v>0</v>
      </c>
    </row>
    <row r="1015" spans="2:14">
      <c r="B1015" s="103">
        <f t="shared" ref="B1015:I1015" si="506">B486</f>
        <v>0</v>
      </c>
      <c r="C1015" s="104">
        <f t="shared" si="506"/>
        <v>0</v>
      </c>
      <c r="D1015" s="104">
        <f t="shared" si="506"/>
        <v>0</v>
      </c>
      <c r="E1015" s="105">
        <f t="shared" si="506"/>
        <v>0</v>
      </c>
      <c r="F1015" s="104">
        <f t="shared" si="506"/>
        <v>0</v>
      </c>
      <c r="G1015" s="104">
        <f t="shared" si="506"/>
        <v>0</v>
      </c>
      <c r="H1015" s="106">
        <f t="shared" si="506"/>
        <v>0</v>
      </c>
      <c r="I1015" s="104">
        <f t="shared" si="506"/>
        <v>0</v>
      </c>
      <c r="J1015" s="107">
        <f>J486-SUMIF(Sales!$D$22:$D$1021,$D486,Sales!J$22:J$1021)</f>
        <v>0</v>
      </c>
      <c r="K1015" s="107">
        <f>K486-SUMIF(Sales!$D$22:$D$1021,$D486,Sales!K$22:K$1021)</f>
        <v>0</v>
      </c>
      <c r="L1015" s="107">
        <f>L486-SUMIF(Sales!$D$22:$D$1021,$D486,Sales!L$22:L$1021)</f>
        <v>0</v>
      </c>
      <c r="M1015" s="107">
        <f>M486-SUMIF(Sales!$D$22:$D$1021,$D486,Sales!M$22:M$1021)</f>
        <v>0</v>
      </c>
      <c r="N1015" s="107">
        <f>N486-SUMIF(Sales!$D$22:$D$1021,$D486,Sales!N$22:N$1021)</f>
        <v>0</v>
      </c>
    </row>
    <row r="1016" spans="2:14">
      <c r="B1016" s="103">
        <f t="shared" ref="B1016:I1016" si="507">B487</f>
        <v>0</v>
      </c>
      <c r="C1016" s="104">
        <f t="shared" si="507"/>
        <v>0</v>
      </c>
      <c r="D1016" s="104">
        <f t="shared" si="507"/>
        <v>0</v>
      </c>
      <c r="E1016" s="105">
        <f t="shared" si="507"/>
        <v>0</v>
      </c>
      <c r="F1016" s="104">
        <f t="shared" si="507"/>
        <v>0</v>
      </c>
      <c r="G1016" s="104">
        <f t="shared" si="507"/>
        <v>0</v>
      </c>
      <c r="H1016" s="106">
        <f t="shared" si="507"/>
        <v>0</v>
      </c>
      <c r="I1016" s="104">
        <f t="shared" si="507"/>
        <v>0</v>
      </c>
      <c r="J1016" s="107">
        <f>J487-SUMIF(Sales!$D$22:$D$1021,$D487,Sales!J$22:J$1021)</f>
        <v>0</v>
      </c>
      <c r="K1016" s="107">
        <f>K487-SUMIF(Sales!$D$22:$D$1021,$D487,Sales!K$22:K$1021)</f>
        <v>0</v>
      </c>
      <c r="L1016" s="107">
        <f>L487-SUMIF(Sales!$D$22:$D$1021,$D487,Sales!L$22:L$1021)</f>
        <v>0</v>
      </c>
      <c r="M1016" s="107">
        <f>M487-SUMIF(Sales!$D$22:$D$1021,$D487,Sales!M$22:M$1021)</f>
        <v>0</v>
      </c>
      <c r="N1016" s="107">
        <f>N487-SUMIF(Sales!$D$22:$D$1021,$D487,Sales!N$22:N$1021)</f>
        <v>0</v>
      </c>
    </row>
    <row r="1017" spans="2:14">
      <c r="B1017" s="103">
        <f t="shared" ref="B1017:I1017" si="508">B488</f>
        <v>0</v>
      </c>
      <c r="C1017" s="104">
        <f t="shared" si="508"/>
        <v>0</v>
      </c>
      <c r="D1017" s="104">
        <f t="shared" si="508"/>
        <v>0</v>
      </c>
      <c r="E1017" s="105">
        <f t="shared" si="508"/>
        <v>0</v>
      </c>
      <c r="F1017" s="104">
        <f t="shared" si="508"/>
        <v>0</v>
      </c>
      <c r="G1017" s="104">
        <f t="shared" si="508"/>
        <v>0</v>
      </c>
      <c r="H1017" s="106">
        <f t="shared" si="508"/>
        <v>0</v>
      </c>
      <c r="I1017" s="104">
        <f t="shared" si="508"/>
        <v>0</v>
      </c>
      <c r="J1017" s="107">
        <f>J488-SUMIF(Sales!$D$22:$D$1021,$D488,Sales!J$22:J$1021)</f>
        <v>0</v>
      </c>
      <c r="K1017" s="107">
        <f>K488-SUMIF(Sales!$D$22:$D$1021,$D488,Sales!K$22:K$1021)</f>
        <v>0</v>
      </c>
      <c r="L1017" s="107">
        <f>L488-SUMIF(Sales!$D$22:$D$1021,$D488,Sales!L$22:L$1021)</f>
        <v>0</v>
      </c>
      <c r="M1017" s="107">
        <f>M488-SUMIF(Sales!$D$22:$D$1021,$D488,Sales!M$22:M$1021)</f>
        <v>0</v>
      </c>
      <c r="N1017" s="107">
        <f>N488-SUMIF(Sales!$D$22:$D$1021,$D488,Sales!N$22:N$1021)</f>
        <v>0</v>
      </c>
    </row>
    <row r="1018" spans="2:14">
      <c r="B1018" s="103">
        <f t="shared" ref="B1018:I1018" si="509">B489</f>
        <v>0</v>
      </c>
      <c r="C1018" s="104">
        <f t="shared" si="509"/>
        <v>0</v>
      </c>
      <c r="D1018" s="104">
        <f t="shared" si="509"/>
        <v>0</v>
      </c>
      <c r="E1018" s="105">
        <f t="shared" si="509"/>
        <v>0</v>
      </c>
      <c r="F1018" s="104">
        <f t="shared" si="509"/>
        <v>0</v>
      </c>
      <c r="G1018" s="104">
        <f t="shared" si="509"/>
        <v>0</v>
      </c>
      <c r="H1018" s="106">
        <f t="shared" si="509"/>
        <v>0</v>
      </c>
      <c r="I1018" s="104">
        <f t="shared" si="509"/>
        <v>0</v>
      </c>
      <c r="J1018" s="107">
        <f>J489-SUMIF(Sales!$D$22:$D$1021,$D489,Sales!J$22:J$1021)</f>
        <v>0</v>
      </c>
      <c r="K1018" s="107">
        <f>K489-SUMIF(Sales!$D$22:$D$1021,$D489,Sales!K$22:K$1021)</f>
        <v>0</v>
      </c>
      <c r="L1018" s="107">
        <f>L489-SUMIF(Sales!$D$22:$D$1021,$D489,Sales!L$22:L$1021)</f>
        <v>0</v>
      </c>
      <c r="M1018" s="107">
        <f>M489-SUMIF(Sales!$D$22:$D$1021,$D489,Sales!M$22:M$1021)</f>
        <v>0</v>
      </c>
      <c r="N1018" s="107">
        <f>N489-SUMIF(Sales!$D$22:$D$1021,$D489,Sales!N$22:N$1021)</f>
        <v>0</v>
      </c>
    </row>
    <row r="1019" spans="2:14">
      <c r="B1019" s="103">
        <f t="shared" ref="B1019:I1019" si="510">B490</f>
        <v>0</v>
      </c>
      <c r="C1019" s="104">
        <f t="shared" si="510"/>
        <v>0</v>
      </c>
      <c r="D1019" s="104">
        <f t="shared" si="510"/>
        <v>0</v>
      </c>
      <c r="E1019" s="105">
        <f t="shared" si="510"/>
        <v>0</v>
      </c>
      <c r="F1019" s="104">
        <f t="shared" si="510"/>
        <v>0</v>
      </c>
      <c r="G1019" s="104">
        <f t="shared" si="510"/>
        <v>0</v>
      </c>
      <c r="H1019" s="106">
        <f t="shared" si="510"/>
        <v>0</v>
      </c>
      <c r="I1019" s="104">
        <f t="shared" si="510"/>
        <v>0</v>
      </c>
      <c r="J1019" s="107">
        <f>J490-SUMIF(Sales!$D$22:$D$1021,$D490,Sales!J$22:J$1021)</f>
        <v>0</v>
      </c>
      <c r="K1019" s="107">
        <f>K490-SUMIF(Sales!$D$22:$D$1021,$D490,Sales!K$22:K$1021)</f>
        <v>0</v>
      </c>
      <c r="L1019" s="107">
        <f>L490-SUMIF(Sales!$D$22:$D$1021,$D490,Sales!L$22:L$1021)</f>
        <v>0</v>
      </c>
      <c r="M1019" s="107">
        <f>M490-SUMIF(Sales!$D$22:$D$1021,$D490,Sales!M$22:M$1021)</f>
        <v>0</v>
      </c>
      <c r="N1019" s="107">
        <f>N490-SUMIF(Sales!$D$22:$D$1021,$D490,Sales!N$22:N$1021)</f>
        <v>0</v>
      </c>
    </row>
    <row r="1020" spans="2:14">
      <c r="B1020" s="103">
        <f t="shared" ref="B1020:I1020" si="511">B491</f>
        <v>0</v>
      </c>
      <c r="C1020" s="104">
        <f t="shared" si="511"/>
        <v>0</v>
      </c>
      <c r="D1020" s="104">
        <f t="shared" si="511"/>
        <v>0</v>
      </c>
      <c r="E1020" s="105">
        <f t="shared" si="511"/>
        <v>0</v>
      </c>
      <c r="F1020" s="104">
        <f t="shared" si="511"/>
        <v>0</v>
      </c>
      <c r="G1020" s="104">
        <f t="shared" si="511"/>
        <v>0</v>
      </c>
      <c r="H1020" s="106">
        <f t="shared" si="511"/>
        <v>0</v>
      </c>
      <c r="I1020" s="104">
        <f t="shared" si="511"/>
        <v>0</v>
      </c>
      <c r="J1020" s="107">
        <f>J491-SUMIF(Sales!$D$22:$D$1021,$D491,Sales!J$22:J$1021)</f>
        <v>0</v>
      </c>
      <c r="K1020" s="107">
        <f>K491-SUMIF(Sales!$D$22:$D$1021,$D491,Sales!K$22:K$1021)</f>
        <v>0</v>
      </c>
      <c r="L1020" s="107">
        <f>L491-SUMIF(Sales!$D$22:$D$1021,$D491,Sales!L$22:L$1021)</f>
        <v>0</v>
      </c>
      <c r="M1020" s="107">
        <f>M491-SUMIF(Sales!$D$22:$D$1021,$D491,Sales!M$22:M$1021)</f>
        <v>0</v>
      </c>
      <c r="N1020" s="107">
        <f>N491-SUMIF(Sales!$D$22:$D$1021,$D491,Sales!N$22:N$1021)</f>
        <v>0</v>
      </c>
    </row>
    <row r="1021" spans="2:14">
      <c r="B1021" s="103">
        <f t="shared" ref="B1021:I1021" si="512">B492</f>
        <v>0</v>
      </c>
      <c r="C1021" s="104">
        <f t="shared" si="512"/>
        <v>0</v>
      </c>
      <c r="D1021" s="104">
        <f t="shared" si="512"/>
        <v>0</v>
      </c>
      <c r="E1021" s="105">
        <f t="shared" si="512"/>
        <v>0</v>
      </c>
      <c r="F1021" s="104">
        <f t="shared" si="512"/>
        <v>0</v>
      </c>
      <c r="G1021" s="104">
        <f t="shared" si="512"/>
        <v>0</v>
      </c>
      <c r="H1021" s="106">
        <f t="shared" si="512"/>
        <v>0</v>
      </c>
      <c r="I1021" s="104">
        <f t="shared" si="512"/>
        <v>0</v>
      </c>
      <c r="J1021" s="107">
        <f>J492-SUMIF(Sales!$D$22:$D$1021,$D492,Sales!J$22:J$1021)</f>
        <v>0</v>
      </c>
      <c r="K1021" s="107">
        <f>K492-SUMIF(Sales!$D$22:$D$1021,$D492,Sales!K$22:K$1021)</f>
        <v>0</v>
      </c>
      <c r="L1021" s="107">
        <f>L492-SUMIF(Sales!$D$22:$D$1021,$D492,Sales!L$22:L$1021)</f>
        <v>0</v>
      </c>
      <c r="M1021" s="107">
        <f>M492-SUMIF(Sales!$D$22:$D$1021,$D492,Sales!M$22:M$1021)</f>
        <v>0</v>
      </c>
      <c r="N1021" s="107">
        <f>N492-SUMIF(Sales!$D$22:$D$1021,$D492,Sales!N$22:N$1021)</f>
        <v>0</v>
      </c>
    </row>
    <row r="1022" spans="2:14">
      <c r="B1022" s="103">
        <f t="shared" ref="B1022:I1022" si="513">B493</f>
        <v>0</v>
      </c>
      <c r="C1022" s="104">
        <f t="shared" si="513"/>
        <v>0</v>
      </c>
      <c r="D1022" s="104">
        <f t="shared" si="513"/>
        <v>0</v>
      </c>
      <c r="E1022" s="105">
        <f t="shared" si="513"/>
        <v>0</v>
      </c>
      <c r="F1022" s="104">
        <f t="shared" si="513"/>
        <v>0</v>
      </c>
      <c r="G1022" s="104">
        <f t="shared" si="513"/>
        <v>0</v>
      </c>
      <c r="H1022" s="106">
        <f t="shared" si="513"/>
        <v>0</v>
      </c>
      <c r="I1022" s="104">
        <f t="shared" si="513"/>
        <v>0</v>
      </c>
      <c r="J1022" s="107">
        <f>J493-SUMIF(Sales!$D$22:$D$1021,$D493,Sales!J$22:J$1021)</f>
        <v>0</v>
      </c>
      <c r="K1022" s="107">
        <f>K493-SUMIF(Sales!$D$22:$D$1021,$D493,Sales!K$22:K$1021)</f>
        <v>0</v>
      </c>
      <c r="L1022" s="107">
        <f>L493-SUMIF(Sales!$D$22:$D$1021,$D493,Sales!L$22:L$1021)</f>
        <v>0</v>
      </c>
      <c r="M1022" s="107">
        <f>M493-SUMIF(Sales!$D$22:$D$1021,$D493,Sales!M$22:M$1021)</f>
        <v>0</v>
      </c>
      <c r="N1022" s="107">
        <f>N493-SUMIF(Sales!$D$22:$D$1021,$D493,Sales!N$22:N$1021)</f>
        <v>0</v>
      </c>
    </row>
    <row r="1023" spans="2:14">
      <c r="B1023" s="103">
        <f t="shared" ref="B1023:I1023" si="514">B494</f>
        <v>0</v>
      </c>
      <c r="C1023" s="104">
        <f t="shared" si="514"/>
        <v>0</v>
      </c>
      <c r="D1023" s="104">
        <f t="shared" si="514"/>
        <v>0</v>
      </c>
      <c r="E1023" s="105">
        <f t="shared" si="514"/>
        <v>0</v>
      </c>
      <c r="F1023" s="104">
        <f t="shared" si="514"/>
        <v>0</v>
      </c>
      <c r="G1023" s="104">
        <f t="shared" si="514"/>
        <v>0</v>
      </c>
      <c r="H1023" s="106">
        <f t="shared" si="514"/>
        <v>0</v>
      </c>
      <c r="I1023" s="104">
        <f t="shared" si="514"/>
        <v>0</v>
      </c>
      <c r="J1023" s="107">
        <f>J494-SUMIF(Sales!$D$22:$D$1021,$D494,Sales!J$22:J$1021)</f>
        <v>0</v>
      </c>
      <c r="K1023" s="107">
        <f>K494-SUMIF(Sales!$D$22:$D$1021,$D494,Sales!K$22:K$1021)</f>
        <v>0</v>
      </c>
      <c r="L1023" s="107">
        <f>L494-SUMIF(Sales!$D$22:$D$1021,$D494,Sales!L$22:L$1021)</f>
        <v>0</v>
      </c>
      <c r="M1023" s="107">
        <f>M494-SUMIF(Sales!$D$22:$D$1021,$D494,Sales!M$22:M$1021)</f>
        <v>0</v>
      </c>
      <c r="N1023" s="107">
        <f>N494-SUMIF(Sales!$D$22:$D$1021,$D494,Sales!N$22:N$1021)</f>
        <v>0</v>
      </c>
    </row>
    <row r="1024" spans="2:14">
      <c r="B1024" s="103">
        <f t="shared" ref="B1024:I1024" si="515">B495</f>
        <v>0</v>
      </c>
      <c r="C1024" s="104">
        <f t="shared" si="515"/>
        <v>0</v>
      </c>
      <c r="D1024" s="104">
        <f t="shared" si="515"/>
        <v>0</v>
      </c>
      <c r="E1024" s="105">
        <f t="shared" si="515"/>
        <v>0</v>
      </c>
      <c r="F1024" s="104">
        <f t="shared" si="515"/>
        <v>0</v>
      </c>
      <c r="G1024" s="104">
        <f t="shared" si="515"/>
        <v>0</v>
      </c>
      <c r="H1024" s="106">
        <f t="shared" si="515"/>
        <v>0</v>
      </c>
      <c r="I1024" s="104">
        <f t="shared" si="515"/>
        <v>0</v>
      </c>
      <c r="J1024" s="107">
        <f>J495-SUMIF(Sales!$D$22:$D$1021,$D495,Sales!J$22:J$1021)</f>
        <v>0</v>
      </c>
      <c r="K1024" s="107">
        <f>K495-SUMIF(Sales!$D$22:$D$1021,$D495,Sales!K$22:K$1021)</f>
        <v>0</v>
      </c>
      <c r="L1024" s="107">
        <f>L495-SUMIF(Sales!$D$22:$D$1021,$D495,Sales!L$22:L$1021)</f>
        <v>0</v>
      </c>
      <c r="M1024" s="107">
        <f>M495-SUMIF(Sales!$D$22:$D$1021,$D495,Sales!M$22:M$1021)</f>
        <v>0</v>
      </c>
      <c r="N1024" s="107">
        <f>N495-SUMIF(Sales!$D$22:$D$1021,$D495,Sales!N$22:N$1021)</f>
        <v>0</v>
      </c>
    </row>
    <row r="1025" spans="2:14">
      <c r="B1025" s="103">
        <f t="shared" ref="B1025:I1025" si="516">B496</f>
        <v>0</v>
      </c>
      <c r="C1025" s="104">
        <f t="shared" si="516"/>
        <v>0</v>
      </c>
      <c r="D1025" s="104">
        <f t="shared" si="516"/>
        <v>0</v>
      </c>
      <c r="E1025" s="105">
        <f t="shared" si="516"/>
        <v>0</v>
      </c>
      <c r="F1025" s="104">
        <f t="shared" si="516"/>
        <v>0</v>
      </c>
      <c r="G1025" s="104">
        <f t="shared" si="516"/>
        <v>0</v>
      </c>
      <c r="H1025" s="106">
        <f t="shared" si="516"/>
        <v>0</v>
      </c>
      <c r="I1025" s="104">
        <f t="shared" si="516"/>
        <v>0</v>
      </c>
      <c r="J1025" s="107">
        <f>J496-SUMIF(Sales!$D$22:$D$1021,$D496,Sales!J$22:J$1021)</f>
        <v>0</v>
      </c>
      <c r="K1025" s="107">
        <f>K496-SUMIF(Sales!$D$22:$D$1021,$D496,Sales!K$22:K$1021)</f>
        <v>0</v>
      </c>
      <c r="L1025" s="107">
        <f>L496-SUMIF(Sales!$D$22:$D$1021,$D496,Sales!L$22:L$1021)</f>
        <v>0</v>
      </c>
      <c r="M1025" s="107">
        <f>M496-SUMIF(Sales!$D$22:$D$1021,$D496,Sales!M$22:M$1021)</f>
        <v>0</v>
      </c>
      <c r="N1025" s="107">
        <f>N496-SUMIF(Sales!$D$22:$D$1021,$D496,Sales!N$22:N$1021)</f>
        <v>0</v>
      </c>
    </row>
    <row r="1026" spans="2:14">
      <c r="B1026" s="103">
        <f t="shared" ref="B1026:I1026" si="517">B497</f>
        <v>0</v>
      </c>
      <c r="C1026" s="104">
        <f t="shared" si="517"/>
        <v>0</v>
      </c>
      <c r="D1026" s="104">
        <f t="shared" si="517"/>
        <v>0</v>
      </c>
      <c r="E1026" s="105">
        <f t="shared" si="517"/>
        <v>0</v>
      </c>
      <c r="F1026" s="104">
        <f t="shared" si="517"/>
        <v>0</v>
      </c>
      <c r="G1026" s="104">
        <f t="shared" si="517"/>
        <v>0</v>
      </c>
      <c r="H1026" s="106">
        <f t="shared" si="517"/>
        <v>0</v>
      </c>
      <c r="I1026" s="104">
        <f t="shared" si="517"/>
        <v>0</v>
      </c>
      <c r="J1026" s="107">
        <f>J497-SUMIF(Sales!$D$22:$D$1021,$D497,Sales!J$22:J$1021)</f>
        <v>0</v>
      </c>
      <c r="K1026" s="107">
        <f>K497-SUMIF(Sales!$D$22:$D$1021,$D497,Sales!K$22:K$1021)</f>
        <v>0</v>
      </c>
      <c r="L1026" s="107">
        <f>L497-SUMIF(Sales!$D$22:$D$1021,$D497,Sales!L$22:L$1021)</f>
        <v>0</v>
      </c>
      <c r="M1026" s="107">
        <f>M497-SUMIF(Sales!$D$22:$D$1021,$D497,Sales!M$22:M$1021)</f>
        <v>0</v>
      </c>
      <c r="N1026" s="107">
        <f>N497-SUMIF(Sales!$D$22:$D$1021,$D497,Sales!N$22:N$1021)</f>
        <v>0</v>
      </c>
    </row>
    <row r="1027" spans="2:14">
      <c r="B1027" s="103">
        <f t="shared" ref="B1027:I1027" si="518">B498</f>
        <v>0</v>
      </c>
      <c r="C1027" s="104">
        <f t="shared" si="518"/>
        <v>0</v>
      </c>
      <c r="D1027" s="104">
        <f t="shared" si="518"/>
        <v>0</v>
      </c>
      <c r="E1027" s="105">
        <f t="shared" si="518"/>
        <v>0</v>
      </c>
      <c r="F1027" s="104">
        <f t="shared" si="518"/>
        <v>0</v>
      </c>
      <c r="G1027" s="104">
        <f t="shared" si="518"/>
        <v>0</v>
      </c>
      <c r="H1027" s="106">
        <f t="shared" si="518"/>
        <v>0</v>
      </c>
      <c r="I1027" s="104">
        <f t="shared" si="518"/>
        <v>0</v>
      </c>
      <c r="J1027" s="107">
        <f>J498-SUMIF(Sales!$D$22:$D$1021,$D498,Sales!J$22:J$1021)</f>
        <v>0</v>
      </c>
      <c r="K1027" s="107">
        <f>K498-SUMIF(Sales!$D$22:$D$1021,$D498,Sales!K$22:K$1021)</f>
        <v>0</v>
      </c>
      <c r="L1027" s="107">
        <f>L498-SUMIF(Sales!$D$22:$D$1021,$D498,Sales!L$22:L$1021)</f>
        <v>0</v>
      </c>
      <c r="M1027" s="107">
        <f>M498-SUMIF(Sales!$D$22:$D$1021,$D498,Sales!M$22:M$1021)</f>
        <v>0</v>
      </c>
      <c r="N1027" s="107">
        <f>N498-SUMIF(Sales!$D$22:$D$1021,$D498,Sales!N$22:N$1021)</f>
        <v>0</v>
      </c>
    </row>
    <row r="1028" spans="2:14">
      <c r="B1028" s="103">
        <f t="shared" ref="B1028:I1028" si="519">B499</f>
        <v>0</v>
      </c>
      <c r="C1028" s="104">
        <f t="shared" si="519"/>
        <v>0</v>
      </c>
      <c r="D1028" s="104">
        <f t="shared" si="519"/>
        <v>0</v>
      </c>
      <c r="E1028" s="105">
        <f t="shared" si="519"/>
        <v>0</v>
      </c>
      <c r="F1028" s="104">
        <f t="shared" si="519"/>
        <v>0</v>
      </c>
      <c r="G1028" s="104">
        <f t="shared" si="519"/>
        <v>0</v>
      </c>
      <c r="H1028" s="106">
        <f t="shared" si="519"/>
        <v>0</v>
      </c>
      <c r="I1028" s="104">
        <f t="shared" si="519"/>
        <v>0</v>
      </c>
      <c r="J1028" s="107">
        <f>J499-SUMIF(Sales!$D$22:$D$1021,$D499,Sales!J$22:J$1021)</f>
        <v>0</v>
      </c>
      <c r="K1028" s="107">
        <f>K499-SUMIF(Sales!$D$22:$D$1021,$D499,Sales!K$22:K$1021)</f>
        <v>0</v>
      </c>
      <c r="L1028" s="107">
        <f>L499-SUMIF(Sales!$D$22:$D$1021,$D499,Sales!L$22:L$1021)</f>
        <v>0</v>
      </c>
      <c r="M1028" s="107">
        <f>M499-SUMIF(Sales!$D$22:$D$1021,$D499,Sales!M$22:M$1021)</f>
        <v>0</v>
      </c>
      <c r="N1028" s="107">
        <f>N499-SUMIF(Sales!$D$22:$D$1021,$D499,Sales!N$22:N$1021)</f>
        <v>0</v>
      </c>
    </row>
    <row r="1029" spans="2:14">
      <c r="B1029" s="103">
        <f t="shared" ref="B1029:I1029" si="520">B500</f>
        <v>0</v>
      </c>
      <c r="C1029" s="104">
        <f t="shared" si="520"/>
        <v>0</v>
      </c>
      <c r="D1029" s="104">
        <f t="shared" si="520"/>
        <v>0</v>
      </c>
      <c r="E1029" s="105">
        <f t="shared" si="520"/>
        <v>0</v>
      </c>
      <c r="F1029" s="104">
        <f t="shared" si="520"/>
        <v>0</v>
      </c>
      <c r="G1029" s="104">
        <f t="shared" si="520"/>
        <v>0</v>
      </c>
      <c r="H1029" s="106">
        <f t="shared" si="520"/>
        <v>0</v>
      </c>
      <c r="I1029" s="104">
        <f t="shared" si="520"/>
        <v>0</v>
      </c>
      <c r="J1029" s="107">
        <f>J500-SUMIF(Sales!$D$22:$D$1021,$D500,Sales!J$22:J$1021)</f>
        <v>0</v>
      </c>
      <c r="K1029" s="107">
        <f>K500-SUMIF(Sales!$D$22:$D$1021,$D500,Sales!K$22:K$1021)</f>
        <v>0</v>
      </c>
      <c r="L1029" s="107">
        <f>L500-SUMIF(Sales!$D$22:$D$1021,$D500,Sales!L$22:L$1021)</f>
        <v>0</v>
      </c>
      <c r="M1029" s="107">
        <f>M500-SUMIF(Sales!$D$22:$D$1021,$D500,Sales!M$22:M$1021)</f>
        <v>0</v>
      </c>
      <c r="N1029" s="107">
        <f>N500-SUMIF(Sales!$D$22:$D$1021,$D500,Sales!N$22:N$1021)</f>
        <v>0</v>
      </c>
    </row>
    <row r="1030" spans="2:14">
      <c r="B1030" s="103">
        <f t="shared" ref="B1030:I1030" si="521">B501</f>
        <v>0</v>
      </c>
      <c r="C1030" s="104">
        <f t="shared" si="521"/>
        <v>0</v>
      </c>
      <c r="D1030" s="104">
        <f t="shared" si="521"/>
        <v>0</v>
      </c>
      <c r="E1030" s="105">
        <f t="shared" si="521"/>
        <v>0</v>
      </c>
      <c r="F1030" s="104">
        <f t="shared" si="521"/>
        <v>0</v>
      </c>
      <c r="G1030" s="104">
        <f t="shared" si="521"/>
        <v>0</v>
      </c>
      <c r="H1030" s="106">
        <f t="shared" si="521"/>
        <v>0</v>
      </c>
      <c r="I1030" s="104">
        <f t="shared" si="521"/>
        <v>0</v>
      </c>
      <c r="J1030" s="107">
        <f>J501-SUMIF(Sales!$D$22:$D$1021,$D501,Sales!J$22:J$1021)</f>
        <v>0</v>
      </c>
      <c r="K1030" s="107">
        <f>K501-SUMIF(Sales!$D$22:$D$1021,$D501,Sales!K$22:K$1021)</f>
        <v>0</v>
      </c>
      <c r="L1030" s="107">
        <f>L501-SUMIF(Sales!$D$22:$D$1021,$D501,Sales!L$22:L$1021)</f>
        <v>0</v>
      </c>
      <c r="M1030" s="107">
        <f>M501-SUMIF(Sales!$D$22:$D$1021,$D501,Sales!M$22:M$1021)</f>
        <v>0</v>
      </c>
      <c r="N1030" s="107">
        <f>N501-SUMIF(Sales!$D$22:$D$1021,$D501,Sales!N$22:N$1021)</f>
        <v>0</v>
      </c>
    </row>
    <row r="1031" spans="2:14">
      <c r="B1031" s="103">
        <f t="shared" ref="B1031:I1031" si="522">B502</f>
        <v>0</v>
      </c>
      <c r="C1031" s="104">
        <f t="shared" si="522"/>
        <v>0</v>
      </c>
      <c r="D1031" s="104">
        <f t="shared" si="522"/>
        <v>0</v>
      </c>
      <c r="E1031" s="105">
        <f t="shared" si="522"/>
        <v>0</v>
      </c>
      <c r="F1031" s="104">
        <f t="shared" si="522"/>
        <v>0</v>
      </c>
      <c r="G1031" s="104">
        <f t="shared" si="522"/>
        <v>0</v>
      </c>
      <c r="H1031" s="106">
        <f t="shared" si="522"/>
        <v>0</v>
      </c>
      <c r="I1031" s="104">
        <f t="shared" si="522"/>
        <v>0</v>
      </c>
      <c r="J1031" s="107">
        <f>J502-SUMIF(Sales!$D$22:$D$1021,$D502,Sales!J$22:J$1021)</f>
        <v>0</v>
      </c>
      <c r="K1031" s="107">
        <f>K502-SUMIF(Sales!$D$22:$D$1021,$D502,Sales!K$22:K$1021)</f>
        <v>0</v>
      </c>
      <c r="L1031" s="107">
        <f>L502-SUMIF(Sales!$D$22:$D$1021,$D502,Sales!L$22:L$1021)</f>
        <v>0</v>
      </c>
      <c r="M1031" s="107">
        <f>M502-SUMIF(Sales!$D$22:$D$1021,$D502,Sales!M$22:M$1021)</f>
        <v>0</v>
      </c>
      <c r="N1031" s="107">
        <f>N502-SUMIF(Sales!$D$22:$D$1021,$D502,Sales!N$22:N$1021)</f>
        <v>0</v>
      </c>
    </row>
    <row r="1032" spans="2:14">
      <c r="B1032" s="103">
        <f t="shared" ref="B1032:I1032" si="523">B503</f>
        <v>0</v>
      </c>
      <c r="C1032" s="104">
        <f t="shared" si="523"/>
        <v>0</v>
      </c>
      <c r="D1032" s="104">
        <f t="shared" si="523"/>
        <v>0</v>
      </c>
      <c r="E1032" s="105">
        <f t="shared" si="523"/>
        <v>0</v>
      </c>
      <c r="F1032" s="104">
        <f t="shared" si="523"/>
        <v>0</v>
      </c>
      <c r="G1032" s="104">
        <f t="shared" si="523"/>
        <v>0</v>
      </c>
      <c r="H1032" s="106">
        <f t="shared" si="523"/>
        <v>0</v>
      </c>
      <c r="I1032" s="104">
        <f t="shared" si="523"/>
        <v>0</v>
      </c>
      <c r="J1032" s="107">
        <f>J503-SUMIF(Sales!$D$22:$D$1021,$D503,Sales!J$22:J$1021)</f>
        <v>0</v>
      </c>
      <c r="K1032" s="107">
        <f>K503-SUMIF(Sales!$D$22:$D$1021,$D503,Sales!K$22:K$1021)</f>
        <v>0</v>
      </c>
      <c r="L1032" s="107">
        <f>L503-SUMIF(Sales!$D$22:$D$1021,$D503,Sales!L$22:L$1021)</f>
        <v>0</v>
      </c>
      <c r="M1032" s="107">
        <f>M503-SUMIF(Sales!$D$22:$D$1021,$D503,Sales!M$22:M$1021)</f>
        <v>0</v>
      </c>
      <c r="N1032" s="107">
        <f>N503-SUMIF(Sales!$D$22:$D$1021,$D503,Sales!N$22:N$1021)</f>
        <v>0</v>
      </c>
    </row>
    <row r="1033" spans="2:14">
      <c r="B1033" s="103">
        <f t="shared" ref="B1033:I1033" si="524">B504</f>
        <v>0</v>
      </c>
      <c r="C1033" s="104">
        <f t="shared" si="524"/>
        <v>0</v>
      </c>
      <c r="D1033" s="104">
        <f t="shared" si="524"/>
        <v>0</v>
      </c>
      <c r="E1033" s="105">
        <f t="shared" si="524"/>
        <v>0</v>
      </c>
      <c r="F1033" s="104">
        <f t="shared" si="524"/>
        <v>0</v>
      </c>
      <c r="G1033" s="104">
        <f t="shared" si="524"/>
        <v>0</v>
      </c>
      <c r="H1033" s="106">
        <f t="shared" si="524"/>
        <v>0</v>
      </c>
      <c r="I1033" s="104">
        <f t="shared" si="524"/>
        <v>0</v>
      </c>
      <c r="J1033" s="107">
        <f>J504-SUMIF(Sales!$D$22:$D$1021,$D504,Sales!J$22:J$1021)</f>
        <v>0</v>
      </c>
      <c r="K1033" s="107">
        <f>K504-SUMIF(Sales!$D$22:$D$1021,$D504,Sales!K$22:K$1021)</f>
        <v>0</v>
      </c>
      <c r="L1033" s="107">
        <f>L504-SUMIF(Sales!$D$22:$D$1021,$D504,Sales!L$22:L$1021)</f>
        <v>0</v>
      </c>
      <c r="M1033" s="107">
        <f>M504-SUMIF(Sales!$D$22:$D$1021,$D504,Sales!M$22:M$1021)</f>
        <v>0</v>
      </c>
      <c r="N1033" s="107">
        <f>N504-SUMIF(Sales!$D$22:$D$1021,$D504,Sales!N$22:N$1021)</f>
        <v>0</v>
      </c>
    </row>
    <row r="1034" spans="2:14">
      <c r="B1034" s="103">
        <f t="shared" ref="B1034:I1034" si="525">B505</f>
        <v>0</v>
      </c>
      <c r="C1034" s="104">
        <f t="shared" si="525"/>
        <v>0</v>
      </c>
      <c r="D1034" s="104">
        <f t="shared" si="525"/>
        <v>0</v>
      </c>
      <c r="E1034" s="105">
        <f t="shared" si="525"/>
        <v>0</v>
      </c>
      <c r="F1034" s="104">
        <f t="shared" si="525"/>
        <v>0</v>
      </c>
      <c r="G1034" s="104">
        <f t="shared" si="525"/>
        <v>0</v>
      </c>
      <c r="H1034" s="106">
        <f t="shared" si="525"/>
        <v>0</v>
      </c>
      <c r="I1034" s="104">
        <f t="shared" si="525"/>
        <v>0</v>
      </c>
      <c r="J1034" s="107">
        <f>J505-SUMIF(Sales!$D$22:$D$1021,$D505,Sales!J$22:J$1021)</f>
        <v>0</v>
      </c>
      <c r="K1034" s="107">
        <f>K505-SUMIF(Sales!$D$22:$D$1021,$D505,Sales!K$22:K$1021)</f>
        <v>0</v>
      </c>
      <c r="L1034" s="107">
        <f>L505-SUMIF(Sales!$D$22:$D$1021,$D505,Sales!L$22:L$1021)</f>
        <v>0</v>
      </c>
      <c r="M1034" s="107">
        <f>M505-SUMIF(Sales!$D$22:$D$1021,$D505,Sales!M$22:M$1021)</f>
        <v>0</v>
      </c>
      <c r="N1034" s="107">
        <f>N505-SUMIF(Sales!$D$22:$D$1021,$D505,Sales!N$22:N$1021)</f>
        <v>0</v>
      </c>
    </row>
    <row r="1035" spans="2:14">
      <c r="B1035" s="103">
        <f t="shared" ref="B1035:I1035" si="526">B506</f>
        <v>0</v>
      </c>
      <c r="C1035" s="104">
        <f t="shared" si="526"/>
        <v>0</v>
      </c>
      <c r="D1035" s="104">
        <f t="shared" si="526"/>
        <v>0</v>
      </c>
      <c r="E1035" s="105">
        <f t="shared" si="526"/>
        <v>0</v>
      </c>
      <c r="F1035" s="104">
        <f t="shared" si="526"/>
        <v>0</v>
      </c>
      <c r="G1035" s="104">
        <f t="shared" si="526"/>
        <v>0</v>
      </c>
      <c r="H1035" s="106">
        <f t="shared" si="526"/>
        <v>0</v>
      </c>
      <c r="I1035" s="104">
        <f t="shared" si="526"/>
        <v>0</v>
      </c>
      <c r="J1035" s="107">
        <f>J506-SUMIF(Sales!$D$22:$D$1021,$D506,Sales!J$22:J$1021)</f>
        <v>0</v>
      </c>
      <c r="K1035" s="107">
        <f>K506-SUMIF(Sales!$D$22:$D$1021,$D506,Sales!K$22:K$1021)</f>
        <v>0</v>
      </c>
      <c r="L1035" s="107">
        <f>L506-SUMIF(Sales!$D$22:$D$1021,$D506,Sales!L$22:L$1021)</f>
        <v>0</v>
      </c>
      <c r="M1035" s="107">
        <f>M506-SUMIF(Sales!$D$22:$D$1021,$D506,Sales!M$22:M$1021)</f>
        <v>0</v>
      </c>
      <c r="N1035" s="107">
        <f>N506-SUMIF(Sales!$D$22:$D$1021,$D506,Sales!N$22:N$1021)</f>
        <v>0</v>
      </c>
    </row>
    <row r="1036" spans="2:14">
      <c r="B1036" s="103">
        <f t="shared" ref="B1036:I1036" si="527">B507</f>
        <v>0</v>
      </c>
      <c r="C1036" s="104">
        <f t="shared" si="527"/>
        <v>0</v>
      </c>
      <c r="D1036" s="104">
        <f t="shared" si="527"/>
        <v>0</v>
      </c>
      <c r="E1036" s="105">
        <f t="shared" si="527"/>
        <v>0</v>
      </c>
      <c r="F1036" s="104">
        <f t="shared" si="527"/>
        <v>0</v>
      </c>
      <c r="G1036" s="104">
        <f t="shared" si="527"/>
        <v>0</v>
      </c>
      <c r="H1036" s="106">
        <f t="shared" si="527"/>
        <v>0</v>
      </c>
      <c r="I1036" s="104">
        <f t="shared" si="527"/>
        <v>0</v>
      </c>
      <c r="J1036" s="107">
        <f>J507-SUMIF(Sales!$D$22:$D$1021,$D507,Sales!J$22:J$1021)</f>
        <v>0</v>
      </c>
      <c r="K1036" s="107">
        <f>K507-SUMIF(Sales!$D$22:$D$1021,$D507,Sales!K$22:K$1021)</f>
        <v>0</v>
      </c>
      <c r="L1036" s="107">
        <f>L507-SUMIF(Sales!$D$22:$D$1021,$D507,Sales!L$22:L$1021)</f>
        <v>0</v>
      </c>
      <c r="M1036" s="107">
        <f>M507-SUMIF(Sales!$D$22:$D$1021,$D507,Sales!M$22:M$1021)</f>
        <v>0</v>
      </c>
      <c r="N1036" s="107">
        <f>N507-SUMIF(Sales!$D$22:$D$1021,$D507,Sales!N$22:N$1021)</f>
        <v>0</v>
      </c>
    </row>
    <row r="1037" spans="2:14">
      <c r="B1037" s="103">
        <f t="shared" ref="B1037:I1037" si="528">B508</f>
        <v>0</v>
      </c>
      <c r="C1037" s="104">
        <f t="shared" si="528"/>
        <v>0</v>
      </c>
      <c r="D1037" s="104">
        <f t="shared" si="528"/>
        <v>0</v>
      </c>
      <c r="E1037" s="105">
        <f t="shared" si="528"/>
        <v>0</v>
      </c>
      <c r="F1037" s="104">
        <f t="shared" si="528"/>
        <v>0</v>
      </c>
      <c r="G1037" s="104">
        <f t="shared" si="528"/>
        <v>0</v>
      </c>
      <c r="H1037" s="106">
        <f t="shared" si="528"/>
        <v>0</v>
      </c>
      <c r="I1037" s="104">
        <f t="shared" si="528"/>
        <v>0</v>
      </c>
      <c r="J1037" s="107">
        <f>J508-SUMIF(Sales!$D$22:$D$1021,$D508,Sales!J$22:J$1021)</f>
        <v>0</v>
      </c>
      <c r="K1037" s="107">
        <f>K508-SUMIF(Sales!$D$22:$D$1021,$D508,Sales!K$22:K$1021)</f>
        <v>0</v>
      </c>
      <c r="L1037" s="107">
        <f>L508-SUMIF(Sales!$D$22:$D$1021,$D508,Sales!L$22:L$1021)</f>
        <v>0</v>
      </c>
      <c r="M1037" s="107">
        <f>M508-SUMIF(Sales!$D$22:$D$1021,$D508,Sales!M$22:M$1021)</f>
        <v>0</v>
      </c>
      <c r="N1037" s="107">
        <f>N508-SUMIF(Sales!$D$22:$D$1021,$D508,Sales!N$22:N$1021)</f>
        <v>0</v>
      </c>
    </row>
    <row r="1038" spans="2:14">
      <c r="B1038" s="103">
        <f t="shared" ref="B1038:I1038" si="529">B509</f>
        <v>0</v>
      </c>
      <c r="C1038" s="104">
        <f t="shared" si="529"/>
        <v>0</v>
      </c>
      <c r="D1038" s="104">
        <f t="shared" si="529"/>
        <v>0</v>
      </c>
      <c r="E1038" s="105">
        <f t="shared" si="529"/>
        <v>0</v>
      </c>
      <c r="F1038" s="104">
        <f t="shared" si="529"/>
        <v>0</v>
      </c>
      <c r="G1038" s="104">
        <f t="shared" si="529"/>
        <v>0</v>
      </c>
      <c r="H1038" s="106">
        <f t="shared" si="529"/>
        <v>0</v>
      </c>
      <c r="I1038" s="104">
        <f t="shared" si="529"/>
        <v>0</v>
      </c>
      <c r="J1038" s="107">
        <f>J509-SUMIF(Sales!$D$22:$D$1021,$D509,Sales!J$22:J$1021)</f>
        <v>0</v>
      </c>
      <c r="K1038" s="107">
        <f>K509-SUMIF(Sales!$D$22:$D$1021,$D509,Sales!K$22:K$1021)</f>
        <v>0</v>
      </c>
      <c r="L1038" s="107">
        <f>L509-SUMIF(Sales!$D$22:$D$1021,$D509,Sales!L$22:L$1021)</f>
        <v>0</v>
      </c>
      <c r="M1038" s="107">
        <f>M509-SUMIF(Sales!$D$22:$D$1021,$D509,Sales!M$22:M$1021)</f>
        <v>0</v>
      </c>
      <c r="N1038" s="107">
        <f>N509-SUMIF(Sales!$D$22:$D$1021,$D509,Sales!N$22:N$1021)</f>
        <v>0</v>
      </c>
    </row>
    <row r="1039" spans="2:14">
      <c r="B1039" s="103">
        <f t="shared" ref="B1039:I1039" si="530">B510</f>
        <v>0</v>
      </c>
      <c r="C1039" s="104">
        <f t="shared" si="530"/>
        <v>0</v>
      </c>
      <c r="D1039" s="104">
        <f t="shared" si="530"/>
        <v>0</v>
      </c>
      <c r="E1039" s="105">
        <f t="shared" si="530"/>
        <v>0</v>
      </c>
      <c r="F1039" s="104">
        <f t="shared" si="530"/>
        <v>0</v>
      </c>
      <c r="G1039" s="104">
        <f t="shared" si="530"/>
        <v>0</v>
      </c>
      <c r="H1039" s="106">
        <f t="shared" si="530"/>
        <v>0</v>
      </c>
      <c r="I1039" s="104">
        <f t="shared" si="530"/>
        <v>0</v>
      </c>
      <c r="J1039" s="107">
        <f>J510-SUMIF(Sales!$D$22:$D$1021,$D510,Sales!J$22:J$1021)</f>
        <v>0</v>
      </c>
      <c r="K1039" s="107">
        <f>K510-SUMIF(Sales!$D$22:$D$1021,$D510,Sales!K$22:K$1021)</f>
        <v>0</v>
      </c>
      <c r="L1039" s="107">
        <f>L510-SUMIF(Sales!$D$22:$D$1021,$D510,Sales!L$22:L$1021)</f>
        <v>0</v>
      </c>
      <c r="M1039" s="107">
        <f>M510-SUMIF(Sales!$D$22:$D$1021,$D510,Sales!M$22:M$1021)</f>
        <v>0</v>
      </c>
      <c r="N1039" s="107">
        <f>N510-SUMIF(Sales!$D$22:$D$1021,$D510,Sales!N$22:N$1021)</f>
        <v>0</v>
      </c>
    </row>
    <row r="1040" spans="2:14">
      <c r="B1040" s="103">
        <f t="shared" ref="B1040:I1040" si="531">B511</f>
        <v>0</v>
      </c>
      <c r="C1040" s="104">
        <f t="shared" si="531"/>
        <v>0</v>
      </c>
      <c r="D1040" s="104">
        <f t="shared" si="531"/>
        <v>0</v>
      </c>
      <c r="E1040" s="105">
        <f t="shared" si="531"/>
        <v>0</v>
      </c>
      <c r="F1040" s="104">
        <f t="shared" si="531"/>
        <v>0</v>
      </c>
      <c r="G1040" s="104">
        <f t="shared" si="531"/>
        <v>0</v>
      </c>
      <c r="H1040" s="106">
        <f t="shared" si="531"/>
        <v>0</v>
      </c>
      <c r="I1040" s="104">
        <f t="shared" si="531"/>
        <v>0</v>
      </c>
      <c r="J1040" s="107">
        <f>J511-SUMIF(Sales!$D$22:$D$1021,$D511,Sales!J$22:J$1021)</f>
        <v>0</v>
      </c>
      <c r="K1040" s="107">
        <f>K511-SUMIF(Sales!$D$22:$D$1021,$D511,Sales!K$22:K$1021)</f>
        <v>0</v>
      </c>
      <c r="L1040" s="107">
        <f>L511-SUMIF(Sales!$D$22:$D$1021,$D511,Sales!L$22:L$1021)</f>
        <v>0</v>
      </c>
      <c r="M1040" s="107">
        <f>M511-SUMIF(Sales!$D$22:$D$1021,$D511,Sales!M$22:M$1021)</f>
        <v>0</v>
      </c>
      <c r="N1040" s="107">
        <f>N511-SUMIF(Sales!$D$22:$D$1021,$D511,Sales!N$22:N$1021)</f>
        <v>0</v>
      </c>
    </row>
    <row r="1041" spans="2:14">
      <c r="B1041" s="103">
        <f t="shared" ref="B1041:I1041" si="532">B512</f>
        <v>0</v>
      </c>
      <c r="C1041" s="104">
        <f t="shared" si="532"/>
        <v>0</v>
      </c>
      <c r="D1041" s="104">
        <f t="shared" si="532"/>
        <v>0</v>
      </c>
      <c r="E1041" s="105">
        <f t="shared" si="532"/>
        <v>0</v>
      </c>
      <c r="F1041" s="104">
        <f t="shared" si="532"/>
        <v>0</v>
      </c>
      <c r="G1041" s="104">
        <f t="shared" si="532"/>
        <v>0</v>
      </c>
      <c r="H1041" s="106">
        <f t="shared" si="532"/>
        <v>0</v>
      </c>
      <c r="I1041" s="104">
        <f t="shared" si="532"/>
        <v>0</v>
      </c>
      <c r="J1041" s="107">
        <f>J512-SUMIF(Sales!$D$22:$D$1021,$D512,Sales!J$22:J$1021)</f>
        <v>0</v>
      </c>
      <c r="K1041" s="107">
        <f>K512-SUMIF(Sales!$D$22:$D$1021,$D512,Sales!K$22:K$1021)</f>
        <v>0</v>
      </c>
      <c r="L1041" s="107">
        <f>L512-SUMIF(Sales!$D$22:$D$1021,$D512,Sales!L$22:L$1021)</f>
        <v>0</v>
      </c>
      <c r="M1041" s="107">
        <f>M512-SUMIF(Sales!$D$22:$D$1021,$D512,Sales!M$22:M$1021)</f>
        <v>0</v>
      </c>
      <c r="N1041" s="107">
        <f>N512-SUMIF(Sales!$D$22:$D$1021,$D512,Sales!N$22:N$1021)</f>
        <v>0</v>
      </c>
    </row>
    <row r="1042" spans="2:14">
      <c r="B1042" s="103">
        <f t="shared" ref="B1042:I1042" si="533">B513</f>
        <v>0</v>
      </c>
      <c r="C1042" s="104">
        <f t="shared" si="533"/>
        <v>0</v>
      </c>
      <c r="D1042" s="104">
        <f t="shared" si="533"/>
        <v>0</v>
      </c>
      <c r="E1042" s="105">
        <f t="shared" si="533"/>
        <v>0</v>
      </c>
      <c r="F1042" s="104">
        <f t="shared" si="533"/>
        <v>0</v>
      </c>
      <c r="G1042" s="104">
        <f t="shared" si="533"/>
        <v>0</v>
      </c>
      <c r="H1042" s="106">
        <f t="shared" si="533"/>
        <v>0</v>
      </c>
      <c r="I1042" s="104">
        <f t="shared" si="533"/>
        <v>0</v>
      </c>
      <c r="J1042" s="107">
        <f>J513-SUMIF(Sales!$D$22:$D$1021,$D513,Sales!J$22:J$1021)</f>
        <v>0</v>
      </c>
      <c r="K1042" s="107">
        <f>K513-SUMIF(Sales!$D$22:$D$1021,$D513,Sales!K$22:K$1021)</f>
        <v>0</v>
      </c>
      <c r="L1042" s="107">
        <f>L513-SUMIF(Sales!$D$22:$D$1021,$D513,Sales!L$22:L$1021)</f>
        <v>0</v>
      </c>
      <c r="M1042" s="107">
        <f>M513-SUMIF(Sales!$D$22:$D$1021,$D513,Sales!M$22:M$1021)</f>
        <v>0</v>
      </c>
      <c r="N1042" s="107">
        <f>N513-SUMIF(Sales!$D$22:$D$1021,$D513,Sales!N$22:N$1021)</f>
        <v>0</v>
      </c>
    </row>
    <row r="1043" spans="2:14">
      <c r="B1043" s="103">
        <f t="shared" ref="B1043:I1043" si="534">B514</f>
        <v>0</v>
      </c>
      <c r="C1043" s="104">
        <f t="shared" si="534"/>
        <v>0</v>
      </c>
      <c r="D1043" s="104">
        <f t="shared" si="534"/>
        <v>0</v>
      </c>
      <c r="E1043" s="105">
        <f t="shared" si="534"/>
        <v>0</v>
      </c>
      <c r="F1043" s="104">
        <f t="shared" si="534"/>
        <v>0</v>
      </c>
      <c r="G1043" s="104">
        <f t="shared" si="534"/>
        <v>0</v>
      </c>
      <c r="H1043" s="106">
        <f t="shared" si="534"/>
        <v>0</v>
      </c>
      <c r="I1043" s="104">
        <f t="shared" si="534"/>
        <v>0</v>
      </c>
      <c r="J1043" s="107">
        <f>J514-SUMIF(Sales!$D$22:$D$1021,$D514,Sales!J$22:J$1021)</f>
        <v>0</v>
      </c>
      <c r="K1043" s="107">
        <f>K514-SUMIF(Sales!$D$22:$D$1021,$D514,Sales!K$22:K$1021)</f>
        <v>0</v>
      </c>
      <c r="L1043" s="107">
        <f>L514-SUMIF(Sales!$D$22:$D$1021,$D514,Sales!L$22:L$1021)</f>
        <v>0</v>
      </c>
      <c r="M1043" s="107">
        <f>M514-SUMIF(Sales!$D$22:$D$1021,$D514,Sales!M$22:M$1021)</f>
        <v>0</v>
      </c>
      <c r="N1043" s="107">
        <f>N514-SUMIF(Sales!$D$22:$D$1021,$D514,Sales!N$22:N$1021)</f>
        <v>0</v>
      </c>
    </row>
    <row r="1044" spans="2:14">
      <c r="B1044" s="103">
        <f t="shared" ref="B1044:I1044" si="535">B515</f>
        <v>0</v>
      </c>
      <c r="C1044" s="104">
        <f t="shared" si="535"/>
        <v>0</v>
      </c>
      <c r="D1044" s="104">
        <f t="shared" si="535"/>
        <v>0</v>
      </c>
      <c r="E1044" s="105">
        <f t="shared" si="535"/>
        <v>0</v>
      </c>
      <c r="F1044" s="104">
        <f t="shared" si="535"/>
        <v>0</v>
      </c>
      <c r="G1044" s="104">
        <f t="shared" si="535"/>
        <v>0</v>
      </c>
      <c r="H1044" s="106">
        <f t="shared" si="535"/>
        <v>0</v>
      </c>
      <c r="I1044" s="104">
        <f t="shared" si="535"/>
        <v>0</v>
      </c>
      <c r="J1044" s="107">
        <f>J515-SUMIF(Sales!$D$22:$D$1021,$D515,Sales!J$22:J$1021)</f>
        <v>0</v>
      </c>
      <c r="K1044" s="107">
        <f>K515-SUMIF(Sales!$D$22:$D$1021,$D515,Sales!K$22:K$1021)</f>
        <v>0</v>
      </c>
      <c r="L1044" s="107">
        <f>L515-SUMIF(Sales!$D$22:$D$1021,$D515,Sales!L$22:L$1021)</f>
        <v>0</v>
      </c>
      <c r="M1044" s="107">
        <f>M515-SUMIF(Sales!$D$22:$D$1021,$D515,Sales!M$22:M$1021)</f>
        <v>0</v>
      </c>
      <c r="N1044" s="107">
        <f>N515-SUMIF(Sales!$D$22:$D$1021,$D515,Sales!N$22:N$1021)</f>
        <v>0</v>
      </c>
    </row>
    <row r="1045" spans="2:14">
      <c r="B1045" s="103">
        <f t="shared" ref="B1045:I1045" si="536">B516</f>
        <v>0</v>
      </c>
      <c r="C1045" s="104">
        <f t="shared" si="536"/>
        <v>0</v>
      </c>
      <c r="D1045" s="104">
        <f t="shared" si="536"/>
        <v>0</v>
      </c>
      <c r="E1045" s="105">
        <f t="shared" si="536"/>
        <v>0</v>
      </c>
      <c r="F1045" s="104">
        <f t="shared" si="536"/>
        <v>0</v>
      </c>
      <c r="G1045" s="104">
        <f t="shared" si="536"/>
        <v>0</v>
      </c>
      <c r="H1045" s="106">
        <f t="shared" si="536"/>
        <v>0</v>
      </c>
      <c r="I1045" s="104">
        <f t="shared" si="536"/>
        <v>0</v>
      </c>
      <c r="J1045" s="107">
        <f>J516-SUMIF(Sales!$D$22:$D$1021,$D516,Sales!J$22:J$1021)</f>
        <v>0</v>
      </c>
      <c r="K1045" s="107">
        <f>K516-SUMIF(Sales!$D$22:$D$1021,$D516,Sales!K$22:K$1021)</f>
        <v>0</v>
      </c>
      <c r="L1045" s="107">
        <f>L516-SUMIF(Sales!$D$22:$D$1021,$D516,Sales!L$22:L$1021)</f>
        <v>0</v>
      </c>
      <c r="M1045" s="107">
        <f>M516-SUMIF(Sales!$D$22:$D$1021,$D516,Sales!M$22:M$1021)</f>
        <v>0</v>
      </c>
      <c r="N1045" s="107">
        <f>N516-SUMIF(Sales!$D$22:$D$1021,$D516,Sales!N$22:N$1021)</f>
        <v>0</v>
      </c>
    </row>
    <row r="1046" spans="2:14">
      <c r="B1046" s="103">
        <f t="shared" ref="B1046:I1046" si="537">B517</f>
        <v>0</v>
      </c>
      <c r="C1046" s="104">
        <f t="shared" si="537"/>
        <v>0</v>
      </c>
      <c r="D1046" s="104">
        <f t="shared" si="537"/>
        <v>0</v>
      </c>
      <c r="E1046" s="105">
        <f t="shared" si="537"/>
        <v>0</v>
      </c>
      <c r="F1046" s="104">
        <f t="shared" si="537"/>
        <v>0</v>
      </c>
      <c r="G1046" s="104">
        <f t="shared" si="537"/>
        <v>0</v>
      </c>
      <c r="H1046" s="106">
        <f t="shared" si="537"/>
        <v>0</v>
      </c>
      <c r="I1046" s="104">
        <f t="shared" si="537"/>
        <v>0</v>
      </c>
      <c r="J1046" s="107">
        <f>J517-SUMIF(Sales!$D$22:$D$1021,$D517,Sales!J$22:J$1021)</f>
        <v>0</v>
      </c>
      <c r="K1046" s="107">
        <f>K517-SUMIF(Sales!$D$22:$D$1021,$D517,Sales!K$22:K$1021)</f>
        <v>0</v>
      </c>
      <c r="L1046" s="107">
        <f>L517-SUMIF(Sales!$D$22:$D$1021,$D517,Sales!L$22:L$1021)</f>
        <v>0</v>
      </c>
      <c r="M1046" s="107">
        <f>M517-SUMIF(Sales!$D$22:$D$1021,$D517,Sales!M$22:M$1021)</f>
        <v>0</v>
      </c>
      <c r="N1046" s="107">
        <f>N517-SUMIF(Sales!$D$22:$D$1021,$D517,Sales!N$22:N$1021)</f>
        <v>0</v>
      </c>
    </row>
    <row r="1047" spans="2:14">
      <c r="B1047" s="103">
        <f t="shared" ref="B1047:I1047" si="538">B518</f>
        <v>0</v>
      </c>
      <c r="C1047" s="104">
        <f t="shared" si="538"/>
        <v>0</v>
      </c>
      <c r="D1047" s="104">
        <f t="shared" si="538"/>
        <v>0</v>
      </c>
      <c r="E1047" s="105">
        <f t="shared" si="538"/>
        <v>0</v>
      </c>
      <c r="F1047" s="104">
        <f t="shared" si="538"/>
        <v>0</v>
      </c>
      <c r="G1047" s="104">
        <f t="shared" si="538"/>
        <v>0</v>
      </c>
      <c r="H1047" s="106">
        <f t="shared" si="538"/>
        <v>0</v>
      </c>
      <c r="I1047" s="104">
        <f t="shared" si="538"/>
        <v>0</v>
      </c>
      <c r="J1047" s="107">
        <f>J518-SUMIF(Sales!$D$22:$D$1021,$D518,Sales!J$22:J$1021)</f>
        <v>0</v>
      </c>
      <c r="K1047" s="107">
        <f>K518-SUMIF(Sales!$D$22:$D$1021,$D518,Sales!K$22:K$1021)</f>
        <v>0</v>
      </c>
      <c r="L1047" s="107">
        <f>L518-SUMIF(Sales!$D$22:$D$1021,$D518,Sales!L$22:L$1021)</f>
        <v>0</v>
      </c>
      <c r="M1047" s="107">
        <f>M518-SUMIF(Sales!$D$22:$D$1021,$D518,Sales!M$22:M$1021)</f>
        <v>0</v>
      </c>
      <c r="N1047" s="107">
        <f>N518-SUMIF(Sales!$D$22:$D$1021,$D518,Sales!N$22:N$1021)</f>
        <v>0</v>
      </c>
    </row>
    <row r="1048" spans="2:14">
      <c r="B1048" s="103">
        <f t="shared" ref="B1048:I1048" si="539">B519</f>
        <v>0</v>
      </c>
      <c r="C1048" s="104">
        <f t="shared" si="539"/>
        <v>0</v>
      </c>
      <c r="D1048" s="104">
        <f t="shared" si="539"/>
        <v>0</v>
      </c>
      <c r="E1048" s="105">
        <f t="shared" si="539"/>
        <v>0</v>
      </c>
      <c r="F1048" s="104">
        <f t="shared" si="539"/>
        <v>0</v>
      </c>
      <c r="G1048" s="104">
        <f t="shared" si="539"/>
        <v>0</v>
      </c>
      <c r="H1048" s="106">
        <f t="shared" si="539"/>
        <v>0</v>
      </c>
      <c r="I1048" s="104">
        <f t="shared" si="539"/>
        <v>0</v>
      </c>
      <c r="J1048" s="107">
        <f>J519-SUMIF(Sales!$D$22:$D$1021,$D519,Sales!J$22:J$1021)</f>
        <v>0</v>
      </c>
      <c r="K1048" s="107">
        <f>K519-SUMIF(Sales!$D$22:$D$1021,$D519,Sales!K$22:K$1021)</f>
        <v>0</v>
      </c>
      <c r="L1048" s="107">
        <f>L519-SUMIF(Sales!$D$22:$D$1021,$D519,Sales!L$22:L$1021)</f>
        <v>0</v>
      </c>
      <c r="M1048" s="107">
        <f>M519-SUMIF(Sales!$D$22:$D$1021,$D519,Sales!M$22:M$1021)</f>
        <v>0</v>
      </c>
      <c r="N1048" s="107">
        <f>N519-SUMIF(Sales!$D$22:$D$1021,$D519,Sales!N$22:N$1021)</f>
        <v>0</v>
      </c>
    </row>
    <row r="1049" spans="2:14">
      <c r="B1049" s="103">
        <f t="shared" ref="B1049:I1049" si="540">B520</f>
        <v>0</v>
      </c>
      <c r="C1049" s="104">
        <f t="shared" si="540"/>
        <v>0</v>
      </c>
      <c r="D1049" s="104">
        <f t="shared" si="540"/>
        <v>0</v>
      </c>
      <c r="E1049" s="105">
        <f t="shared" si="540"/>
        <v>0</v>
      </c>
      <c r="F1049" s="104">
        <f t="shared" si="540"/>
        <v>0</v>
      </c>
      <c r="G1049" s="104">
        <f t="shared" si="540"/>
        <v>0</v>
      </c>
      <c r="H1049" s="106">
        <f t="shared" si="540"/>
        <v>0</v>
      </c>
      <c r="I1049" s="104">
        <f t="shared" si="540"/>
        <v>0</v>
      </c>
      <c r="J1049" s="107">
        <f>J520-SUMIF(Sales!$D$22:$D$1021,$D520,Sales!J$22:J$1021)</f>
        <v>0</v>
      </c>
      <c r="K1049" s="107">
        <f>K520-SUMIF(Sales!$D$22:$D$1021,$D520,Sales!K$22:K$1021)</f>
        <v>0</v>
      </c>
      <c r="L1049" s="107">
        <f>L520-SUMIF(Sales!$D$22:$D$1021,$D520,Sales!L$22:L$1021)</f>
        <v>0</v>
      </c>
      <c r="M1049" s="107">
        <f>M520-SUMIF(Sales!$D$22:$D$1021,$D520,Sales!M$22:M$1021)</f>
        <v>0</v>
      </c>
      <c r="N1049" s="107">
        <f>N520-SUMIF(Sales!$D$22:$D$1021,$D520,Sales!N$22:N$1021)</f>
        <v>0</v>
      </c>
    </row>
    <row r="1050" spans="2:14">
      <c r="B1050" s="103">
        <f t="shared" ref="B1050:I1050" si="541">B521</f>
        <v>0</v>
      </c>
      <c r="C1050" s="104">
        <f t="shared" si="541"/>
        <v>0</v>
      </c>
      <c r="D1050" s="104">
        <f t="shared" si="541"/>
        <v>0</v>
      </c>
      <c r="E1050" s="105">
        <f t="shared" si="541"/>
        <v>0</v>
      </c>
      <c r="F1050" s="104">
        <f t="shared" si="541"/>
        <v>0</v>
      </c>
      <c r="G1050" s="104">
        <f t="shared" si="541"/>
        <v>0</v>
      </c>
      <c r="H1050" s="106">
        <f t="shared" si="541"/>
        <v>0</v>
      </c>
      <c r="I1050" s="104">
        <f t="shared" si="541"/>
        <v>0</v>
      </c>
      <c r="J1050" s="107">
        <f>J521-SUMIF(Sales!$D$22:$D$1021,$D521,Sales!J$22:J$1021)</f>
        <v>0</v>
      </c>
      <c r="K1050" s="107">
        <f>K521-SUMIF(Sales!$D$22:$D$1021,$D521,Sales!K$22:K$1021)</f>
        <v>0</v>
      </c>
      <c r="L1050" s="107">
        <f>L521-SUMIF(Sales!$D$22:$D$1021,$D521,Sales!L$22:L$1021)</f>
        <v>0</v>
      </c>
      <c r="M1050" s="107">
        <f>M521-SUMIF(Sales!$D$22:$D$1021,$D521,Sales!M$22:M$1021)</f>
        <v>0</v>
      </c>
      <c r="N1050" s="107">
        <f>N521-SUMIF(Sales!$D$22:$D$1021,$D521,Sales!N$22:N$1021)</f>
        <v>0</v>
      </c>
    </row>
  </sheetData>
  <sheetProtection password="CE24" sheet="1" objects="1" scenarios="1" insertRows="0" deleteRows="0" sort="0" autoFilter="0"/>
  <protectedRanges>
    <protectedRange sqref="G6" name="Range2"/>
    <protectedRange sqref="O22:O521 B22:J521" name="Range1"/>
  </protectedRanges>
  <autoFilter ref="B21:O21"/>
  <mergeCells count="4">
    <mergeCell ref="B2:N2"/>
    <mergeCell ref="B3:N3"/>
    <mergeCell ref="B4:N4"/>
    <mergeCell ref="B549:O549"/>
  </mergeCells>
  <conditionalFormatting sqref="C19:G19 J19:N19">
    <cfRule type="cellIs" dxfId="399" priority="83" stopIfTrue="1" operator="equal">
      <formula>0</formula>
    </cfRule>
    <cfRule type="cellIs" dxfId="398" priority="84" stopIfTrue="1" operator="notEqual">
      <formula>0</formula>
    </cfRule>
  </conditionalFormatting>
  <conditionalFormatting sqref="C19:G19 J19:N19">
    <cfRule type="cellIs" dxfId="397" priority="82" stopIfTrue="1" operator="greaterThan">
      <formula>0.1</formula>
    </cfRule>
  </conditionalFormatting>
  <conditionalFormatting sqref="J522:J547">
    <cfRule type="cellIs" dxfId="396" priority="71" stopIfTrue="1" operator="equal">
      <formula>0</formula>
    </cfRule>
    <cfRule type="cellIs" dxfId="395" priority="72" stopIfTrue="1" operator="notEqual">
      <formula>0</formula>
    </cfRule>
  </conditionalFormatting>
  <conditionalFormatting sqref="J522:J547">
    <cfRule type="cellIs" dxfId="394" priority="70" stopIfTrue="1" operator="greaterThan">
      <formula>0.1</formula>
    </cfRule>
  </conditionalFormatting>
  <conditionalFormatting sqref="K522:N547">
    <cfRule type="cellIs" dxfId="393" priority="68" stopIfTrue="1" operator="equal">
      <formula>0</formula>
    </cfRule>
    <cfRule type="cellIs" dxfId="392" priority="69" stopIfTrue="1" operator="notEqual">
      <formula>0</formula>
    </cfRule>
  </conditionalFormatting>
  <conditionalFormatting sqref="K522:N547">
    <cfRule type="cellIs" dxfId="391" priority="67" stopIfTrue="1" operator="greaterThan">
      <formula>0.1</formula>
    </cfRule>
  </conditionalFormatting>
  <conditionalFormatting sqref="G522:G547">
    <cfRule type="cellIs" dxfId="390" priority="62" stopIfTrue="1" operator="equal">
      <formula>0</formula>
    </cfRule>
    <cfRule type="cellIs" dxfId="389" priority="63" stopIfTrue="1" operator="notEqual">
      <formula>0</formula>
    </cfRule>
  </conditionalFormatting>
  <conditionalFormatting sqref="G522:G547">
    <cfRule type="cellIs" dxfId="388" priority="61" stopIfTrue="1" operator="greaterThan">
      <formula>0.1</formula>
    </cfRule>
  </conditionalFormatting>
  <conditionalFormatting sqref="G522:G547">
    <cfRule type="cellIs" dxfId="387" priority="56" stopIfTrue="1" operator="equal">
      <formula>0</formula>
    </cfRule>
    <cfRule type="cellIs" dxfId="386" priority="57" stopIfTrue="1" operator="notEqual">
      <formula>0</formula>
    </cfRule>
  </conditionalFormatting>
  <conditionalFormatting sqref="G522:G547">
    <cfRule type="cellIs" dxfId="385" priority="55" stopIfTrue="1" operator="greaterThan">
      <formula>0.1</formula>
    </cfRule>
  </conditionalFormatting>
  <conditionalFormatting sqref="K522:K547">
    <cfRule type="cellIs" dxfId="384" priority="53" stopIfTrue="1" operator="equal">
      <formula>0</formula>
    </cfRule>
    <cfRule type="cellIs" dxfId="383" priority="54" stopIfTrue="1" operator="notEqual">
      <formula>0</formula>
    </cfRule>
  </conditionalFormatting>
  <conditionalFormatting sqref="K522:K547">
    <cfRule type="cellIs" dxfId="382" priority="52" stopIfTrue="1" operator="greaterThan">
      <formula>0.1</formula>
    </cfRule>
  </conditionalFormatting>
  <conditionalFormatting sqref="L522:L547">
    <cfRule type="cellIs" dxfId="381" priority="50" stopIfTrue="1" operator="equal">
      <formula>0</formula>
    </cfRule>
    <cfRule type="cellIs" dxfId="380" priority="51" stopIfTrue="1" operator="notEqual">
      <formula>0</formula>
    </cfRule>
  </conditionalFormatting>
  <conditionalFormatting sqref="L522:L547">
    <cfRule type="cellIs" dxfId="379" priority="49" stopIfTrue="1" operator="greaterThan">
      <formula>0.1</formula>
    </cfRule>
  </conditionalFormatting>
  <conditionalFormatting sqref="M522:M547">
    <cfRule type="cellIs" dxfId="378" priority="47" stopIfTrue="1" operator="equal">
      <formula>0</formula>
    </cfRule>
    <cfRule type="cellIs" dxfId="377" priority="48" stopIfTrue="1" operator="notEqual">
      <formula>0</formula>
    </cfRule>
  </conditionalFormatting>
  <conditionalFormatting sqref="M522:M547">
    <cfRule type="cellIs" dxfId="376" priority="46" stopIfTrue="1" operator="greaterThan">
      <formula>0.1</formula>
    </cfRule>
  </conditionalFormatting>
  <conditionalFormatting sqref="N522:N547">
    <cfRule type="cellIs" dxfId="375" priority="44" stopIfTrue="1" operator="equal">
      <formula>0</formula>
    </cfRule>
    <cfRule type="cellIs" dxfId="374" priority="45" stopIfTrue="1" operator="notEqual">
      <formula>0</formula>
    </cfRule>
  </conditionalFormatting>
  <conditionalFormatting sqref="N522:N547">
    <cfRule type="cellIs" dxfId="373" priority="43" stopIfTrue="1" operator="greaterThan">
      <formula>0.1</formula>
    </cfRule>
  </conditionalFormatting>
  <conditionalFormatting sqref="K522:N547">
    <cfRule type="cellIs" dxfId="372" priority="41" stopIfTrue="1" operator="equal">
      <formula>0</formula>
    </cfRule>
    <cfRule type="cellIs" dxfId="371" priority="42" stopIfTrue="1" operator="notEqual">
      <formula>0</formula>
    </cfRule>
  </conditionalFormatting>
  <conditionalFormatting sqref="K522:N547">
    <cfRule type="cellIs" dxfId="370" priority="40" stopIfTrue="1" operator="greaterThan">
      <formula>0.1</formula>
    </cfRule>
  </conditionalFormatting>
  <conditionalFormatting sqref="G522:G547">
    <cfRule type="cellIs" dxfId="369" priority="17" stopIfTrue="1" operator="equal">
      <formula>0</formula>
    </cfRule>
    <cfRule type="cellIs" dxfId="368" priority="18" stopIfTrue="1" operator="notEqual">
      <formula>0</formula>
    </cfRule>
  </conditionalFormatting>
  <conditionalFormatting sqref="G522:G547">
    <cfRule type="cellIs" dxfId="367" priority="16" stopIfTrue="1" operator="greaterThan">
      <formula>0.1</formula>
    </cfRule>
  </conditionalFormatting>
  <conditionalFormatting sqref="G522:G547">
    <cfRule type="cellIs" dxfId="366" priority="14" stopIfTrue="1" operator="equal">
      <formula>0</formula>
    </cfRule>
    <cfRule type="cellIs" dxfId="365" priority="15" stopIfTrue="1" operator="notEqual">
      <formula>0</formula>
    </cfRule>
  </conditionalFormatting>
  <conditionalFormatting sqref="G522:G547">
    <cfRule type="cellIs" dxfId="364" priority="13" stopIfTrue="1" operator="greaterThan">
      <formula>0.1</formula>
    </cfRule>
  </conditionalFormatting>
  <conditionalFormatting sqref="B21">
    <cfRule type="cellIs" dxfId="363" priority="11" stopIfTrue="1" operator="equal">
      <formula>0</formula>
    </cfRule>
    <cfRule type="cellIs" dxfId="362" priority="12" stopIfTrue="1" operator="notEqual">
      <formula>0</formula>
    </cfRule>
  </conditionalFormatting>
  <conditionalFormatting sqref="B21">
    <cfRule type="cellIs" dxfId="361" priority="10" stopIfTrue="1" operator="greaterThan">
      <formula>0.1</formula>
    </cfRule>
  </conditionalFormatting>
  <conditionalFormatting sqref="B21">
    <cfRule type="cellIs" dxfId="360" priority="8" stopIfTrue="1" operator="equal">
      <formula>0</formula>
    </cfRule>
    <cfRule type="cellIs" dxfId="359" priority="9" stopIfTrue="1" operator="notEqual">
      <formula>0</formula>
    </cfRule>
  </conditionalFormatting>
  <conditionalFormatting sqref="B21">
    <cfRule type="cellIs" dxfId="358" priority="7" stopIfTrue="1" operator="greaterThan">
      <formula>0.1</formula>
    </cfRule>
  </conditionalFormatting>
  <conditionalFormatting sqref="C21:O21">
    <cfRule type="cellIs" dxfId="357" priority="5" stopIfTrue="1" operator="equal">
      <formula>0</formula>
    </cfRule>
    <cfRule type="cellIs" dxfId="356" priority="6" stopIfTrue="1" operator="notEqual">
      <formula>0</formula>
    </cfRule>
  </conditionalFormatting>
  <conditionalFormatting sqref="C21:O21">
    <cfRule type="cellIs" dxfId="355" priority="4" stopIfTrue="1" operator="greaterThan">
      <formula>0.1</formula>
    </cfRule>
  </conditionalFormatting>
  <conditionalFormatting sqref="C21:O21">
    <cfRule type="cellIs" dxfId="354" priority="2" stopIfTrue="1" operator="equal">
      <formula>0</formula>
    </cfRule>
    <cfRule type="cellIs" dxfId="353" priority="3" stopIfTrue="1" operator="notEqual">
      <formula>0</formula>
    </cfRule>
  </conditionalFormatting>
  <conditionalFormatting sqref="C21:O21">
    <cfRule type="cellIs" dxfId="352" priority="1" stopIfTrue="1" operator="greaterThan">
      <formula>0.1</formula>
    </cfRule>
  </conditionalFormatting>
  <dataValidations count="8">
    <dataValidation type="list" allowBlank="1" showInputMessage="1" showErrorMessage="1" sqref="G6">
      <formula1>Months_3B</formula1>
    </dataValidation>
    <dataValidation type="list" allowBlank="1" showInputMessage="1" showErrorMessage="1" sqref="G22:G521">
      <formula1>Place</formula1>
    </dataValidation>
    <dataValidation type="textLength" allowBlank="1" showInputMessage="1" showErrorMessage="1" sqref="D22:D521">
      <formula1>0</formula1>
      <formula2>16</formula2>
    </dataValidation>
    <dataValidation type="list" allowBlank="1" showInputMessage="1" showErrorMessage="1" sqref="I22:I521">
      <formula1>Transaction</formula1>
    </dataValidation>
    <dataValidation type="list" allowBlank="1" showInputMessage="1" showErrorMessage="1" sqref="H22:H521">
      <formula1>Rate</formula1>
    </dataValidation>
    <dataValidation type="list" allowBlank="1" showInputMessage="1" showErrorMessage="1" sqref="B22:B521">
      <formula1>Months</formula1>
    </dataValidation>
    <dataValidation type="date" allowBlank="1" showInputMessage="1" showErrorMessage="1" sqref="E23:E521">
      <formula1>43556</formula1>
      <formula2>43921</formula2>
    </dataValidation>
    <dataValidation type="date" allowBlank="1" showInputMessage="1" showErrorMessage="1" sqref="E22">
      <formula1>43556</formula1>
      <formula2>43921</formula2>
    </dataValidation>
  </dataValidations>
  <pageMargins left="0" right="0" top="0" bottom="0" header="0" footer="0"/>
  <pageSetup paperSize="9" scale="61" orientation="landscape" r:id="rId1"/>
</worksheet>
</file>

<file path=xl/worksheets/sheet4.xml><?xml version="1.0" encoding="utf-8"?>
<worksheet xmlns="http://schemas.openxmlformats.org/spreadsheetml/2006/main" xmlns:r="http://schemas.openxmlformats.org/officeDocument/2006/relationships">
  <dimension ref="A1:P121"/>
  <sheetViews>
    <sheetView view="pageBreakPreview" zoomScale="75" zoomScaleNormal="75" zoomScaleSheetLayoutView="75" workbookViewId="0">
      <pane ySplit="18" topLeftCell="A19" activePane="bottomLeft" state="frozen"/>
      <selection pane="bottomLeft" activeCell="E20" sqref="E20"/>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27" t="str">
        <f>Summary!C2</f>
        <v>XYZ Pvt. Ltd.</v>
      </c>
      <c r="C2" s="127"/>
      <c r="D2" s="127"/>
      <c r="E2" s="127"/>
      <c r="F2" s="127"/>
      <c r="G2" s="127"/>
      <c r="H2" s="127"/>
      <c r="I2" s="127"/>
      <c r="J2" s="127"/>
      <c r="K2" s="127"/>
      <c r="L2" s="127"/>
      <c r="M2" s="127"/>
      <c r="N2" s="127"/>
      <c r="O2" s="81"/>
    </row>
    <row r="3" spans="1:16">
      <c r="A3" s="78"/>
      <c r="B3" s="127" t="str">
        <f>Summary!C3</f>
        <v>27AAAAA5987A1Z1</v>
      </c>
      <c r="C3" s="127"/>
      <c r="D3" s="127"/>
      <c r="E3" s="127"/>
      <c r="F3" s="127"/>
      <c r="G3" s="127"/>
      <c r="H3" s="127"/>
      <c r="I3" s="127"/>
      <c r="J3" s="127"/>
      <c r="K3" s="127"/>
      <c r="L3" s="127"/>
      <c r="M3" s="127"/>
      <c r="N3" s="127"/>
      <c r="O3" s="82"/>
      <c r="P3" s="15"/>
    </row>
    <row r="4" spans="1:16">
      <c r="A4" s="78"/>
      <c r="B4" s="128" t="s">
        <v>259</v>
      </c>
      <c r="C4" s="128"/>
      <c r="D4" s="128"/>
      <c r="E4" s="128"/>
      <c r="F4" s="128"/>
      <c r="G4" s="128"/>
      <c r="H4" s="128"/>
      <c r="I4" s="128"/>
      <c r="J4" s="128"/>
      <c r="K4" s="128"/>
      <c r="L4" s="128"/>
      <c r="M4" s="128"/>
      <c r="N4" s="128"/>
      <c r="O4" s="83"/>
      <c r="P4" s="16"/>
    </row>
    <row r="5" spans="1:16">
      <c r="A5" s="78"/>
      <c r="B5" s="102"/>
      <c r="C5" s="102"/>
      <c r="D5" s="102"/>
      <c r="E5" s="102"/>
      <c r="F5" s="102"/>
      <c r="G5" s="102"/>
      <c r="H5" s="102"/>
      <c r="I5" s="102"/>
      <c r="J5" s="102"/>
      <c r="K5" s="102"/>
      <c r="L5" s="102"/>
      <c r="M5" s="102"/>
      <c r="N5" s="102"/>
      <c r="O5" s="85"/>
      <c r="P5" s="16"/>
    </row>
    <row r="6" spans="1:16">
      <c r="A6" s="78"/>
      <c r="B6" s="86"/>
      <c r="C6" s="87" t="s">
        <v>241</v>
      </c>
      <c r="D6" s="76"/>
      <c r="E6" s="77"/>
      <c r="F6" s="78"/>
      <c r="G6" s="88" t="s">
        <v>195</v>
      </c>
      <c r="H6" s="79"/>
      <c r="I6" s="80" t="s">
        <v>34</v>
      </c>
      <c r="J6" s="89">
        <f>ROUND(IF($G$6="Annual",SUMIF($I$20:$I$120,$I6,J$20:J$120),SUMIFS(J$20:J$120,$I$20:$I$120,$I6,$B$20:$B$120,$G$6)),0)</f>
        <v>0</v>
      </c>
      <c r="K6" s="89">
        <f t="shared" ref="K6:N14" si="0">ROUND(IF($G$6="Annual",SUMIF($I$20:$I$120,$I6,K$20:K$120),SUMIFS(K$20:K$120,$I$20:$I$120,$I6,$B$20:$B$120,$G$6)),0)</f>
        <v>0</v>
      </c>
      <c r="L6" s="89">
        <f t="shared" si="0"/>
        <v>0</v>
      </c>
      <c r="M6" s="89">
        <f t="shared" si="0"/>
        <v>0</v>
      </c>
      <c r="N6" s="89">
        <f t="shared" si="0"/>
        <v>0</v>
      </c>
      <c r="O6" s="72"/>
    </row>
    <row r="7" spans="1:16">
      <c r="A7" s="78"/>
      <c r="B7" s="90"/>
      <c r="C7" s="87" t="s">
        <v>240</v>
      </c>
      <c r="D7" s="76"/>
      <c r="E7" s="77"/>
      <c r="F7" s="78"/>
      <c r="G7" s="76"/>
      <c r="H7" s="79"/>
      <c r="I7" s="80" t="s">
        <v>35</v>
      </c>
      <c r="J7" s="89">
        <f t="shared" ref="J7:J14" si="1">ROUND(IF($G$6="Annual",SUMIF($I$20:$I$120,$I7,J$20:J$120),SUMIFS(J$20:J$120,$I$20:$I$120,$I7,$B$20:$B$120,$G$6)),0)</f>
        <v>0</v>
      </c>
      <c r="K7" s="89">
        <f t="shared" si="0"/>
        <v>0</v>
      </c>
      <c r="L7" s="89">
        <f t="shared" si="0"/>
        <v>0</v>
      </c>
      <c r="M7" s="89">
        <f t="shared" si="0"/>
        <v>0</v>
      </c>
      <c r="N7" s="89">
        <f t="shared" si="0"/>
        <v>0</v>
      </c>
      <c r="O7" s="72"/>
    </row>
    <row r="8" spans="1:16">
      <c r="A8" s="78"/>
      <c r="B8" s="91"/>
      <c r="C8" s="87" t="s">
        <v>242</v>
      </c>
      <c r="D8" s="76"/>
      <c r="E8" s="77"/>
      <c r="F8" s="78"/>
      <c r="G8" s="76"/>
      <c r="H8" s="79"/>
      <c r="I8" s="80" t="s">
        <v>36</v>
      </c>
      <c r="J8" s="89">
        <f t="shared" si="1"/>
        <v>0</v>
      </c>
      <c r="K8" s="89">
        <f t="shared" si="0"/>
        <v>0</v>
      </c>
      <c r="L8" s="89">
        <f t="shared" si="0"/>
        <v>0</v>
      </c>
      <c r="M8" s="89">
        <f t="shared" si="0"/>
        <v>0</v>
      </c>
      <c r="N8" s="89">
        <f t="shared" si="0"/>
        <v>0</v>
      </c>
      <c r="O8" s="72"/>
    </row>
    <row r="9" spans="1:16">
      <c r="A9" s="78"/>
      <c r="B9" s="76"/>
      <c r="C9" s="76"/>
      <c r="D9" s="76"/>
      <c r="E9" s="77"/>
      <c r="F9" s="78"/>
      <c r="G9" s="76"/>
      <c r="H9" s="79"/>
      <c r="I9" s="80" t="s">
        <v>37</v>
      </c>
      <c r="J9" s="89">
        <f t="shared" si="1"/>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248</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39</v>
      </c>
      <c r="J11" s="89">
        <f t="shared" si="1"/>
        <v>0</v>
      </c>
      <c r="K11" s="89">
        <f t="shared" si="0"/>
        <v>0</v>
      </c>
      <c r="L11" s="89">
        <f t="shared" si="0"/>
        <v>0</v>
      </c>
      <c r="M11" s="89">
        <f t="shared" si="0"/>
        <v>0</v>
      </c>
      <c r="N11" s="89">
        <f t="shared" si="0"/>
        <v>0</v>
      </c>
      <c r="O11" s="72"/>
    </row>
    <row r="12" spans="1:16">
      <c r="A12" s="78"/>
      <c r="B12" s="75"/>
      <c r="C12" s="89">
        <f t="shared" ref="C12:G14" si="2">ROUND(IF($G$6="Annual",SUMIF($H$20:$H$120,$H12,J$20:J$120),SUMIFS(J$20:J$120,$H$20:$H$120,$H12,$B$20:$B$120,$G$6)),0)</f>
        <v>0</v>
      </c>
      <c r="D12" s="89">
        <f t="shared" si="2"/>
        <v>0</v>
      </c>
      <c r="E12" s="89">
        <f t="shared" si="2"/>
        <v>0</v>
      </c>
      <c r="F12" s="89">
        <f t="shared" si="2"/>
        <v>0</v>
      </c>
      <c r="G12" s="89">
        <f t="shared" si="2"/>
        <v>0</v>
      </c>
      <c r="H12" s="79">
        <v>0.05</v>
      </c>
      <c r="I12" s="80" t="s">
        <v>249</v>
      </c>
      <c r="J12" s="89">
        <f t="shared" si="1"/>
        <v>0</v>
      </c>
      <c r="K12" s="89">
        <f t="shared" si="0"/>
        <v>0</v>
      </c>
      <c r="L12" s="89">
        <f t="shared" si="0"/>
        <v>0</v>
      </c>
      <c r="M12" s="89">
        <f t="shared" si="0"/>
        <v>0</v>
      </c>
      <c r="N12" s="89">
        <f t="shared" si="0"/>
        <v>0</v>
      </c>
      <c r="O12" s="72"/>
    </row>
    <row r="13" spans="1:16">
      <c r="A13" s="78"/>
      <c r="B13" s="75"/>
      <c r="C13" s="89">
        <f t="shared" si="2"/>
        <v>0</v>
      </c>
      <c r="D13" s="89">
        <f t="shared" si="2"/>
        <v>0</v>
      </c>
      <c r="E13" s="89">
        <f t="shared" si="2"/>
        <v>0</v>
      </c>
      <c r="F13" s="89">
        <f t="shared" si="2"/>
        <v>0</v>
      </c>
      <c r="G13" s="89">
        <f t="shared" si="2"/>
        <v>0</v>
      </c>
      <c r="H13" s="79">
        <v>0.12</v>
      </c>
      <c r="I13" s="80" t="s">
        <v>250</v>
      </c>
      <c r="J13" s="89">
        <f t="shared" si="1"/>
        <v>0</v>
      </c>
      <c r="K13" s="89">
        <f t="shared" si="0"/>
        <v>0</v>
      </c>
      <c r="L13" s="89">
        <f t="shared" si="0"/>
        <v>0</v>
      </c>
      <c r="M13" s="89">
        <f t="shared" si="0"/>
        <v>0</v>
      </c>
      <c r="N13" s="89">
        <f t="shared" si="0"/>
        <v>0</v>
      </c>
      <c r="O13" s="72"/>
    </row>
    <row r="14" spans="1:16">
      <c r="A14" s="78"/>
      <c r="B14" s="75"/>
      <c r="C14" s="89">
        <f t="shared" si="2"/>
        <v>0</v>
      </c>
      <c r="D14" s="89">
        <f t="shared" si="2"/>
        <v>0</v>
      </c>
      <c r="E14" s="89">
        <f t="shared" si="2"/>
        <v>0</v>
      </c>
      <c r="F14" s="89">
        <f t="shared" si="2"/>
        <v>0</v>
      </c>
      <c r="G14" s="89">
        <f t="shared" si="2"/>
        <v>0</v>
      </c>
      <c r="H14" s="79">
        <v>0.18</v>
      </c>
      <c r="I14" s="80" t="s">
        <v>42</v>
      </c>
      <c r="J14" s="89">
        <f t="shared" si="1"/>
        <v>0</v>
      </c>
      <c r="K14" s="89">
        <f t="shared" si="0"/>
        <v>0</v>
      </c>
      <c r="L14" s="89">
        <f t="shared" si="0"/>
        <v>0</v>
      </c>
      <c r="M14" s="89">
        <f t="shared" si="0"/>
        <v>0</v>
      </c>
      <c r="N14" s="89">
        <f t="shared" si="0"/>
        <v>0</v>
      </c>
      <c r="O14" s="72"/>
    </row>
    <row r="15" spans="1:16" ht="11.1" customHeight="1">
      <c r="A15" s="78"/>
      <c r="B15" s="75"/>
      <c r="C15" s="76"/>
      <c r="D15" s="76"/>
      <c r="E15" s="77"/>
      <c r="F15" s="78"/>
      <c r="G15" s="76"/>
      <c r="H15" s="79"/>
      <c r="I15" s="80"/>
      <c r="J15" s="72"/>
      <c r="K15" s="72"/>
      <c r="L15" s="72"/>
      <c r="M15" s="72"/>
      <c r="N15" s="72"/>
      <c r="O15" s="72"/>
    </row>
    <row r="16" spans="1:16" ht="15.75" thickBot="1">
      <c r="A16" s="78"/>
      <c r="B16" s="75"/>
      <c r="C16" s="92">
        <f>ROUND(SUM(C12:C14),0)</f>
        <v>0</v>
      </c>
      <c r="D16" s="92">
        <f>ROUND(SUM(D12:D14),0)</f>
        <v>0</v>
      </c>
      <c r="E16" s="92">
        <f>ROUND(SUM(E12:E14),0)</f>
        <v>0</v>
      </c>
      <c r="F16" s="92">
        <f>ROUND(SUM(F12:F14),0)</f>
        <v>0</v>
      </c>
      <c r="G16" s="92">
        <f>ROUND(SUM(G12:G14),0)</f>
        <v>0</v>
      </c>
      <c r="H16" s="79"/>
      <c r="I16" s="93" t="s">
        <v>18</v>
      </c>
      <c r="J16" s="92">
        <f>ROUND(SUM(J6:J14),0)</f>
        <v>0</v>
      </c>
      <c r="K16" s="92">
        <f>ROUND(SUM(K6:K14),0)</f>
        <v>0</v>
      </c>
      <c r="L16" s="92">
        <f>ROUND(SUM(L6:L14),0)</f>
        <v>0</v>
      </c>
      <c r="M16" s="92">
        <f>ROUND(SUM(M6:M14),0)</f>
        <v>0</v>
      </c>
      <c r="N16" s="92">
        <f>ROUND(SUM(N6:N14),0)</f>
        <v>0</v>
      </c>
      <c r="O16" s="72"/>
    </row>
    <row r="17" spans="1:15" ht="11.1" customHeight="1" thickTop="1">
      <c r="A17" s="78"/>
      <c r="B17" s="75"/>
      <c r="C17" s="94"/>
      <c r="D17" s="94"/>
      <c r="E17" s="94"/>
      <c r="F17" s="94"/>
      <c r="G17" s="94"/>
      <c r="H17" s="79"/>
      <c r="I17" s="80"/>
      <c r="J17" s="94"/>
      <c r="K17" s="94"/>
      <c r="L17" s="94"/>
      <c r="M17" s="94"/>
      <c r="N17" s="94"/>
      <c r="O17" s="72"/>
    </row>
    <row r="18" spans="1:15" s="17" customFormat="1">
      <c r="A18" s="76"/>
      <c r="B18" s="101" t="s">
        <v>4</v>
      </c>
      <c r="C18" s="96" t="s">
        <v>5</v>
      </c>
      <c r="D18" s="96" t="s">
        <v>6</v>
      </c>
      <c r="E18" s="97" t="s">
        <v>7</v>
      </c>
      <c r="F18" s="96" t="s">
        <v>0</v>
      </c>
      <c r="G18" s="96" t="s">
        <v>1</v>
      </c>
      <c r="H18" s="98" t="s">
        <v>8</v>
      </c>
      <c r="I18" s="99" t="s">
        <v>13</v>
      </c>
      <c r="J18" s="74" t="s">
        <v>9</v>
      </c>
      <c r="K18" s="74" t="s">
        <v>3</v>
      </c>
      <c r="L18" s="74" t="s">
        <v>10</v>
      </c>
      <c r="M18" s="74" t="s">
        <v>2</v>
      </c>
      <c r="N18" s="74" t="s">
        <v>11</v>
      </c>
      <c r="O18" s="74" t="s">
        <v>12</v>
      </c>
    </row>
    <row r="19" spans="1:15" ht="11.1" customHeight="1">
      <c r="B19" s="73">
        <v>0</v>
      </c>
      <c r="C19" s="73">
        <v>0</v>
      </c>
      <c r="D19" s="73">
        <v>0</v>
      </c>
      <c r="E19" s="73">
        <v>0</v>
      </c>
      <c r="F19" s="73">
        <v>0</v>
      </c>
      <c r="G19" s="73">
        <v>0</v>
      </c>
      <c r="H19" s="73">
        <v>0</v>
      </c>
      <c r="I19" s="73">
        <v>0</v>
      </c>
      <c r="J19" s="73">
        <v>0</v>
      </c>
      <c r="K19" s="73">
        <v>0</v>
      </c>
      <c r="L19" s="73">
        <v>0</v>
      </c>
      <c r="M19" s="73">
        <v>0</v>
      </c>
      <c r="N19" s="73">
        <v>0</v>
      </c>
      <c r="O19" s="73">
        <v>0</v>
      </c>
    </row>
    <row r="20" spans="1:15">
      <c r="B20" s="63">
        <v>43556</v>
      </c>
      <c r="C20" s="64"/>
      <c r="D20" s="65"/>
      <c r="E20" s="66"/>
      <c r="F20" s="67"/>
      <c r="G20" s="69"/>
      <c r="H20" s="70"/>
      <c r="I20" s="71"/>
      <c r="J20" s="68">
        <v>0</v>
      </c>
      <c r="K20" s="89">
        <f t="shared" ref="K20:K51" si="3">ROUND(IF(AND($G20&lt;&gt;"27-Maharashtra"),IF(OR($I20=$I$6,$I20=$I$7,$I20=$I$8,$I20=$I$9,$I20=$I$10,$I20=$I$11),($J20*$H20),0),0),2)</f>
        <v>0</v>
      </c>
      <c r="L20" s="89">
        <f t="shared" ref="L20:L51" si="4">ROUND(IF(AND($G20="27-Maharashtra"),IF(OR($I20=$I$6,$I20=$I$7,$I20=$I$8,$I20=$I$9,$I20=$I$10,$I20=$I$11),(($J20*$H20)/2),0),0),2)</f>
        <v>0</v>
      </c>
      <c r="M20" s="89">
        <f t="shared" ref="M20:M83" si="5">L20</f>
        <v>0</v>
      </c>
      <c r="N20" s="100">
        <f>SUM(J20:M20)</f>
        <v>0</v>
      </c>
      <c r="O20" s="67"/>
    </row>
    <row r="21" spans="1:15">
      <c r="B21" s="63">
        <v>43586</v>
      </c>
      <c r="C21" s="64"/>
      <c r="D21" s="65"/>
      <c r="E21" s="66"/>
      <c r="F21" s="67"/>
      <c r="G21" s="69"/>
      <c r="H21" s="70"/>
      <c r="I21" s="71"/>
      <c r="J21" s="68">
        <v>0</v>
      </c>
      <c r="K21" s="89">
        <f t="shared" si="3"/>
        <v>0</v>
      </c>
      <c r="L21" s="89">
        <f t="shared" si="4"/>
        <v>0</v>
      </c>
      <c r="M21" s="89">
        <f t="shared" si="5"/>
        <v>0</v>
      </c>
      <c r="N21" s="100">
        <f t="shared" ref="N21:N84" si="6">SUM(J21:M21)</f>
        <v>0</v>
      </c>
      <c r="O21" s="67"/>
    </row>
    <row r="22" spans="1:15">
      <c r="B22" s="63">
        <v>43952</v>
      </c>
      <c r="C22" s="64"/>
      <c r="D22" s="65"/>
      <c r="E22" s="66"/>
      <c r="F22" s="67"/>
      <c r="G22" s="69"/>
      <c r="H22" s="70"/>
      <c r="I22" s="71"/>
      <c r="J22" s="68">
        <v>0</v>
      </c>
      <c r="K22" s="89">
        <f t="shared" si="3"/>
        <v>0</v>
      </c>
      <c r="L22" s="89">
        <f t="shared" si="4"/>
        <v>0</v>
      </c>
      <c r="M22" s="89">
        <f t="shared" si="5"/>
        <v>0</v>
      </c>
      <c r="N22" s="100">
        <f t="shared" si="6"/>
        <v>0</v>
      </c>
      <c r="O22" s="67"/>
    </row>
    <row r="23" spans="1:15">
      <c r="B23" s="63">
        <v>44013</v>
      </c>
      <c r="C23" s="64"/>
      <c r="D23" s="65"/>
      <c r="E23" s="66"/>
      <c r="F23" s="67"/>
      <c r="G23" s="69"/>
      <c r="H23" s="70"/>
      <c r="I23" s="71"/>
      <c r="J23" s="68">
        <v>0</v>
      </c>
      <c r="K23" s="89">
        <f t="shared" si="3"/>
        <v>0</v>
      </c>
      <c r="L23" s="89">
        <f t="shared" si="4"/>
        <v>0</v>
      </c>
      <c r="M23" s="89">
        <f t="shared" si="5"/>
        <v>0</v>
      </c>
      <c r="N23" s="100">
        <f t="shared" si="6"/>
        <v>0</v>
      </c>
      <c r="O23" s="67"/>
    </row>
    <row r="24" spans="1:15">
      <c r="B24" s="63">
        <v>44044</v>
      </c>
      <c r="C24" s="65"/>
      <c r="D24" s="65"/>
      <c r="E24" s="66"/>
      <c r="F24" s="67"/>
      <c r="G24" s="69"/>
      <c r="H24" s="70"/>
      <c r="I24" s="71"/>
      <c r="J24" s="68">
        <v>0</v>
      </c>
      <c r="K24" s="89">
        <f t="shared" si="3"/>
        <v>0</v>
      </c>
      <c r="L24" s="89">
        <f t="shared" si="4"/>
        <v>0</v>
      </c>
      <c r="M24" s="89">
        <f t="shared" si="5"/>
        <v>0</v>
      </c>
      <c r="N24" s="100">
        <f t="shared" si="6"/>
        <v>0</v>
      </c>
      <c r="O24" s="67"/>
    </row>
    <row r="25" spans="1:15">
      <c r="B25" s="63">
        <v>44075</v>
      </c>
      <c r="C25" s="65"/>
      <c r="D25" s="65"/>
      <c r="E25" s="66"/>
      <c r="F25" s="67"/>
      <c r="G25" s="69"/>
      <c r="H25" s="70"/>
      <c r="I25" s="71"/>
      <c r="J25" s="68">
        <v>0</v>
      </c>
      <c r="K25" s="89">
        <f t="shared" si="3"/>
        <v>0</v>
      </c>
      <c r="L25" s="89">
        <f t="shared" si="4"/>
        <v>0</v>
      </c>
      <c r="M25" s="89">
        <f t="shared" si="5"/>
        <v>0</v>
      </c>
      <c r="N25" s="100">
        <f t="shared" si="6"/>
        <v>0</v>
      </c>
      <c r="O25" s="67"/>
    </row>
    <row r="26" spans="1:15">
      <c r="B26" s="63">
        <v>44105</v>
      </c>
      <c r="C26" s="65"/>
      <c r="D26" s="65"/>
      <c r="E26" s="66"/>
      <c r="F26" s="67"/>
      <c r="G26" s="69"/>
      <c r="H26" s="70"/>
      <c r="I26" s="71"/>
      <c r="J26" s="68">
        <v>0</v>
      </c>
      <c r="K26" s="89">
        <f t="shared" si="3"/>
        <v>0</v>
      </c>
      <c r="L26" s="89">
        <f t="shared" si="4"/>
        <v>0</v>
      </c>
      <c r="M26" s="89">
        <f t="shared" si="5"/>
        <v>0</v>
      </c>
      <c r="N26" s="100">
        <f t="shared" si="6"/>
        <v>0</v>
      </c>
      <c r="O26" s="67"/>
    </row>
    <row r="27" spans="1:15">
      <c r="B27" s="63">
        <v>44136</v>
      </c>
      <c r="C27" s="65"/>
      <c r="D27" s="65"/>
      <c r="E27" s="66"/>
      <c r="F27" s="67"/>
      <c r="G27" s="69"/>
      <c r="H27" s="70"/>
      <c r="I27" s="71"/>
      <c r="J27" s="68">
        <v>0</v>
      </c>
      <c r="K27" s="89">
        <f t="shared" si="3"/>
        <v>0</v>
      </c>
      <c r="L27" s="89">
        <f t="shared" si="4"/>
        <v>0</v>
      </c>
      <c r="M27" s="89">
        <f t="shared" si="5"/>
        <v>0</v>
      </c>
      <c r="N27" s="100">
        <f t="shared" si="6"/>
        <v>0</v>
      </c>
      <c r="O27" s="67"/>
    </row>
    <row r="28" spans="1:15">
      <c r="B28" s="63">
        <v>44166</v>
      </c>
      <c r="C28" s="65"/>
      <c r="D28" s="65"/>
      <c r="E28" s="66"/>
      <c r="F28" s="67"/>
      <c r="G28" s="69"/>
      <c r="H28" s="70"/>
      <c r="I28" s="71"/>
      <c r="J28" s="68">
        <v>0</v>
      </c>
      <c r="K28" s="89">
        <f t="shared" si="3"/>
        <v>0</v>
      </c>
      <c r="L28" s="89">
        <f t="shared" si="4"/>
        <v>0</v>
      </c>
      <c r="M28" s="89">
        <f t="shared" si="5"/>
        <v>0</v>
      </c>
      <c r="N28" s="100">
        <f t="shared" si="6"/>
        <v>0</v>
      </c>
      <c r="O28" s="67"/>
    </row>
    <row r="29" spans="1:15">
      <c r="B29" s="63">
        <v>44197</v>
      </c>
      <c r="C29" s="65"/>
      <c r="D29" s="65"/>
      <c r="E29" s="66"/>
      <c r="F29" s="67"/>
      <c r="G29" s="69"/>
      <c r="H29" s="70"/>
      <c r="I29" s="71"/>
      <c r="J29" s="68">
        <v>0</v>
      </c>
      <c r="K29" s="89">
        <f t="shared" si="3"/>
        <v>0</v>
      </c>
      <c r="L29" s="89">
        <f t="shared" si="4"/>
        <v>0</v>
      </c>
      <c r="M29" s="89">
        <f t="shared" si="5"/>
        <v>0</v>
      </c>
      <c r="N29" s="100">
        <f t="shared" si="6"/>
        <v>0</v>
      </c>
      <c r="O29" s="67"/>
    </row>
    <row r="30" spans="1:15">
      <c r="B30" s="63">
        <v>44228</v>
      </c>
      <c r="C30" s="65"/>
      <c r="D30" s="65"/>
      <c r="E30" s="66"/>
      <c r="F30" s="67"/>
      <c r="G30" s="69"/>
      <c r="H30" s="70"/>
      <c r="I30" s="71"/>
      <c r="J30" s="68">
        <v>0</v>
      </c>
      <c r="K30" s="89">
        <f t="shared" si="3"/>
        <v>0</v>
      </c>
      <c r="L30" s="89">
        <f t="shared" si="4"/>
        <v>0</v>
      </c>
      <c r="M30" s="89">
        <f t="shared" si="5"/>
        <v>0</v>
      </c>
      <c r="N30" s="100">
        <f t="shared" si="6"/>
        <v>0</v>
      </c>
      <c r="O30" s="67"/>
    </row>
    <row r="31" spans="1:15">
      <c r="B31" s="63">
        <v>44256</v>
      </c>
      <c r="C31" s="65"/>
      <c r="D31" s="65"/>
      <c r="E31" s="66"/>
      <c r="F31" s="67"/>
      <c r="G31" s="69"/>
      <c r="H31" s="70"/>
      <c r="I31" s="71"/>
      <c r="J31" s="68">
        <v>0</v>
      </c>
      <c r="K31" s="89">
        <f t="shared" si="3"/>
        <v>0</v>
      </c>
      <c r="L31" s="89">
        <f t="shared" si="4"/>
        <v>0</v>
      </c>
      <c r="M31" s="89">
        <f t="shared" si="5"/>
        <v>0</v>
      </c>
      <c r="N31" s="100">
        <f t="shared" si="6"/>
        <v>0</v>
      </c>
      <c r="O31" s="67"/>
    </row>
    <row r="32" spans="1:15">
      <c r="B32" s="63"/>
      <c r="C32" s="65"/>
      <c r="D32" s="65"/>
      <c r="E32" s="66"/>
      <c r="F32" s="67"/>
      <c r="G32" s="69"/>
      <c r="H32" s="70"/>
      <c r="I32" s="71"/>
      <c r="J32" s="68">
        <v>0</v>
      </c>
      <c r="K32" s="89">
        <f t="shared" si="3"/>
        <v>0</v>
      </c>
      <c r="L32" s="89">
        <f t="shared" si="4"/>
        <v>0</v>
      </c>
      <c r="M32" s="89">
        <f t="shared" si="5"/>
        <v>0</v>
      </c>
      <c r="N32" s="100">
        <f t="shared" si="6"/>
        <v>0</v>
      </c>
      <c r="O32" s="67"/>
    </row>
    <row r="33" spans="2:15">
      <c r="B33" s="63"/>
      <c r="C33" s="65"/>
      <c r="D33" s="65"/>
      <c r="E33" s="66"/>
      <c r="F33" s="67"/>
      <c r="G33" s="69"/>
      <c r="H33" s="70"/>
      <c r="I33" s="71"/>
      <c r="J33" s="68">
        <v>0</v>
      </c>
      <c r="K33" s="89">
        <f t="shared" si="3"/>
        <v>0</v>
      </c>
      <c r="L33" s="89">
        <f t="shared" si="4"/>
        <v>0</v>
      </c>
      <c r="M33" s="89">
        <f t="shared" si="5"/>
        <v>0</v>
      </c>
      <c r="N33" s="100">
        <f t="shared" si="6"/>
        <v>0</v>
      </c>
      <c r="O33" s="67"/>
    </row>
    <row r="34" spans="2:15">
      <c r="B34" s="63"/>
      <c r="C34" s="65"/>
      <c r="D34" s="65"/>
      <c r="E34" s="66"/>
      <c r="F34" s="67"/>
      <c r="G34" s="69"/>
      <c r="H34" s="70"/>
      <c r="I34" s="71"/>
      <c r="J34" s="68">
        <v>0</v>
      </c>
      <c r="K34" s="89">
        <f t="shared" si="3"/>
        <v>0</v>
      </c>
      <c r="L34" s="89">
        <f t="shared" si="4"/>
        <v>0</v>
      </c>
      <c r="M34" s="89">
        <f t="shared" si="5"/>
        <v>0</v>
      </c>
      <c r="N34" s="100">
        <f t="shared" si="6"/>
        <v>0</v>
      </c>
      <c r="O34" s="67"/>
    </row>
    <row r="35" spans="2:15">
      <c r="B35" s="63"/>
      <c r="C35" s="65"/>
      <c r="D35" s="65"/>
      <c r="E35" s="66"/>
      <c r="F35" s="67"/>
      <c r="G35" s="69"/>
      <c r="H35" s="70"/>
      <c r="I35" s="71"/>
      <c r="J35" s="68">
        <v>0</v>
      </c>
      <c r="K35" s="89">
        <f t="shared" si="3"/>
        <v>0</v>
      </c>
      <c r="L35" s="89">
        <f t="shared" si="4"/>
        <v>0</v>
      </c>
      <c r="M35" s="89">
        <f t="shared" si="5"/>
        <v>0</v>
      </c>
      <c r="N35" s="100">
        <f t="shared" si="6"/>
        <v>0</v>
      </c>
      <c r="O35" s="67"/>
    </row>
    <row r="36" spans="2:15">
      <c r="B36" s="63"/>
      <c r="C36" s="65"/>
      <c r="D36" s="65"/>
      <c r="E36" s="66"/>
      <c r="F36" s="67"/>
      <c r="G36" s="69"/>
      <c r="H36" s="70"/>
      <c r="I36" s="71"/>
      <c r="J36" s="68">
        <v>0</v>
      </c>
      <c r="K36" s="89">
        <f t="shared" si="3"/>
        <v>0</v>
      </c>
      <c r="L36" s="89">
        <f t="shared" si="4"/>
        <v>0</v>
      </c>
      <c r="M36" s="89">
        <f t="shared" si="5"/>
        <v>0</v>
      </c>
      <c r="N36" s="100">
        <f t="shared" si="6"/>
        <v>0</v>
      </c>
      <c r="O36" s="67"/>
    </row>
    <row r="37" spans="2:15">
      <c r="B37" s="63"/>
      <c r="C37" s="65"/>
      <c r="D37" s="65"/>
      <c r="E37" s="66"/>
      <c r="F37" s="67"/>
      <c r="G37" s="69"/>
      <c r="H37" s="70"/>
      <c r="I37" s="71"/>
      <c r="J37" s="68">
        <v>0</v>
      </c>
      <c r="K37" s="89">
        <f t="shared" si="3"/>
        <v>0</v>
      </c>
      <c r="L37" s="89">
        <f t="shared" si="4"/>
        <v>0</v>
      </c>
      <c r="M37" s="89">
        <f t="shared" si="5"/>
        <v>0</v>
      </c>
      <c r="N37" s="100">
        <f t="shared" si="6"/>
        <v>0</v>
      </c>
      <c r="O37" s="67"/>
    </row>
    <row r="38" spans="2:15">
      <c r="B38" s="63"/>
      <c r="C38" s="65"/>
      <c r="D38" s="65"/>
      <c r="E38" s="66"/>
      <c r="F38" s="67"/>
      <c r="G38" s="69"/>
      <c r="H38" s="70"/>
      <c r="I38" s="71"/>
      <c r="J38" s="68">
        <v>0</v>
      </c>
      <c r="K38" s="89">
        <f t="shared" si="3"/>
        <v>0</v>
      </c>
      <c r="L38" s="89">
        <f t="shared" si="4"/>
        <v>0</v>
      </c>
      <c r="M38" s="89">
        <f t="shared" si="5"/>
        <v>0</v>
      </c>
      <c r="N38" s="100">
        <f t="shared" si="6"/>
        <v>0</v>
      </c>
      <c r="O38" s="67"/>
    </row>
    <row r="39" spans="2:15">
      <c r="B39" s="63"/>
      <c r="C39" s="65"/>
      <c r="D39" s="65"/>
      <c r="E39" s="66"/>
      <c r="F39" s="67"/>
      <c r="G39" s="69"/>
      <c r="H39" s="70"/>
      <c r="I39" s="71"/>
      <c r="J39" s="68">
        <v>0</v>
      </c>
      <c r="K39" s="89">
        <f t="shared" si="3"/>
        <v>0</v>
      </c>
      <c r="L39" s="89">
        <f t="shared" si="4"/>
        <v>0</v>
      </c>
      <c r="M39" s="89">
        <f t="shared" si="5"/>
        <v>0</v>
      </c>
      <c r="N39" s="100">
        <f t="shared" si="6"/>
        <v>0</v>
      </c>
      <c r="O39" s="67"/>
    </row>
    <row r="40" spans="2:15">
      <c r="B40" s="63"/>
      <c r="C40" s="65"/>
      <c r="D40" s="65"/>
      <c r="E40" s="66"/>
      <c r="F40" s="67"/>
      <c r="G40" s="69"/>
      <c r="H40" s="70"/>
      <c r="I40" s="71"/>
      <c r="J40" s="68">
        <v>0</v>
      </c>
      <c r="K40" s="89">
        <f t="shared" si="3"/>
        <v>0</v>
      </c>
      <c r="L40" s="89">
        <f t="shared" si="4"/>
        <v>0</v>
      </c>
      <c r="M40" s="89">
        <f t="shared" si="5"/>
        <v>0</v>
      </c>
      <c r="N40" s="100">
        <f t="shared" si="6"/>
        <v>0</v>
      </c>
      <c r="O40" s="67"/>
    </row>
    <row r="41" spans="2:15">
      <c r="B41" s="63"/>
      <c r="C41" s="65"/>
      <c r="D41" s="65"/>
      <c r="E41" s="66"/>
      <c r="F41" s="67"/>
      <c r="G41" s="69"/>
      <c r="H41" s="70"/>
      <c r="I41" s="71"/>
      <c r="J41" s="68">
        <v>0</v>
      </c>
      <c r="K41" s="89">
        <f t="shared" si="3"/>
        <v>0</v>
      </c>
      <c r="L41" s="89">
        <f t="shared" si="4"/>
        <v>0</v>
      </c>
      <c r="M41" s="89">
        <f t="shared" si="5"/>
        <v>0</v>
      </c>
      <c r="N41" s="100">
        <f t="shared" si="6"/>
        <v>0</v>
      </c>
      <c r="O41" s="67"/>
    </row>
    <row r="42" spans="2:15">
      <c r="B42" s="63"/>
      <c r="C42" s="65"/>
      <c r="D42" s="65"/>
      <c r="E42" s="66"/>
      <c r="F42" s="67"/>
      <c r="G42" s="69"/>
      <c r="H42" s="70"/>
      <c r="I42" s="71"/>
      <c r="J42" s="68">
        <v>0</v>
      </c>
      <c r="K42" s="89">
        <f t="shared" si="3"/>
        <v>0</v>
      </c>
      <c r="L42" s="89">
        <f t="shared" si="4"/>
        <v>0</v>
      </c>
      <c r="M42" s="89">
        <f t="shared" si="5"/>
        <v>0</v>
      </c>
      <c r="N42" s="100">
        <f t="shared" si="6"/>
        <v>0</v>
      </c>
      <c r="O42" s="67"/>
    </row>
    <row r="43" spans="2:15">
      <c r="B43" s="63"/>
      <c r="C43" s="65"/>
      <c r="D43" s="65"/>
      <c r="E43" s="66"/>
      <c r="F43" s="67"/>
      <c r="G43" s="69"/>
      <c r="H43" s="70"/>
      <c r="I43" s="71"/>
      <c r="J43" s="68">
        <v>0</v>
      </c>
      <c r="K43" s="89">
        <f t="shared" si="3"/>
        <v>0</v>
      </c>
      <c r="L43" s="89">
        <f t="shared" si="4"/>
        <v>0</v>
      </c>
      <c r="M43" s="89">
        <f t="shared" si="5"/>
        <v>0</v>
      </c>
      <c r="N43" s="100">
        <f t="shared" si="6"/>
        <v>0</v>
      </c>
      <c r="O43" s="67"/>
    </row>
    <row r="44" spans="2:15">
      <c r="B44" s="63"/>
      <c r="C44" s="65"/>
      <c r="D44" s="65"/>
      <c r="E44" s="66"/>
      <c r="F44" s="67"/>
      <c r="G44" s="69"/>
      <c r="H44" s="70"/>
      <c r="I44" s="71"/>
      <c r="J44" s="68">
        <v>0</v>
      </c>
      <c r="K44" s="89">
        <f t="shared" si="3"/>
        <v>0</v>
      </c>
      <c r="L44" s="89">
        <f t="shared" si="4"/>
        <v>0</v>
      </c>
      <c r="M44" s="89">
        <f t="shared" si="5"/>
        <v>0</v>
      </c>
      <c r="N44" s="100">
        <f t="shared" si="6"/>
        <v>0</v>
      </c>
      <c r="O44" s="67"/>
    </row>
    <row r="45" spans="2:15">
      <c r="B45" s="63"/>
      <c r="C45" s="65"/>
      <c r="D45" s="65"/>
      <c r="E45" s="66"/>
      <c r="F45" s="67"/>
      <c r="G45" s="69"/>
      <c r="H45" s="70"/>
      <c r="I45" s="71"/>
      <c r="J45" s="68">
        <v>0</v>
      </c>
      <c r="K45" s="89">
        <f t="shared" si="3"/>
        <v>0</v>
      </c>
      <c r="L45" s="89">
        <f t="shared" si="4"/>
        <v>0</v>
      </c>
      <c r="M45" s="89">
        <f t="shared" si="5"/>
        <v>0</v>
      </c>
      <c r="N45" s="100">
        <f t="shared" si="6"/>
        <v>0</v>
      </c>
      <c r="O45" s="67"/>
    </row>
    <row r="46" spans="2:15">
      <c r="B46" s="63"/>
      <c r="C46" s="65"/>
      <c r="D46" s="65"/>
      <c r="E46" s="66"/>
      <c r="F46" s="67"/>
      <c r="G46" s="69"/>
      <c r="H46" s="70"/>
      <c r="I46" s="71"/>
      <c r="J46" s="68">
        <v>0</v>
      </c>
      <c r="K46" s="89">
        <f t="shared" si="3"/>
        <v>0</v>
      </c>
      <c r="L46" s="89">
        <f t="shared" si="4"/>
        <v>0</v>
      </c>
      <c r="M46" s="89">
        <f t="shared" si="5"/>
        <v>0</v>
      </c>
      <c r="N46" s="100">
        <f t="shared" si="6"/>
        <v>0</v>
      </c>
      <c r="O46" s="67"/>
    </row>
    <row r="47" spans="2:15">
      <c r="B47" s="63"/>
      <c r="C47" s="65"/>
      <c r="D47" s="65"/>
      <c r="E47" s="66"/>
      <c r="F47" s="67"/>
      <c r="G47" s="69"/>
      <c r="H47" s="70"/>
      <c r="I47" s="71"/>
      <c r="J47" s="68">
        <v>0</v>
      </c>
      <c r="K47" s="89">
        <f t="shared" si="3"/>
        <v>0</v>
      </c>
      <c r="L47" s="89">
        <f t="shared" si="4"/>
        <v>0</v>
      </c>
      <c r="M47" s="89">
        <f t="shared" si="5"/>
        <v>0</v>
      </c>
      <c r="N47" s="100">
        <f t="shared" si="6"/>
        <v>0</v>
      </c>
      <c r="O47" s="67"/>
    </row>
    <row r="48" spans="2:15">
      <c r="B48" s="63"/>
      <c r="C48" s="65"/>
      <c r="D48" s="65"/>
      <c r="E48" s="66"/>
      <c r="F48" s="67"/>
      <c r="G48" s="69"/>
      <c r="H48" s="70"/>
      <c r="I48" s="71"/>
      <c r="J48" s="68">
        <v>0</v>
      </c>
      <c r="K48" s="89">
        <f t="shared" si="3"/>
        <v>0</v>
      </c>
      <c r="L48" s="89">
        <f t="shared" si="4"/>
        <v>0</v>
      </c>
      <c r="M48" s="89">
        <f t="shared" si="5"/>
        <v>0</v>
      </c>
      <c r="N48" s="100">
        <f t="shared" si="6"/>
        <v>0</v>
      </c>
      <c r="O48" s="67"/>
    </row>
    <row r="49" spans="2:15">
      <c r="B49" s="63"/>
      <c r="C49" s="65"/>
      <c r="D49" s="65"/>
      <c r="E49" s="66"/>
      <c r="F49" s="67"/>
      <c r="G49" s="69"/>
      <c r="H49" s="70"/>
      <c r="I49" s="71"/>
      <c r="J49" s="68">
        <v>0</v>
      </c>
      <c r="K49" s="89">
        <f t="shared" si="3"/>
        <v>0</v>
      </c>
      <c r="L49" s="89">
        <f t="shared" si="4"/>
        <v>0</v>
      </c>
      <c r="M49" s="89">
        <f t="shared" si="5"/>
        <v>0</v>
      </c>
      <c r="N49" s="100">
        <f t="shared" si="6"/>
        <v>0</v>
      </c>
      <c r="O49" s="67"/>
    </row>
    <row r="50" spans="2:15">
      <c r="B50" s="63"/>
      <c r="C50" s="65"/>
      <c r="D50" s="65"/>
      <c r="E50" s="66"/>
      <c r="F50" s="67"/>
      <c r="G50" s="69"/>
      <c r="H50" s="70"/>
      <c r="I50" s="71"/>
      <c r="J50" s="68">
        <v>0</v>
      </c>
      <c r="K50" s="89">
        <f t="shared" si="3"/>
        <v>0</v>
      </c>
      <c r="L50" s="89">
        <f t="shared" si="4"/>
        <v>0</v>
      </c>
      <c r="M50" s="89">
        <f t="shared" si="5"/>
        <v>0</v>
      </c>
      <c r="N50" s="100">
        <f t="shared" si="6"/>
        <v>0</v>
      </c>
      <c r="O50" s="67"/>
    </row>
    <row r="51" spans="2:15">
      <c r="B51" s="63"/>
      <c r="C51" s="65"/>
      <c r="D51" s="65"/>
      <c r="E51" s="66"/>
      <c r="F51" s="67"/>
      <c r="G51" s="69"/>
      <c r="H51" s="70"/>
      <c r="I51" s="71"/>
      <c r="J51" s="68">
        <v>0</v>
      </c>
      <c r="K51" s="89">
        <f t="shared" si="3"/>
        <v>0</v>
      </c>
      <c r="L51" s="89">
        <f t="shared" si="4"/>
        <v>0</v>
      </c>
      <c r="M51" s="89">
        <f t="shared" si="5"/>
        <v>0</v>
      </c>
      <c r="N51" s="100">
        <f t="shared" si="6"/>
        <v>0</v>
      </c>
      <c r="O51" s="67"/>
    </row>
    <row r="52" spans="2:15">
      <c r="B52" s="63"/>
      <c r="C52" s="65"/>
      <c r="D52" s="65"/>
      <c r="E52" s="66"/>
      <c r="F52" s="67"/>
      <c r="G52" s="69"/>
      <c r="H52" s="70"/>
      <c r="I52" s="71"/>
      <c r="J52" s="68">
        <v>0</v>
      </c>
      <c r="K52" s="89">
        <f t="shared" ref="K52:K83" si="7">ROUND(IF(AND($G52&lt;&gt;"27-Maharashtra"),IF(OR($I52=$I$6,$I52=$I$7,$I52=$I$8,$I52=$I$9,$I52=$I$10,$I52=$I$11),($J52*$H52),0),0),2)</f>
        <v>0</v>
      </c>
      <c r="L52" s="89">
        <f t="shared" ref="L52:L83" si="8">ROUND(IF(AND($G52="27-Maharashtra"),IF(OR($I52=$I$6,$I52=$I$7,$I52=$I$8,$I52=$I$9,$I52=$I$10,$I52=$I$11),(($J52*$H52)/2),0),0),2)</f>
        <v>0</v>
      </c>
      <c r="M52" s="89">
        <f t="shared" si="5"/>
        <v>0</v>
      </c>
      <c r="N52" s="100">
        <f t="shared" si="6"/>
        <v>0</v>
      </c>
      <c r="O52" s="67"/>
    </row>
    <row r="53" spans="2:15">
      <c r="B53" s="63"/>
      <c r="C53" s="65"/>
      <c r="D53" s="65"/>
      <c r="E53" s="66"/>
      <c r="F53" s="67"/>
      <c r="G53" s="69"/>
      <c r="H53" s="70"/>
      <c r="I53" s="71"/>
      <c r="J53" s="68">
        <v>0</v>
      </c>
      <c r="K53" s="89">
        <f t="shared" si="7"/>
        <v>0</v>
      </c>
      <c r="L53" s="89">
        <f t="shared" si="8"/>
        <v>0</v>
      </c>
      <c r="M53" s="89">
        <f t="shared" si="5"/>
        <v>0</v>
      </c>
      <c r="N53" s="100">
        <f t="shared" si="6"/>
        <v>0</v>
      </c>
      <c r="O53" s="67"/>
    </row>
    <row r="54" spans="2:15">
      <c r="B54" s="63"/>
      <c r="C54" s="65"/>
      <c r="D54" s="65"/>
      <c r="E54" s="66"/>
      <c r="F54" s="67"/>
      <c r="G54" s="69"/>
      <c r="H54" s="70"/>
      <c r="I54" s="71"/>
      <c r="J54" s="68">
        <v>0</v>
      </c>
      <c r="K54" s="89">
        <f t="shared" si="7"/>
        <v>0</v>
      </c>
      <c r="L54" s="89">
        <f t="shared" si="8"/>
        <v>0</v>
      </c>
      <c r="M54" s="89">
        <f t="shared" si="5"/>
        <v>0</v>
      </c>
      <c r="N54" s="100">
        <f t="shared" si="6"/>
        <v>0</v>
      </c>
      <c r="O54" s="67"/>
    </row>
    <row r="55" spans="2:15">
      <c r="B55" s="63"/>
      <c r="C55" s="65"/>
      <c r="D55" s="65"/>
      <c r="E55" s="66"/>
      <c r="F55" s="67"/>
      <c r="G55" s="69"/>
      <c r="H55" s="70"/>
      <c r="I55" s="71"/>
      <c r="J55" s="68">
        <v>0</v>
      </c>
      <c r="K55" s="89">
        <f t="shared" si="7"/>
        <v>0</v>
      </c>
      <c r="L55" s="89">
        <f t="shared" si="8"/>
        <v>0</v>
      </c>
      <c r="M55" s="89">
        <f t="shared" si="5"/>
        <v>0</v>
      </c>
      <c r="N55" s="100">
        <f t="shared" si="6"/>
        <v>0</v>
      </c>
      <c r="O55" s="67"/>
    </row>
    <row r="56" spans="2:15">
      <c r="B56" s="63"/>
      <c r="C56" s="65"/>
      <c r="D56" s="65"/>
      <c r="E56" s="66"/>
      <c r="F56" s="67"/>
      <c r="G56" s="69"/>
      <c r="H56" s="70"/>
      <c r="I56" s="71"/>
      <c r="J56" s="68">
        <v>0</v>
      </c>
      <c r="K56" s="89">
        <f t="shared" si="7"/>
        <v>0</v>
      </c>
      <c r="L56" s="89">
        <f t="shared" si="8"/>
        <v>0</v>
      </c>
      <c r="M56" s="89">
        <f t="shared" si="5"/>
        <v>0</v>
      </c>
      <c r="N56" s="100">
        <f t="shared" si="6"/>
        <v>0</v>
      </c>
      <c r="O56" s="67"/>
    </row>
    <row r="57" spans="2:15">
      <c r="B57" s="63"/>
      <c r="C57" s="65"/>
      <c r="D57" s="65"/>
      <c r="E57" s="66"/>
      <c r="F57" s="67"/>
      <c r="G57" s="69"/>
      <c r="H57" s="70"/>
      <c r="I57" s="71"/>
      <c r="J57" s="68">
        <v>0</v>
      </c>
      <c r="K57" s="89">
        <f t="shared" si="7"/>
        <v>0</v>
      </c>
      <c r="L57" s="89">
        <f t="shared" si="8"/>
        <v>0</v>
      </c>
      <c r="M57" s="89">
        <f t="shared" si="5"/>
        <v>0</v>
      </c>
      <c r="N57" s="100">
        <f t="shared" si="6"/>
        <v>0</v>
      </c>
      <c r="O57" s="67"/>
    </row>
    <row r="58" spans="2:15">
      <c r="B58" s="63"/>
      <c r="C58" s="65"/>
      <c r="D58" s="65"/>
      <c r="E58" s="66"/>
      <c r="F58" s="67"/>
      <c r="G58" s="69"/>
      <c r="H58" s="70"/>
      <c r="I58" s="71"/>
      <c r="J58" s="68">
        <v>0</v>
      </c>
      <c r="K58" s="89">
        <f t="shared" si="7"/>
        <v>0</v>
      </c>
      <c r="L58" s="89">
        <f t="shared" si="8"/>
        <v>0</v>
      </c>
      <c r="M58" s="89">
        <f t="shared" si="5"/>
        <v>0</v>
      </c>
      <c r="N58" s="100">
        <f t="shared" si="6"/>
        <v>0</v>
      </c>
      <c r="O58" s="67"/>
    </row>
    <row r="59" spans="2:15">
      <c r="B59" s="63"/>
      <c r="C59" s="65"/>
      <c r="D59" s="65"/>
      <c r="E59" s="66"/>
      <c r="F59" s="67"/>
      <c r="G59" s="69"/>
      <c r="H59" s="70"/>
      <c r="I59" s="71"/>
      <c r="J59" s="68">
        <v>0</v>
      </c>
      <c r="K59" s="89">
        <f t="shared" si="7"/>
        <v>0</v>
      </c>
      <c r="L59" s="89">
        <f t="shared" si="8"/>
        <v>0</v>
      </c>
      <c r="M59" s="89">
        <f t="shared" si="5"/>
        <v>0</v>
      </c>
      <c r="N59" s="100">
        <f t="shared" si="6"/>
        <v>0</v>
      </c>
      <c r="O59" s="67"/>
    </row>
    <row r="60" spans="2:15">
      <c r="B60" s="63"/>
      <c r="C60" s="65"/>
      <c r="D60" s="65"/>
      <c r="E60" s="66"/>
      <c r="F60" s="67"/>
      <c r="G60" s="69"/>
      <c r="H60" s="70"/>
      <c r="I60" s="71"/>
      <c r="J60" s="68">
        <v>0</v>
      </c>
      <c r="K60" s="89">
        <f t="shared" si="7"/>
        <v>0</v>
      </c>
      <c r="L60" s="89">
        <f t="shared" si="8"/>
        <v>0</v>
      </c>
      <c r="M60" s="89">
        <f t="shared" si="5"/>
        <v>0</v>
      </c>
      <c r="N60" s="100">
        <f t="shared" si="6"/>
        <v>0</v>
      </c>
      <c r="O60" s="67"/>
    </row>
    <row r="61" spans="2:15">
      <c r="B61" s="63"/>
      <c r="C61" s="65"/>
      <c r="D61" s="65"/>
      <c r="E61" s="66"/>
      <c r="F61" s="67"/>
      <c r="G61" s="69"/>
      <c r="H61" s="70"/>
      <c r="I61" s="71"/>
      <c r="J61" s="68">
        <v>0</v>
      </c>
      <c r="K61" s="89">
        <f t="shared" si="7"/>
        <v>0</v>
      </c>
      <c r="L61" s="89">
        <f t="shared" si="8"/>
        <v>0</v>
      </c>
      <c r="M61" s="89">
        <f t="shared" si="5"/>
        <v>0</v>
      </c>
      <c r="N61" s="100">
        <f t="shared" si="6"/>
        <v>0</v>
      </c>
      <c r="O61" s="67"/>
    </row>
    <row r="62" spans="2:15">
      <c r="B62" s="63"/>
      <c r="C62" s="65"/>
      <c r="D62" s="65"/>
      <c r="E62" s="66"/>
      <c r="F62" s="67"/>
      <c r="G62" s="69"/>
      <c r="H62" s="70"/>
      <c r="I62" s="71"/>
      <c r="J62" s="68">
        <v>0</v>
      </c>
      <c r="K62" s="89">
        <f t="shared" si="7"/>
        <v>0</v>
      </c>
      <c r="L62" s="89">
        <f t="shared" si="8"/>
        <v>0</v>
      </c>
      <c r="M62" s="89">
        <f t="shared" si="5"/>
        <v>0</v>
      </c>
      <c r="N62" s="100">
        <f t="shared" si="6"/>
        <v>0</v>
      </c>
      <c r="O62" s="67"/>
    </row>
    <row r="63" spans="2:15">
      <c r="B63" s="63"/>
      <c r="C63" s="65"/>
      <c r="D63" s="65"/>
      <c r="E63" s="66"/>
      <c r="F63" s="67"/>
      <c r="G63" s="69"/>
      <c r="H63" s="70"/>
      <c r="I63" s="71"/>
      <c r="J63" s="68">
        <v>0</v>
      </c>
      <c r="K63" s="89">
        <f t="shared" si="7"/>
        <v>0</v>
      </c>
      <c r="L63" s="89">
        <f t="shared" si="8"/>
        <v>0</v>
      </c>
      <c r="M63" s="89">
        <f t="shared" si="5"/>
        <v>0</v>
      </c>
      <c r="N63" s="100">
        <f t="shared" si="6"/>
        <v>0</v>
      </c>
      <c r="O63" s="67"/>
    </row>
    <row r="64" spans="2:15">
      <c r="B64" s="63"/>
      <c r="C64" s="65"/>
      <c r="D64" s="65"/>
      <c r="E64" s="66"/>
      <c r="F64" s="67"/>
      <c r="G64" s="69"/>
      <c r="H64" s="70"/>
      <c r="I64" s="71"/>
      <c r="J64" s="68">
        <v>0</v>
      </c>
      <c r="K64" s="89">
        <f t="shared" si="7"/>
        <v>0</v>
      </c>
      <c r="L64" s="89">
        <f t="shared" si="8"/>
        <v>0</v>
      </c>
      <c r="M64" s="89">
        <f t="shared" si="5"/>
        <v>0</v>
      </c>
      <c r="N64" s="100">
        <f t="shared" si="6"/>
        <v>0</v>
      </c>
      <c r="O64" s="67"/>
    </row>
    <row r="65" spans="2:15">
      <c r="B65" s="63"/>
      <c r="C65" s="65"/>
      <c r="D65" s="65"/>
      <c r="E65" s="66"/>
      <c r="F65" s="67"/>
      <c r="G65" s="69"/>
      <c r="H65" s="70"/>
      <c r="I65" s="71"/>
      <c r="J65" s="68">
        <v>0</v>
      </c>
      <c r="K65" s="89">
        <f t="shared" si="7"/>
        <v>0</v>
      </c>
      <c r="L65" s="89">
        <f t="shared" si="8"/>
        <v>0</v>
      </c>
      <c r="M65" s="89">
        <f t="shared" si="5"/>
        <v>0</v>
      </c>
      <c r="N65" s="100">
        <f t="shared" si="6"/>
        <v>0</v>
      </c>
      <c r="O65" s="67"/>
    </row>
    <row r="66" spans="2:15">
      <c r="B66" s="63"/>
      <c r="C66" s="65"/>
      <c r="D66" s="65"/>
      <c r="E66" s="66"/>
      <c r="F66" s="67"/>
      <c r="G66" s="69"/>
      <c r="H66" s="70"/>
      <c r="I66" s="71"/>
      <c r="J66" s="68">
        <v>0</v>
      </c>
      <c r="K66" s="89">
        <f t="shared" si="7"/>
        <v>0</v>
      </c>
      <c r="L66" s="89">
        <f t="shared" si="8"/>
        <v>0</v>
      </c>
      <c r="M66" s="89">
        <f t="shared" si="5"/>
        <v>0</v>
      </c>
      <c r="N66" s="100">
        <f t="shared" si="6"/>
        <v>0</v>
      </c>
      <c r="O66" s="67"/>
    </row>
    <row r="67" spans="2:15">
      <c r="B67" s="63"/>
      <c r="C67" s="65"/>
      <c r="D67" s="65"/>
      <c r="E67" s="66"/>
      <c r="F67" s="67"/>
      <c r="G67" s="69"/>
      <c r="H67" s="70"/>
      <c r="I67" s="71"/>
      <c r="J67" s="68">
        <v>0</v>
      </c>
      <c r="K67" s="89">
        <f t="shared" si="7"/>
        <v>0</v>
      </c>
      <c r="L67" s="89">
        <f t="shared" si="8"/>
        <v>0</v>
      </c>
      <c r="M67" s="89">
        <f t="shared" si="5"/>
        <v>0</v>
      </c>
      <c r="N67" s="100">
        <f t="shared" si="6"/>
        <v>0</v>
      </c>
      <c r="O67" s="67"/>
    </row>
    <row r="68" spans="2:15">
      <c r="B68" s="63"/>
      <c r="C68" s="65"/>
      <c r="D68" s="65"/>
      <c r="E68" s="66"/>
      <c r="F68" s="67"/>
      <c r="G68" s="69"/>
      <c r="H68" s="70"/>
      <c r="I68" s="71"/>
      <c r="J68" s="68">
        <v>0</v>
      </c>
      <c r="K68" s="89">
        <f t="shared" si="7"/>
        <v>0</v>
      </c>
      <c r="L68" s="89">
        <f t="shared" si="8"/>
        <v>0</v>
      </c>
      <c r="M68" s="89">
        <f t="shared" si="5"/>
        <v>0</v>
      </c>
      <c r="N68" s="100">
        <f t="shared" si="6"/>
        <v>0</v>
      </c>
      <c r="O68" s="67"/>
    </row>
    <row r="69" spans="2:15">
      <c r="B69" s="63"/>
      <c r="C69" s="65"/>
      <c r="D69" s="65"/>
      <c r="E69" s="66"/>
      <c r="F69" s="67"/>
      <c r="G69" s="69"/>
      <c r="H69" s="70"/>
      <c r="I69" s="71"/>
      <c r="J69" s="68">
        <v>0</v>
      </c>
      <c r="K69" s="89">
        <f t="shared" si="7"/>
        <v>0</v>
      </c>
      <c r="L69" s="89">
        <f t="shared" si="8"/>
        <v>0</v>
      </c>
      <c r="M69" s="89">
        <f t="shared" si="5"/>
        <v>0</v>
      </c>
      <c r="N69" s="100">
        <f t="shared" si="6"/>
        <v>0</v>
      </c>
      <c r="O69" s="67"/>
    </row>
    <row r="70" spans="2:15">
      <c r="B70" s="63"/>
      <c r="C70" s="65"/>
      <c r="D70" s="65"/>
      <c r="E70" s="66"/>
      <c r="F70" s="67"/>
      <c r="G70" s="69"/>
      <c r="H70" s="70"/>
      <c r="I70" s="71"/>
      <c r="J70" s="68">
        <v>0</v>
      </c>
      <c r="K70" s="89">
        <f t="shared" si="7"/>
        <v>0</v>
      </c>
      <c r="L70" s="89">
        <f t="shared" si="8"/>
        <v>0</v>
      </c>
      <c r="M70" s="89">
        <f t="shared" si="5"/>
        <v>0</v>
      </c>
      <c r="N70" s="100">
        <f t="shared" si="6"/>
        <v>0</v>
      </c>
      <c r="O70" s="67"/>
    </row>
    <row r="71" spans="2:15">
      <c r="B71" s="63"/>
      <c r="C71" s="65"/>
      <c r="D71" s="65"/>
      <c r="E71" s="66"/>
      <c r="F71" s="67"/>
      <c r="G71" s="69"/>
      <c r="H71" s="70"/>
      <c r="I71" s="71"/>
      <c r="J71" s="68">
        <v>0</v>
      </c>
      <c r="K71" s="89">
        <f t="shared" si="7"/>
        <v>0</v>
      </c>
      <c r="L71" s="89">
        <f t="shared" si="8"/>
        <v>0</v>
      </c>
      <c r="M71" s="89">
        <f t="shared" si="5"/>
        <v>0</v>
      </c>
      <c r="N71" s="100">
        <f t="shared" si="6"/>
        <v>0</v>
      </c>
      <c r="O71" s="67"/>
    </row>
    <row r="72" spans="2:15">
      <c r="B72" s="63"/>
      <c r="C72" s="65"/>
      <c r="D72" s="65"/>
      <c r="E72" s="66"/>
      <c r="F72" s="67"/>
      <c r="G72" s="69"/>
      <c r="H72" s="70"/>
      <c r="I72" s="71"/>
      <c r="J72" s="68">
        <v>0</v>
      </c>
      <c r="K72" s="89">
        <f t="shared" si="7"/>
        <v>0</v>
      </c>
      <c r="L72" s="89">
        <f t="shared" si="8"/>
        <v>0</v>
      </c>
      <c r="M72" s="89">
        <f t="shared" si="5"/>
        <v>0</v>
      </c>
      <c r="N72" s="100">
        <f t="shared" si="6"/>
        <v>0</v>
      </c>
      <c r="O72" s="67"/>
    </row>
    <row r="73" spans="2:15">
      <c r="B73" s="63"/>
      <c r="C73" s="65"/>
      <c r="D73" s="65"/>
      <c r="E73" s="66"/>
      <c r="F73" s="67"/>
      <c r="G73" s="69"/>
      <c r="H73" s="70"/>
      <c r="I73" s="71"/>
      <c r="J73" s="68">
        <v>0</v>
      </c>
      <c r="K73" s="89">
        <f t="shared" si="7"/>
        <v>0</v>
      </c>
      <c r="L73" s="89">
        <f t="shared" si="8"/>
        <v>0</v>
      </c>
      <c r="M73" s="89">
        <f t="shared" si="5"/>
        <v>0</v>
      </c>
      <c r="N73" s="100">
        <f t="shared" si="6"/>
        <v>0</v>
      </c>
      <c r="O73" s="67"/>
    </row>
    <row r="74" spans="2:15">
      <c r="B74" s="63"/>
      <c r="C74" s="65"/>
      <c r="D74" s="65"/>
      <c r="E74" s="66"/>
      <c r="F74" s="67"/>
      <c r="G74" s="69"/>
      <c r="H74" s="70"/>
      <c r="I74" s="71"/>
      <c r="J74" s="68">
        <v>0</v>
      </c>
      <c r="K74" s="89">
        <f t="shared" si="7"/>
        <v>0</v>
      </c>
      <c r="L74" s="89">
        <f t="shared" si="8"/>
        <v>0</v>
      </c>
      <c r="M74" s="89">
        <f t="shared" si="5"/>
        <v>0</v>
      </c>
      <c r="N74" s="100">
        <f t="shared" si="6"/>
        <v>0</v>
      </c>
      <c r="O74" s="67"/>
    </row>
    <row r="75" spans="2:15">
      <c r="B75" s="63"/>
      <c r="C75" s="65"/>
      <c r="D75" s="65"/>
      <c r="E75" s="66"/>
      <c r="F75" s="67"/>
      <c r="G75" s="69"/>
      <c r="H75" s="70"/>
      <c r="I75" s="71"/>
      <c r="J75" s="68">
        <v>0</v>
      </c>
      <c r="K75" s="89">
        <f t="shared" si="7"/>
        <v>0</v>
      </c>
      <c r="L75" s="89">
        <f t="shared" si="8"/>
        <v>0</v>
      </c>
      <c r="M75" s="89">
        <f t="shared" si="5"/>
        <v>0</v>
      </c>
      <c r="N75" s="100">
        <f t="shared" si="6"/>
        <v>0</v>
      </c>
      <c r="O75" s="67"/>
    </row>
    <row r="76" spans="2:15">
      <c r="B76" s="63"/>
      <c r="C76" s="65"/>
      <c r="D76" s="65"/>
      <c r="E76" s="66"/>
      <c r="F76" s="67"/>
      <c r="G76" s="69"/>
      <c r="H76" s="70"/>
      <c r="I76" s="71"/>
      <c r="J76" s="68">
        <v>0</v>
      </c>
      <c r="K76" s="89">
        <f t="shared" si="7"/>
        <v>0</v>
      </c>
      <c r="L76" s="89">
        <f t="shared" si="8"/>
        <v>0</v>
      </c>
      <c r="M76" s="89">
        <f t="shared" si="5"/>
        <v>0</v>
      </c>
      <c r="N76" s="100">
        <f t="shared" si="6"/>
        <v>0</v>
      </c>
      <c r="O76" s="67"/>
    </row>
    <row r="77" spans="2:15">
      <c r="B77" s="63"/>
      <c r="C77" s="65"/>
      <c r="D77" s="65"/>
      <c r="E77" s="66"/>
      <c r="F77" s="67"/>
      <c r="G77" s="69"/>
      <c r="H77" s="70"/>
      <c r="I77" s="71"/>
      <c r="J77" s="68">
        <v>0</v>
      </c>
      <c r="K77" s="89">
        <f t="shared" si="7"/>
        <v>0</v>
      </c>
      <c r="L77" s="89">
        <f t="shared" si="8"/>
        <v>0</v>
      </c>
      <c r="M77" s="89">
        <f t="shared" si="5"/>
        <v>0</v>
      </c>
      <c r="N77" s="100">
        <f t="shared" si="6"/>
        <v>0</v>
      </c>
      <c r="O77" s="67"/>
    </row>
    <row r="78" spans="2:15">
      <c r="B78" s="63"/>
      <c r="C78" s="65"/>
      <c r="D78" s="65"/>
      <c r="E78" s="66"/>
      <c r="F78" s="67"/>
      <c r="G78" s="69"/>
      <c r="H78" s="70"/>
      <c r="I78" s="71"/>
      <c r="J78" s="68">
        <v>0</v>
      </c>
      <c r="K78" s="89">
        <f t="shared" si="7"/>
        <v>0</v>
      </c>
      <c r="L78" s="89">
        <f t="shared" si="8"/>
        <v>0</v>
      </c>
      <c r="M78" s="89">
        <f t="shared" si="5"/>
        <v>0</v>
      </c>
      <c r="N78" s="100">
        <f t="shared" si="6"/>
        <v>0</v>
      </c>
      <c r="O78" s="67"/>
    </row>
    <row r="79" spans="2:15">
      <c r="B79" s="63"/>
      <c r="C79" s="65"/>
      <c r="D79" s="65"/>
      <c r="E79" s="66"/>
      <c r="F79" s="67"/>
      <c r="G79" s="69"/>
      <c r="H79" s="70"/>
      <c r="I79" s="71"/>
      <c r="J79" s="68">
        <v>0</v>
      </c>
      <c r="K79" s="89">
        <f t="shared" si="7"/>
        <v>0</v>
      </c>
      <c r="L79" s="89">
        <f t="shared" si="8"/>
        <v>0</v>
      </c>
      <c r="M79" s="89">
        <f t="shared" si="5"/>
        <v>0</v>
      </c>
      <c r="N79" s="100">
        <f t="shared" si="6"/>
        <v>0</v>
      </c>
      <c r="O79" s="67"/>
    </row>
    <row r="80" spans="2:15">
      <c r="B80" s="63"/>
      <c r="C80" s="65"/>
      <c r="D80" s="65"/>
      <c r="E80" s="66"/>
      <c r="F80" s="67"/>
      <c r="G80" s="69"/>
      <c r="H80" s="70"/>
      <c r="I80" s="71"/>
      <c r="J80" s="68">
        <v>0</v>
      </c>
      <c r="K80" s="89">
        <f t="shared" si="7"/>
        <v>0</v>
      </c>
      <c r="L80" s="89">
        <f t="shared" si="8"/>
        <v>0</v>
      </c>
      <c r="M80" s="89">
        <f t="shared" si="5"/>
        <v>0</v>
      </c>
      <c r="N80" s="100">
        <f t="shared" si="6"/>
        <v>0</v>
      </c>
      <c r="O80" s="67"/>
    </row>
    <row r="81" spans="2:15">
      <c r="B81" s="63"/>
      <c r="C81" s="65"/>
      <c r="D81" s="65"/>
      <c r="E81" s="66"/>
      <c r="F81" s="67"/>
      <c r="G81" s="69"/>
      <c r="H81" s="70"/>
      <c r="I81" s="71"/>
      <c r="J81" s="68">
        <v>0</v>
      </c>
      <c r="K81" s="89">
        <f t="shared" si="7"/>
        <v>0</v>
      </c>
      <c r="L81" s="89">
        <f t="shared" si="8"/>
        <v>0</v>
      </c>
      <c r="M81" s="89">
        <f t="shared" si="5"/>
        <v>0</v>
      </c>
      <c r="N81" s="100">
        <f t="shared" si="6"/>
        <v>0</v>
      </c>
      <c r="O81" s="67"/>
    </row>
    <row r="82" spans="2:15">
      <c r="B82" s="63"/>
      <c r="C82" s="65"/>
      <c r="D82" s="65"/>
      <c r="E82" s="66"/>
      <c r="F82" s="67"/>
      <c r="G82" s="69"/>
      <c r="H82" s="70"/>
      <c r="I82" s="71"/>
      <c r="J82" s="68">
        <v>0</v>
      </c>
      <c r="K82" s="89">
        <f t="shared" si="7"/>
        <v>0</v>
      </c>
      <c r="L82" s="89">
        <f t="shared" si="8"/>
        <v>0</v>
      </c>
      <c r="M82" s="89">
        <f t="shared" si="5"/>
        <v>0</v>
      </c>
      <c r="N82" s="100">
        <f t="shared" si="6"/>
        <v>0</v>
      </c>
      <c r="O82" s="67"/>
    </row>
    <row r="83" spans="2:15">
      <c r="B83" s="63"/>
      <c r="C83" s="65"/>
      <c r="D83" s="65"/>
      <c r="E83" s="66"/>
      <c r="F83" s="67"/>
      <c r="G83" s="69"/>
      <c r="H83" s="70"/>
      <c r="I83" s="71"/>
      <c r="J83" s="68">
        <v>0</v>
      </c>
      <c r="K83" s="89">
        <f t="shared" si="7"/>
        <v>0</v>
      </c>
      <c r="L83" s="89">
        <f t="shared" si="8"/>
        <v>0</v>
      </c>
      <c r="M83" s="89">
        <f t="shared" si="5"/>
        <v>0</v>
      </c>
      <c r="N83" s="100">
        <f t="shared" si="6"/>
        <v>0</v>
      </c>
      <c r="O83" s="67"/>
    </row>
    <row r="84" spans="2:15">
      <c r="B84" s="63"/>
      <c r="C84" s="65"/>
      <c r="D84" s="65"/>
      <c r="E84" s="66"/>
      <c r="F84" s="67"/>
      <c r="G84" s="69"/>
      <c r="H84" s="70"/>
      <c r="I84" s="71"/>
      <c r="J84" s="68">
        <v>0</v>
      </c>
      <c r="K84" s="89">
        <f t="shared" ref="K84:K120" si="9">ROUND(IF(AND($G84&lt;&gt;"27-Maharashtra"),IF(OR($I84=$I$6,$I84=$I$7,$I84=$I$8,$I84=$I$9,$I84=$I$10,$I84=$I$11),($J84*$H84),0),0),2)</f>
        <v>0</v>
      </c>
      <c r="L84" s="89">
        <f t="shared" ref="L84:L120" si="10">ROUND(IF(AND($G84="27-Maharashtra"),IF(OR($I84=$I$6,$I84=$I$7,$I84=$I$8,$I84=$I$9,$I84=$I$10,$I84=$I$11),(($J84*$H84)/2),0),0),2)</f>
        <v>0</v>
      </c>
      <c r="M84" s="89">
        <f t="shared" ref="M84:M120" si="11">L84</f>
        <v>0</v>
      </c>
      <c r="N84" s="100">
        <f t="shared" si="6"/>
        <v>0</v>
      </c>
      <c r="O84" s="67"/>
    </row>
    <row r="85" spans="2:15">
      <c r="B85" s="63"/>
      <c r="C85" s="65"/>
      <c r="D85" s="65"/>
      <c r="E85" s="66"/>
      <c r="F85" s="67"/>
      <c r="G85" s="69"/>
      <c r="H85" s="70"/>
      <c r="I85" s="71"/>
      <c r="J85" s="68">
        <v>0</v>
      </c>
      <c r="K85" s="89">
        <f t="shared" si="9"/>
        <v>0</v>
      </c>
      <c r="L85" s="89">
        <f t="shared" si="10"/>
        <v>0</v>
      </c>
      <c r="M85" s="89">
        <f t="shared" si="11"/>
        <v>0</v>
      </c>
      <c r="N85" s="100">
        <f t="shared" ref="N85:N120" si="12">SUM(J85:M85)</f>
        <v>0</v>
      </c>
      <c r="O85" s="67"/>
    </row>
    <row r="86" spans="2:15">
      <c r="B86" s="63"/>
      <c r="C86" s="65"/>
      <c r="D86" s="65"/>
      <c r="E86" s="66"/>
      <c r="F86" s="67"/>
      <c r="G86" s="69"/>
      <c r="H86" s="70"/>
      <c r="I86" s="71"/>
      <c r="J86" s="68">
        <v>0</v>
      </c>
      <c r="K86" s="89">
        <f t="shared" si="9"/>
        <v>0</v>
      </c>
      <c r="L86" s="89">
        <f t="shared" si="10"/>
        <v>0</v>
      </c>
      <c r="M86" s="89">
        <f t="shared" si="11"/>
        <v>0</v>
      </c>
      <c r="N86" s="100">
        <f t="shared" si="12"/>
        <v>0</v>
      </c>
      <c r="O86" s="67"/>
    </row>
    <row r="87" spans="2:15">
      <c r="B87" s="63"/>
      <c r="C87" s="65"/>
      <c r="D87" s="65"/>
      <c r="E87" s="66"/>
      <c r="F87" s="67"/>
      <c r="G87" s="69"/>
      <c r="H87" s="70"/>
      <c r="I87" s="71"/>
      <c r="J87" s="68">
        <v>0</v>
      </c>
      <c r="K87" s="89">
        <f t="shared" si="9"/>
        <v>0</v>
      </c>
      <c r="L87" s="89">
        <f t="shared" si="10"/>
        <v>0</v>
      </c>
      <c r="M87" s="89">
        <f t="shared" si="11"/>
        <v>0</v>
      </c>
      <c r="N87" s="100">
        <f t="shared" si="12"/>
        <v>0</v>
      </c>
      <c r="O87" s="67"/>
    </row>
    <row r="88" spans="2:15">
      <c r="B88" s="63"/>
      <c r="C88" s="65"/>
      <c r="D88" s="65"/>
      <c r="E88" s="66"/>
      <c r="F88" s="67"/>
      <c r="G88" s="69"/>
      <c r="H88" s="70"/>
      <c r="I88" s="71"/>
      <c r="J88" s="68">
        <v>0</v>
      </c>
      <c r="K88" s="89">
        <f t="shared" si="9"/>
        <v>0</v>
      </c>
      <c r="L88" s="89">
        <f t="shared" si="10"/>
        <v>0</v>
      </c>
      <c r="M88" s="89">
        <f t="shared" si="11"/>
        <v>0</v>
      </c>
      <c r="N88" s="100">
        <f t="shared" si="12"/>
        <v>0</v>
      </c>
      <c r="O88" s="67"/>
    </row>
    <row r="89" spans="2:15">
      <c r="B89" s="63"/>
      <c r="C89" s="65"/>
      <c r="D89" s="65"/>
      <c r="E89" s="66"/>
      <c r="F89" s="67"/>
      <c r="G89" s="69"/>
      <c r="H89" s="70"/>
      <c r="I89" s="71"/>
      <c r="J89" s="68">
        <v>0</v>
      </c>
      <c r="K89" s="89">
        <f t="shared" si="9"/>
        <v>0</v>
      </c>
      <c r="L89" s="89">
        <f t="shared" si="10"/>
        <v>0</v>
      </c>
      <c r="M89" s="89">
        <f t="shared" si="11"/>
        <v>0</v>
      </c>
      <c r="N89" s="100">
        <f t="shared" si="12"/>
        <v>0</v>
      </c>
      <c r="O89" s="67"/>
    </row>
    <row r="90" spans="2:15">
      <c r="B90" s="63"/>
      <c r="C90" s="65"/>
      <c r="D90" s="65"/>
      <c r="E90" s="66"/>
      <c r="F90" s="67"/>
      <c r="G90" s="69"/>
      <c r="H90" s="70"/>
      <c r="I90" s="71"/>
      <c r="J90" s="68">
        <v>0</v>
      </c>
      <c r="K90" s="89">
        <f t="shared" si="9"/>
        <v>0</v>
      </c>
      <c r="L90" s="89">
        <f t="shared" si="10"/>
        <v>0</v>
      </c>
      <c r="M90" s="89">
        <f t="shared" si="11"/>
        <v>0</v>
      </c>
      <c r="N90" s="100">
        <f t="shared" si="12"/>
        <v>0</v>
      </c>
      <c r="O90" s="67"/>
    </row>
    <row r="91" spans="2:15">
      <c r="B91" s="63"/>
      <c r="C91" s="65"/>
      <c r="D91" s="65"/>
      <c r="E91" s="66"/>
      <c r="F91" s="67"/>
      <c r="G91" s="69"/>
      <c r="H91" s="70"/>
      <c r="I91" s="71"/>
      <c r="J91" s="68">
        <v>0</v>
      </c>
      <c r="K91" s="89">
        <f t="shared" si="9"/>
        <v>0</v>
      </c>
      <c r="L91" s="89">
        <f t="shared" si="10"/>
        <v>0</v>
      </c>
      <c r="M91" s="89">
        <f t="shared" si="11"/>
        <v>0</v>
      </c>
      <c r="N91" s="100">
        <f t="shared" si="12"/>
        <v>0</v>
      </c>
      <c r="O91" s="67"/>
    </row>
    <row r="92" spans="2:15">
      <c r="B92" s="63"/>
      <c r="C92" s="65"/>
      <c r="D92" s="65"/>
      <c r="E92" s="66"/>
      <c r="F92" s="67"/>
      <c r="G92" s="69"/>
      <c r="H92" s="70"/>
      <c r="I92" s="71"/>
      <c r="J92" s="68">
        <v>0</v>
      </c>
      <c r="K92" s="89">
        <f t="shared" si="9"/>
        <v>0</v>
      </c>
      <c r="L92" s="89">
        <f t="shared" si="10"/>
        <v>0</v>
      </c>
      <c r="M92" s="89">
        <f t="shared" si="11"/>
        <v>0</v>
      </c>
      <c r="N92" s="100">
        <f t="shared" si="12"/>
        <v>0</v>
      </c>
      <c r="O92" s="67"/>
    </row>
    <row r="93" spans="2:15">
      <c r="B93" s="63"/>
      <c r="C93" s="65"/>
      <c r="D93" s="65"/>
      <c r="E93" s="66"/>
      <c r="F93" s="67"/>
      <c r="G93" s="69"/>
      <c r="H93" s="70"/>
      <c r="I93" s="71"/>
      <c r="J93" s="68">
        <v>0</v>
      </c>
      <c r="K93" s="89">
        <f t="shared" si="9"/>
        <v>0</v>
      </c>
      <c r="L93" s="89">
        <f t="shared" si="10"/>
        <v>0</v>
      </c>
      <c r="M93" s="89">
        <f t="shared" si="11"/>
        <v>0</v>
      </c>
      <c r="N93" s="100">
        <f t="shared" si="12"/>
        <v>0</v>
      </c>
      <c r="O93" s="67"/>
    </row>
    <row r="94" spans="2:15">
      <c r="B94" s="63"/>
      <c r="C94" s="65"/>
      <c r="D94" s="65"/>
      <c r="E94" s="66"/>
      <c r="F94" s="67"/>
      <c r="G94" s="69"/>
      <c r="H94" s="70"/>
      <c r="I94" s="71"/>
      <c r="J94" s="68">
        <v>0</v>
      </c>
      <c r="K94" s="89">
        <f t="shared" si="9"/>
        <v>0</v>
      </c>
      <c r="L94" s="89">
        <f t="shared" si="10"/>
        <v>0</v>
      </c>
      <c r="M94" s="89">
        <f t="shared" si="11"/>
        <v>0</v>
      </c>
      <c r="N94" s="100">
        <f t="shared" si="12"/>
        <v>0</v>
      </c>
      <c r="O94" s="67"/>
    </row>
    <row r="95" spans="2:15">
      <c r="B95" s="63"/>
      <c r="C95" s="65"/>
      <c r="D95" s="65"/>
      <c r="E95" s="66"/>
      <c r="F95" s="67"/>
      <c r="G95" s="69"/>
      <c r="H95" s="70"/>
      <c r="I95" s="71"/>
      <c r="J95" s="68">
        <v>0</v>
      </c>
      <c r="K95" s="89">
        <f t="shared" si="9"/>
        <v>0</v>
      </c>
      <c r="L95" s="89">
        <f t="shared" si="10"/>
        <v>0</v>
      </c>
      <c r="M95" s="89">
        <f t="shared" si="11"/>
        <v>0</v>
      </c>
      <c r="N95" s="100">
        <f t="shared" si="12"/>
        <v>0</v>
      </c>
      <c r="O95" s="67"/>
    </row>
    <row r="96" spans="2:15">
      <c r="B96" s="63"/>
      <c r="C96" s="65"/>
      <c r="D96" s="65"/>
      <c r="E96" s="66"/>
      <c r="F96" s="67"/>
      <c r="G96" s="69"/>
      <c r="H96" s="70"/>
      <c r="I96" s="71"/>
      <c r="J96" s="68">
        <v>0</v>
      </c>
      <c r="K96" s="89">
        <f t="shared" si="9"/>
        <v>0</v>
      </c>
      <c r="L96" s="89">
        <f t="shared" si="10"/>
        <v>0</v>
      </c>
      <c r="M96" s="89">
        <f t="shared" si="11"/>
        <v>0</v>
      </c>
      <c r="N96" s="100">
        <f t="shared" si="12"/>
        <v>0</v>
      </c>
      <c r="O96" s="67"/>
    </row>
    <row r="97" spans="2:15">
      <c r="B97" s="63"/>
      <c r="C97" s="65"/>
      <c r="D97" s="65"/>
      <c r="E97" s="66"/>
      <c r="F97" s="67"/>
      <c r="G97" s="69"/>
      <c r="H97" s="70"/>
      <c r="I97" s="71"/>
      <c r="J97" s="68">
        <v>0</v>
      </c>
      <c r="K97" s="89">
        <f t="shared" si="9"/>
        <v>0</v>
      </c>
      <c r="L97" s="89">
        <f t="shared" si="10"/>
        <v>0</v>
      </c>
      <c r="M97" s="89">
        <f t="shared" si="11"/>
        <v>0</v>
      </c>
      <c r="N97" s="100">
        <f t="shared" si="12"/>
        <v>0</v>
      </c>
      <c r="O97" s="67"/>
    </row>
    <row r="98" spans="2:15">
      <c r="B98" s="63"/>
      <c r="C98" s="65"/>
      <c r="D98" s="65"/>
      <c r="E98" s="66"/>
      <c r="F98" s="67"/>
      <c r="G98" s="69"/>
      <c r="H98" s="70"/>
      <c r="I98" s="71"/>
      <c r="J98" s="68">
        <v>0</v>
      </c>
      <c r="K98" s="89">
        <f t="shared" si="9"/>
        <v>0</v>
      </c>
      <c r="L98" s="89">
        <f t="shared" si="10"/>
        <v>0</v>
      </c>
      <c r="M98" s="89">
        <f t="shared" si="11"/>
        <v>0</v>
      </c>
      <c r="N98" s="100">
        <f t="shared" si="12"/>
        <v>0</v>
      </c>
      <c r="O98" s="67"/>
    </row>
    <row r="99" spans="2:15">
      <c r="B99" s="63"/>
      <c r="C99" s="65"/>
      <c r="D99" s="65"/>
      <c r="E99" s="66"/>
      <c r="F99" s="67"/>
      <c r="G99" s="69"/>
      <c r="H99" s="70"/>
      <c r="I99" s="71"/>
      <c r="J99" s="68">
        <v>0</v>
      </c>
      <c r="K99" s="89">
        <f t="shared" si="9"/>
        <v>0</v>
      </c>
      <c r="L99" s="89">
        <f t="shared" si="10"/>
        <v>0</v>
      </c>
      <c r="M99" s="89">
        <f t="shared" si="11"/>
        <v>0</v>
      </c>
      <c r="N99" s="100">
        <f t="shared" si="12"/>
        <v>0</v>
      </c>
      <c r="O99" s="67"/>
    </row>
    <row r="100" spans="2:15">
      <c r="B100" s="63"/>
      <c r="C100" s="65"/>
      <c r="D100" s="65"/>
      <c r="E100" s="66"/>
      <c r="F100" s="67"/>
      <c r="G100" s="69"/>
      <c r="H100" s="70"/>
      <c r="I100" s="71"/>
      <c r="J100" s="68">
        <v>0</v>
      </c>
      <c r="K100" s="89">
        <f t="shared" si="9"/>
        <v>0</v>
      </c>
      <c r="L100" s="89">
        <f t="shared" si="10"/>
        <v>0</v>
      </c>
      <c r="M100" s="89">
        <f t="shared" si="11"/>
        <v>0</v>
      </c>
      <c r="N100" s="100">
        <f t="shared" si="12"/>
        <v>0</v>
      </c>
      <c r="O100" s="67"/>
    </row>
    <row r="101" spans="2:15">
      <c r="B101" s="63"/>
      <c r="C101" s="65"/>
      <c r="D101" s="65"/>
      <c r="E101" s="66"/>
      <c r="F101" s="67"/>
      <c r="G101" s="69"/>
      <c r="H101" s="70"/>
      <c r="I101" s="71"/>
      <c r="J101" s="68">
        <v>0</v>
      </c>
      <c r="K101" s="89">
        <f t="shared" si="9"/>
        <v>0</v>
      </c>
      <c r="L101" s="89">
        <f t="shared" si="10"/>
        <v>0</v>
      </c>
      <c r="M101" s="89">
        <f t="shared" si="11"/>
        <v>0</v>
      </c>
      <c r="N101" s="100">
        <f t="shared" si="12"/>
        <v>0</v>
      </c>
      <c r="O101" s="67"/>
    </row>
    <row r="102" spans="2:15">
      <c r="B102" s="63"/>
      <c r="C102" s="65"/>
      <c r="D102" s="65"/>
      <c r="E102" s="66"/>
      <c r="F102" s="67"/>
      <c r="G102" s="69"/>
      <c r="H102" s="70"/>
      <c r="I102" s="71"/>
      <c r="J102" s="68">
        <v>0</v>
      </c>
      <c r="K102" s="89">
        <f t="shared" si="9"/>
        <v>0</v>
      </c>
      <c r="L102" s="89">
        <f t="shared" si="10"/>
        <v>0</v>
      </c>
      <c r="M102" s="89">
        <f t="shared" si="11"/>
        <v>0</v>
      </c>
      <c r="N102" s="100">
        <f t="shared" si="12"/>
        <v>0</v>
      </c>
      <c r="O102" s="67"/>
    </row>
    <row r="103" spans="2:15">
      <c r="B103" s="63"/>
      <c r="C103" s="65"/>
      <c r="D103" s="65"/>
      <c r="E103" s="66"/>
      <c r="F103" s="67"/>
      <c r="G103" s="69"/>
      <c r="H103" s="70"/>
      <c r="I103" s="71"/>
      <c r="J103" s="68">
        <v>0</v>
      </c>
      <c r="K103" s="89">
        <f t="shared" si="9"/>
        <v>0</v>
      </c>
      <c r="L103" s="89">
        <f t="shared" si="10"/>
        <v>0</v>
      </c>
      <c r="M103" s="89">
        <f t="shared" si="11"/>
        <v>0</v>
      </c>
      <c r="N103" s="100">
        <f t="shared" si="12"/>
        <v>0</v>
      </c>
      <c r="O103" s="67"/>
    </row>
    <row r="104" spans="2:15">
      <c r="B104" s="63"/>
      <c r="C104" s="65"/>
      <c r="D104" s="65"/>
      <c r="E104" s="66"/>
      <c r="F104" s="67"/>
      <c r="G104" s="69"/>
      <c r="H104" s="70"/>
      <c r="I104" s="71"/>
      <c r="J104" s="68">
        <v>0</v>
      </c>
      <c r="K104" s="89">
        <f t="shared" si="9"/>
        <v>0</v>
      </c>
      <c r="L104" s="89">
        <f t="shared" si="10"/>
        <v>0</v>
      </c>
      <c r="M104" s="89">
        <f t="shared" si="11"/>
        <v>0</v>
      </c>
      <c r="N104" s="100">
        <f t="shared" si="12"/>
        <v>0</v>
      </c>
      <c r="O104" s="67"/>
    </row>
    <row r="105" spans="2:15">
      <c r="B105" s="63"/>
      <c r="C105" s="65"/>
      <c r="D105" s="65"/>
      <c r="E105" s="66"/>
      <c r="F105" s="67"/>
      <c r="G105" s="69"/>
      <c r="H105" s="70"/>
      <c r="I105" s="71"/>
      <c r="J105" s="68">
        <v>0</v>
      </c>
      <c r="K105" s="89">
        <f t="shared" si="9"/>
        <v>0</v>
      </c>
      <c r="L105" s="89">
        <f t="shared" si="10"/>
        <v>0</v>
      </c>
      <c r="M105" s="89">
        <f t="shared" si="11"/>
        <v>0</v>
      </c>
      <c r="N105" s="100">
        <f t="shared" si="12"/>
        <v>0</v>
      </c>
      <c r="O105" s="67"/>
    </row>
    <row r="106" spans="2:15">
      <c r="B106" s="63"/>
      <c r="C106" s="65"/>
      <c r="D106" s="65"/>
      <c r="E106" s="66"/>
      <c r="F106" s="67"/>
      <c r="G106" s="69"/>
      <c r="H106" s="70"/>
      <c r="I106" s="71"/>
      <c r="J106" s="68">
        <v>0</v>
      </c>
      <c r="K106" s="89">
        <f t="shared" si="9"/>
        <v>0</v>
      </c>
      <c r="L106" s="89">
        <f t="shared" si="10"/>
        <v>0</v>
      </c>
      <c r="M106" s="89">
        <f t="shared" si="11"/>
        <v>0</v>
      </c>
      <c r="N106" s="100">
        <f t="shared" si="12"/>
        <v>0</v>
      </c>
      <c r="O106" s="67"/>
    </row>
    <row r="107" spans="2:15">
      <c r="B107" s="63"/>
      <c r="C107" s="65"/>
      <c r="D107" s="65"/>
      <c r="E107" s="66"/>
      <c r="F107" s="67"/>
      <c r="G107" s="69"/>
      <c r="H107" s="70"/>
      <c r="I107" s="71"/>
      <c r="J107" s="68">
        <v>0</v>
      </c>
      <c r="K107" s="89">
        <f t="shared" si="9"/>
        <v>0</v>
      </c>
      <c r="L107" s="89">
        <f t="shared" si="10"/>
        <v>0</v>
      </c>
      <c r="M107" s="89">
        <f t="shared" si="11"/>
        <v>0</v>
      </c>
      <c r="N107" s="100">
        <f t="shared" si="12"/>
        <v>0</v>
      </c>
      <c r="O107" s="67"/>
    </row>
    <row r="108" spans="2:15">
      <c r="B108" s="63"/>
      <c r="C108" s="65"/>
      <c r="D108" s="65"/>
      <c r="E108" s="66"/>
      <c r="F108" s="67"/>
      <c r="G108" s="69"/>
      <c r="H108" s="70"/>
      <c r="I108" s="71"/>
      <c r="J108" s="68">
        <v>0</v>
      </c>
      <c r="K108" s="89">
        <f t="shared" si="9"/>
        <v>0</v>
      </c>
      <c r="L108" s="89">
        <f t="shared" si="10"/>
        <v>0</v>
      </c>
      <c r="M108" s="89">
        <f t="shared" si="11"/>
        <v>0</v>
      </c>
      <c r="N108" s="100">
        <f t="shared" si="12"/>
        <v>0</v>
      </c>
      <c r="O108" s="67"/>
    </row>
    <row r="109" spans="2:15">
      <c r="B109" s="63"/>
      <c r="C109" s="65"/>
      <c r="D109" s="65"/>
      <c r="E109" s="66"/>
      <c r="F109" s="67"/>
      <c r="G109" s="69"/>
      <c r="H109" s="70"/>
      <c r="I109" s="71"/>
      <c r="J109" s="68">
        <v>0</v>
      </c>
      <c r="K109" s="89">
        <f t="shared" si="9"/>
        <v>0</v>
      </c>
      <c r="L109" s="89">
        <f t="shared" si="10"/>
        <v>0</v>
      </c>
      <c r="M109" s="89">
        <f t="shared" si="11"/>
        <v>0</v>
      </c>
      <c r="N109" s="100">
        <f t="shared" si="12"/>
        <v>0</v>
      </c>
      <c r="O109" s="67"/>
    </row>
    <row r="110" spans="2:15">
      <c r="B110" s="63"/>
      <c r="C110" s="65"/>
      <c r="D110" s="65"/>
      <c r="E110" s="66"/>
      <c r="F110" s="67"/>
      <c r="G110" s="69"/>
      <c r="H110" s="70"/>
      <c r="I110" s="71"/>
      <c r="J110" s="68">
        <v>0</v>
      </c>
      <c r="K110" s="89">
        <f t="shared" si="9"/>
        <v>0</v>
      </c>
      <c r="L110" s="89">
        <f t="shared" si="10"/>
        <v>0</v>
      </c>
      <c r="M110" s="89">
        <f t="shared" si="11"/>
        <v>0</v>
      </c>
      <c r="N110" s="100">
        <f t="shared" si="12"/>
        <v>0</v>
      </c>
      <c r="O110" s="67"/>
    </row>
    <row r="111" spans="2:15">
      <c r="B111" s="63"/>
      <c r="C111" s="65"/>
      <c r="D111" s="65"/>
      <c r="E111" s="66"/>
      <c r="F111" s="67"/>
      <c r="G111" s="69"/>
      <c r="H111" s="70"/>
      <c r="I111" s="71"/>
      <c r="J111" s="68">
        <v>0</v>
      </c>
      <c r="K111" s="89">
        <f t="shared" si="9"/>
        <v>0</v>
      </c>
      <c r="L111" s="89">
        <f t="shared" si="10"/>
        <v>0</v>
      </c>
      <c r="M111" s="89">
        <f t="shared" si="11"/>
        <v>0</v>
      </c>
      <c r="N111" s="100">
        <f t="shared" si="12"/>
        <v>0</v>
      </c>
      <c r="O111" s="67"/>
    </row>
    <row r="112" spans="2:15">
      <c r="B112" s="63"/>
      <c r="C112" s="65"/>
      <c r="D112" s="65"/>
      <c r="E112" s="66"/>
      <c r="F112" s="67"/>
      <c r="G112" s="69"/>
      <c r="H112" s="70"/>
      <c r="I112" s="71"/>
      <c r="J112" s="68">
        <v>0</v>
      </c>
      <c r="K112" s="89">
        <f t="shared" si="9"/>
        <v>0</v>
      </c>
      <c r="L112" s="89">
        <f t="shared" si="10"/>
        <v>0</v>
      </c>
      <c r="M112" s="89">
        <f t="shared" si="11"/>
        <v>0</v>
      </c>
      <c r="N112" s="100">
        <f t="shared" si="12"/>
        <v>0</v>
      </c>
      <c r="O112" s="67"/>
    </row>
    <row r="113" spans="1:15">
      <c r="B113" s="63"/>
      <c r="C113" s="65"/>
      <c r="D113" s="65"/>
      <c r="E113" s="66"/>
      <c r="F113" s="67"/>
      <c r="G113" s="69"/>
      <c r="H113" s="70"/>
      <c r="I113" s="71"/>
      <c r="J113" s="68">
        <v>0</v>
      </c>
      <c r="K113" s="89">
        <f t="shared" si="9"/>
        <v>0</v>
      </c>
      <c r="L113" s="89">
        <f t="shared" si="10"/>
        <v>0</v>
      </c>
      <c r="M113" s="89">
        <f t="shared" si="11"/>
        <v>0</v>
      </c>
      <c r="N113" s="100">
        <f t="shared" si="12"/>
        <v>0</v>
      </c>
      <c r="O113" s="67"/>
    </row>
    <row r="114" spans="1:15">
      <c r="B114" s="63"/>
      <c r="C114" s="65"/>
      <c r="D114" s="65"/>
      <c r="E114" s="66"/>
      <c r="F114" s="67"/>
      <c r="G114" s="69"/>
      <c r="H114" s="70"/>
      <c r="I114" s="71"/>
      <c r="J114" s="68">
        <v>0</v>
      </c>
      <c r="K114" s="89">
        <f t="shared" si="9"/>
        <v>0</v>
      </c>
      <c r="L114" s="89">
        <f t="shared" si="10"/>
        <v>0</v>
      </c>
      <c r="M114" s="89">
        <f t="shared" si="11"/>
        <v>0</v>
      </c>
      <c r="N114" s="100">
        <f t="shared" si="12"/>
        <v>0</v>
      </c>
      <c r="O114" s="67"/>
    </row>
    <row r="115" spans="1:15">
      <c r="B115" s="63"/>
      <c r="C115" s="65"/>
      <c r="D115" s="65"/>
      <c r="E115" s="66"/>
      <c r="F115" s="67"/>
      <c r="G115" s="69"/>
      <c r="H115" s="70"/>
      <c r="I115" s="71"/>
      <c r="J115" s="68">
        <v>0</v>
      </c>
      <c r="K115" s="89">
        <f t="shared" si="9"/>
        <v>0</v>
      </c>
      <c r="L115" s="89">
        <f t="shared" si="10"/>
        <v>0</v>
      </c>
      <c r="M115" s="89">
        <f t="shared" si="11"/>
        <v>0</v>
      </c>
      <c r="N115" s="100">
        <f t="shared" si="12"/>
        <v>0</v>
      </c>
      <c r="O115" s="67"/>
    </row>
    <row r="116" spans="1:15">
      <c r="B116" s="63"/>
      <c r="C116" s="65"/>
      <c r="D116" s="65"/>
      <c r="E116" s="66"/>
      <c r="F116" s="67"/>
      <c r="G116" s="69"/>
      <c r="H116" s="70"/>
      <c r="I116" s="71"/>
      <c r="J116" s="68">
        <v>0</v>
      </c>
      <c r="K116" s="89">
        <f t="shared" si="9"/>
        <v>0</v>
      </c>
      <c r="L116" s="89">
        <f t="shared" si="10"/>
        <v>0</v>
      </c>
      <c r="M116" s="89">
        <f t="shared" si="11"/>
        <v>0</v>
      </c>
      <c r="N116" s="100">
        <f t="shared" si="12"/>
        <v>0</v>
      </c>
      <c r="O116" s="67"/>
    </row>
    <row r="117" spans="1:15">
      <c r="B117" s="63"/>
      <c r="C117" s="65"/>
      <c r="D117" s="65"/>
      <c r="E117" s="66"/>
      <c r="F117" s="67"/>
      <c r="G117" s="69"/>
      <c r="H117" s="70"/>
      <c r="I117" s="71"/>
      <c r="J117" s="68">
        <v>0</v>
      </c>
      <c r="K117" s="89">
        <f t="shared" si="9"/>
        <v>0</v>
      </c>
      <c r="L117" s="89">
        <f t="shared" si="10"/>
        <v>0</v>
      </c>
      <c r="M117" s="89">
        <f t="shared" si="11"/>
        <v>0</v>
      </c>
      <c r="N117" s="100">
        <f t="shared" si="12"/>
        <v>0</v>
      </c>
      <c r="O117" s="67"/>
    </row>
    <row r="118" spans="1:15">
      <c r="B118" s="63"/>
      <c r="C118" s="65"/>
      <c r="D118" s="65"/>
      <c r="E118" s="66"/>
      <c r="F118" s="67"/>
      <c r="G118" s="69"/>
      <c r="H118" s="70"/>
      <c r="I118" s="71"/>
      <c r="J118" s="68">
        <v>0</v>
      </c>
      <c r="K118" s="89">
        <f t="shared" si="9"/>
        <v>0</v>
      </c>
      <c r="L118" s="89">
        <f t="shared" si="10"/>
        <v>0</v>
      </c>
      <c r="M118" s="89">
        <f t="shared" si="11"/>
        <v>0</v>
      </c>
      <c r="N118" s="100">
        <f t="shared" si="12"/>
        <v>0</v>
      </c>
      <c r="O118" s="67"/>
    </row>
    <row r="119" spans="1:15">
      <c r="B119" s="63"/>
      <c r="C119" s="65"/>
      <c r="D119" s="65"/>
      <c r="E119" s="66"/>
      <c r="F119" s="67"/>
      <c r="G119" s="69"/>
      <c r="H119" s="70"/>
      <c r="I119" s="71"/>
      <c r="J119" s="68">
        <v>0</v>
      </c>
      <c r="K119" s="89">
        <f t="shared" si="9"/>
        <v>0</v>
      </c>
      <c r="L119" s="89">
        <f t="shared" si="10"/>
        <v>0</v>
      </c>
      <c r="M119" s="89">
        <f t="shared" si="11"/>
        <v>0</v>
      </c>
      <c r="N119" s="100">
        <f t="shared" si="12"/>
        <v>0</v>
      </c>
      <c r="O119" s="67"/>
    </row>
    <row r="120" spans="1:15">
      <c r="B120" s="63"/>
      <c r="C120" s="65"/>
      <c r="D120" s="65"/>
      <c r="E120" s="66"/>
      <c r="F120" s="67"/>
      <c r="G120" s="69"/>
      <c r="H120" s="70"/>
      <c r="I120" s="71"/>
      <c r="J120" s="68">
        <v>0</v>
      </c>
      <c r="K120" s="89">
        <f t="shared" si="9"/>
        <v>0</v>
      </c>
      <c r="L120" s="89">
        <f t="shared" si="10"/>
        <v>0</v>
      </c>
      <c r="M120" s="89">
        <f t="shared" si="11"/>
        <v>0</v>
      </c>
      <c r="N120" s="100">
        <f t="shared" si="12"/>
        <v>0</v>
      </c>
      <c r="O120" s="67"/>
    </row>
    <row r="121" spans="1:15">
      <c r="A121" s="72">
        <v>0</v>
      </c>
      <c r="B121" s="72">
        <v>0</v>
      </c>
      <c r="C121" s="73">
        <f>C16-SUM(J20:J120)</f>
        <v>0</v>
      </c>
      <c r="D121" s="73">
        <f>D16-SUM(K20:K120)</f>
        <v>0</v>
      </c>
      <c r="E121" s="73">
        <f>E16-SUM(L20:L120)</f>
        <v>0</v>
      </c>
      <c r="F121" s="73">
        <f>F16-SUM(M20:M120)</f>
        <v>0</v>
      </c>
      <c r="G121" s="73">
        <f>G16-SUM(N20:N120)</f>
        <v>0</v>
      </c>
      <c r="H121" s="72">
        <v>0</v>
      </c>
      <c r="I121" s="74">
        <v>0</v>
      </c>
      <c r="J121" s="73">
        <f>J16-SUM(J20:J120)</f>
        <v>0</v>
      </c>
      <c r="K121" s="73">
        <f>K16-SUM(K20:K120)</f>
        <v>0</v>
      </c>
      <c r="L121" s="73">
        <f>L16-SUM(L20:L120)</f>
        <v>0</v>
      </c>
      <c r="M121" s="73">
        <f>M16-SUM(M20:M120)</f>
        <v>0</v>
      </c>
      <c r="N121" s="73">
        <f>N16-SUM(N20:N120)</f>
        <v>0</v>
      </c>
      <c r="O121" s="72">
        <v>0</v>
      </c>
    </row>
  </sheetData>
  <sheetProtection password="CE24" sheet="1" objects="1" scenarios="1" insertRows="0" deleteRows="0" sort="0" autoFilter="0"/>
  <protectedRanges>
    <protectedRange sqref="G6" name="Range2"/>
    <protectedRange sqref="B20:J120 O20:O120" name="Range1"/>
  </protectedRanges>
  <autoFilter ref="B19:O19"/>
  <mergeCells count="3">
    <mergeCell ref="B2:N2"/>
    <mergeCell ref="B3:N3"/>
    <mergeCell ref="B4:N4"/>
  </mergeCells>
  <conditionalFormatting sqref="C17:G17 J17:N17">
    <cfRule type="cellIs" dxfId="351" priority="83" stopIfTrue="1" operator="equal">
      <formula>0</formula>
    </cfRule>
    <cfRule type="cellIs" dxfId="350" priority="84" stopIfTrue="1" operator="notEqual">
      <formula>0</formula>
    </cfRule>
  </conditionalFormatting>
  <conditionalFormatting sqref="C17:G17 J17:N17">
    <cfRule type="cellIs" dxfId="349" priority="82" stopIfTrue="1" operator="greaterThan">
      <formula>0.1</formula>
    </cfRule>
  </conditionalFormatting>
  <conditionalFormatting sqref="J121">
    <cfRule type="cellIs" dxfId="348" priority="71" stopIfTrue="1" operator="equal">
      <formula>0</formula>
    </cfRule>
    <cfRule type="cellIs" dxfId="347" priority="72" stopIfTrue="1" operator="notEqual">
      <formula>0</formula>
    </cfRule>
  </conditionalFormatting>
  <conditionalFormatting sqref="J121">
    <cfRule type="cellIs" dxfId="346" priority="70" stopIfTrue="1" operator="greaterThan">
      <formula>0.1</formula>
    </cfRule>
  </conditionalFormatting>
  <conditionalFormatting sqref="K121:N121">
    <cfRule type="cellIs" dxfId="345" priority="68" stopIfTrue="1" operator="equal">
      <formula>0</formula>
    </cfRule>
    <cfRule type="cellIs" dxfId="344" priority="69" stopIfTrue="1" operator="notEqual">
      <formula>0</formula>
    </cfRule>
  </conditionalFormatting>
  <conditionalFormatting sqref="K121:N121">
    <cfRule type="cellIs" dxfId="343" priority="67" stopIfTrue="1" operator="greaterThan">
      <formula>0.1</formula>
    </cfRule>
  </conditionalFormatting>
  <conditionalFormatting sqref="C121">
    <cfRule type="cellIs" dxfId="342" priority="65" stopIfTrue="1" operator="equal">
      <formula>0</formula>
    </cfRule>
    <cfRule type="cellIs" dxfId="341" priority="66" stopIfTrue="1" operator="notEqual">
      <formula>0</formula>
    </cfRule>
  </conditionalFormatting>
  <conditionalFormatting sqref="C121">
    <cfRule type="cellIs" dxfId="340" priority="64" stopIfTrue="1" operator="greaterThan">
      <formula>0.1</formula>
    </cfRule>
  </conditionalFormatting>
  <conditionalFormatting sqref="D121:G121">
    <cfRule type="cellIs" dxfId="339" priority="62" stopIfTrue="1" operator="equal">
      <formula>0</formula>
    </cfRule>
    <cfRule type="cellIs" dxfId="338" priority="63" stopIfTrue="1" operator="notEqual">
      <formula>0</formula>
    </cfRule>
  </conditionalFormatting>
  <conditionalFormatting sqref="D121:G121">
    <cfRule type="cellIs" dxfId="337" priority="61" stopIfTrue="1" operator="greaterThan">
      <formula>0.1</formula>
    </cfRule>
  </conditionalFormatting>
  <conditionalFormatting sqref="D121:F121">
    <cfRule type="cellIs" dxfId="336" priority="59" stopIfTrue="1" operator="equal">
      <formula>0</formula>
    </cfRule>
    <cfRule type="cellIs" dxfId="335" priority="60" stopIfTrue="1" operator="notEqual">
      <formula>0</formula>
    </cfRule>
  </conditionalFormatting>
  <conditionalFormatting sqref="D121:F121">
    <cfRule type="cellIs" dxfId="334" priority="58" stopIfTrue="1" operator="greaterThan">
      <formula>0.1</formula>
    </cfRule>
  </conditionalFormatting>
  <conditionalFormatting sqref="G121">
    <cfRule type="cellIs" dxfId="333" priority="56" stopIfTrue="1" operator="equal">
      <formula>0</formula>
    </cfRule>
    <cfRule type="cellIs" dxfId="332" priority="57" stopIfTrue="1" operator="notEqual">
      <formula>0</formula>
    </cfRule>
  </conditionalFormatting>
  <conditionalFormatting sqref="G121">
    <cfRule type="cellIs" dxfId="331" priority="55" stopIfTrue="1" operator="greaterThan">
      <formula>0.1</formula>
    </cfRule>
  </conditionalFormatting>
  <conditionalFormatting sqref="K121">
    <cfRule type="cellIs" dxfId="330" priority="53" stopIfTrue="1" operator="equal">
      <formula>0</formula>
    </cfRule>
    <cfRule type="cellIs" dxfId="329" priority="54" stopIfTrue="1" operator="notEqual">
      <formula>0</formula>
    </cfRule>
  </conditionalFormatting>
  <conditionalFormatting sqref="K121">
    <cfRule type="cellIs" dxfId="328" priority="52" stopIfTrue="1" operator="greaterThan">
      <formula>0.1</formula>
    </cfRule>
  </conditionalFormatting>
  <conditionalFormatting sqref="L121">
    <cfRule type="cellIs" dxfId="327" priority="50" stopIfTrue="1" operator="equal">
      <formula>0</formula>
    </cfRule>
    <cfRule type="cellIs" dxfId="326" priority="51" stopIfTrue="1" operator="notEqual">
      <formula>0</formula>
    </cfRule>
  </conditionalFormatting>
  <conditionalFormatting sqref="L121">
    <cfRule type="cellIs" dxfId="325" priority="49" stopIfTrue="1" operator="greaterThan">
      <formula>0.1</formula>
    </cfRule>
  </conditionalFormatting>
  <conditionalFormatting sqref="M121">
    <cfRule type="cellIs" dxfId="324" priority="47" stopIfTrue="1" operator="equal">
      <formula>0</formula>
    </cfRule>
    <cfRule type="cellIs" dxfId="323" priority="48" stopIfTrue="1" operator="notEqual">
      <formula>0</formula>
    </cfRule>
  </conditionalFormatting>
  <conditionalFormatting sqref="M121">
    <cfRule type="cellIs" dxfId="322" priority="46" stopIfTrue="1" operator="greaterThan">
      <formula>0.1</formula>
    </cfRule>
  </conditionalFormatting>
  <conditionalFormatting sqref="N121">
    <cfRule type="cellIs" dxfId="321" priority="44" stopIfTrue="1" operator="equal">
      <formula>0</formula>
    </cfRule>
    <cfRule type="cellIs" dxfId="320" priority="45" stopIfTrue="1" operator="notEqual">
      <formula>0</formula>
    </cfRule>
  </conditionalFormatting>
  <conditionalFormatting sqref="N121">
    <cfRule type="cellIs" dxfId="319" priority="43" stopIfTrue="1" operator="greaterThan">
      <formula>0.1</formula>
    </cfRule>
  </conditionalFormatting>
  <conditionalFormatting sqref="K121:N121">
    <cfRule type="cellIs" dxfId="318" priority="41" stopIfTrue="1" operator="equal">
      <formula>0</formula>
    </cfRule>
    <cfRule type="cellIs" dxfId="317" priority="42" stopIfTrue="1" operator="notEqual">
      <formula>0</formula>
    </cfRule>
  </conditionalFormatting>
  <conditionalFormatting sqref="K121:N121">
    <cfRule type="cellIs" dxfId="316" priority="40" stopIfTrue="1" operator="greaterThan">
      <formula>0.1</formula>
    </cfRule>
  </conditionalFormatting>
  <conditionalFormatting sqref="C121">
    <cfRule type="cellIs" dxfId="315" priority="38" stopIfTrue="1" operator="equal">
      <formula>0</formula>
    </cfRule>
    <cfRule type="cellIs" dxfId="314" priority="39" stopIfTrue="1" operator="notEqual">
      <formula>0</formula>
    </cfRule>
  </conditionalFormatting>
  <conditionalFormatting sqref="C121">
    <cfRule type="cellIs" dxfId="313" priority="37" stopIfTrue="1" operator="greaterThan">
      <formula>0.1</formula>
    </cfRule>
  </conditionalFormatting>
  <conditionalFormatting sqref="D121">
    <cfRule type="cellIs" dxfId="312" priority="35" stopIfTrue="1" operator="equal">
      <formula>0</formula>
    </cfRule>
    <cfRule type="cellIs" dxfId="311" priority="36" stopIfTrue="1" operator="notEqual">
      <formula>0</formula>
    </cfRule>
  </conditionalFormatting>
  <conditionalFormatting sqref="D121">
    <cfRule type="cellIs" dxfId="310" priority="34" stopIfTrue="1" operator="greaterThan">
      <formula>0.1</formula>
    </cfRule>
  </conditionalFormatting>
  <conditionalFormatting sqref="D121">
    <cfRule type="cellIs" dxfId="309" priority="32" stopIfTrue="1" operator="equal">
      <formula>0</formula>
    </cfRule>
    <cfRule type="cellIs" dxfId="308" priority="33" stopIfTrue="1" operator="notEqual">
      <formula>0</formula>
    </cfRule>
  </conditionalFormatting>
  <conditionalFormatting sqref="D121">
    <cfRule type="cellIs" dxfId="307" priority="31" stopIfTrue="1" operator="greaterThan">
      <formula>0.1</formula>
    </cfRule>
  </conditionalFormatting>
  <conditionalFormatting sqref="E121">
    <cfRule type="cellIs" dxfId="306" priority="29" stopIfTrue="1" operator="equal">
      <formula>0</formula>
    </cfRule>
    <cfRule type="cellIs" dxfId="305" priority="30" stopIfTrue="1" operator="notEqual">
      <formula>0</formula>
    </cfRule>
  </conditionalFormatting>
  <conditionalFormatting sqref="E121">
    <cfRule type="cellIs" dxfId="304" priority="28" stopIfTrue="1" operator="greaterThan">
      <formula>0.1</formula>
    </cfRule>
  </conditionalFormatting>
  <conditionalFormatting sqref="E121">
    <cfRule type="cellIs" dxfId="303" priority="26" stopIfTrue="1" operator="equal">
      <formula>0</formula>
    </cfRule>
    <cfRule type="cellIs" dxfId="302" priority="27" stopIfTrue="1" operator="notEqual">
      <formula>0</formula>
    </cfRule>
  </conditionalFormatting>
  <conditionalFormatting sqref="E121">
    <cfRule type="cellIs" dxfId="301" priority="25" stopIfTrue="1" operator="greaterThan">
      <formula>0.1</formula>
    </cfRule>
  </conditionalFormatting>
  <conditionalFormatting sqref="F121">
    <cfRule type="cellIs" dxfId="300" priority="23" stopIfTrue="1" operator="equal">
      <formula>0</formula>
    </cfRule>
    <cfRule type="cellIs" dxfId="299" priority="24" stopIfTrue="1" operator="notEqual">
      <formula>0</formula>
    </cfRule>
  </conditionalFormatting>
  <conditionalFormatting sqref="F121">
    <cfRule type="cellIs" dxfId="298" priority="22" stopIfTrue="1" operator="greaterThan">
      <formula>0.1</formula>
    </cfRule>
  </conditionalFormatting>
  <conditionalFormatting sqref="F121">
    <cfRule type="cellIs" dxfId="297" priority="20" stopIfTrue="1" operator="equal">
      <formula>0</formula>
    </cfRule>
    <cfRule type="cellIs" dxfId="296" priority="21" stopIfTrue="1" operator="notEqual">
      <formula>0</formula>
    </cfRule>
  </conditionalFormatting>
  <conditionalFormatting sqref="F121">
    <cfRule type="cellIs" dxfId="295" priority="19" stopIfTrue="1" operator="greaterThan">
      <formula>0.1</formula>
    </cfRule>
  </conditionalFormatting>
  <conditionalFormatting sqref="G121">
    <cfRule type="cellIs" dxfId="294" priority="17" stopIfTrue="1" operator="equal">
      <formula>0</formula>
    </cfRule>
    <cfRule type="cellIs" dxfId="293" priority="18" stopIfTrue="1" operator="notEqual">
      <formula>0</formula>
    </cfRule>
  </conditionalFormatting>
  <conditionalFormatting sqref="G121">
    <cfRule type="cellIs" dxfId="292" priority="16" stopIfTrue="1" operator="greaterThan">
      <formula>0.1</formula>
    </cfRule>
  </conditionalFormatting>
  <conditionalFormatting sqref="G121">
    <cfRule type="cellIs" dxfId="291" priority="14" stopIfTrue="1" operator="equal">
      <formula>0</formula>
    </cfRule>
    <cfRule type="cellIs" dxfId="290" priority="15" stopIfTrue="1" operator="notEqual">
      <formula>0</formula>
    </cfRule>
  </conditionalFormatting>
  <conditionalFormatting sqref="G121">
    <cfRule type="cellIs" dxfId="289" priority="13" stopIfTrue="1" operator="greaterThan">
      <formula>0.1</formula>
    </cfRule>
  </conditionalFormatting>
  <conditionalFormatting sqref="B19">
    <cfRule type="cellIs" dxfId="288" priority="11" stopIfTrue="1" operator="equal">
      <formula>0</formula>
    </cfRule>
    <cfRule type="cellIs" dxfId="287" priority="12" stopIfTrue="1" operator="notEqual">
      <formula>0</formula>
    </cfRule>
  </conditionalFormatting>
  <conditionalFormatting sqref="B19">
    <cfRule type="cellIs" dxfId="286" priority="10" stopIfTrue="1" operator="greaterThan">
      <formula>0.1</formula>
    </cfRule>
  </conditionalFormatting>
  <conditionalFormatting sqref="B19">
    <cfRule type="cellIs" dxfId="285" priority="8" stopIfTrue="1" operator="equal">
      <formula>0</formula>
    </cfRule>
    <cfRule type="cellIs" dxfId="284" priority="9" stopIfTrue="1" operator="notEqual">
      <formula>0</formula>
    </cfRule>
  </conditionalFormatting>
  <conditionalFormatting sqref="B19">
    <cfRule type="cellIs" dxfId="283" priority="7" stopIfTrue="1" operator="greaterThan">
      <formula>0.1</formula>
    </cfRule>
  </conditionalFormatting>
  <conditionalFormatting sqref="C19:O19">
    <cfRule type="cellIs" dxfId="282" priority="5" stopIfTrue="1" operator="equal">
      <formula>0</formula>
    </cfRule>
    <cfRule type="cellIs" dxfId="281" priority="6" stopIfTrue="1" operator="notEqual">
      <formula>0</formula>
    </cfRule>
  </conditionalFormatting>
  <conditionalFormatting sqref="C19:O19">
    <cfRule type="cellIs" dxfId="280" priority="4" stopIfTrue="1" operator="greaterThan">
      <formula>0.1</formula>
    </cfRule>
  </conditionalFormatting>
  <conditionalFormatting sqref="C19:O19">
    <cfRule type="cellIs" dxfId="279" priority="2" stopIfTrue="1" operator="equal">
      <formula>0</formula>
    </cfRule>
    <cfRule type="cellIs" dxfId="278" priority="3" stopIfTrue="1" operator="notEqual">
      <formula>0</formula>
    </cfRule>
  </conditionalFormatting>
  <conditionalFormatting sqref="C19:O19">
    <cfRule type="cellIs" dxfId="277" priority="1" stopIfTrue="1" operator="greaterThan">
      <formula>0.1</formula>
    </cfRule>
  </conditionalFormatting>
  <dataValidations count="7">
    <dataValidation type="list" allowBlank="1" showInputMessage="1" showErrorMessage="1" sqref="G20:G120">
      <formula1>Place</formula1>
    </dataValidation>
    <dataValidation type="textLength" allowBlank="1" showInputMessage="1" showErrorMessage="1" sqref="D20:D120">
      <formula1>0</formula1>
      <formula2>16</formula2>
    </dataValidation>
    <dataValidation type="list" allowBlank="1" showInputMessage="1" showErrorMessage="1" sqref="H20:H120">
      <formula1>Rate</formula1>
    </dataValidation>
    <dataValidation type="list" allowBlank="1" showInputMessage="1" showErrorMessage="1" sqref="B20:B120">
      <formula1>Months</formula1>
    </dataValidation>
    <dataValidation type="date" allowBlank="1" showInputMessage="1" showErrorMessage="1" sqref="E20:E120">
      <formula1>43556</formula1>
      <formula2>43921</formula2>
    </dataValidation>
    <dataValidation type="list" allowBlank="1" showInputMessage="1" showErrorMessage="1" sqref="I20:I120">
      <formula1>RCM_List</formula1>
    </dataValidation>
    <dataValidation type="list" allowBlank="1" showInputMessage="1" showErrorMessage="1" sqref="G6">
      <formula1>Months_3B</formula1>
    </dataValidation>
  </dataValidations>
  <pageMargins left="0" right="0" top="0" bottom="0" header="0" footer="0"/>
  <pageSetup paperSize="9" scale="61" orientation="landscape" r:id="rId1"/>
</worksheet>
</file>

<file path=xl/worksheets/sheet5.xml><?xml version="1.0" encoding="utf-8"?>
<worksheet xmlns="http://schemas.openxmlformats.org/spreadsheetml/2006/main" xmlns:r="http://schemas.openxmlformats.org/officeDocument/2006/relationships">
  <dimension ref="A1:Q1021"/>
  <sheetViews>
    <sheetView view="pageBreakPreview" zoomScale="75" zoomScaleNormal="75" zoomScaleSheetLayoutView="75" workbookViewId="0">
      <pane ySplit="19" topLeftCell="A20" activePane="bottomLeft" state="frozen"/>
      <selection pane="bottomLeft" activeCell="B2" sqref="B2:N2"/>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7" width="11.5703125" style="14" bestFit="1" customWidth="1"/>
    <col min="18" max="16384" width="9.140625" style="14"/>
  </cols>
  <sheetData>
    <row r="1" spans="1:16" ht="11.1" customHeight="1">
      <c r="A1" s="78"/>
      <c r="B1" s="75"/>
      <c r="C1" s="76"/>
      <c r="D1" s="76"/>
      <c r="E1" s="77"/>
      <c r="F1" s="78"/>
      <c r="G1" s="76"/>
      <c r="H1" s="79"/>
      <c r="I1" s="80"/>
      <c r="J1" s="72"/>
      <c r="K1" s="72"/>
      <c r="L1" s="72"/>
      <c r="M1" s="72"/>
      <c r="N1" s="72"/>
      <c r="O1" s="72"/>
    </row>
    <row r="2" spans="1:16">
      <c r="A2" s="78"/>
      <c r="B2" s="127" t="str">
        <f>Summary!C2</f>
        <v>XYZ Pvt. Ltd.</v>
      </c>
      <c r="C2" s="127"/>
      <c r="D2" s="127"/>
      <c r="E2" s="127"/>
      <c r="F2" s="127"/>
      <c r="G2" s="127"/>
      <c r="H2" s="127"/>
      <c r="I2" s="127"/>
      <c r="J2" s="127"/>
      <c r="K2" s="127"/>
      <c r="L2" s="127"/>
      <c r="M2" s="127"/>
      <c r="N2" s="127"/>
      <c r="O2" s="81"/>
    </row>
    <row r="3" spans="1:16">
      <c r="A3" s="78"/>
      <c r="B3" s="127" t="str">
        <f>Summary!C3</f>
        <v>27AAAAA5987A1Z1</v>
      </c>
      <c r="C3" s="127"/>
      <c r="D3" s="127"/>
      <c r="E3" s="127"/>
      <c r="F3" s="127"/>
      <c r="G3" s="127"/>
      <c r="H3" s="127"/>
      <c r="I3" s="127"/>
      <c r="J3" s="127"/>
      <c r="K3" s="127"/>
      <c r="L3" s="127"/>
      <c r="M3" s="127"/>
      <c r="N3" s="127"/>
      <c r="O3" s="82"/>
      <c r="P3" s="15"/>
    </row>
    <row r="4" spans="1:16">
      <c r="A4" s="78"/>
      <c r="B4" s="128" t="s">
        <v>260</v>
      </c>
      <c r="C4" s="128"/>
      <c r="D4" s="128"/>
      <c r="E4" s="128"/>
      <c r="F4" s="128"/>
      <c r="G4" s="128"/>
      <c r="H4" s="128"/>
      <c r="I4" s="128"/>
      <c r="J4" s="128"/>
      <c r="K4" s="128"/>
      <c r="L4" s="128"/>
      <c r="M4" s="128"/>
      <c r="N4" s="128"/>
      <c r="O4" s="83"/>
      <c r="P4" s="16"/>
    </row>
    <row r="5" spans="1:16">
      <c r="A5" s="78"/>
      <c r="B5" s="109"/>
      <c r="C5" s="109"/>
      <c r="D5" s="109"/>
      <c r="E5" s="109"/>
      <c r="F5" s="109"/>
      <c r="G5" s="109"/>
      <c r="H5" s="109"/>
      <c r="I5" s="109"/>
      <c r="J5" s="109"/>
      <c r="K5" s="109"/>
      <c r="L5" s="109"/>
      <c r="M5" s="109"/>
      <c r="N5" s="109"/>
      <c r="O5" s="85"/>
      <c r="P5" s="16"/>
    </row>
    <row r="6" spans="1:16">
      <c r="A6" s="78"/>
      <c r="B6" s="86"/>
      <c r="C6" s="87" t="s">
        <v>241</v>
      </c>
      <c r="D6" s="76"/>
      <c r="E6" s="77"/>
      <c r="F6" s="78"/>
      <c r="G6" s="88" t="s">
        <v>195</v>
      </c>
      <c r="H6" s="79"/>
      <c r="I6" s="80"/>
      <c r="J6" s="89"/>
      <c r="K6" s="89"/>
      <c r="L6" s="89"/>
      <c r="M6" s="89"/>
      <c r="N6" s="89"/>
      <c r="O6" s="72"/>
    </row>
    <row r="7" spans="1:16">
      <c r="A7" s="78"/>
      <c r="B7" s="90"/>
      <c r="C7" s="87" t="s">
        <v>240</v>
      </c>
      <c r="D7" s="76"/>
      <c r="E7" s="77"/>
      <c r="F7" s="78"/>
      <c r="G7" s="76"/>
      <c r="H7" s="79"/>
      <c r="I7" s="80"/>
      <c r="J7" s="89"/>
      <c r="K7" s="89"/>
      <c r="L7" s="89"/>
      <c r="M7" s="89"/>
      <c r="N7" s="89"/>
      <c r="O7" s="72"/>
    </row>
    <row r="8" spans="1:16">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O8" s="72"/>
    </row>
    <row r="9" spans="1:16">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254</v>
      </c>
      <c r="J11" s="89">
        <f t="shared" si="1"/>
        <v>0</v>
      </c>
      <c r="K11" s="89">
        <f t="shared" si="0"/>
        <v>0</v>
      </c>
      <c r="L11" s="89">
        <f t="shared" si="0"/>
        <v>0</v>
      </c>
      <c r="M11" s="89">
        <f t="shared" si="0"/>
        <v>0</v>
      </c>
      <c r="N11" s="89">
        <f t="shared" si="0"/>
        <v>0</v>
      </c>
      <c r="O11" s="72"/>
    </row>
    <row r="12" spans="1:16">
      <c r="A12" s="78"/>
      <c r="B12" s="75"/>
      <c r="C12" s="89">
        <f>ROUND(IF($G$6="Annual",SUMIF($H$21:$H$1020,$H12,J$21:J$1020),SUMIFS(J$21:J$1020,$H$21:$H$1020,$H12,$B$21:$B$1020,$G$6)),0)</f>
        <v>0</v>
      </c>
      <c r="D12" s="89">
        <f t="shared" ref="D12:G12"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O12" s="72"/>
    </row>
    <row r="13" spans="1:16">
      <c r="A13" s="78"/>
      <c r="B13" s="75"/>
      <c r="C13" s="89">
        <f t="shared" ref="C13:C15" si="3">ROUND(IF($G$6="Annual",SUMIF($H$21:$H$1020,$H13,J$21:J$1020),SUMIFS(J$21:J$1020,$H$21:$H$1020,$H13,$B$21:$B$1020,$G$6)),0)</f>
        <v>0</v>
      </c>
      <c r="D13" s="89">
        <f t="shared" ref="D13:D15" si="4">ROUND(IF($G$6="Annual",SUMIF($H$21:$H$1020,$H13,K$21:K$1020),SUMIFS(K$21:K$1020,$H$21:$H$1020,$H13,$B$21:$B$1020,$G$6)),0)</f>
        <v>0</v>
      </c>
      <c r="E13" s="89">
        <f t="shared" ref="E13:E15" si="5">ROUND(IF($G$6="Annual",SUMIF($H$21:$H$1020,$H13,L$21:L$1020),SUMIFS(L$21:L$1020,$H$21:$H$1020,$H13,$B$21:$B$1020,$G$6)),0)</f>
        <v>0</v>
      </c>
      <c r="F13" s="89">
        <f t="shared" ref="F13:F15" si="6">ROUND(IF($G$6="Annual",SUMIF($H$21:$H$1020,$H13,M$21:M$1020),SUMIFS(M$21:M$1020,$H$21:$H$1020,$H13,$B$21:$B$1020,$G$6)),0)</f>
        <v>0</v>
      </c>
      <c r="G13" s="89">
        <f t="shared" ref="G13:G15" si="7">ROUND(IF($G$6="Annual",SUMIF($H$21:$H$1020,$H13,N$21:N$1020),SUMIFS(N$21:N$1020,$H$21:$H$1020,$H13,$B$21:$B$1020,$G$6)),0)</f>
        <v>0</v>
      </c>
      <c r="H13" s="79">
        <v>0.12</v>
      </c>
      <c r="I13" s="80" t="s">
        <v>252</v>
      </c>
      <c r="J13" s="89">
        <f t="shared" si="1"/>
        <v>0</v>
      </c>
      <c r="K13" s="89">
        <f t="shared" si="0"/>
        <v>0</v>
      </c>
      <c r="L13" s="89">
        <f t="shared" si="0"/>
        <v>0</v>
      </c>
      <c r="M13" s="89">
        <f t="shared" si="0"/>
        <v>0</v>
      </c>
      <c r="N13" s="89">
        <f t="shared" si="0"/>
        <v>0</v>
      </c>
      <c r="O13" s="72"/>
    </row>
    <row r="14" spans="1:16">
      <c r="A14" s="78"/>
      <c r="B14" s="75"/>
      <c r="C14" s="89">
        <f t="shared" si="3"/>
        <v>0</v>
      </c>
      <c r="D14" s="89">
        <f t="shared" si="4"/>
        <v>0</v>
      </c>
      <c r="E14" s="89">
        <f t="shared" si="5"/>
        <v>0</v>
      </c>
      <c r="F14" s="89">
        <f t="shared" si="6"/>
        <v>0</v>
      </c>
      <c r="G14" s="89">
        <f t="shared" si="7"/>
        <v>0</v>
      </c>
      <c r="H14" s="79">
        <v>0.18</v>
      </c>
      <c r="I14" s="80" t="s">
        <v>253</v>
      </c>
      <c r="J14" s="89">
        <f t="shared" si="1"/>
        <v>0</v>
      </c>
      <c r="K14" s="89">
        <f t="shared" si="0"/>
        <v>0</v>
      </c>
      <c r="L14" s="89">
        <f t="shared" si="0"/>
        <v>0</v>
      </c>
      <c r="M14" s="89">
        <f t="shared" si="0"/>
        <v>0</v>
      </c>
      <c r="N14" s="89">
        <f t="shared" si="0"/>
        <v>0</v>
      </c>
      <c r="O14" s="72"/>
    </row>
    <row r="15" spans="1:16">
      <c r="A15" s="78"/>
      <c r="B15" s="75"/>
      <c r="C15" s="89">
        <f t="shared" si="3"/>
        <v>0</v>
      </c>
      <c r="D15" s="89">
        <f t="shared" si="4"/>
        <v>0</v>
      </c>
      <c r="E15" s="89">
        <f t="shared" si="5"/>
        <v>0</v>
      </c>
      <c r="F15" s="89">
        <f t="shared" si="6"/>
        <v>0</v>
      </c>
      <c r="G15" s="89">
        <f t="shared" si="7"/>
        <v>0</v>
      </c>
      <c r="H15" s="79">
        <v>0.28000000000000003</v>
      </c>
      <c r="I15" s="80" t="s">
        <v>255</v>
      </c>
      <c r="J15" s="89">
        <f t="shared" si="1"/>
        <v>0</v>
      </c>
      <c r="K15" s="89">
        <f t="shared" si="0"/>
        <v>0</v>
      </c>
      <c r="L15" s="89">
        <f t="shared" si="0"/>
        <v>0</v>
      </c>
      <c r="M15" s="89">
        <f t="shared" si="0"/>
        <v>0</v>
      </c>
      <c r="N15" s="89">
        <f t="shared" si="0"/>
        <v>0</v>
      </c>
      <c r="O15" s="72"/>
    </row>
    <row r="16" spans="1:16" ht="11.1" customHeight="1">
      <c r="A16" s="78"/>
      <c r="B16" s="75"/>
      <c r="C16" s="76"/>
      <c r="D16" s="76"/>
      <c r="E16" s="77"/>
      <c r="F16" s="78"/>
      <c r="G16" s="76"/>
      <c r="H16" s="79"/>
      <c r="I16" s="80"/>
      <c r="J16" s="72"/>
      <c r="K16" s="72"/>
      <c r="L16" s="72"/>
      <c r="M16" s="72"/>
      <c r="N16" s="72"/>
      <c r="O16" s="72"/>
    </row>
    <row r="17" spans="1:17"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8">ROUND(SUM(K6:K15),0)</f>
        <v>0</v>
      </c>
      <c r="L17" s="92">
        <f t="shared" si="8"/>
        <v>0</v>
      </c>
      <c r="M17" s="92">
        <f t="shared" si="8"/>
        <v>0</v>
      </c>
      <c r="N17" s="92">
        <f t="shared" si="8"/>
        <v>0</v>
      </c>
      <c r="O17" s="72"/>
    </row>
    <row r="18" spans="1:17" ht="11.1" customHeight="1" thickTop="1">
      <c r="A18" s="78"/>
      <c r="B18" s="75"/>
      <c r="C18" s="94"/>
      <c r="D18" s="94"/>
      <c r="E18" s="94"/>
      <c r="F18" s="94"/>
      <c r="G18" s="94"/>
      <c r="H18" s="79"/>
      <c r="I18" s="80"/>
      <c r="J18" s="94"/>
      <c r="K18" s="94"/>
      <c r="L18" s="94"/>
      <c r="M18" s="94"/>
      <c r="N18" s="94"/>
      <c r="O18" s="72"/>
    </row>
    <row r="19" spans="1:17" s="17" customFormat="1">
      <c r="A19" s="76"/>
      <c r="B19" s="108" t="s">
        <v>4</v>
      </c>
      <c r="C19" s="96" t="s">
        <v>5</v>
      </c>
      <c r="D19" s="96" t="s">
        <v>6</v>
      </c>
      <c r="E19" s="97" t="s">
        <v>7</v>
      </c>
      <c r="F19" s="96" t="s">
        <v>0</v>
      </c>
      <c r="G19" s="96" t="s">
        <v>41</v>
      </c>
      <c r="H19" s="98" t="s">
        <v>8</v>
      </c>
      <c r="I19" s="99" t="s">
        <v>13</v>
      </c>
      <c r="J19" s="74" t="s">
        <v>9</v>
      </c>
      <c r="K19" s="74" t="s">
        <v>3</v>
      </c>
      <c r="L19" s="74" t="s">
        <v>10</v>
      </c>
      <c r="M19" s="74" t="s">
        <v>2</v>
      </c>
      <c r="N19" s="74" t="s">
        <v>11</v>
      </c>
      <c r="O19" s="74" t="s">
        <v>257</v>
      </c>
    </row>
    <row r="20" spans="1:17" ht="11.1" customHeight="1">
      <c r="B20" s="73">
        <v>0</v>
      </c>
      <c r="C20" s="73">
        <v>0</v>
      </c>
      <c r="D20" s="73">
        <v>0</v>
      </c>
      <c r="E20" s="73">
        <v>0</v>
      </c>
      <c r="F20" s="73">
        <v>0</v>
      </c>
      <c r="G20" s="73">
        <v>0</v>
      </c>
      <c r="H20" s="73">
        <v>0</v>
      </c>
      <c r="I20" s="73">
        <v>0</v>
      </c>
      <c r="J20" s="73">
        <v>0</v>
      </c>
      <c r="K20" s="73">
        <v>0</v>
      </c>
      <c r="L20" s="73">
        <v>0</v>
      </c>
      <c r="M20" s="73">
        <v>0</v>
      </c>
      <c r="N20" s="73">
        <v>0</v>
      </c>
      <c r="O20" s="73">
        <v>0</v>
      </c>
    </row>
    <row r="21" spans="1:17">
      <c r="B21" s="63"/>
      <c r="C21" s="64"/>
      <c r="D21" s="65"/>
      <c r="E21" s="66"/>
      <c r="F21" s="67"/>
      <c r="G21" s="65"/>
      <c r="H21" s="70"/>
      <c r="I21" s="71"/>
      <c r="J21" s="68">
        <v>0</v>
      </c>
      <c r="K21" s="68">
        <v>0</v>
      </c>
      <c r="L21" s="68">
        <v>0</v>
      </c>
      <c r="M21" s="89">
        <f t="shared" ref="M21:M84" si="9">L21</f>
        <v>0</v>
      </c>
      <c r="N21" s="100">
        <f>SUM(J21:M21)</f>
        <v>0</v>
      </c>
      <c r="O21" s="63"/>
      <c r="P21" s="73" t="e">
        <f>H21-(SUM(K21:M21)/J21)</f>
        <v>#DIV/0!</v>
      </c>
      <c r="Q21" s="73"/>
    </row>
    <row r="22" spans="1:17">
      <c r="B22" s="63"/>
      <c r="C22" s="64"/>
      <c r="D22" s="65"/>
      <c r="E22" s="66"/>
      <c r="F22" s="67"/>
      <c r="G22" s="65"/>
      <c r="H22" s="70"/>
      <c r="I22" s="71"/>
      <c r="J22" s="68">
        <v>0</v>
      </c>
      <c r="K22" s="68">
        <v>0</v>
      </c>
      <c r="L22" s="68">
        <v>0</v>
      </c>
      <c r="M22" s="89">
        <f t="shared" si="9"/>
        <v>0</v>
      </c>
      <c r="N22" s="100">
        <f t="shared" ref="N22:N85" si="10">SUM(J22:M22)</f>
        <v>0</v>
      </c>
      <c r="O22" s="63"/>
      <c r="P22" s="73" t="e">
        <f t="shared" ref="P22:P85" si="11">H22-(SUM(K22:M22)/J22)</f>
        <v>#DIV/0!</v>
      </c>
    </row>
    <row r="23" spans="1:17">
      <c r="B23" s="63"/>
      <c r="C23" s="64"/>
      <c r="D23" s="65"/>
      <c r="E23" s="66"/>
      <c r="F23" s="67"/>
      <c r="G23" s="65"/>
      <c r="H23" s="70"/>
      <c r="I23" s="71"/>
      <c r="J23" s="68">
        <v>0</v>
      </c>
      <c r="K23" s="68">
        <v>0</v>
      </c>
      <c r="L23" s="68">
        <v>0</v>
      </c>
      <c r="M23" s="89">
        <f t="shared" si="9"/>
        <v>0</v>
      </c>
      <c r="N23" s="100">
        <f t="shared" si="10"/>
        <v>0</v>
      </c>
      <c r="O23" s="63"/>
      <c r="P23" s="73" t="e">
        <f t="shared" si="11"/>
        <v>#DIV/0!</v>
      </c>
    </row>
    <row r="24" spans="1:17">
      <c r="B24" s="63"/>
      <c r="C24" s="64"/>
      <c r="D24" s="65"/>
      <c r="E24" s="66"/>
      <c r="F24" s="67"/>
      <c r="G24" s="65"/>
      <c r="H24" s="70"/>
      <c r="I24" s="71"/>
      <c r="J24" s="68">
        <v>0</v>
      </c>
      <c r="K24" s="68">
        <v>0</v>
      </c>
      <c r="L24" s="68">
        <v>0</v>
      </c>
      <c r="M24" s="89">
        <f t="shared" si="9"/>
        <v>0</v>
      </c>
      <c r="N24" s="100">
        <f t="shared" si="10"/>
        <v>0</v>
      </c>
      <c r="O24" s="63"/>
      <c r="P24" s="73" t="e">
        <f t="shared" si="11"/>
        <v>#DIV/0!</v>
      </c>
    </row>
    <row r="25" spans="1:17">
      <c r="B25" s="63"/>
      <c r="C25" s="65"/>
      <c r="D25" s="65"/>
      <c r="E25" s="66"/>
      <c r="F25" s="67"/>
      <c r="G25" s="65"/>
      <c r="H25" s="70"/>
      <c r="I25" s="71"/>
      <c r="J25" s="68">
        <v>0</v>
      </c>
      <c r="K25" s="68">
        <v>0</v>
      </c>
      <c r="L25" s="68">
        <v>0</v>
      </c>
      <c r="M25" s="89">
        <f t="shared" si="9"/>
        <v>0</v>
      </c>
      <c r="N25" s="100">
        <f t="shared" si="10"/>
        <v>0</v>
      </c>
      <c r="O25" s="63"/>
      <c r="P25" s="73" t="e">
        <f t="shared" si="11"/>
        <v>#DIV/0!</v>
      </c>
    </row>
    <row r="26" spans="1:17">
      <c r="B26" s="63"/>
      <c r="C26" s="65"/>
      <c r="D26" s="65"/>
      <c r="E26" s="66"/>
      <c r="F26" s="67"/>
      <c r="G26" s="65"/>
      <c r="H26" s="70"/>
      <c r="I26" s="71"/>
      <c r="J26" s="68">
        <v>0</v>
      </c>
      <c r="K26" s="68">
        <v>0</v>
      </c>
      <c r="L26" s="68">
        <v>0</v>
      </c>
      <c r="M26" s="89">
        <f t="shared" si="9"/>
        <v>0</v>
      </c>
      <c r="N26" s="100">
        <f t="shared" si="10"/>
        <v>0</v>
      </c>
      <c r="O26" s="63"/>
      <c r="P26" s="73" t="e">
        <f t="shared" si="11"/>
        <v>#DIV/0!</v>
      </c>
    </row>
    <row r="27" spans="1:17">
      <c r="B27" s="63"/>
      <c r="C27" s="65"/>
      <c r="D27" s="65"/>
      <c r="E27" s="66"/>
      <c r="F27" s="67"/>
      <c r="G27" s="65"/>
      <c r="H27" s="70"/>
      <c r="I27" s="71"/>
      <c r="J27" s="68">
        <v>0</v>
      </c>
      <c r="K27" s="68">
        <v>0</v>
      </c>
      <c r="L27" s="68">
        <v>0</v>
      </c>
      <c r="M27" s="89">
        <f t="shared" si="9"/>
        <v>0</v>
      </c>
      <c r="N27" s="100">
        <f t="shared" si="10"/>
        <v>0</v>
      </c>
      <c r="O27" s="63"/>
      <c r="P27" s="73" t="e">
        <f t="shared" si="11"/>
        <v>#DIV/0!</v>
      </c>
    </row>
    <row r="28" spans="1:17">
      <c r="B28" s="63"/>
      <c r="C28" s="65"/>
      <c r="D28" s="65"/>
      <c r="E28" s="66"/>
      <c r="F28" s="67"/>
      <c r="G28" s="65"/>
      <c r="H28" s="70"/>
      <c r="I28" s="71"/>
      <c r="J28" s="68">
        <v>0</v>
      </c>
      <c r="K28" s="68">
        <v>0</v>
      </c>
      <c r="L28" s="68">
        <v>0</v>
      </c>
      <c r="M28" s="89">
        <f t="shared" si="9"/>
        <v>0</v>
      </c>
      <c r="N28" s="100">
        <f t="shared" si="10"/>
        <v>0</v>
      </c>
      <c r="O28" s="63"/>
      <c r="P28" s="73" t="e">
        <f t="shared" si="11"/>
        <v>#DIV/0!</v>
      </c>
    </row>
    <row r="29" spans="1:17">
      <c r="B29" s="63"/>
      <c r="C29" s="65"/>
      <c r="D29" s="65"/>
      <c r="E29" s="66"/>
      <c r="F29" s="67"/>
      <c r="G29" s="65"/>
      <c r="H29" s="70"/>
      <c r="I29" s="71"/>
      <c r="J29" s="68">
        <v>0</v>
      </c>
      <c r="K29" s="68">
        <v>0</v>
      </c>
      <c r="L29" s="68">
        <v>0</v>
      </c>
      <c r="M29" s="89">
        <f t="shared" si="9"/>
        <v>0</v>
      </c>
      <c r="N29" s="100">
        <f t="shared" si="10"/>
        <v>0</v>
      </c>
      <c r="O29" s="63"/>
      <c r="P29" s="73" t="e">
        <f t="shared" si="11"/>
        <v>#DIV/0!</v>
      </c>
    </row>
    <row r="30" spans="1:17">
      <c r="B30" s="63"/>
      <c r="C30" s="65"/>
      <c r="D30" s="65"/>
      <c r="E30" s="66"/>
      <c r="F30" s="67"/>
      <c r="G30" s="65"/>
      <c r="H30" s="70"/>
      <c r="I30" s="71"/>
      <c r="J30" s="68">
        <v>0</v>
      </c>
      <c r="K30" s="68">
        <v>0</v>
      </c>
      <c r="L30" s="68">
        <v>0</v>
      </c>
      <c r="M30" s="89">
        <f t="shared" si="9"/>
        <v>0</v>
      </c>
      <c r="N30" s="100">
        <f t="shared" si="10"/>
        <v>0</v>
      </c>
      <c r="O30" s="63"/>
      <c r="P30" s="73" t="e">
        <f t="shared" si="11"/>
        <v>#DIV/0!</v>
      </c>
    </row>
    <row r="31" spans="1:17">
      <c r="B31" s="63"/>
      <c r="C31" s="65"/>
      <c r="D31" s="65"/>
      <c r="E31" s="66"/>
      <c r="F31" s="67"/>
      <c r="G31" s="65"/>
      <c r="H31" s="70"/>
      <c r="I31" s="71"/>
      <c r="J31" s="68">
        <v>0</v>
      </c>
      <c r="K31" s="68">
        <v>0</v>
      </c>
      <c r="L31" s="68">
        <v>0</v>
      </c>
      <c r="M31" s="89">
        <f t="shared" si="9"/>
        <v>0</v>
      </c>
      <c r="N31" s="100">
        <f t="shared" si="10"/>
        <v>0</v>
      </c>
      <c r="O31" s="63"/>
      <c r="P31" s="73" t="e">
        <f t="shared" si="11"/>
        <v>#DIV/0!</v>
      </c>
    </row>
    <row r="32" spans="1:17">
      <c r="B32" s="63"/>
      <c r="C32" s="64"/>
      <c r="D32" s="65"/>
      <c r="E32" s="66"/>
      <c r="F32" s="67"/>
      <c r="G32" s="65"/>
      <c r="H32" s="70"/>
      <c r="I32" s="71"/>
      <c r="J32" s="68">
        <v>0</v>
      </c>
      <c r="K32" s="68">
        <v>0</v>
      </c>
      <c r="L32" s="68">
        <v>0</v>
      </c>
      <c r="M32" s="89">
        <f t="shared" si="9"/>
        <v>0</v>
      </c>
      <c r="N32" s="100">
        <f t="shared" si="10"/>
        <v>0</v>
      </c>
      <c r="O32" s="63"/>
      <c r="P32" s="73" t="e">
        <f t="shared" si="11"/>
        <v>#DIV/0!</v>
      </c>
    </row>
    <row r="33" spans="2:16">
      <c r="B33" s="63"/>
      <c r="C33" s="65"/>
      <c r="D33" s="65"/>
      <c r="E33" s="66"/>
      <c r="F33" s="67"/>
      <c r="G33" s="65"/>
      <c r="H33" s="70"/>
      <c r="I33" s="71"/>
      <c r="J33" s="68">
        <v>0</v>
      </c>
      <c r="K33" s="68">
        <v>0</v>
      </c>
      <c r="L33" s="68">
        <v>0</v>
      </c>
      <c r="M33" s="89">
        <f t="shared" si="9"/>
        <v>0</v>
      </c>
      <c r="N33" s="100">
        <f t="shared" si="10"/>
        <v>0</v>
      </c>
      <c r="O33" s="63"/>
      <c r="P33" s="73" t="e">
        <f t="shared" si="11"/>
        <v>#DIV/0!</v>
      </c>
    </row>
    <row r="34" spans="2:16">
      <c r="B34" s="63"/>
      <c r="C34" s="65"/>
      <c r="D34" s="65"/>
      <c r="E34" s="66"/>
      <c r="F34" s="67"/>
      <c r="G34" s="65"/>
      <c r="H34" s="70"/>
      <c r="I34" s="71"/>
      <c r="J34" s="68">
        <v>0</v>
      </c>
      <c r="K34" s="68">
        <v>0</v>
      </c>
      <c r="L34" s="68">
        <v>0</v>
      </c>
      <c r="M34" s="89">
        <f t="shared" si="9"/>
        <v>0</v>
      </c>
      <c r="N34" s="100">
        <f t="shared" si="10"/>
        <v>0</v>
      </c>
      <c r="O34" s="63"/>
      <c r="P34" s="73" t="e">
        <f t="shared" si="11"/>
        <v>#DIV/0!</v>
      </c>
    </row>
    <row r="35" spans="2:16">
      <c r="B35" s="63"/>
      <c r="C35" s="65"/>
      <c r="D35" s="65"/>
      <c r="E35" s="66"/>
      <c r="F35" s="67"/>
      <c r="G35" s="65"/>
      <c r="H35" s="70"/>
      <c r="I35" s="71"/>
      <c r="J35" s="68">
        <v>0</v>
      </c>
      <c r="K35" s="68">
        <v>0</v>
      </c>
      <c r="L35" s="68">
        <v>0</v>
      </c>
      <c r="M35" s="89">
        <f t="shared" si="9"/>
        <v>0</v>
      </c>
      <c r="N35" s="100">
        <f t="shared" si="10"/>
        <v>0</v>
      </c>
      <c r="O35" s="63"/>
      <c r="P35" s="73" t="e">
        <f t="shared" si="11"/>
        <v>#DIV/0!</v>
      </c>
    </row>
    <row r="36" spans="2:16">
      <c r="B36" s="63"/>
      <c r="C36" s="65"/>
      <c r="D36" s="65"/>
      <c r="E36" s="66"/>
      <c r="F36" s="67"/>
      <c r="G36" s="65"/>
      <c r="H36" s="70"/>
      <c r="I36" s="71"/>
      <c r="J36" s="68">
        <v>0</v>
      </c>
      <c r="K36" s="68">
        <v>0</v>
      </c>
      <c r="L36" s="68">
        <v>0</v>
      </c>
      <c r="M36" s="89">
        <f t="shared" si="9"/>
        <v>0</v>
      </c>
      <c r="N36" s="100">
        <f t="shared" si="10"/>
        <v>0</v>
      </c>
      <c r="O36" s="63"/>
      <c r="P36" s="73" t="e">
        <f t="shared" si="11"/>
        <v>#DIV/0!</v>
      </c>
    </row>
    <row r="37" spans="2:16">
      <c r="B37" s="63"/>
      <c r="C37" s="65"/>
      <c r="D37" s="65"/>
      <c r="E37" s="66"/>
      <c r="F37" s="67"/>
      <c r="G37" s="65"/>
      <c r="H37" s="70"/>
      <c r="I37" s="71"/>
      <c r="J37" s="68">
        <v>0</v>
      </c>
      <c r="K37" s="68">
        <v>0</v>
      </c>
      <c r="L37" s="68">
        <v>0</v>
      </c>
      <c r="M37" s="89">
        <f t="shared" si="9"/>
        <v>0</v>
      </c>
      <c r="N37" s="100">
        <f t="shared" si="10"/>
        <v>0</v>
      </c>
      <c r="O37" s="63"/>
      <c r="P37" s="73" t="e">
        <f t="shared" si="11"/>
        <v>#DIV/0!</v>
      </c>
    </row>
    <row r="38" spans="2:16">
      <c r="B38" s="63"/>
      <c r="C38" s="65"/>
      <c r="D38" s="65"/>
      <c r="E38" s="66"/>
      <c r="F38" s="67"/>
      <c r="G38" s="65"/>
      <c r="H38" s="70"/>
      <c r="I38" s="71"/>
      <c r="J38" s="68">
        <v>0</v>
      </c>
      <c r="K38" s="68">
        <v>0</v>
      </c>
      <c r="L38" s="68">
        <v>0</v>
      </c>
      <c r="M38" s="89">
        <f t="shared" si="9"/>
        <v>0</v>
      </c>
      <c r="N38" s="100">
        <f t="shared" si="10"/>
        <v>0</v>
      </c>
      <c r="O38" s="63"/>
      <c r="P38" s="73" t="e">
        <f t="shared" si="11"/>
        <v>#DIV/0!</v>
      </c>
    </row>
    <row r="39" spans="2:16">
      <c r="B39" s="63"/>
      <c r="C39" s="65"/>
      <c r="D39" s="65"/>
      <c r="E39" s="66"/>
      <c r="F39" s="67"/>
      <c r="G39" s="65"/>
      <c r="H39" s="70"/>
      <c r="I39" s="71"/>
      <c r="J39" s="68">
        <v>0</v>
      </c>
      <c r="K39" s="68">
        <v>0</v>
      </c>
      <c r="L39" s="68">
        <v>0</v>
      </c>
      <c r="M39" s="89">
        <f t="shared" si="9"/>
        <v>0</v>
      </c>
      <c r="N39" s="100">
        <f t="shared" si="10"/>
        <v>0</v>
      </c>
      <c r="O39" s="63"/>
      <c r="P39" s="73" t="e">
        <f t="shared" si="11"/>
        <v>#DIV/0!</v>
      </c>
    </row>
    <row r="40" spans="2:16">
      <c r="B40" s="63"/>
      <c r="C40" s="65"/>
      <c r="D40" s="65"/>
      <c r="E40" s="66"/>
      <c r="F40" s="67"/>
      <c r="G40" s="65"/>
      <c r="H40" s="70"/>
      <c r="I40" s="71"/>
      <c r="J40" s="68">
        <v>0</v>
      </c>
      <c r="K40" s="68">
        <v>0</v>
      </c>
      <c r="L40" s="68">
        <v>0</v>
      </c>
      <c r="M40" s="89">
        <f t="shared" si="9"/>
        <v>0</v>
      </c>
      <c r="N40" s="100">
        <f t="shared" si="10"/>
        <v>0</v>
      </c>
      <c r="O40" s="63"/>
      <c r="P40" s="73" t="e">
        <f t="shared" si="11"/>
        <v>#DIV/0!</v>
      </c>
    </row>
    <row r="41" spans="2:16">
      <c r="B41" s="63"/>
      <c r="C41" s="65"/>
      <c r="D41" s="65"/>
      <c r="E41" s="66"/>
      <c r="F41" s="67"/>
      <c r="G41" s="65"/>
      <c r="H41" s="70"/>
      <c r="I41" s="71"/>
      <c r="J41" s="68">
        <v>0</v>
      </c>
      <c r="K41" s="68">
        <v>0</v>
      </c>
      <c r="L41" s="68">
        <v>0</v>
      </c>
      <c r="M41" s="89">
        <f t="shared" si="9"/>
        <v>0</v>
      </c>
      <c r="N41" s="100">
        <f t="shared" si="10"/>
        <v>0</v>
      </c>
      <c r="O41" s="63"/>
      <c r="P41" s="73" t="e">
        <f t="shared" si="11"/>
        <v>#DIV/0!</v>
      </c>
    </row>
    <row r="42" spans="2:16">
      <c r="B42" s="63"/>
      <c r="C42" s="65"/>
      <c r="D42" s="65"/>
      <c r="E42" s="66"/>
      <c r="F42" s="67"/>
      <c r="G42" s="65"/>
      <c r="H42" s="70"/>
      <c r="I42" s="71"/>
      <c r="J42" s="68">
        <v>0</v>
      </c>
      <c r="K42" s="68">
        <v>0</v>
      </c>
      <c r="L42" s="68">
        <v>0</v>
      </c>
      <c r="M42" s="89">
        <f t="shared" si="9"/>
        <v>0</v>
      </c>
      <c r="N42" s="100">
        <f t="shared" si="10"/>
        <v>0</v>
      </c>
      <c r="O42" s="63"/>
      <c r="P42" s="73" t="e">
        <f t="shared" si="11"/>
        <v>#DIV/0!</v>
      </c>
    </row>
    <row r="43" spans="2:16">
      <c r="B43" s="63"/>
      <c r="C43" s="65"/>
      <c r="D43" s="65"/>
      <c r="E43" s="66"/>
      <c r="F43" s="67"/>
      <c r="G43" s="65"/>
      <c r="H43" s="70"/>
      <c r="I43" s="71"/>
      <c r="J43" s="68">
        <v>0</v>
      </c>
      <c r="K43" s="68">
        <v>0</v>
      </c>
      <c r="L43" s="68">
        <v>0</v>
      </c>
      <c r="M43" s="89">
        <f t="shared" si="9"/>
        <v>0</v>
      </c>
      <c r="N43" s="100">
        <f t="shared" si="10"/>
        <v>0</v>
      </c>
      <c r="O43" s="63"/>
      <c r="P43" s="73" t="e">
        <f t="shared" si="11"/>
        <v>#DIV/0!</v>
      </c>
    </row>
    <row r="44" spans="2:16">
      <c r="B44" s="63"/>
      <c r="C44" s="65"/>
      <c r="D44" s="65"/>
      <c r="E44" s="66"/>
      <c r="F44" s="67"/>
      <c r="G44" s="65"/>
      <c r="H44" s="70"/>
      <c r="I44" s="71"/>
      <c r="J44" s="68">
        <v>0</v>
      </c>
      <c r="K44" s="68">
        <v>0</v>
      </c>
      <c r="L44" s="68">
        <v>0</v>
      </c>
      <c r="M44" s="89">
        <f t="shared" si="9"/>
        <v>0</v>
      </c>
      <c r="N44" s="100">
        <f t="shared" si="10"/>
        <v>0</v>
      </c>
      <c r="O44" s="63"/>
      <c r="P44" s="73" t="e">
        <f t="shared" si="11"/>
        <v>#DIV/0!</v>
      </c>
    </row>
    <row r="45" spans="2:16">
      <c r="B45" s="63"/>
      <c r="C45" s="65"/>
      <c r="D45" s="65"/>
      <c r="E45" s="66"/>
      <c r="F45" s="67"/>
      <c r="G45" s="65"/>
      <c r="H45" s="70"/>
      <c r="I45" s="71"/>
      <c r="J45" s="68">
        <v>0</v>
      </c>
      <c r="K45" s="68">
        <v>0</v>
      </c>
      <c r="L45" s="68">
        <v>0</v>
      </c>
      <c r="M45" s="89">
        <f t="shared" si="9"/>
        <v>0</v>
      </c>
      <c r="N45" s="100">
        <f t="shared" si="10"/>
        <v>0</v>
      </c>
      <c r="O45" s="63"/>
      <c r="P45" s="73" t="e">
        <f t="shared" si="11"/>
        <v>#DIV/0!</v>
      </c>
    </row>
    <row r="46" spans="2:16">
      <c r="B46" s="63"/>
      <c r="C46" s="65"/>
      <c r="D46" s="65"/>
      <c r="E46" s="66"/>
      <c r="F46" s="67"/>
      <c r="G46" s="65"/>
      <c r="H46" s="70"/>
      <c r="I46" s="71"/>
      <c r="J46" s="68">
        <v>0</v>
      </c>
      <c r="K46" s="68">
        <v>0</v>
      </c>
      <c r="L46" s="68">
        <v>0</v>
      </c>
      <c r="M46" s="89">
        <f t="shared" si="9"/>
        <v>0</v>
      </c>
      <c r="N46" s="100">
        <f t="shared" si="10"/>
        <v>0</v>
      </c>
      <c r="O46" s="63"/>
      <c r="P46" s="73" t="e">
        <f t="shared" si="11"/>
        <v>#DIV/0!</v>
      </c>
    </row>
    <row r="47" spans="2:16">
      <c r="B47" s="63"/>
      <c r="C47" s="65"/>
      <c r="D47" s="65"/>
      <c r="E47" s="66"/>
      <c r="F47" s="67"/>
      <c r="G47" s="65"/>
      <c r="H47" s="70"/>
      <c r="I47" s="71"/>
      <c r="J47" s="68">
        <v>0</v>
      </c>
      <c r="K47" s="68">
        <v>0</v>
      </c>
      <c r="L47" s="68">
        <v>0</v>
      </c>
      <c r="M47" s="89">
        <f t="shared" si="9"/>
        <v>0</v>
      </c>
      <c r="N47" s="100">
        <f t="shared" si="10"/>
        <v>0</v>
      </c>
      <c r="O47" s="63"/>
      <c r="P47" s="73" t="e">
        <f t="shared" si="11"/>
        <v>#DIV/0!</v>
      </c>
    </row>
    <row r="48" spans="2:16">
      <c r="B48" s="63"/>
      <c r="C48" s="65"/>
      <c r="D48" s="65"/>
      <c r="E48" s="66"/>
      <c r="F48" s="67"/>
      <c r="G48" s="65"/>
      <c r="H48" s="70"/>
      <c r="I48" s="71"/>
      <c r="J48" s="68">
        <v>0</v>
      </c>
      <c r="K48" s="68">
        <v>0</v>
      </c>
      <c r="L48" s="68">
        <v>0</v>
      </c>
      <c r="M48" s="89">
        <f t="shared" si="9"/>
        <v>0</v>
      </c>
      <c r="N48" s="100">
        <f t="shared" si="10"/>
        <v>0</v>
      </c>
      <c r="O48" s="63"/>
      <c r="P48" s="73" t="e">
        <f t="shared" si="11"/>
        <v>#DIV/0!</v>
      </c>
    </row>
    <row r="49" spans="2:16">
      <c r="B49" s="63"/>
      <c r="C49" s="65"/>
      <c r="D49" s="65"/>
      <c r="E49" s="66"/>
      <c r="F49" s="67"/>
      <c r="G49" s="65"/>
      <c r="H49" s="70"/>
      <c r="I49" s="71"/>
      <c r="J49" s="68">
        <v>0</v>
      </c>
      <c r="K49" s="68">
        <v>0</v>
      </c>
      <c r="L49" s="68">
        <v>0</v>
      </c>
      <c r="M49" s="89">
        <f t="shared" si="9"/>
        <v>0</v>
      </c>
      <c r="N49" s="100">
        <f t="shared" si="10"/>
        <v>0</v>
      </c>
      <c r="O49" s="63"/>
      <c r="P49" s="73" t="e">
        <f t="shared" si="11"/>
        <v>#DIV/0!</v>
      </c>
    </row>
    <row r="50" spans="2:16">
      <c r="B50" s="63"/>
      <c r="C50" s="65"/>
      <c r="D50" s="65"/>
      <c r="E50" s="66"/>
      <c r="F50" s="67"/>
      <c r="G50" s="65"/>
      <c r="H50" s="70"/>
      <c r="I50" s="71"/>
      <c r="J50" s="68">
        <v>0</v>
      </c>
      <c r="K50" s="68">
        <v>0</v>
      </c>
      <c r="L50" s="68">
        <v>0</v>
      </c>
      <c r="M50" s="89">
        <f t="shared" si="9"/>
        <v>0</v>
      </c>
      <c r="N50" s="100">
        <f t="shared" si="10"/>
        <v>0</v>
      </c>
      <c r="O50" s="63"/>
      <c r="P50" s="73" t="e">
        <f t="shared" si="11"/>
        <v>#DIV/0!</v>
      </c>
    </row>
    <row r="51" spans="2:16">
      <c r="B51" s="63"/>
      <c r="C51" s="65"/>
      <c r="D51" s="65"/>
      <c r="E51" s="66"/>
      <c r="F51" s="67"/>
      <c r="G51" s="65"/>
      <c r="H51" s="70"/>
      <c r="I51" s="71"/>
      <c r="J51" s="68">
        <v>0</v>
      </c>
      <c r="K51" s="68">
        <v>0</v>
      </c>
      <c r="L51" s="68">
        <v>0</v>
      </c>
      <c r="M51" s="89">
        <f t="shared" si="9"/>
        <v>0</v>
      </c>
      <c r="N51" s="100">
        <f t="shared" si="10"/>
        <v>0</v>
      </c>
      <c r="O51" s="63"/>
      <c r="P51" s="73" t="e">
        <f t="shared" si="11"/>
        <v>#DIV/0!</v>
      </c>
    </row>
    <row r="52" spans="2:16">
      <c r="B52" s="63"/>
      <c r="C52" s="65"/>
      <c r="D52" s="65"/>
      <c r="E52" s="66"/>
      <c r="F52" s="67"/>
      <c r="G52" s="65"/>
      <c r="H52" s="70"/>
      <c r="I52" s="71"/>
      <c r="J52" s="68">
        <v>0</v>
      </c>
      <c r="K52" s="68">
        <v>0</v>
      </c>
      <c r="L52" s="68">
        <v>0</v>
      </c>
      <c r="M52" s="89">
        <f t="shared" si="9"/>
        <v>0</v>
      </c>
      <c r="N52" s="100">
        <f t="shared" si="10"/>
        <v>0</v>
      </c>
      <c r="O52" s="63"/>
      <c r="P52" s="73" t="e">
        <f t="shared" si="11"/>
        <v>#DIV/0!</v>
      </c>
    </row>
    <row r="53" spans="2:16">
      <c r="B53" s="63"/>
      <c r="C53" s="65"/>
      <c r="D53" s="65"/>
      <c r="E53" s="66"/>
      <c r="F53" s="67"/>
      <c r="G53" s="65"/>
      <c r="H53" s="70"/>
      <c r="I53" s="71"/>
      <c r="J53" s="68">
        <v>0</v>
      </c>
      <c r="K53" s="68">
        <v>0</v>
      </c>
      <c r="L53" s="68">
        <v>0</v>
      </c>
      <c r="M53" s="89">
        <f t="shared" si="9"/>
        <v>0</v>
      </c>
      <c r="N53" s="100">
        <f t="shared" si="10"/>
        <v>0</v>
      </c>
      <c r="O53" s="63"/>
      <c r="P53" s="73" t="e">
        <f t="shared" si="11"/>
        <v>#DIV/0!</v>
      </c>
    </row>
    <row r="54" spans="2:16">
      <c r="B54" s="63"/>
      <c r="C54" s="65"/>
      <c r="D54" s="65"/>
      <c r="E54" s="66"/>
      <c r="F54" s="67"/>
      <c r="G54" s="65"/>
      <c r="H54" s="70"/>
      <c r="I54" s="71"/>
      <c r="J54" s="68">
        <v>0</v>
      </c>
      <c r="K54" s="68">
        <v>0</v>
      </c>
      <c r="L54" s="68">
        <v>0</v>
      </c>
      <c r="M54" s="89">
        <f t="shared" si="9"/>
        <v>0</v>
      </c>
      <c r="N54" s="100">
        <f t="shared" si="10"/>
        <v>0</v>
      </c>
      <c r="O54" s="63"/>
      <c r="P54" s="73" t="e">
        <f t="shared" si="11"/>
        <v>#DIV/0!</v>
      </c>
    </row>
    <row r="55" spans="2:16">
      <c r="B55" s="63"/>
      <c r="C55" s="65"/>
      <c r="D55" s="65"/>
      <c r="E55" s="66"/>
      <c r="F55" s="67"/>
      <c r="G55" s="65"/>
      <c r="H55" s="70"/>
      <c r="I55" s="71"/>
      <c r="J55" s="68">
        <v>0</v>
      </c>
      <c r="K55" s="68">
        <v>0</v>
      </c>
      <c r="L55" s="68">
        <v>0</v>
      </c>
      <c r="M55" s="89">
        <f t="shared" si="9"/>
        <v>0</v>
      </c>
      <c r="N55" s="100">
        <f t="shared" si="10"/>
        <v>0</v>
      </c>
      <c r="O55" s="63"/>
      <c r="P55" s="73" t="e">
        <f t="shared" si="11"/>
        <v>#DIV/0!</v>
      </c>
    </row>
    <row r="56" spans="2:16">
      <c r="B56" s="63"/>
      <c r="C56" s="65"/>
      <c r="D56" s="65"/>
      <c r="E56" s="66"/>
      <c r="F56" s="67"/>
      <c r="G56" s="65"/>
      <c r="H56" s="70"/>
      <c r="I56" s="71"/>
      <c r="J56" s="68">
        <v>0</v>
      </c>
      <c r="K56" s="68">
        <v>0</v>
      </c>
      <c r="L56" s="68">
        <v>0</v>
      </c>
      <c r="M56" s="89">
        <f t="shared" si="9"/>
        <v>0</v>
      </c>
      <c r="N56" s="100">
        <f t="shared" si="10"/>
        <v>0</v>
      </c>
      <c r="O56" s="63"/>
      <c r="P56" s="73" t="e">
        <f t="shared" si="11"/>
        <v>#DIV/0!</v>
      </c>
    </row>
    <row r="57" spans="2:16">
      <c r="B57" s="63"/>
      <c r="C57" s="65"/>
      <c r="D57" s="65"/>
      <c r="E57" s="66"/>
      <c r="F57" s="67"/>
      <c r="G57" s="65"/>
      <c r="H57" s="70"/>
      <c r="I57" s="71"/>
      <c r="J57" s="68">
        <v>0</v>
      </c>
      <c r="K57" s="68">
        <v>0</v>
      </c>
      <c r="L57" s="68">
        <v>0</v>
      </c>
      <c r="M57" s="89">
        <f t="shared" si="9"/>
        <v>0</v>
      </c>
      <c r="N57" s="100">
        <f t="shared" si="10"/>
        <v>0</v>
      </c>
      <c r="O57" s="63"/>
      <c r="P57" s="73" t="e">
        <f t="shared" si="11"/>
        <v>#DIV/0!</v>
      </c>
    </row>
    <row r="58" spans="2:16">
      <c r="B58" s="63"/>
      <c r="C58" s="65"/>
      <c r="D58" s="65"/>
      <c r="E58" s="66"/>
      <c r="F58" s="67"/>
      <c r="G58" s="65"/>
      <c r="H58" s="70"/>
      <c r="I58" s="71"/>
      <c r="J58" s="68">
        <v>0</v>
      </c>
      <c r="K58" s="68">
        <v>0</v>
      </c>
      <c r="L58" s="68">
        <v>0</v>
      </c>
      <c r="M58" s="89">
        <f t="shared" si="9"/>
        <v>0</v>
      </c>
      <c r="N58" s="100">
        <f t="shared" si="10"/>
        <v>0</v>
      </c>
      <c r="O58" s="63"/>
      <c r="P58" s="73" t="e">
        <f t="shared" si="11"/>
        <v>#DIV/0!</v>
      </c>
    </row>
    <row r="59" spans="2:16">
      <c r="B59" s="63"/>
      <c r="C59" s="65"/>
      <c r="D59" s="65"/>
      <c r="E59" s="66"/>
      <c r="F59" s="67"/>
      <c r="G59" s="65"/>
      <c r="H59" s="70"/>
      <c r="I59" s="71"/>
      <c r="J59" s="68">
        <v>0</v>
      </c>
      <c r="K59" s="68">
        <v>0</v>
      </c>
      <c r="L59" s="68">
        <v>0</v>
      </c>
      <c r="M59" s="89">
        <f t="shared" si="9"/>
        <v>0</v>
      </c>
      <c r="N59" s="100">
        <f t="shared" si="10"/>
        <v>0</v>
      </c>
      <c r="O59" s="63"/>
      <c r="P59" s="73" t="e">
        <f t="shared" si="11"/>
        <v>#DIV/0!</v>
      </c>
    </row>
    <row r="60" spans="2:16">
      <c r="B60" s="63"/>
      <c r="C60" s="65"/>
      <c r="D60" s="65"/>
      <c r="E60" s="66"/>
      <c r="F60" s="67"/>
      <c r="G60" s="65"/>
      <c r="H60" s="70"/>
      <c r="I60" s="71"/>
      <c r="J60" s="68">
        <v>0</v>
      </c>
      <c r="K60" s="68">
        <v>0</v>
      </c>
      <c r="L60" s="68">
        <v>0</v>
      </c>
      <c r="M60" s="89">
        <f t="shared" si="9"/>
        <v>0</v>
      </c>
      <c r="N60" s="100">
        <f t="shared" si="10"/>
        <v>0</v>
      </c>
      <c r="O60" s="63"/>
      <c r="P60" s="73" t="e">
        <f t="shared" si="11"/>
        <v>#DIV/0!</v>
      </c>
    </row>
    <row r="61" spans="2:16">
      <c r="B61" s="63"/>
      <c r="C61" s="65"/>
      <c r="D61" s="65"/>
      <c r="E61" s="66"/>
      <c r="F61" s="67"/>
      <c r="G61" s="65"/>
      <c r="H61" s="70"/>
      <c r="I61" s="71"/>
      <c r="J61" s="68">
        <v>0</v>
      </c>
      <c r="K61" s="68">
        <v>0</v>
      </c>
      <c r="L61" s="68">
        <v>0</v>
      </c>
      <c r="M61" s="89">
        <f t="shared" si="9"/>
        <v>0</v>
      </c>
      <c r="N61" s="100">
        <f t="shared" si="10"/>
        <v>0</v>
      </c>
      <c r="O61" s="63"/>
      <c r="P61" s="73" t="e">
        <f t="shared" si="11"/>
        <v>#DIV/0!</v>
      </c>
    </row>
    <row r="62" spans="2:16">
      <c r="B62" s="63"/>
      <c r="C62" s="65"/>
      <c r="D62" s="65"/>
      <c r="E62" s="66"/>
      <c r="F62" s="67"/>
      <c r="G62" s="65"/>
      <c r="H62" s="70"/>
      <c r="I62" s="71"/>
      <c r="J62" s="68">
        <v>0</v>
      </c>
      <c r="K62" s="68">
        <v>0</v>
      </c>
      <c r="L62" s="68">
        <v>0</v>
      </c>
      <c r="M62" s="89">
        <f t="shared" si="9"/>
        <v>0</v>
      </c>
      <c r="N62" s="100">
        <f t="shared" si="10"/>
        <v>0</v>
      </c>
      <c r="O62" s="63"/>
      <c r="P62" s="73" t="e">
        <f t="shared" si="11"/>
        <v>#DIV/0!</v>
      </c>
    </row>
    <row r="63" spans="2:16">
      <c r="B63" s="63"/>
      <c r="C63" s="65"/>
      <c r="D63" s="65"/>
      <c r="E63" s="66"/>
      <c r="F63" s="67"/>
      <c r="G63" s="65"/>
      <c r="H63" s="70"/>
      <c r="I63" s="71"/>
      <c r="J63" s="68">
        <v>0</v>
      </c>
      <c r="K63" s="68">
        <v>0</v>
      </c>
      <c r="L63" s="68">
        <v>0</v>
      </c>
      <c r="M63" s="89">
        <f t="shared" si="9"/>
        <v>0</v>
      </c>
      <c r="N63" s="100">
        <f t="shared" si="10"/>
        <v>0</v>
      </c>
      <c r="O63" s="63"/>
      <c r="P63" s="73" t="e">
        <f t="shared" si="11"/>
        <v>#DIV/0!</v>
      </c>
    </row>
    <row r="64" spans="2:16">
      <c r="B64" s="63"/>
      <c r="C64" s="65"/>
      <c r="D64" s="65"/>
      <c r="E64" s="66"/>
      <c r="F64" s="67"/>
      <c r="G64" s="65"/>
      <c r="H64" s="70"/>
      <c r="I64" s="71"/>
      <c r="J64" s="68">
        <v>0</v>
      </c>
      <c r="K64" s="68">
        <v>0</v>
      </c>
      <c r="L64" s="68">
        <v>0</v>
      </c>
      <c r="M64" s="89">
        <f t="shared" si="9"/>
        <v>0</v>
      </c>
      <c r="N64" s="100">
        <f t="shared" si="10"/>
        <v>0</v>
      </c>
      <c r="O64" s="63"/>
      <c r="P64" s="73" t="e">
        <f t="shared" si="11"/>
        <v>#DIV/0!</v>
      </c>
    </row>
    <row r="65" spans="2:16">
      <c r="B65" s="63"/>
      <c r="C65" s="65"/>
      <c r="D65" s="65"/>
      <c r="E65" s="66"/>
      <c r="F65" s="67"/>
      <c r="G65" s="65"/>
      <c r="H65" s="70"/>
      <c r="I65" s="71"/>
      <c r="J65" s="68">
        <v>0</v>
      </c>
      <c r="K65" s="68">
        <v>0</v>
      </c>
      <c r="L65" s="68">
        <v>0</v>
      </c>
      <c r="M65" s="89">
        <f t="shared" si="9"/>
        <v>0</v>
      </c>
      <c r="N65" s="100">
        <f t="shared" si="10"/>
        <v>0</v>
      </c>
      <c r="O65" s="63"/>
      <c r="P65" s="73" t="e">
        <f t="shared" si="11"/>
        <v>#DIV/0!</v>
      </c>
    </row>
    <row r="66" spans="2:16">
      <c r="B66" s="63"/>
      <c r="C66" s="65"/>
      <c r="D66" s="65"/>
      <c r="E66" s="66"/>
      <c r="F66" s="67"/>
      <c r="G66" s="65"/>
      <c r="H66" s="70"/>
      <c r="I66" s="71"/>
      <c r="J66" s="68">
        <v>0</v>
      </c>
      <c r="K66" s="68">
        <v>0</v>
      </c>
      <c r="L66" s="68">
        <v>0</v>
      </c>
      <c r="M66" s="89">
        <f t="shared" si="9"/>
        <v>0</v>
      </c>
      <c r="N66" s="100">
        <f t="shared" si="10"/>
        <v>0</v>
      </c>
      <c r="O66" s="63"/>
      <c r="P66" s="73" t="e">
        <f t="shared" si="11"/>
        <v>#DIV/0!</v>
      </c>
    </row>
    <row r="67" spans="2:16">
      <c r="B67" s="63"/>
      <c r="C67" s="65"/>
      <c r="D67" s="65"/>
      <c r="E67" s="66"/>
      <c r="F67" s="67"/>
      <c r="G67" s="65"/>
      <c r="H67" s="70"/>
      <c r="I67" s="71"/>
      <c r="J67" s="68">
        <v>0</v>
      </c>
      <c r="K67" s="68">
        <v>0</v>
      </c>
      <c r="L67" s="68">
        <v>0</v>
      </c>
      <c r="M67" s="89">
        <f t="shared" si="9"/>
        <v>0</v>
      </c>
      <c r="N67" s="100">
        <f t="shared" si="10"/>
        <v>0</v>
      </c>
      <c r="O67" s="63"/>
      <c r="P67" s="73" t="e">
        <f t="shared" si="11"/>
        <v>#DIV/0!</v>
      </c>
    </row>
    <row r="68" spans="2:16">
      <c r="B68" s="63"/>
      <c r="C68" s="65"/>
      <c r="D68" s="65"/>
      <c r="E68" s="66"/>
      <c r="F68" s="67"/>
      <c r="G68" s="65"/>
      <c r="H68" s="70"/>
      <c r="I68" s="71"/>
      <c r="J68" s="68">
        <v>0</v>
      </c>
      <c r="K68" s="68">
        <v>0</v>
      </c>
      <c r="L68" s="68">
        <v>0</v>
      </c>
      <c r="M68" s="89">
        <f t="shared" si="9"/>
        <v>0</v>
      </c>
      <c r="N68" s="100">
        <f t="shared" si="10"/>
        <v>0</v>
      </c>
      <c r="O68" s="63"/>
      <c r="P68" s="73" t="e">
        <f t="shared" si="11"/>
        <v>#DIV/0!</v>
      </c>
    </row>
    <row r="69" spans="2:16">
      <c r="B69" s="63"/>
      <c r="C69" s="65"/>
      <c r="D69" s="65"/>
      <c r="E69" s="66"/>
      <c r="F69" s="67"/>
      <c r="G69" s="65"/>
      <c r="H69" s="70"/>
      <c r="I69" s="71"/>
      <c r="J69" s="68">
        <v>0</v>
      </c>
      <c r="K69" s="68">
        <v>0</v>
      </c>
      <c r="L69" s="68">
        <v>0</v>
      </c>
      <c r="M69" s="89">
        <f t="shared" si="9"/>
        <v>0</v>
      </c>
      <c r="N69" s="100">
        <f t="shared" si="10"/>
        <v>0</v>
      </c>
      <c r="O69" s="63"/>
      <c r="P69" s="73" t="e">
        <f t="shared" si="11"/>
        <v>#DIV/0!</v>
      </c>
    </row>
    <row r="70" spans="2:16">
      <c r="B70" s="63"/>
      <c r="C70" s="65"/>
      <c r="D70" s="65"/>
      <c r="E70" s="66"/>
      <c r="F70" s="67"/>
      <c r="G70" s="65"/>
      <c r="H70" s="70"/>
      <c r="I70" s="71"/>
      <c r="J70" s="68">
        <v>0</v>
      </c>
      <c r="K70" s="68">
        <v>0</v>
      </c>
      <c r="L70" s="68">
        <v>0</v>
      </c>
      <c r="M70" s="89">
        <f t="shared" si="9"/>
        <v>0</v>
      </c>
      <c r="N70" s="100">
        <f t="shared" si="10"/>
        <v>0</v>
      </c>
      <c r="O70" s="63"/>
      <c r="P70" s="73" t="e">
        <f t="shared" si="11"/>
        <v>#DIV/0!</v>
      </c>
    </row>
    <row r="71" spans="2:16">
      <c r="B71" s="63"/>
      <c r="C71" s="65"/>
      <c r="D71" s="65"/>
      <c r="E71" s="66"/>
      <c r="F71" s="67"/>
      <c r="G71" s="65"/>
      <c r="H71" s="70"/>
      <c r="I71" s="71"/>
      <c r="J71" s="68">
        <v>0</v>
      </c>
      <c r="K71" s="68">
        <v>0</v>
      </c>
      <c r="L71" s="68">
        <v>0</v>
      </c>
      <c r="M71" s="89">
        <f t="shared" si="9"/>
        <v>0</v>
      </c>
      <c r="N71" s="100">
        <f t="shared" si="10"/>
        <v>0</v>
      </c>
      <c r="O71" s="63"/>
      <c r="P71" s="73" t="e">
        <f t="shared" si="11"/>
        <v>#DIV/0!</v>
      </c>
    </row>
    <row r="72" spans="2:16">
      <c r="B72" s="63"/>
      <c r="C72" s="65"/>
      <c r="D72" s="65"/>
      <c r="E72" s="66"/>
      <c r="F72" s="67"/>
      <c r="G72" s="65"/>
      <c r="H72" s="70"/>
      <c r="I72" s="71"/>
      <c r="J72" s="68">
        <v>0</v>
      </c>
      <c r="K72" s="68">
        <v>0</v>
      </c>
      <c r="L72" s="68">
        <v>0</v>
      </c>
      <c r="M72" s="89">
        <f t="shared" si="9"/>
        <v>0</v>
      </c>
      <c r="N72" s="100">
        <f t="shared" si="10"/>
        <v>0</v>
      </c>
      <c r="O72" s="63"/>
      <c r="P72" s="73" t="e">
        <f t="shared" si="11"/>
        <v>#DIV/0!</v>
      </c>
    </row>
    <row r="73" spans="2:16">
      <c r="B73" s="63"/>
      <c r="C73" s="65"/>
      <c r="D73" s="65"/>
      <c r="E73" s="66"/>
      <c r="F73" s="67"/>
      <c r="G73" s="65"/>
      <c r="H73" s="70"/>
      <c r="I73" s="71"/>
      <c r="J73" s="68">
        <v>0</v>
      </c>
      <c r="K73" s="68">
        <v>0</v>
      </c>
      <c r="L73" s="68">
        <v>0</v>
      </c>
      <c r="M73" s="89">
        <f t="shared" si="9"/>
        <v>0</v>
      </c>
      <c r="N73" s="100">
        <f t="shared" si="10"/>
        <v>0</v>
      </c>
      <c r="O73" s="63"/>
      <c r="P73" s="73" t="e">
        <f t="shared" si="11"/>
        <v>#DIV/0!</v>
      </c>
    </row>
    <row r="74" spans="2:16">
      <c r="B74" s="63"/>
      <c r="C74" s="65"/>
      <c r="D74" s="65"/>
      <c r="E74" s="66"/>
      <c r="F74" s="67"/>
      <c r="G74" s="65"/>
      <c r="H74" s="70"/>
      <c r="I74" s="71"/>
      <c r="J74" s="68">
        <v>0</v>
      </c>
      <c r="K74" s="68">
        <v>0</v>
      </c>
      <c r="L74" s="68">
        <v>0</v>
      </c>
      <c r="M74" s="89">
        <f t="shared" si="9"/>
        <v>0</v>
      </c>
      <c r="N74" s="100">
        <f t="shared" si="10"/>
        <v>0</v>
      </c>
      <c r="O74" s="63"/>
      <c r="P74" s="73" t="e">
        <f t="shared" si="11"/>
        <v>#DIV/0!</v>
      </c>
    </row>
    <row r="75" spans="2:16">
      <c r="B75" s="63"/>
      <c r="C75" s="65"/>
      <c r="D75" s="65"/>
      <c r="E75" s="66"/>
      <c r="F75" s="67"/>
      <c r="G75" s="65"/>
      <c r="H75" s="70"/>
      <c r="I75" s="71"/>
      <c r="J75" s="68">
        <v>0</v>
      </c>
      <c r="K75" s="68">
        <v>0</v>
      </c>
      <c r="L75" s="68">
        <v>0</v>
      </c>
      <c r="M75" s="89">
        <f t="shared" si="9"/>
        <v>0</v>
      </c>
      <c r="N75" s="100">
        <f t="shared" si="10"/>
        <v>0</v>
      </c>
      <c r="O75" s="63"/>
      <c r="P75" s="73" t="e">
        <f t="shared" si="11"/>
        <v>#DIV/0!</v>
      </c>
    </row>
    <row r="76" spans="2:16">
      <c r="B76" s="63"/>
      <c r="C76" s="65"/>
      <c r="D76" s="65"/>
      <c r="E76" s="66"/>
      <c r="F76" s="67"/>
      <c r="G76" s="65"/>
      <c r="H76" s="70"/>
      <c r="I76" s="71"/>
      <c r="J76" s="68">
        <v>0</v>
      </c>
      <c r="K76" s="68">
        <v>0</v>
      </c>
      <c r="L76" s="68">
        <v>0</v>
      </c>
      <c r="M76" s="89">
        <f t="shared" si="9"/>
        <v>0</v>
      </c>
      <c r="N76" s="100">
        <f t="shared" si="10"/>
        <v>0</v>
      </c>
      <c r="O76" s="63"/>
      <c r="P76" s="73" t="e">
        <f t="shared" si="11"/>
        <v>#DIV/0!</v>
      </c>
    </row>
    <row r="77" spans="2:16">
      <c r="B77" s="63"/>
      <c r="C77" s="65"/>
      <c r="D77" s="65"/>
      <c r="E77" s="66"/>
      <c r="F77" s="67"/>
      <c r="G77" s="65"/>
      <c r="H77" s="70"/>
      <c r="I77" s="71"/>
      <c r="J77" s="68">
        <v>0</v>
      </c>
      <c r="K77" s="68">
        <v>0</v>
      </c>
      <c r="L77" s="68">
        <v>0</v>
      </c>
      <c r="M77" s="89">
        <f t="shared" si="9"/>
        <v>0</v>
      </c>
      <c r="N77" s="100">
        <f t="shared" si="10"/>
        <v>0</v>
      </c>
      <c r="O77" s="63"/>
      <c r="P77" s="73" t="e">
        <f t="shared" si="11"/>
        <v>#DIV/0!</v>
      </c>
    </row>
    <row r="78" spans="2:16">
      <c r="B78" s="63"/>
      <c r="C78" s="65"/>
      <c r="D78" s="65"/>
      <c r="E78" s="66"/>
      <c r="F78" s="67"/>
      <c r="G78" s="65"/>
      <c r="H78" s="70"/>
      <c r="I78" s="71"/>
      <c r="J78" s="68">
        <v>0</v>
      </c>
      <c r="K78" s="68">
        <v>0</v>
      </c>
      <c r="L78" s="68">
        <v>0</v>
      </c>
      <c r="M78" s="89">
        <f t="shared" si="9"/>
        <v>0</v>
      </c>
      <c r="N78" s="100">
        <f t="shared" si="10"/>
        <v>0</v>
      </c>
      <c r="O78" s="63"/>
      <c r="P78" s="73" t="e">
        <f t="shared" si="11"/>
        <v>#DIV/0!</v>
      </c>
    </row>
    <row r="79" spans="2:16">
      <c r="B79" s="63"/>
      <c r="C79" s="65"/>
      <c r="D79" s="65"/>
      <c r="E79" s="66"/>
      <c r="F79" s="67"/>
      <c r="G79" s="65"/>
      <c r="H79" s="70"/>
      <c r="I79" s="71"/>
      <c r="J79" s="68">
        <v>0</v>
      </c>
      <c r="K79" s="68">
        <v>0</v>
      </c>
      <c r="L79" s="68">
        <v>0</v>
      </c>
      <c r="M79" s="89">
        <f t="shared" si="9"/>
        <v>0</v>
      </c>
      <c r="N79" s="100">
        <f t="shared" si="10"/>
        <v>0</v>
      </c>
      <c r="O79" s="63"/>
      <c r="P79" s="73" t="e">
        <f t="shared" si="11"/>
        <v>#DIV/0!</v>
      </c>
    </row>
    <row r="80" spans="2:16">
      <c r="B80" s="63"/>
      <c r="C80" s="65"/>
      <c r="D80" s="65"/>
      <c r="E80" s="66"/>
      <c r="F80" s="67"/>
      <c r="G80" s="65"/>
      <c r="H80" s="70"/>
      <c r="I80" s="71"/>
      <c r="J80" s="68">
        <v>0</v>
      </c>
      <c r="K80" s="68">
        <v>0</v>
      </c>
      <c r="L80" s="68">
        <v>0</v>
      </c>
      <c r="M80" s="89">
        <f t="shared" si="9"/>
        <v>0</v>
      </c>
      <c r="N80" s="100">
        <f t="shared" si="10"/>
        <v>0</v>
      </c>
      <c r="O80" s="63"/>
      <c r="P80" s="73" t="e">
        <f t="shared" si="11"/>
        <v>#DIV/0!</v>
      </c>
    </row>
    <row r="81" spans="2:16">
      <c r="B81" s="63"/>
      <c r="C81" s="65"/>
      <c r="D81" s="65"/>
      <c r="E81" s="66"/>
      <c r="F81" s="67"/>
      <c r="G81" s="65"/>
      <c r="H81" s="70"/>
      <c r="I81" s="71"/>
      <c r="J81" s="68">
        <v>0</v>
      </c>
      <c r="K81" s="68">
        <v>0</v>
      </c>
      <c r="L81" s="68">
        <v>0</v>
      </c>
      <c r="M81" s="89">
        <f t="shared" si="9"/>
        <v>0</v>
      </c>
      <c r="N81" s="100">
        <f t="shared" si="10"/>
        <v>0</v>
      </c>
      <c r="O81" s="63"/>
      <c r="P81" s="73" t="e">
        <f t="shared" si="11"/>
        <v>#DIV/0!</v>
      </c>
    </row>
    <row r="82" spans="2:16">
      <c r="B82" s="63"/>
      <c r="C82" s="65"/>
      <c r="D82" s="65"/>
      <c r="E82" s="66"/>
      <c r="F82" s="67"/>
      <c r="G82" s="65"/>
      <c r="H82" s="70"/>
      <c r="I82" s="71"/>
      <c r="J82" s="68">
        <v>0</v>
      </c>
      <c r="K82" s="68">
        <v>0</v>
      </c>
      <c r="L82" s="68">
        <v>0</v>
      </c>
      <c r="M82" s="89">
        <f t="shared" si="9"/>
        <v>0</v>
      </c>
      <c r="N82" s="100">
        <f t="shared" si="10"/>
        <v>0</v>
      </c>
      <c r="O82" s="63"/>
      <c r="P82" s="73" t="e">
        <f t="shared" si="11"/>
        <v>#DIV/0!</v>
      </c>
    </row>
    <row r="83" spans="2:16">
      <c r="B83" s="63"/>
      <c r="C83" s="65"/>
      <c r="D83" s="65"/>
      <c r="E83" s="66"/>
      <c r="F83" s="67"/>
      <c r="G83" s="65"/>
      <c r="H83" s="70"/>
      <c r="I83" s="71"/>
      <c r="J83" s="68">
        <v>0</v>
      </c>
      <c r="K83" s="68">
        <v>0</v>
      </c>
      <c r="L83" s="68">
        <v>0</v>
      </c>
      <c r="M83" s="89">
        <f t="shared" si="9"/>
        <v>0</v>
      </c>
      <c r="N83" s="100">
        <f t="shared" si="10"/>
        <v>0</v>
      </c>
      <c r="O83" s="63"/>
      <c r="P83" s="73" t="e">
        <f t="shared" si="11"/>
        <v>#DIV/0!</v>
      </c>
    </row>
    <row r="84" spans="2:16">
      <c r="B84" s="63"/>
      <c r="C84" s="65"/>
      <c r="D84" s="65"/>
      <c r="E84" s="66"/>
      <c r="F84" s="67"/>
      <c r="G84" s="65"/>
      <c r="H84" s="70"/>
      <c r="I84" s="71"/>
      <c r="J84" s="68">
        <v>0</v>
      </c>
      <c r="K84" s="68">
        <v>0</v>
      </c>
      <c r="L84" s="68">
        <v>0</v>
      </c>
      <c r="M84" s="89">
        <f t="shared" si="9"/>
        <v>0</v>
      </c>
      <c r="N84" s="100">
        <f t="shared" si="10"/>
        <v>0</v>
      </c>
      <c r="O84" s="63"/>
      <c r="P84" s="73" t="e">
        <f t="shared" si="11"/>
        <v>#DIV/0!</v>
      </c>
    </row>
    <row r="85" spans="2:16">
      <c r="B85" s="63"/>
      <c r="C85" s="65"/>
      <c r="D85" s="65"/>
      <c r="E85" s="66"/>
      <c r="F85" s="67"/>
      <c r="G85" s="65"/>
      <c r="H85" s="70"/>
      <c r="I85" s="71"/>
      <c r="J85" s="68">
        <v>0</v>
      </c>
      <c r="K85" s="68">
        <v>0</v>
      </c>
      <c r="L85" s="68">
        <v>0</v>
      </c>
      <c r="M85" s="89">
        <f t="shared" ref="M85:M148" si="12">L85</f>
        <v>0</v>
      </c>
      <c r="N85" s="100">
        <f t="shared" si="10"/>
        <v>0</v>
      </c>
      <c r="O85" s="63"/>
      <c r="P85" s="73" t="e">
        <f t="shared" si="11"/>
        <v>#DIV/0!</v>
      </c>
    </row>
    <row r="86" spans="2:16">
      <c r="B86" s="63"/>
      <c r="C86" s="65"/>
      <c r="D86" s="65"/>
      <c r="E86" s="66"/>
      <c r="F86" s="67"/>
      <c r="G86" s="65"/>
      <c r="H86" s="70"/>
      <c r="I86" s="71"/>
      <c r="J86" s="68">
        <v>0</v>
      </c>
      <c r="K86" s="68">
        <v>0</v>
      </c>
      <c r="L86" s="68">
        <v>0</v>
      </c>
      <c r="M86" s="89">
        <f t="shared" si="12"/>
        <v>0</v>
      </c>
      <c r="N86" s="100">
        <f t="shared" ref="N86:N149" si="13">SUM(J86:M86)</f>
        <v>0</v>
      </c>
      <c r="O86" s="63"/>
      <c r="P86" s="73" t="e">
        <f t="shared" ref="P86:P149" si="14">H86-(SUM(K86:M86)/J86)</f>
        <v>#DIV/0!</v>
      </c>
    </row>
    <row r="87" spans="2:16">
      <c r="B87" s="63"/>
      <c r="C87" s="65"/>
      <c r="D87" s="65"/>
      <c r="E87" s="66"/>
      <c r="F87" s="67"/>
      <c r="G87" s="65"/>
      <c r="H87" s="70"/>
      <c r="I87" s="71"/>
      <c r="J87" s="68">
        <v>0</v>
      </c>
      <c r="K87" s="68">
        <v>0</v>
      </c>
      <c r="L87" s="68">
        <v>0</v>
      </c>
      <c r="M87" s="89">
        <f t="shared" si="12"/>
        <v>0</v>
      </c>
      <c r="N87" s="100">
        <f t="shared" si="13"/>
        <v>0</v>
      </c>
      <c r="O87" s="63"/>
      <c r="P87" s="73" t="e">
        <f t="shared" si="14"/>
        <v>#DIV/0!</v>
      </c>
    </row>
    <row r="88" spans="2:16">
      <c r="B88" s="63"/>
      <c r="C88" s="65"/>
      <c r="D88" s="65"/>
      <c r="E88" s="66"/>
      <c r="F88" s="67"/>
      <c r="G88" s="65"/>
      <c r="H88" s="70"/>
      <c r="I88" s="71"/>
      <c r="J88" s="68">
        <v>0</v>
      </c>
      <c r="K88" s="68">
        <v>0</v>
      </c>
      <c r="L88" s="68">
        <v>0</v>
      </c>
      <c r="M88" s="89">
        <f t="shared" si="12"/>
        <v>0</v>
      </c>
      <c r="N88" s="100">
        <f t="shared" si="13"/>
        <v>0</v>
      </c>
      <c r="O88" s="63"/>
      <c r="P88" s="73" t="e">
        <f t="shared" si="14"/>
        <v>#DIV/0!</v>
      </c>
    </row>
    <row r="89" spans="2:16">
      <c r="B89" s="63"/>
      <c r="C89" s="65"/>
      <c r="D89" s="65"/>
      <c r="E89" s="66"/>
      <c r="F89" s="67"/>
      <c r="G89" s="65"/>
      <c r="H89" s="70"/>
      <c r="I89" s="71"/>
      <c r="J89" s="68">
        <v>0</v>
      </c>
      <c r="K89" s="68">
        <v>0</v>
      </c>
      <c r="L89" s="68">
        <v>0</v>
      </c>
      <c r="M89" s="89">
        <f t="shared" si="12"/>
        <v>0</v>
      </c>
      <c r="N89" s="100">
        <f t="shared" si="13"/>
        <v>0</v>
      </c>
      <c r="O89" s="63"/>
      <c r="P89" s="73" t="e">
        <f t="shared" si="14"/>
        <v>#DIV/0!</v>
      </c>
    </row>
    <row r="90" spans="2:16">
      <c r="B90" s="63"/>
      <c r="C90" s="65"/>
      <c r="D90" s="65"/>
      <c r="E90" s="66"/>
      <c r="F90" s="67"/>
      <c r="G90" s="65"/>
      <c r="H90" s="70"/>
      <c r="I90" s="71"/>
      <c r="J90" s="68">
        <v>0</v>
      </c>
      <c r="K90" s="68">
        <v>0</v>
      </c>
      <c r="L90" s="68">
        <v>0</v>
      </c>
      <c r="M90" s="89">
        <f t="shared" si="12"/>
        <v>0</v>
      </c>
      <c r="N90" s="100">
        <f t="shared" si="13"/>
        <v>0</v>
      </c>
      <c r="O90" s="63"/>
      <c r="P90" s="73" t="e">
        <f t="shared" si="14"/>
        <v>#DIV/0!</v>
      </c>
    </row>
    <row r="91" spans="2:16">
      <c r="B91" s="63"/>
      <c r="C91" s="65"/>
      <c r="D91" s="65"/>
      <c r="E91" s="66"/>
      <c r="F91" s="67"/>
      <c r="G91" s="65"/>
      <c r="H91" s="70"/>
      <c r="I91" s="71"/>
      <c r="J91" s="68">
        <v>0</v>
      </c>
      <c r="K91" s="68">
        <v>0</v>
      </c>
      <c r="L91" s="68">
        <v>0</v>
      </c>
      <c r="M91" s="89">
        <f t="shared" si="12"/>
        <v>0</v>
      </c>
      <c r="N91" s="100">
        <f t="shared" si="13"/>
        <v>0</v>
      </c>
      <c r="O91" s="63"/>
      <c r="P91" s="73" t="e">
        <f t="shared" si="14"/>
        <v>#DIV/0!</v>
      </c>
    </row>
    <row r="92" spans="2:16">
      <c r="B92" s="63"/>
      <c r="C92" s="65"/>
      <c r="D92" s="65"/>
      <c r="E92" s="66"/>
      <c r="F92" s="67"/>
      <c r="G92" s="65"/>
      <c r="H92" s="70"/>
      <c r="I92" s="71"/>
      <c r="J92" s="68">
        <v>0</v>
      </c>
      <c r="K92" s="68">
        <v>0</v>
      </c>
      <c r="L92" s="68">
        <v>0</v>
      </c>
      <c r="M92" s="89">
        <f t="shared" si="12"/>
        <v>0</v>
      </c>
      <c r="N92" s="100">
        <f t="shared" si="13"/>
        <v>0</v>
      </c>
      <c r="O92" s="63"/>
      <c r="P92" s="73" t="e">
        <f t="shared" si="14"/>
        <v>#DIV/0!</v>
      </c>
    </row>
    <row r="93" spans="2:16">
      <c r="B93" s="63"/>
      <c r="C93" s="65"/>
      <c r="D93" s="65"/>
      <c r="E93" s="66"/>
      <c r="F93" s="67"/>
      <c r="G93" s="65"/>
      <c r="H93" s="70"/>
      <c r="I93" s="71"/>
      <c r="J93" s="68">
        <v>0</v>
      </c>
      <c r="K93" s="68">
        <v>0</v>
      </c>
      <c r="L93" s="68">
        <v>0</v>
      </c>
      <c r="M93" s="89">
        <f t="shared" si="12"/>
        <v>0</v>
      </c>
      <c r="N93" s="100">
        <f t="shared" si="13"/>
        <v>0</v>
      </c>
      <c r="O93" s="63"/>
      <c r="P93" s="73" t="e">
        <f t="shared" si="14"/>
        <v>#DIV/0!</v>
      </c>
    </row>
    <row r="94" spans="2:16">
      <c r="B94" s="63"/>
      <c r="C94" s="65"/>
      <c r="D94" s="65"/>
      <c r="E94" s="66"/>
      <c r="F94" s="67"/>
      <c r="G94" s="65"/>
      <c r="H94" s="70"/>
      <c r="I94" s="71"/>
      <c r="J94" s="68">
        <v>0</v>
      </c>
      <c r="K94" s="68">
        <v>0</v>
      </c>
      <c r="L94" s="68">
        <v>0</v>
      </c>
      <c r="M94" s="89">
        <f t="shared" si="12"/>
        <v>0</v>
      </c>
      <c r="N94" s="100">
        <f t="shared" si="13"/>
        <v>0</v>
      </c>
      <c r="O94" s="63"/>
      <c r="P94" s="73" t="e">
        <f t="shared" si="14"/>
        <v>#DIV/0!</v>
      </c>
    </row>
    <row r="95" spans="2:16">
      <c r="B95" s="63"/>
      <c r="C95" s="65"/>
      <c r="D95" s="65"/>
      <c r="E95" s="66"/>
      <c r="F95" s="67"/>
      <c r="G95" s="65"/>
      <c r="H95" s="70"/>
      <c r="I95" s="71"/>
      <c r="J95" s="68">
        <v>0</v>
      </c>
      <c r="K95" s="68">
        <v>0</v>
      </c>
      <c r="L95" s="68">
        <v>0</v>
      </c>
      <c r="M95" s="89">
        <f t="shared" si="12"/>
        <v>0</v>
      </c>
      <c r="N95" s="100">
        <f t="shared" si="13"/>
        <v>0</v>
      </c>
      <c r="O95" s="63"/>
      <c r="P95" s="73" t="e">
        <f t="shared" si="14"/>
        <v>#DIV/0!</v>
      </c>
    </row>
    <row r="96" spans="2:16">
      <c r="B96" s="63"/>
      <c r="C96" s="65"/>
      <c r="D96" s="65"/>
      <c r="E96" s="66"/>
      <c r="F96" s="67"/>
      <c r="G96" s="65"/>
      <c r="H96" s="70"/>
      <c r="I96" s="71"/>
      <c r="J96" s="68">
        <v>0</v>
      </c>
      <c r="K96" s="68">
        <v>0</v>
      </c>
      <c r="L96" s="68">
        <v>0</v>
      </c>
      <c r="M96" s="89">
        <f t="shared" si="12"/>
        <v>0</v>
      </c>
      <c r="N96" s="100">
        <f t="shared" si="13"/>
        <v>0</v>
      </c>
      <c r="O96" s="63"/>
      <c r="P96" s="73" t="e">
        <f t="shared" si="14"/>
        <v>#DIV/0!</v>
      </c>
    </row>
    <row r="97" spans="2:16">
      <c r="B97" s="63"/>
      <c r="C97" s="65"/>
      <c r="D97" s="65"/>
      <c r="E97" s="66"/>
      <c r="F97" s="67"/>
      <c r="G97" s="65"/>
      <c r="H97" s="70"/>
      <c r="I97" s="71"/>
      <c r="J97" s="68">
        <v>0</v>
      </c>
      <c r="K97" s="68">
        <v>0</v>
      </c>
      <c r="L97" s="68">
        <v>0</v>
      </c>
      <c r="M97" s="89">
        <f t="shared" si="12"/>
        <v>0</v>
      </c>
      <c r="N97" s="100">
        <f t="shared" si="13"/>
        <v>0</v>
      </c>
      <c r="O97" s="63"/>
      <c r="P97" s="73" t="e">
        <f t="shared" si="14"/>
        <v>#DIV/0!</v>
      </c>
    </row>
    <row r="98" spans="2:16">
      <c r="B98" s="63"/>
      <c r="C98" s="65"/>
      <c r="D98" s="65"/>
      <c r="E98" s="66"/>
      <c r="F98" s="67"/>
      <c r="G98" s="65"/>
      <c r="H98" s="70"/>
      <c r="I98" s="71"/>
      <c r="J98" s="68">
        <v>0</v>
      </c>
      <c r="K98" s="68">
        <v>0</v>
      </c>
      <c r="L98" s="68">
        <v>0</v>
      </c>
      <c r="M98" s="89">
        <f t="shared" si="12"/>
        <v>0</v>
      </c>
      <c r="N98" s="100">
        <f t="shared" si="13"/>
        <v>0</v>
      </c>
      <c r="O98" s="63"/>
      <c r="P98" s="73" t="e">
        <f t="shared" si="14"/>
        <v>#DIV/0!</v>
      </c>
    </row>
    <row r="99" spans="2:16">
      <c r="B99" s="63"/>
      <c r="C99" s="65"/>
      <c r="D99" s="65"/>
      <c r="E99" s="66"/>
      <c r="F99" s="67"/>
      <c r="G99" s="65"/>
      <c r="H99" s="70"/>
      <c r="I99" s="71"/>
      <c r="J99" s="68">
        <v>0</v>
      </c>
      <c r="K99" s="68">
        <v>0</v>
      </c>
      <c r="L99" s="68">
        <v>0</v>
      </c>
      <c r="M99" s="89">
        <f t="shared" si="12"/>
        <v>0</v>
      </c>
      <c r="N99" s="100">
        <f t="shared" si="13"/>
        <v>0</v>
      </c>
      <c r="O99" s="63"/>
      <c r="P99" s="73" t="e">
        <f t="shared" si="14"/>
        <v>#DIV/0!</v>
      </c>
    </row>
    <row r="100" spans="2:16">
      <c r="B100" s="63"/>
      <c r="C100" s="65"/>
      <c r="D100" s="65"/>
      <c r="E100" s="66"/>
      <c r="F100" s="67"/>
      <c r="G100" s="65"/>
      <c r="H100" s="70"/>
      <c r="I100" s="71"/>
      <c r="J100" s="68">
        <v>0</v>
      </c>
      <c r="K100" s="68">
        <v>0</v>
      </c>
      <c r="L100" s="68">
        <v>0</v>
      </c>
      <c r="M100" s="89">
        <f t="shared" si="12"/>
        <v>0</v>
      </c>
      <c r="N100" s="100">
        <f t="shared" si="13"/>
        <v>0</v>
      </c>
      <c r="O100" s="63"/>
      <c r="P100" s="73" t="e">
        <f t="shared" si="14"/>
        <v>#DIV/0!</v>
      </c>
    </row>
    <row r="101" spans="2:16">
      <c r="B101" s="63"/>
      <c r="C101" s="65"/>
      <c r="D101" s="65"/>
      <c r="E101" s="66"/>
      <c r="F101" s="67"/>
      <c r="G101" s="65"/>
      <c r="H101" s="70"/>
      <c r="I101" s="71"/>
      <c r="J101" s="68">
        <v>0</v>
      </c>
      <c r="K101" s="68">
        <v>0</v>
      </c>
      <c r="L101" s="68">
        <v>0</v>
      </c>
      <c r="M101" s="89">
        <f t="shared" si="12"/>
        <v>0</v>
      </c>
      <c r="N101" s="100">
        <f t="shared" si="13"/>
        <v>0</v>
      </c>
      <c r="O101" s="63"/>
      <c r="P101" s="73" t="e">
        <f t="shared" si="14"/>
        <v>#DIV/0!</v>
      </c>
    </row>
    <row r="102" spans="2:16">
      <c r="B102" s="63"/>
      <c r="C102" s="65"/>
      <c r="D102" s="65"/>
      <c r="E102" s="66"/>
      <c r="F102" s="67"/>
      <c r="G102" s="65"/>
      <c r="H102" s="70"/>
      <c r="I102" s="71"/>
      <c r="J102" s="68">
        <v>0</v>
      </c>
      <c r="K102" s="68">
        <v>0</v>
      </c>
      <c r="L102" s="68">
        <v>0</v>
      </c>
      <c r="M102" s="89">
        <f t="shared" si="12"/>
        <v>0</v>
      </c>
      <c r="N102" s="100">
        <f t="shared" si="13"/>
        <v>0</v>
      </c>
      <c r="O102" s="63"/>
      <c r="P102" s="73" t="e">
        <f t="shared" si="14"/>
        <v>#DIV/0!</v>
      </c>
    </row>
    <row r="103" spans="2:16">
      <c r="B103" s="63"/>
      <c r="C103" s="65"/>
      <c r="D103" s="65"/>
      <c r="E103" s="66"/>
      <c r="F103" s="67"/>
      <c r="G103" s="65"/>
      <c r="H103" s="70"/>
      <c r="I103" s="71"/>
      <c r="J103" s="68">
        <v>0</v>
      </c>
      <c r="K103" s="68">
        <v>0</v>
      </c>
      <c r="L103" s="68">
        <v>0</v>
      </c>
      <c r="M103" s="89">
        <f t="shared" si="12"/>
        <v>0</v>
      </c>
      <c r="N103" s="100">
        <f t="shared" si="13"/>
        <v>0</v>
      </c>
      <c r="O103" s="63"/>
      <c r="P103" s="73" t="e">
        <f t="shared" si="14"/>
        <v>#DIV/0!</v>
      </c>
    </row>
    <row r="104" spans="2:16">
      <c r="B104" s="63"/>
      <c r="C104" s="65"/>
      <c r="D104" s="65"/>
      <c r="E104" s="66"/>
      <c r="F104" s="67"/>
      <c r="G104" s="65"/>
      <c r="H104" s="70"/>
      <c r="I104" s="71"/>
      <c r="J104" s="68">
        <v>0</v>
      </c>
      <c r="K104" s="68">
        <v>0</v>
      </c>
      <c r="L104" s="68">
        <v>0</v>
      </c>
      <c r="M104" s="89">
        <f t="shared" si="12"/>
        <v>0</v>
      </c>
      <c r="N104" s="100">
        <f t="shared" si="13"/>
        <v>0</v>
      </c>
      <c r="O104" s="63"/>
      <c r="P104" s="73" t="e">
        <f t="shared" si="14"/>
        <v>#DIV/0!</v>
      </c>
    </row>
    <row r="105" spans="2:16">
      <c r="B105" s="63"/>
      <c r="C105" s="65"/>
      <c r="D105" s="65"/>
      <c r="E105" s="66"/>
      <c r="F105" s="67"/>
      <c r="G105" s="65"/>
      <c r="H105" s="70"/>
      <c r="I105" s="71"/>
      <c r="J105" s="68">
        <v>0</v>
      </c>
      <c r="K105" s="68">
        <v>0</v>
      </c>
      <c r="L105" s="68">
        <v>0</v>
      </c>
      <c r="M105" s="89">
        <f t="shared" si="12"/>
        <v>0</v>
      </c>
      <c r="N105" s="100">
        <f t="shared" si="13"/>
        <v>0</v>
      </c>
      <c r="O105" s="63"/>
      <c r="P105" s="73" t="e">
        <f t="shared" si="14"/>
        <v>#DIV/0!</v>
      </c>
    </row>
    <row r="106" spans="2:16">
      <c r="B106" s="63"/>
      <c r="C106" s="65"/>
      <c r="D106" s="65"/>
      <c r="E106" s="66"/>
      <c r="F106" s="67"/>
      <c r="G106" s="65"/>
      <c r="H106" s="70"/>
      <c r="I106" s="71"/>
      <c r="J106" s="68">
        <v>0</v>
      </c>
      <c r="K106" s="68">
        <v>0</v>
      </c>
      <c r="L106" s="68">
        <v>0</v>
      </c>
      <c r="M106" s="89">
        <f t="shared" si="12"/>
        <v>0</v>
      </c>
      <c r="N106" s="100">
        <f t="shared" si="13"/>
        <v>0</v>
      </c>
      <c r="O106" s="63"/>
      <c r="P106" s="73" t="e">
        <f t="shared" si="14"/>
        <v>#DIV/0!</v>
      </c>
    </row>
    <row r="107" spans="2:16">
      <c r="B107" s="63"/>
      <c r="C107" s="65"/>
      <c r="D107" s="65"/>
      <c r="E107" s="66"/>
      <c r="F107" s="67"/>
      <c r="G107" s="65"/>
      <c r="H107" s="70"/>
      <c r="I107" s="71"/>
      <c r="J107" s="68">
        <v>0</v>
      </c>
      <c r="K107" s="68">
        <v>0</v>
      </c>
      <c r="L107" s="68">
        <v>0</v>
      </c>
      <c r="M107" s="89">
        <f t="shared" si="12"/>
        <v>0</v>
      </c>
      <c r="N107" s="100">
        <f t="shared" si="13"/>
        <v>0</v>
      </c>
      <c r="O107" s="63"/>
      <c r="P107" s="73" t="e">
        <f t="shared" si="14"/>
        <v>#DIV/0!</v>
      </c>
    </row>
    <row r="108" spans="2:16">
      <c r="B108" s="63"/>
      <c r="C108" s="65"/>
      <c r="D108" s="65"/>
      <c r="E108" s="66"/>
      <c r="F108" s="67"/>
      <c r="G108" s="65"/>
      <c r="H108" s="70"/>
      <c r="I108" s="71"/>
      <c r="J108" s="68">
        <v>0</v>
      </c>
      <c r="K108" s="68">
        <v>0</v>
      </c>
      <c r="L108" s="68">
        <v>0</v>
      </c>
      <c r="M108" s="89">
        <f t="shared" si="12"/>
        <v>0</v>
      </c>
      <c r="N108" s="100">
        <f t="shared" si="13"/>
        <v>0</v>
      </c>
      <c r="O108" s="63"/>
      <c r="P108" s="73" t="e">
        <f t="shared" si="14"/>
        <v>#DIV/0!</v>
      </c>
    </row>
    <row r="109" spans="2:16">
      <c r="B109" s="63"/>
      <c r="C109" s="65"/>
      <c r="D109" s="65"/>
      <c r="E109" s="66"/>
      <c r="F109" s="67"/>
      <c r="G109" s="65"/>
      <c r="H109" s="70"/>
      <c r="I109" s="71"/>
      <c r="J109" s="68">
        <v>0</v>
      </c>
      <c r="K109" s="68">
        <v>0</v>
      </c>
      <c r="L109" s="68">
        <v>0</v>
      </c>
      <c r="M109" s="89">
        <f t="shared" si="12"/>
        <v>0</v>
      </c>
      <c r="N109" s="100">
        <f t="shared" si="13"/>
        <v>0</v>
      </c>
      <c r="O109" s="63"/>
      <c r="P109" s="73" t="e">
        <f t="shared" si="14"/>
        <v>#DIV/0!</v>
      </c>
    </row>
    <row r="110" spans="2:16">
      <c r="B110" s="63"/>
      <c r="C110" s="65"/>
      <c r="D110" s="65"/>
      <c r="E110" s="66"/>
      <c r="F110" s="67"/>
      <c r="G110" s="65"/>
      <c r="H110" s="70"/>
      <c r="I110" s="71"/>
      <c r="J110" s="68">
        <v>0</v>
      </c>
      <c r="K110" s="68">
        <v>0</v>
      </c>
      <c r="L110" s="68">
        <v>0</v>
      </c>
      <c r="M110" s="89">
        <f t="shared" si="12"/>
        <v>0</v>
      </c>
      <c r="N110" s="100">
        <f t="shared" si="13"/>
        <v>0</v>
      </c>
      <c r="O110" s="63"/>
      <c r="P110" s="73" t="e">
        <f t="shared" si="14"/>
        <v>#DIV/0!</v>
      </c>
    </row>
    <row r="111" spans="2:16">
      <c r="B111" s="63"/>
      <c r="C111" s="65"/>
      <c r="D111" s="65"/>
      <c r="E111" s="66"/>
      <c r="F111" s="67"/>
      <c r="G111" s="65"/>
      <c r="H111" s="70"/>
      <c r="I111" s="71"/>
      <c r="J111" s="68">
        <v>0</v>
      </c>
      <c r="K111" s="68">
        <v>0</v>
      </c>
      <c r="L111" s="68">
        <v>0</v>
      </c>
      <c r="M111" s="89">
        <f t="shared" si="12"/>
        <v>0</v>
      </c>
      <c r="N111" s="100">
        <f t="shared" si="13"/>
        <v>0</v>
      </c>
      <c r="O111" s="63"/>
      <c r="P111" s="73" t="e">
        <f t="shared" si="14"/>
        <v>#DIV/0!</v>
      </c>
    </row>
    <row r="112" spans="2:16">
      <c r="B112" s="63"/>
      <c r="C112" s="65"/>
      <c r="D112" s="65"/>
      <c r="E112" s="66"/>
      <c r="F112" s="67"/>
      <c r="G112" s="65"/>
      <c r="H112" s="70"/>
      <c r="I112" s="71"/>
      <c r="J112" s="68">
        <v>0</v>
      </c>
      <c r="K112" s="68">
        <v>0</v>
      </c>
      <c r="L112" s="68">
        <v>0</v>
      </c>
      <c r="M112" s="89">
        <f t="shared" si="12"/>
        <v>0</v>
      </c>
      <c r="N112" s="100">
        <f t="shared" si="13"/>
        <v>0</v>
      </c>
      <c r="O112" s="63"/>
      <c r="P112" s="73" t="e">
        <f t="shared" si="14"/>
        <v>#DIV/0!</v>
      </c>
    </row>
    <row r="113" spans="2:16">
      <c r="B113" s="63"/>
      <c r="C113" s="65"/>
      <c r="D113" s="65"/>
      <c r="E113" s="66"/>
      <c r="F113" s="67"/>
      <c r="G113" s="65"/>
      <c r="H113" s="70"/>
      <c r="I113" s="71"/>
      <c r="J113" s="68">
        <v>0</v>
      </c>
      <c r="K113" s="68">
        <v>0</v>
      </c>
      <c r="L113" s="68">
        <v>0</v>
      </c>
      <c r="M113" s="89">
        <f t="shared" si="12"/>
        <v>0</v>
      </c>
      <c r="N113" s="100">
        <f t="shared" si="13"/>
        <v>0</v>
      </c>
      <c r="O113" s="63"/>
      <c r="P113" s="73" t="e">
        <f t="shared" si="14"/>
        <v>#DIV/0!</v>
      </c>
    </row>
    <row r="114" spans="2:16">
      <c r="B114" s="63"/>
      <c r="C114" s="65"/>
      <c r="D114" s="65"/>
      <c r="E114" s="66"/>
      <c r="F114" s="67"/>
      <c r="G114" s="65"/>
      <c r="H114" s="70"/>
      <c r="I114" s="71"/>
      <c r="J114" s="68">
        <v>0</v>
      </c>
      <c r="K114" s="68">
        <v>0</v>
      </c>
      <c r="L114" s="68">
        <v>0</v>
      </c>
      <c r="M114" s="89">
        <f t="shared" si="12"/>
        <v>0</v>
      </c>
      <c r="N114" s="100">
        <f t="shared" si="13"/>
        <v>0</v>
      </c>
      <c r="O114" s="63"/>
      <c r="P114" s="73" t="e">
        <f t="shared" si="14"/>
        <v>#DIV/0!</v>
      </c>
    </row>
    <row r="115" spans="2:16">
      <c r="B115" s="63"/>
      <c r="C115" s="65"/>
      <c r="D115" s="65"/>
      <c r="E115" s="66"/>
      <c r="F115" s="67"/>
      <c r="G115" s="65"/>
      <c r="H115" s="70"/>
      <c r="I115" s="71"/>
      <c r="J115" s="68">
        <v>0</v>
      </c>
      <c r="K115" s="68">
        <v>0</v>
      </c>
      <c r="L115" s="68">
        <v>0</v>
      </c>
      <c r="M115" s="89">
        <f t="shared" si="12"/>
        <v>0</v>
      </c>
      <c r="N115" s="100">
        <f t="shared" si="13"/>
        <v>0</v>
      </c>
      <c r="O115" s="63"/>
      <c r="P115" s="73" t="e">
        <f t="shared" si="14"/>
        <v>#DIV/0!</v>
      </c>
    </row>
    <row r="116" spans="2:16">
      <c r="B116" s="63"/>
      <c r="C116" s="65"/>
      <c r="D116" s="65"/>
      <c r="E116" s="66"/>
      <c r="F116" s="67"/>
      <c r="G116" s="65"/>
      <c r="H116" s="70"/>
      <c r="I116" s="71"/>
      <c r="J116" s="68">
        <v>0</v>
      </c>
      <c r="K116" s="68">
        <v>0</v>
      </c>
      <c r="L116" s="68">
        <v>0</v>
      </c>
      <c r="M116" s="89">
        <f t="shared" si="12"/>
        <v>0</v>
      </c>
      <c r="N116" s="100">
        <f t="shared" si="13"/>
        <v>0</v>
      </c>
      <c r="O116" s="63"/>
      <c r="P116" s="73" t="e">
        <f t="shared" si="14"/>
        <v>#DIV/0!</v>
      </c>
    </row>
    <row r="117" spans="2:16">
      <c r="B117" s="63"/>
      <c r="C117" s="65"/>
      <c r="D117" s="65"/>
      <c r="E117" s="66"/>
      <c r="F117" s="67"/>
      <c r="G117" s="65"/>
      <c r="H117" s="70"/>
      <c r="I117" s="71"/>
      <c r="J117" s="68">
        <v>0</v>
      </c>
      <c r="K117" s="68">
        <v>0</v>
      </c>
      <c r="L117" s="68">
        <v>0</v>
      </c>
      <c r="M117" s="89">
        <f t="shared" si="12"/>
        <v>0</v>
      </c>
      <c r="N117" s="100">
        <f t="shared" si="13"/>
        <v>0</v>
      </c>
      <c r="O117" s="63"/>
      <c r="P117" s="73" t="e">
        <f t="shared" si="14"/>
        <v>#DIV/0!</v>
      </c>
    </row>
    <row r="118" spans="2:16">
      <c r="B118" s="63"/>
      <c r="C118" s="65"/>
      <c r="D118" s="65"/>
      <c r="E118" s="66"/>
      <c r="F118" s="67"/>
      <c r="G118" s="65"/>
      <c r="H118" s="70"/>
      <c r="I118" s="71"/>
      <c r="J118" s="68">
        <v>0</v>
      </c>
      <c r="K118" s="68">
        <v>0</v>
      </c>
      <c r="L118" s="68">
        <v>0</v>
      </c>
      <c r="M118" s="89">
        <f t="shared" si="12"/>
        <v>0</v>
      </c>
      <c r="N118" s="100">
        <f t="shared" si="13"/>
        <v>0</v>
      </c>
      <c r="O118" s="63"/>
      <c r="P118" s="73" t="e">
        <f t="shared" si="14"/>
        <v>#DIV/0!</v>
      </c>
    </row>
    <row r="119" spans="2:16">
      <c r="B119" s="63"/>
      <c r="C119" s="65"/>
      <c r="D119" s="65"/>
      <c r="E119" s="66"/>
      <c r="F119" s="67"/>
      <c r="G119" s="65"/>
      <c r="H119" s="70"/>
      <c r="I119" s="71"/>
      <c r="J119" s="68">
        <v>0</v>
      </c>
      <c r="K119" s="68">
        <v>0</v>
      </c>
      <c r="L119" s="68">
        <v>0</v>
      </c>
      <c r="M119" s="89">
        <f t="shared" si="12"/>
        <v>0</v>
      </c>
      <c r="N119" s="100">
        <f t="shared" si="13"/>
        <v>0</v>
      </c>
      <c r="O119" s="63"/>
      <c r="P119" s="73" t="e">
        <f t="shared" si="14"/>
        <v>#DIV/0!</v>
      </c>
    </row>
    <row r="120" spans="2:16">
      <c r="B120" s="63"/>
      <c r="C120" s="65"/>
      <c r="D120" s="65"/>
      <c r="E120" s="66"/>
      <c r="F120" s="67"/>
      <c r="G120" s="65"/>
      <c r="H120" s="70"/>
      <c r="I120" s="71"/>
      <c r="J120" s="68">
        <v>0</v>
      </c>
      <c r="K120" s="68">
        <v>0</v>
      </c>
      <c r="L120" s="68">
        <v>0</v>
      </c>
      <c r="M120" s="89">
        <f t="shared" si="12"/>
        <v>0</v>
      </c>
      <c r="N120" s="100">
        <f t="shared" si="13"/>
        <v>0</v>
      </c>
      <c r="O120" s="63"/>
      <c r="P120" s="73" t="e">
        <f t="shared" si="14"/>
        <v>#DIV/0!</v>
      </c>
    </row>
    <row r="121" spans="2:16">
      <c r="B121" s="63"/>
      <c r="C121" s="65"/>
      <c r="D121" s="65"/>
      <c r="E121" s="66"/>
      <c r="F121" s="67"/>
      <c r="G121" s="65"/>
      <c r="H121" s="70"/>
      <c r="I121" s="71"/>
      <c r="J121" s="68">
        <v>0</v>
      </c>
      <c r="K121" s="68">
        <v>0</v>
      </c>
      <c r="L121" s="68">
        <v>0</v>
      </c>
      <c r="M121" s="89">
        <f t="shared" si="12"/>
        <v>0</v>
      </c>
      <c r="N121" s="100">
        <f t="shared" si="13"/>
        <v>0</v>
      </c>
      <c r="O121" s="63"/>
      <c r="P121" s="73" t="e">
        <f t="shared" si="14"/>
        <v>#DIV/0!</v>
      </c>
    </row>
    <row r="122" spans="2:16">
      <c r="B122" s="63"/>
      <c r="C122" s="65"/>
      <c r="D122" s="65"/>
      <c r="E122" s="66"/>
      <c r="F122" s="67"/>
      <c r="G122" s="65"/>
      <c r="H122" s="70"/>
      <c r="I122" s="71"/>
      <c r="J122" s="68">
        <v>0</v>
      </c>
      <c r="K122" s="68">
        <v>0</v>
      </c>
      <c r="L122" s="68">
        <v>0</v>
      </c>
      <c r="M122" s="89">
        <f t="shared" si="12"/>
        <v>0</v>
      </c>
      <c r="N122" s="100">
        <f t="shared" si="13"/>
        <v>0</v>
      </c>
      <c r="O122" s="63"/>
      <c r="P122" s="73" t="e">
        <f t="shared" si="14"/>
        <v>#DIV/0!</v>
      </c>
    </row>
    <row r="123" spans="2:16">
      <c r="B123" s="63"/>
      <c r="C123" s="65"/>
      <c r="D123" s="65"/>
      <c r="E123" s="66"/>
      <c r="F123" s="67"/>
      <c r="G123" s="65"/>
      <c r="H123" s="70"/>
      <c r="I123" s="71"/>
      <c r="J123" s="68">
        <v>0</v>
      </c>
      <c r="K123" s="68">
        <v>0</v>
      </c>
      <c r="L123" s="68">
        <v>0</v>
      </c>
      <c r="M123" s="89">
        <f t="shared" si="12"/>
        <v>0</v>
      </c>
      <c r="N123" s="100">
        <f t="shared" si="13"/>
        <v>0</v>
      </c>
      <c r="O123" s="63"/>
      <c r="P123" s="73" t="e">
        <f t="shared" si="14"/>
        <v>#DIV/0!</v>
      </c>
    </row>
    <row r="124" spans="2:16">
      <c r="B124" s="63"/>
      <c r="C124" s="65"/>
      <c r="D124" s="65"/>
      <c r="E124" s="66"/>
      <c r="F124" s="67"/>
      <c r="G124" s="65"/>
      <c r="H124" s="70"/>
      <c r="I124" s="71"/>
      <c r="J124" s="68">
        <v>0</v>
      </c>
      <c r="K124" s="68">
        <v>0</v>
      </c>
      <c r="L124" s="68">
        <v>0</v>
      </c>
      <c r="M124" s="89">
        <f t="shared" si="12"/>
        <v>0</v>
      </c>
      <c r="N124" s="100">
        <f t="shared" si="13"/>
        <v>0</v>
      </c>
      <c r="O124" s="63"/>
      <c r="P124" s="73" t="e">
        <f t="shared" si="14"/>
        <v>#DIV/0!</v>
      </c>
    </row>
    <row r="125" spans="2:16">
      <c r="B125" s="63"/>
      <c r="C125" s="65"/>
      <c r="D125" s="65"/>
      <c r="E125" s="66"/>
      <c r="F125" s="67"/>
      <c r="G125" s="65"/>
      <c r="H125" s="70"/>
      <c r="I125" s="71"/>
      <c r="J125" s="68">
        <v>0</v>
      </c>
      <c r="K125" s="68">
        <v>0</v>
      </c>
      <c r="L125" s="68">
        <v>0</v>
      </c>
      <c r="M125" s="89">
        <f t="shared" si="12"/>
        <v>0</v>
      </c>
      <c r="N125" s="100">
        <f t="shared" si="13"/>
        <v>0</v>
      </c>
      <c r="O125" s="63"/>
      <c r="P125" s="73" t="e">
        <f t="shared" si="14"/>
        <v>#DIV/0!</v>
      </c>
    </row>
    <row r="126" spans="2:16">
      <c r="B126" s="63"/>
      <c r="C126" s="65"/>
      <c r="D126" s="65"/>
      <c r="E126" s="66"/>
      <c r="F126" s="67"/>
      <c r="G126" s="65"/>
      <c r="H126" s="70"/>
      <c r="I126" s="71"/>
      <c r="J126" s="68">
        <v>0</v>
      </c>
      <c r="K126" s="68">
        <v>0</v>
      </c>
      <c r="L126" s="68">
        <v>0</v>
      </c>
      <c r="M126" s="89">
        <f t="shared" si="12"/>
        <v>0</v>
      </c>
      <c r="N126" s="100">
        <f t="shared" si="13"/>
        <v>0</v>
      </c>
      <c r="O126" s="63"/>
      <c r="P126" s="73" t="e">
        <f t="shared" si="14"/>
        <v>#DIV/0!</v>
      </c>
    </row>
    <row r="127" spans="2:16">
      <c r="B127" s="63"/>
      <c r="C127" s="65"/>
      <c r="D127" s="65"/>
      <c r="E127" s="66"/>
      <c r="F127" s="67"/>
      <c r="G127" s="65"/>
      <c r="H127" s="70"/>
      <c r="I127" s="71"/>
      <c r="J127" s="68">
        <v>0</v>
      </c>
      <c r="K127" s="68">
        <v>0</v>
      </c>
      <c r="L127" s="68">
        <v>0</v>
      </c>
      <c r="M127" s="89">
        <f t="shared" si="12"/>
        <v>0</v>
      </c>
      <c r="N127" s="100">
        <f t="shared" si="13"/>
        <v>0</v>
      </c>
      <c r="O127" s="63"/>
      <c r="P127" s="73" t="e">
        <f t="shared" si="14"/>
        <v>#DIV/0!</v>
      </c>
    </row>
    <row r="128" spans="2:16">
      <c r="B128" s="63"/>
      <c r="C128" s="65"/>
      <c r="D128" s="65"/>
      <c r="E128" s="66"/>
      <c r="F128" s="67"/>
      <c r="G128" s="65"/>
      <c r="H128" s="70"/>
      <c r="I128" s="71"/>
      <c r="J128" s="68">
        <v>0</v>
      </c>
      <c r="K128" s="68">
        <v>0</v>
      </c>
      <c r="L128" s="68">
        <v>0</v>
      </c>
      <c r="M128" s="89">
        <f t="shared" si="12"/>
        <v>0</v>
      </c>
      <c r="N128" s="100">
        <f t="shared" si="13"/>
        <v>0</v>
      </c>
      <c r="O128" s="63"/>
      <c r="P128" s="73" t="e">
        <f t="shared" si="14"/>
        <v>#DIV/0!</v>
      </c>
    </row>
    <row r="129" spans="2:16">
      <c r="B129" s="63"/>
      <c r="C129" s="65"/>
      <c r="D129" s="65"/>
      <c r="E129" s="66"/>
      <c r="F129" s="67"/>
      <c r="G129" s="65"/>
      <c r="H129" s="70"/>
      <c r="I129" s="71"/>
      <c r="J129" s="68">
        <v>0</v>
      </c>
      <c r="K129" s="68">
        <v>0</v>
      </c>
      <c r="L129" s="68">
        <v>0</v>
      </c>
      <c r="M129" s="89">
        <f t="shared" si="12"/>
        <v>0</v>
      </c>
      <c r="N129" s="100">
        <f t="shared" si="13"/>
        <v>0</v>
      </c>
      <c r="O129" s="63"/>
      <c r="P129" s="73" t="e">
        <f t="shared" si="14"/>
        <v>#DIV/0!</v>
      </c>
    </row>
    <row r="130" spans="2:16">
      <c r="B130" s="63"/>
      <c r="C130" s="65"/>
      <c r="D130" s="65"/>
      <c r="E130" s="66"/>
      <c r="F130" s="67"/>
      <c r="G130" s="65"/>
      <c r="H130" s="70"/>
      <c r="I130" s="71"/>
      <c r="J130" s="68">
        <v>0</v>
      </c>
      <c r="K130" s="68">
        <v>0</v>
      </c>
      <c r="L130" s="68">
        <v>0</v>
      </c>
      <c r="M130" s="89">
        <f t="shared" si="12"/>
        <v>0</v>
      </c>
      <c r="N130" s="100">
        <f t="shared" si="13"/>
        <v>0</v>
      </c>
      <c r="O130" s="63"/>
      <c r="P130" s="73" t="e">
        <f t="shared" si="14"/>
        <v>#DIV/0!</v>
      </c>
    </row>
    <row r="131" spans="2:16">
      <c r="B131" s="63"/>
      <c r="C131" s="65"/>
      <c r="D131" s="65"/>
      <c r="E131" s="66"/>
      <c r="F131" s="67"/>
      <c r="G131" s="65"/>
      <c r="H131" s="70"/>
      <c r="I131" s="71"/>
      <c r="J131" s="68">
        <v>0</v>
      </c>
      <c r="K131" s="68">
        <v>0</v>
      </c>
      <c r="L131" s="68">
        <v>0</v>
      </c>
      <c r="M131" s="89">
        <f t="shared" si="12"/>
        <v>0</v>
      </c>
      <c r="N131" s="100">
        <f t="shared" si="13"/>
        <v>0</v>
      </c>
      <c r="O131" s="63"/>
      <c r="P131" s="73" t="e">
        <f t="shared" si="14"/>
        <v>#DIV/0!</v>
      </c>
    </row>
    <row r="132" spans="2:16">
      <c r="B132" s="63"/>
      <c r="C132" s="65"/>
      <c r="D132" s="65"/>
      <c r="E132" s="66"/>
      <c r="F132" s="67"/>
      <c r="G132" s="65"/>
      <c r="H132" s="70"/>
      <c r="I132" s="71"/>
      <c r="J132" s="68">
        <v>0</v>
      </c>
      <c r="K132" s="68">
        <v>0</v>
      </c>
      <c r="L132" s="68">
        <v>0</v>
      </c>
      <c r="M132" s="89">
        <f t="shared" si="12"/>
        <v>0</v>
      </c>
      <c r="N132" s="100">
        <f t="shared" si="13"/>
        <v>0</v>
      </c>
      <c r="O132" s="63"/>
      <c r="P132" s="73" t="e">
        <f t="shared" si="14"/>
        <v>#DIV/0!</v>
      </c>
    </row>
    <row r="133" spans="2:16">
      <c r="B133" s="63"/>
      <c r="C133" s="65"/>
      <c r="D133" s="65"/>
      <c r="E133" s="66"/>
      <c r="F133" s="67"/>
      <c r="G133" s="65"/>
      <c r="H133" s="70"/>
      <c r="I133" s="71"/>
      <c r="J133" s="68">
        <v>0</v>
      </c>
      <c r="K133" s="68">
        <v>0</v>
      </c>
      <c r="L133" s="68">
        <v>0</v>
      </c>
      <c r="M133" s="89">
        <f t="shared" si="12"/>
        <v>0</v>
      </c>
      <c r="N133" s="100">
        <f t="shared" si="13"/>
        <v>0</v>
      </c>
      <c r="O133" s="63"/>
      <c r="P133" s="73" t="e">
        <f t="shared" si="14"/>
        <v>#DIV/0!</v>
      </c>
    </row>
    <row r="134" spans="2:16">
      <c r="B134" s="63"/>
      <c r="C134" s="65"/>
      <c r="D134" s="65"/>
      <c r="E134" s="66"/>
      <c r="F134" s="67"/>
      <c r="G134" s="65"/>
      <c r="H134" s="70"/>
      <c r="I134" s="71"/>
      <c r="J134" s="68">
        <v>0</v>
      </c>
      <c r="K134" s="68">
        <v>0</v>
      </c>
      <c r="L134" s="68">
        <v>0</v>
      </c>
      <c r="M134" s="89">
        <f t="shared" si="12"/>
        <v>0</v>
      </c>
      <c r="N134" s="100">
        <f t="shared" si="13"/>
        <v>0</v>
      </c>
      <c r="O134" s="63"/>
      <c r="P134" s="73" t="e">
        <f t="shared" si="14"/>
        <v>#DIV/0!</v>
      </c>
    </row>
    <row r="135" spans="2:16">
      <c r="B135" s="63"/>
      <c r="C135" s="65"/>
      <c r="D135" s="65"/>
      <c r="E135" s="66"/>
      <c r="F135" s="67"/>
      <c r="G135" s="65"/>
      <c r="H135" s="70"/>
      <c r="I135" s="71"/>
      <c r="J135" s="68">
        <v>0</v>
      </c>
      <c r="K135" s="68">
        <v>0</v>
      </c>
      <c r="L135" s="68">
        <v>0</v>
      </c>
      <c r="M135" s="89">
        <f t="shared" si="12"/>
        <v>0</v>
      </c>
      <c r="N135" s="100">
        <f t="shared" si="13"/>
        <v>0</v>
      </c>
      <c r="O135" s="63"/>
      <c r="P135" s="73" t="e">
        <f t="shared" si="14"/>
        <v>#DIV/0!</v>
      </c>
    </row>
    <row r="136" spans="2:16">
      <c r="B136" s="63"/>
      <c r="C136" s="65"/>
      <c r="D136" s="65"/>
      <c r="E136" s="66"/>
      <c r="F136" s="67"/>
      <c r="G136" s="65"/>
      <c r="H136" s="70"/>
      <c r="I136" s="71"/>
      <c r="J136" s="68">
        <v>0</v>
      </c>
      <c r="K136" s="68">
        <v>0</v>
      </c>
      <c r="L136" s="68">
        <v>0</v>
      </c>
      <c r="M136" s="89">
        <f t="shared" si="12"/>
        <v>0</v>
      </c>
      <c r="N136" s="100">
        <f t="shared" si="13"/>
        <v>0</v>
      </c>
      <c r="O136" s="63"/>
      <c r="P136" s="73" t="e">
        <f t="shared" si="14"/>
        <v>#DIV/0!</v>
      </c>
    </row>
    <row r="137" spans="2:16">
      <c r="B137" s="63"/>
      <c r="C137" s="65"/>
      <c r="D137" s="65"/>
      <c r="E137" s="66"/>
      <c r="F137" s="67"/>
      <c r="G137" s="65"/>
      <c r="H137" s="70"/>
      <c r="I137" s="71"/>
      <c r="J137" s="68">
        <v>0</v>
      </c>
      <c r="K137" s="68">
        <v>0</v>
      </c>
      <c r="L137" s="68">
        <v>0</v>
      </c>
      <c r="M137" s="89">
        <f t="shared" si="12"/>
        <v>0</v>
      </c>
      <c r="N137" s="100">
        <f t="shared" si="13"/>
        <v>0</v>
      </c>
      <c r="O137" s="63"/>
      <c r="P137" s="73" t="e">
        <f t="shared" si="14"/>
        <v>#DIV/0!</v>
      </c>
    </row>
    <row r="138" spans="2:16">
      <c r="B138" s="63"/>
      <c r="C138" s="65"/>
      <c r="D138" s="65"/>
      <c r="E138" s="66"/>
      <c r="F138" s="67"/>
      <c r="G138" s="65"/>
      <c r="H138" s="70"/>
      <c r="I138" s="71"/>
      <c r="J138" s="68">
        <v>0</v>
      </c>
      <c r="K138" s="68">
        <v>0</v>
      </c>
      <c r="L138" s="68">
        <v>0</v>
      </c>
      <c r="M138" s="89">
        <f t="shared" si="12"/>
        <v>0</v>
      </c>
      <c r="N138" s="100">
        <f t="shared" si="13"/>
        <v>0</v>
      </c>
      <c r="O138" s="63"/>
      <c r="P138" s="73" t="e">
        <f t="shared" si="14"/>
        <v>#DIV/0!</v>
      </c>
    </row>
    <row r="139" spans="2:16">
      <c r="B139" s="63"/>
      <c r="C139" s="65"/>
      <c r="D139" s="65"/>
      <c r="E139" s="66"/>
      <c r="F139" s="67"/>
      <c r="G139" s="65"/>
      <c r="H139" s="70"/>
      <c r="I139" s="71"/>
      <c r="J139" s="68">
        <v>0</v>
      </c>
      <c r="K139" s="68">
        <v>0</v>
      </c>
      <c r="L139" s="68">
        <v>0</v>
      </c>
      <c r="M139" s="89">
        <f t="shared" si="12"/>
        <v>0</v>
      </c>
      <c r="N139" s="100">
        <f t="shared" si="13"/>
        <v>0</v>
      </c>
      <c r="O139" s="63"/>
      <c r="P139" s="73" t="e">
        <f t="shared" si="14"/>
        <v>#DIV/0!</v>
      </c>
    </row>
    <row r="140" spans="2:16">
      <c r="B140" s="63"/>
      <c r="C140" s="65"/>
      <c r="D140" s="65"/>
      <c r="E140" s="66"/>
      <c r="F140" s="67"/>
      <c r="G140" s="65"/>
      <c r="H140" s="70"/>
      <c r="I140" s="71"/>
      <c r="J140" s="68">
        <v>0</v>
      </c>
      <c r="K140" s="68">
        <v>0</v>
      </c>
      <c r="L140" s="68">
        <v>0</v>
      </c>
      <c r="M140" s="89">
        <f t="shared" si="12"/>
        <v>0</v>
      </c>
      <c r="N140" s="100">
        <f t="shared" si="13"/>
        <v>0</v>
      </c>
      <c r="O140" s="63"/>
      <c r="P140" s="73" t="e">
        <f t="shared" si="14"/>
        <v>#DIV/0!</v>
      </c>
    </row>
    <row r="141" spans="2:16">
      <c r="B141" s="63"/>
      <c r="C141" s="65"/>
      <c r="D141" s="65"/>
      <c r="E141" s="66"/>
      <c r="F141" s="67"/>
      <c r="G141" s="65"/>
      <c r="H141" s="70"/>
      <c r="I141" s="71"/>
      <c r="J141" s="68">
        <v>0</v>
      </c>
      <c r="K141" s="68">
        <v>0</v>
      </c>
      <c r="L141" s="68">
        <v>0</v>
      </c>
      <c r="M141" s="89">
        <f t="shared" si="12"/>
        <v>0</v>
      </c>
      <c r="N141" s="100">
        <f t="shared" si="13"/>
        <v>0</v>
      </c>
      <c r="O141" s="63"/>
      <c r="P141" s="73" t="e">
        <f t="shared" si="14"/>
        <v>#DIV/0!</v>
      </c>
    </row>
    <row r="142" spans="2:16">
      <c r="B142" s="63"/>
      <c r="C142" s="65"/>
      <c r="D142" s="65"/>
      <c r="E142" s="66"/>
      <c r="F142" s="67"/>
      <c r="G142" s="65"/>
      <c r="H142" s="70"/>
      <c r="I142" s="71"/>
      <c r="J142" s="68">
        <v>0</v>
      </c>
      <c r="K142" s="68">
        <v>0</v>
      </c>
      <c r="L142" s="68">
        <v>0</v>
      </c>
      <c r="M142" s="89">
        <f t="shared" si="12"/>
        <v>0</v>
      </c>
      <c r="N142" s="100">
        <f t="shared" si="13"/>
        <v>0</v>
      </c>
      <c r="O142" s="63"/>
      <c r="P142" s="73" t="e">
        <f t="shared" si="14"/>
        <v>#DIV/0!</v>
      </c>
    </row>
    <row r="143" spans="2:16">
      <c r="B143" s="63"/>
      <c r="C143" s="65"/>
      <c r="D143" s="65"/>
      <c r="E143" s="66"/>
      <c r="F143" s="67"/>
      <c r="G143" s="65"/>
      <c r="H143" s="70"/>
      <c r="I143" s="71"/>
      <c r="J143" s="68">
        <v>0</v>
      </c>
      <c r="K143" s="68">
        <v>0</v>
      </c>
      <c r="L143" s="68">
        <v>0</v>
      </c>
      <c r="M143" s="89">
        <f t="shared" si="12"/>
        <v>0</v>
      </c>
      <c r="N143" s="100">
        <f t="shared" si="13"/>
        <v>0</v>
      </c>
      <c r="O143" s="63"/>
      <c r="P143" s="73" t="e">
        <f t="shared" si="14"/>
        <v>#DIV/0!</v>
      </c>
    </row>
    <row r="144" spans="2:16">
      <c r="B144" s="63"/>
      <c r="C144" s="65"/>
      <c r="D144" s="65"/>
      <c r="E144" s="66"/>
      <c r="F144" s="67"/>
      <c r="G144" s="65"/>
      <c r="H144" s="70"/>
      <c r="I144" s="71"/>
      <c r="J144" s="68">
        <v>0</v>
      </c>
      <c r="K144" s="68">
        <v>0</v>
      </c>
      <c r="L144" s="68">
        <v>0</v>
      </c>
      <c r="M144" s="89">
        <f t="shared" si="12"/>
        <v>0</v>
      </c>
      <c r="N144" s="100">
        <f t="shared" si="13"/>
        <v>0</v>
      </c>
      <c r="O144" s="63"/>
      <c r="P144" s="73" t="e">
        <f t="shared" si="14"/>
        <v>#DIV/0!</v>
      </c>
    </row>
    <row r="145" spans="2:16">
      <c r="B145" s="63"/>
      <c r="C145" s="65"/>
      <c r="D145" s="65"/>
      <c r="E145" s="66"/>
      <c r="F145" s="67"/>
      <c r="G145" s="65"/>
      <c r="H145" s="70"/>
      <c r="I145" s="71"/>
      <c r="J145" s="68">
        <v>0</v>
      </c>
      <c r="K145" s="68">
        <v>0</v>
      </c>
      <c r="L145" s="68">
        <v>0</v>
      </c>
      <c r="M145" s="89">
        <f t="shared" si="12"/>
        <v>0</v>
      </c>
      <c r="N145" s="100">
        <f t="shared" si="13"/>
        <v>0</v>
      </c>
      <c r="O145" s="63"/>
      <c r="P145" s="73" t="e">
        <f t="shared" si="14"/>
        <v>#DIV/0!</v>
      </c>
    </row>
    <row r="146" spans="2:16">
      <c r="B146" s="63"/>
      <c r="C146" s="65"/>
      <c r="D146" s="65"/>
      <c r="E146" s="66"/>
      <c r="F146" s="67"/>
      <c r="G146" s="65"/>
      <c r="H146" s="70"/>
      <c r="I146" s="71"/>
      <c r="J146" s="68">
        <v>0</v>
      </c>
      <c r="K146" s="68">
        <v>0</v>
      </c>
      <c r="L146" s="68">
        <v>0</v>
      </c>
      <c r="M146" s="89">
        <f t="shared" si="12"/>
        <v>0</v>
      </c>
      <c r="N146" s="100">
        <f t="shared" si="13"/>
        <v>0</v>
      </c>
      <c r="O146" s="63"/>
      <c r="P146" s="73" t="e">
        <f t="shared" si="14"/>
        <v>#DIV/0!</v>
      </c>
    </row>
    <row r="147" spans="2:16">
      <c r="B147" s="63"/>
      <c r="C147" s="65"/>
      <c r="D147" s="65"/>
      <c r="E147" s="66"/>
      <c r="F147" s="67"/>
      <c r="G147" s="65"/>
      <c r="H147" s="70"/>
      <c r="I147" s="71"/>
      <c r="J147" s="68">
        <v>0</v>
      </c>
      <c r="K147" s="68">
        <v>0</v>
      </c>
      <c r="L147" s="68">
        <v>0</v>
      </c>
      <c r="M147" s="89">
        <f t="shared" si="12"/>
        <v>0</v>
      </c>
      <c r="N147" s="100">
        <f t="shared" si="13"/>
        <v>0</v>
      </c>
      <c r="O147" s="63"/>
      <c r="P147" s="73" t="e">
        <f t="shared" si="14"/>
        <v>#DIV/0!</v>
      </c>
    </row>
    <row r="148" spans="2:16">
      <c r="B148" s="63"/>
      <c r="C148" s="65"/>
      <c r="D148" s="65"/>
      <c r="E148" s="66"/>
      <c r="F148" s="67"/>
      <c r="G148" s="65"/>
      <c r="H148" s="70"/>
      <c r="I148" s="71"/>
      <c r="J148" s="68">
        <v>0</v>
      </c>
      <c r="K148" s="68">
        <v>0</v>
      </c>
      <c r="L148" s="68">
        <v>0</v>
      </c>
      <c r="M148" s="89">
        <f t="shared" si="12"/>
        <v>0</v>
      </c>
      <c r="N148" s="100">
        <f t="shared" si="13"/>
        <v>0</v>
      </c>
      <c r="O148" s="63"/>
      <c r="P148" s="73" t="e">
        <f t="shared" si="14"/>
        <v>#DIV/0!</v>
      </c>
    </row>
    <row r="149" spans="2:16">
      <c r="B149" s="63"/>
      <c r="C149" s="65"/>
      <c r="D149" s="65"/>
      <c r="E149" s="66"/>
      <c r="F149" s="67"/>
      <c r="G149" s="65"/>
      <c r="H149" s="70"/>
      <c r="I149" s="71"/>
      <c r="J149" s="68">
        <v>0</v>
      </c>
      <c r="K149" s="68">
        <v>0</v>
      </c>
      <c r="L149" s="68">
        <v>0</v>
      </c>
      <c r="M149" s="89">
        <f t="shared" ref="M149:M212" si="15">L149</f>
        <v>0</v>
      </c>
      <c r="N149" s="100">
        <f t="shared" si="13"/>
        <v>0</v>
      </c>
      <c r="O149" s="63"/>
      <c r="P149" s="73" t="e">
        <f t="shared" si="14"/>
        <v>#DIV/0!</v>
      </c>
    </row>
    <row r="150" spans="2:16">
      <c r="B150" s="63"/>
      <c r="C150" s="65"/>
      <c r="D150" s="65"/>
      <c r="E150" s="66"/>
      <c r="F150" s="67"/>
      <c r="G150" s="65"/>
      <c r="H150" s="70"/>
      <c r="I150" s="71"/>
      <c r="J150" s="68">
        <v>0</v>
      </c>
      <c r="K150" s="68">
        <v>0</v>
      </c>
      <c r="L150" s="68">
        <v>0</v>
      </c>
      <c r="M150" s="89">
        <f t="shared" si="15"/>
        <v>0</v>
      </c>
      <c r="N150" s="100">
        <f t="shared" ref="N150:N213" si="16">SUM(J150:M150)</f>
        <v>0</v>
      </c>
      <c r="O150" s="63"/>
      <c r="P150" s="73" t="e">
        <f t="shared" ref="P150:P213" si="17">H150-(SUM(K150:M150)/J150)</f>
        <v>#DIV/0!</v>
      </c>
    </row>
    <row r="151" spans="2:16">
      <c r="B151" s="63"/>
      <c r="C151" s="65"/>
      <c r="D151" s="65"/>
      <c r="E151" s="66"/>
      <c r="F151" s="67"/>
      <c r="G151" s="65"/>
      <c r="H151" s="70"/>
      <c r="I151" s="71"/>
      <c r="J151" s="68">
        <v>0</v>
      </c>
      <c r="K151" s="68">
        <v>0</v>
      </c>
      <c r="L151" s="68">
        <v>0</v>
      </c>
      <c r="M151" s="89">
        <f t="shared" si="15"/>
        <v>0</v>
      </c>
      <c r="N151" s="100">
        <f t="shared" si="16"/>
        <v>0</v>
      </c>
      <c r="O151" s="63"/>
      <c r="P151" s="73" t="e">
        <f t="shared" si="17"/>
        <v>#DIV/0!</v>
      </c>
    </row>
    <row r="152" spans="2:16">
      <c r="B152" s="63"/>
      <c r="C152" s="65"/>
      <c r="D152" s="65"/>
      <c r="E152" s="66"/>
      <c r="F152" s="67"/>
      <c r="G152" s="65"/>
      <c r="H152" s="70"/>
      <c r="I152" s="71"/>
      <c r="J152" s="68">
        <v>0</v>
      </c>
      <c r="K152" s="68">
        <v>0</v>
      </c>
      <c r="L152" s="68">
        <v>0</v>
      </c>
      <c r="M152" s="89">
        <f t="shared" si="15"/>
        <v>0</v>
      </c>
      <c r="N152" s="100">
        <f t="shared" si="16"/>
        <v>0</v>
      </c>
      <c r="O152" s="63"/>
      <c r="P152" s="73" t="e">
        <f t="shared" si="17"/>
        <v>#DIV/0!</v>
      </c>
    </row>
    <row r="153" spans="2:16">
      <c r="B153" s="63"/>
      <c r="C153" s="65"/>
      <c r="D153" s="65"/>
      <c r="E153" s="66"/>
      <c r="F153" s="67"/>
      <c r="G153" s="65"/>
      <c r="H153" s="70"/>
      <c r="I153" s="71"/>
      <c r="J153" s="68">
        <v>0</v>
      </c>
      <c r="K153" s="68">
        <v>0</v>
      </c>
      <c r="L153" s="68">
        <v>0</v>
      </c>
      <c r="M153" s="89">
        <f t="shared" si="15"/>
        <v>0</v>
      </c>
      <c r="N153" s="100">
        <f t="shared" si="16"/>
        <v>0</v>
      </c>
      <c r="O153" s="63"/>
      <c r="P153" s="73" t="e">
        <f t="shared" si="17"/>
        <v>#DIV/0!</v>
      </c>
    </row>
    <row r="154" spans="2:16">
      <c r="B154" s="63"/>
      <c r="C154" s="65"/>
      <c r="D154" s="65"/>
      <c r="E154" s="66"/>
      <c r="F154" s="67"/>
      <c r="G154" s="65"/>
      <c r="H154" s="70"/>
      <c r="I154" s="71"/>
      <c r="J154" s="68">
        <v>0</v>
      </c>
      <c r="K154" s="68">
        <v>0</v>
      </c>
      <c r="L154" s="68">
        <v>0</v>
      </c>
      <c r="M154" s="89">
        <f t="shared" si="15"/>
        <v>0</v>
      </c>
      <c r="N154" s="100">
        <f t="shared" si="16"/>
        <v>0</v>
      </c>
      <c r="O154" s="63"/>
      <c r="P154" s="73" t="e">
        <f t="shared" si="17"/>
        <v>#DIV/0!</v>
      </c>
    </row>
    <row r="155" spans="2:16">
      <c r="B155" s="63"/>
      <c r="C155" s="65"/>
      <c r="D155" s="65"/>
      <c r="E155" s="66"/>
      <c r="F155" s="67"/>
      <c r="G155" s="65"/>
      <c r="H155" s="70"/>
      <c r="I155" s="71"/>
      <c r="J155" s="68">
        <v>0</v>
      </c>
      <c r="K155" s="68">
        <v>0</v>
      </c>
      <c r="L155" s="68">
        <v>0</v>
      </c>
      <c r="M155" s="89">
        <f t="shared" si="15"/>
        <v>0</v>
      </c>
      <c r="N155" s="100">
        <f t="shared" si="16"/>
        <v>0</v>
      </c>
      <c r="O155" s="63"/>
      <c r="P155" s="73" t="e">
        <f t="shared" si="17"/>
        <v>#DIV/0!</v>
      </c>
    </row>
    <row r="156" spans="2:16">
      <c r="B156" s="63"/>
      <c r="C156" s="65"/>
      <c r="D156" s="65"/>
      <c r="E156" s="66"/>
      <c r="F156" s="67"/>
      <c r="G156" s="65"/>
      <c r="H156" s="70"/>
      <c r="I156" s="71"/>
      <c r="J156" s="68">
        <v>0</v>
      </c>
      <c r="K156" s="68">
        <v>0</v>
      </c>
      <c r="L156" s="68">
        <v>0</v>
      </c>
      <c r="M156" s="89">
        <f t="shared" si="15"/>
        <v>0</v>
      </c>
      <c r="N156" s="100">
        <f t="shared" si="16"/>
        <v>0</v>
      </c>
      <c r="O156" s="63"/>
      <c r="P156" s="73" t="e">
        <f t="shared" si="17"/>
        <v>#DIV/0!</v>
      </c>
    </row>
    <row r="157" spans="2:16">
      <c r="B157" s="63"/>
      <c r="C157" s="65"/>
      <c r="D157" s="65"/>
      <c r="E157" s="66"/>
      <c r="F157" s="67"/>
      <c r="G157" s="65"/>
      <c r="H157" s="70"/>
      <c r="I157" s="71"/>
      <c r="J157" s="68">
        <v>0</v>
      </c>
      <c r="K157" s="68">
        <v>0</v>
      </c>
      <c r="L157" s="68">
        <v>0</v>
      </c>
      <c r="M157" s="89">
        <f t="shared" si="15"/>
        <v>0</v>
      </c>
      <c r="N157" s="100">
        <f t="shared" si="16"/>
        <v>0</v>
      </c>
      <c r="O157" s="63"/>
      <c r="P157" s="73" t="e">
        <f t="shared" si="17"/>
        <v>#DIV/0!</v>
      </c>
    </row>
    <row r="158" spans="2:16">
      <c r="B158" s="63"/>
      <c r="C158" s="65"/>
      <c r="D158" s="65"/>
      <c r="E158" s="66"/>
      <c r="F158" s="67"/>
      <c r="G158" s="65"/>
      <c r="H158" s="70"/>
      <c r="I158" s="71"/>
      <c r="J158" s="68">
        <v>0</v>
      </c>
      <c r="K158" s="68">
        <v>0</v>
      </c>
      <c r="L158" s="68">
        <v>0</v>
      </c>
      <c r="M158" s="89">
        <f t="shared" si="15"/>
        <v>0</v>
      </c>
      <c r="N158" s="100">
        <f t="shared" si="16"/>
        <v>0</v>
      </c>
      <c r="O158" s="63"/>
      <c r="P158" s="73" t="e">
        <f t="shared" si="17"/>
        <v>#DIV/0!</v>
      </c>
    </row>
    <row r="159" spans="2:16">
      <c r="B159" s="63"/>
      <c r="C159" s="65"/>
      <c r="D159" s="65"/>
      <c r="E159" s="66"/>
      <c r="F159" s="67"/>
      <c r="G159" s="65"/>
      <c r="H159" s="70"/>
      <c r="I159" s="71"/>
      <c r="J159" s="68">
        <v>0</v>
      </c>
      <c r="K159" s="68">
        <v>0</v>
      </c>
      <c r="L159" s="68">
        <v>0</v>
      </c>
      <c r="M159" s="89">
        <f t="shared" si="15"/>
        <v>0</v>
      </c>
      <c r="N159" s="100">
        <f t="shared" si="16"/>
        <v>0</v>
      </c>
      <c r="O159" s="63"/>
      <c r="P159" s="73" t="e">
        <f t="shared" si="17"/>
        <v>#DIV/0!</v>
      </c>
    </row>
    <row r="160" spans="2:16">
      <c r="B160" s="63"/>
      <c r="C160" s="65"/>
      <c r="D160" s="65"/>
      <c r="E160" s="66"/>
      <c r="F160" s="67"/>
      <c r="G160" s="65"/>
      <c r="H160" s="70"/>
      <c r="I160" s="71"/>
      <c r="J160" s="68">
        <v>0</v>
      </c>
      <c r="K160" s="68">
        <v>0</v>
      </c>
      <c r="L160" s="68">
        <v>0</v>
      </c>
      <c r="M160" s="89">
        <f t="shared" si="15"/>
        <v>0</v>
      </c>
      <c r="N160" s="100">
        <f t="shared" si="16"/>
        <v>0</v>
      </c>
      <c r="O160" s="63"/>
      <c r="P160" s="73" t="e">
        <f t="shared" si="17"/>
        <v>#DIV/0!</v>
      </c>
    </row>
    <row r="161" spans="2:16">
      <c r="B161" s="63"/>
      <c r="C161" s="65"/>
      <c r="D161" s="65"/>
      <c r="E161" s="66"/>
      <c r="F161" s="67"/>
      <c r="G161" s="65"/>
      <c r="H161" s="70"/>
      <c r="I161" s="71"/>
      <c r="J161" s="68">
        <v>0</v>
      </c>
      <c r="K161" s="68">
        <v>0</v>
      </c>
      <c r="L161" s="68">
        <v>0</v>
      </c>
      <c r="M161" s="89">
        <f t="shared" si="15"/>
        <v>0</v>
      </c>
      <c r="N161" s="100">
        <f t="shared" si="16"/>
        <v>0</v>
      </c>
      <c r="O161" s="63"/>
      <c r="P161" s="73" t="e">
        <f t="shared" si="17"/>
        <v>#DIV/0!</v>
      </c>
    </row>
    <row r="162" spans="2:16">
      <c r="B162" s="63"/>
      <c r="C162" s="65"/>
      <c r="D162" s="65"/>
      <c r="E162" s="66"/>
      <c r="F162" s="67"/>
      <c r="G162" s="65"/>
      <c r="H162" s="70"/>
      <c r="I162" s="71"/>
      <c r="J162" s="68">
        <v>0</v>
      </c>
      <c r="K162" s="68">
        <v>0</v>
      </c>
      <c r="L162" s="68">
        <v>0</v>
      </c>
      <c r="M162" s="89">
        <f t="shared" si="15"/>
        <v>0</v>
      </c>
      <c r="N162" s="100">
        <f t="shared" si="16"/>
        <v>0</v>
      </c>
      <c r="O162" s="63"/>
      <c r="P162" s="73" t="e">
        <f t="shared" si="17"/>
        <v>#DIV/0!</v>
      </c>
    </row>
    <row r="163" spans="2:16">
      <c r="B163" s="63"/>
      <c r="C163" s="65"/>
      <c r="D163" s="65"/>
      <c r="E163" s="66"/>
      <c r="F163" s="67"/>
      <c r="G163" s="65"/>
      <c r="H163" s="70"/>
      <c r="I163" s="71"/>
      <c r="J163" s="68">
        <v>0</v>
      </c>
      <c r="K163" s="68">
        <v>0</v>
      </c>
      <c r="L163" s="68">
        <v>0</v>
      </c>
      <c r="M163" s="89">
        <f t="shared" si="15"/>
        <v>0</v>
      </c>
      <c r="N163" s="100">
        <f t="shared" si="16"/>
        <v>0</v>
      </c>
      <c r="O163" s="63"/>
      <c r="P163" s="73" t="e">
        <f t="shared" si="17"/>
        <v>#DIV/0!</v>
      </c>
    </row>
    <row r="164" spans="2:16">
      <c r="B164" s="63"/>
      <c r="C164" s="65"/>
      <c r="D164" s="65"/>
      <c r="E164" s="66"/>
      <c r="F164" s="67"/>
      <c r="G164" s="65"/>
      <c r="H164" s="70"/>
      <c r="I164" s="71"/>
      <c r="J164" s="68">
        <v>0</v>
      </c>
      <c r="K164" s="68">
        <v>0</v>
      </c>
      <c r="L164" s="68">
        <v>0</v>
      </c>
      <c r="M164" s="89">
        <f t="shared" si="15"/>
        <v>0</v>
      </c>
      <c r="N164" s="100">
        <f t="shared" si="16"/>
        <v>0</v>
      </c>
      <c r="O164" s="63"/>
      <c r="P164" s="73" t="e">
        <f t="shared" si="17"/>
        <v>#DIV/0!</v>
      </c>
    </row>
    <row r="165" spans="2:16">
      <c r="B165" s="63"/>
      <c r="C165" s="65"/>
      <c r="D165" s="65"/>
      <c r="E165" s="66"/>
      <c r="F165" s="67"/>
      <c r="G165" s="65"/>
      <c r="H165" s="70"/>
      <c r="I165" s="71"/>
      <c r="J165" s="68">
        <v>0</v>
      </c>
      <c r="K165" s="68">
        <v>0</v>
      </c>
      <c r="L165" s="68">
        <v>0</v>
      </c>
      <c r="M165" s="89">
        <f t="shared" si="15"/>
        <v>0</v>
      </c>
      <c r="N165" s="100">
        <f t="shared" si="16"/>
        <v>0</v>
      </c>
      <c r="O165" s="63"/>
      <c r="P165" s="73" t="e">
        <f t="shared" si="17"/>
        <v>#DIV/0!</v>
      </c>
    </row>
    <row r="166" spans="2:16">
      <c r="B166" s="63"/>
      <c r="C166" s="65"/>
      <c r="D166" s="65"/>
      <c r="E166" s="66"/>
      <c r="F166" s="67"/>
      <c r="G166" s="65"/>
      <c r="H166" s="70"/>
      <c r="I166" s="71"/>
      <c r="J166" s="68">
        <v>0</v>
      </c>
      <c r="K166" s="68">
        <v>0</v>
      </c>
      <c r="L166" s="68">
        <v>0</v>
      </c>
      <c r="M166" s="89">
        <f t="shared" si="15"/>
        <v>0</v>
      </c>
      <c r="N166" s="100">
        <f t="shared" si="16"/>
        <v>0</v>
      </c>
      <c r="O166" s="63"/>
      <c r="P166" s="73" t="e">
        <f t="shared" si="17"/>
        <v>#DIV/0!</v>
      </c>
    </row>
    <row r="167" spans="2:16">
      <c r="B167" s="63"/>
      <c r="C167" s="65"/>
      <c r="D167" s="65"/>
      <c r="E167" s="66"/>
      <c r="F167" s="67"/>
      <c r="G167" s="65"/>
      <c r="H167" s="70"/>
      <c r="I167" s="71"/>
      <c r="J167" s="68">
        <v>0</v>
      </c>
      <c r="K167" s="68">
        <v>0</v>
      </c>
      <c r="L167" s="68">
        <v>0</v>
      </c>
      <c r="M167" s="89">
        <f t="shared" si="15"/>
        <v>0</v>
      </c>
      <c r="N167" s="100">
        <f t="shared" si="16"/>
        <v>0</v>
      </c>
      <c r="O167" s="63"/>
      <c r="P167" s="73" t="e">
        <f t="shared" si="17"/>
        <v>#DIV/0!</v>
      </c>
    </row>
    <row r="168" spans="2:16">
      <c r="B168" s="63"/>
      <c r="C168" s="65"/>
      <c r="D168" s="65"/>
      <c r="E168" s="66"/>
      <c r="F168" s="67"/>
      <c r="G168" s="65"/>
      <c r="H168" s="70"/>
      <c r="I168" s="71"/>
      <c r="J168" s="68">
        <v>0</v>
      </c>
      <c r="K168" s="68">
        <v>0</v>
      </c>
      <c r="L168" s="68">
        <v>0</v>
      </c>
      <c r="M168" s="89">
        <f t="shared" si="15"/>
        <v>0</v>
      </c>
      <c r="N168" s="100">
        <f t="shared" si="16"/>
        <v>0</v>
      </c>
      <c r="O168" s="63"/>
      <c r="P168" s="73" t="e">
        <f t="shared" si="17"/>
        <v>#DIV/0!</v>
      </c>
    </row>
    <row r="169" spans="2:16">
      <c r="B169" s="63"/>
      <c r="C169" s="65"/>
      <c r="D169" s="65"/>
      <c r="E169" s="66"/>
      <c r="F169" s="67"/>
      <c r="G169" s="65"/>
      <c r="H169" s="70"/>
      <c r="I169" s="71"/>
      <c r="J169" s="68">
        <v>0</v>
      </c>
      <c r="K169" s="68">
        <v>0</v>
      </c>
      <c r="L169" s="68">
        <v>0</v>
      </c>
      <c r="M169" s="89">
        <f t="shared" si="15"/>
        <v>0</v>
      </c>
      <c r="N169" s="100">
        <f t="shared" si="16"/>
        <v>0</v>
      </c>
      <c r="O169" s="63"/>
      <c r="P169" s="73" t="e">
        <f t="shared" si="17"/>
        <v>#DIV/0!</v>
      </c>
    </row>
    <row r="170" spans="2:16">
      <c r="B170" s="63"/>
      <c r="C170" s="65"/>
      <c r="D170" s="65"/>
      <c r="E170" s="66"/>
      <c r="F170" s="67"/>
      <c r="G170" s="65"/>
      <c r="H170" s="70"/>
      <c r="I170" s="71"/>
      <c r="J170" s="68">
        <v>0</v>
      </c>
      <c r="K170" s="68">
        <v>0</v>
      </c>
      <c r="L170" s="68">
        <v>0</v>
      </c>
      <c r="M170" s="89">
        <f t="shared" si="15"/>
        <v>0</v>
      </c>
      <c r="N170" s="100">
        <f t="shared" si="16"/>
        <v>0</v>
      </c>
      <c r="O170" s="63"/>
      <c r="P170" s="73" t="e">
        <f t="shared" si="17"/>
        <v>#DIV/0!</v>
      </c>
    </row>
    <row r="171" spans="2:16">
      <c r="B171" s="63"/>
      <c r="C171" s="65"/>
      <c r="D171" s="65"/>
      <c r="E171" s="66"/>
      <c r="F171" s="67"/>
      <c r="G171" s="65"/>
      <c r="H171" s="70"/>
      <c r="I171" s="71"/>
      <c r="J171" s="68">
        <v>0</v>
      </c>
      <c r="K171" s="68">
        <v>0</v>
      </c>
      <c r="L171" s="68">
        <v>0</v>
      </c>
      <c r="M171" s="89">
        <f t="shared" si="15"/>
        <v>0</v>
      </c>
      <c r="N171" s="100">
        <f t="shared" si="16"/>
        <v>0</v>
      </c>
      <c r="O171" s="63"/>
      <c r="P171" s="73" t="e">
        <f t="shared" si="17"/>
        <v>#DIV/0!</v>
      </c>
    </row>
    <row r="172" spans="2:16">
      <c r="B172" s="63"/>
      <c r="C172" s="65"/>
      <c r="D172" s="65"/>
      <c r="E172" s="66"/>
      <c r="F172" s="67"/>
      <c r="G172" s="65"/>
      <c r="H172" s="70"/>
      <c r="I172" s="71"/>
      <c r="J172" s="68">
        <v>0</v>
      </c>
      <c r="K172" s="68">
        <v>0</v>
      </c>
      <c r="L172" s="68">
        <v>0</v>
      </c>
      <c r="M172" s="89">
        <f t="shared" si="15"/>
        <v>0</v>
      </c>
      <c r="N172" s="100">
        <f t="shared" si="16"/>
        <v>0</v>
      </c>
      <c r="O172" s="63"/>
      <c r="P172" s="73" t="e">
        <f t="shared" si="17"/>
        <v>#DIV/0!</v>
      </c>
    </row>
    <row r="173" spans="2:16">
      <c r="B173" s="63"/>
      <c r="C173" s="65"/>
      <c r="D173" s="65"/>
      <c r="E173" s="66"/>
      <c r="F173" s="67"/>
      <c r="G173" s="65"/>
      <c r="H173" s="70"/>
      <c r="I173" s="71"/>
      <c r="J173" s="68">
        <v>0</v>
      </c>
      <c r="K173" s="68">
        <v>0</v>
      </c>
      <c r="L173" s="68">
        <v>0</v>
      </c>
      <c r="M173" s="89">
        <f t="shared" si="15"/>
        <v>0</v>
      </c>
      <c r="N173" s="100">
        <f t="shared" si="16"/>
        <v>0</v>
      </c>
      <c r="O173" s="63"/>
      <c r="P173" s="73" t="e">
        <f t="shared" si="17"/>
        <v>#DIV/0!</v>
      </c>
    </row>
    <row r="174" spans="2:16">
      <c r="B174" s="63"/>
      <c r="C174" s="65"/>
      <c r="D174" s="65"/>
      <c r="E174" s="66"/>
      <c r="F174" s="67"/>
      <c r="G174" s="65"/>
      <c r="H174" s="70"/>
      <c r="I174" s="71"/>
      <c r="J174" s="68">
        <v>0</v>
      </c>
      <c r="K174" s="68">
        <v>0</v>
      </c>
      <c r="L174" s="68">
        <v>0</v>
      </c>
      <c r="M174" s="89">
        <f t="shared" si="15"/>
        <v>0</v>
      </c>
      <c r="N174" s="100">
        <f t="shared" si="16"/>
        <v>0</v>
      </c>
      <c r="O174" s="63"/>
      <c r="P174" s="73" t="e">
        <f t="shared" si="17"/>
        <v>#DIV/0!</v>
      </c>
    </row>
    <row r="175" spans="2:16">
      <c r="B175" s="63"/>
      <c r="C175" s="65"/>
      <c r="D175" s="65"/>
      <c r="E175" s="66"/>
      <c r="F175" s="67"/>
      <c r="G175" s="65"/>
      <c r="H175" s="70"/>
      <c r="I175" s="71"/>
      <c r="J175" s="68">
        <v>0</v>
      </c>
      <c r="K175" s="68">
        <v>0</v>
      </c>
      <c r="L175" s="68">
        <v>0</v>
      </c>
      <c r="M175" s="89">
        <f t="shared" si="15"/>
        <v>0</v>
      </c>
      <c r="N175" s="100">
        <f t="shared" si="16"/>
        <v>0</v>
      </c>
      <c r="O175" s="63"/>
      <c r="P175" s="73" t="e">
        <f t="shared" si="17"/>
        <v>#DIV/0!</v>
      </c>
    </row>
    <row r="176" spans="2:16">
      <c r="B176" s="63"/>
      <c r="C176" s="65"/>
      <c r="D176" s="65"/>
      <c r="E176" s="66"/>
      <c r="F176" s="67"/>
      <c r="G176" s="65"/>
      <c r="H176" s="70"/>
      <c r="I176" s="71"/>
      <c r="J176" s="68">
        <v>0</v>
      </c>
      <c r="K176" s="68">
        <v>0</v>
      </c>
      <c r="L176" s="68">
        <v>0</v>
      </c>
      <c r="M176" s="89">
        <f t="shared" si="15"/>
        <v>0</v>
      </c>
      <c r="N176" s="100">
        <f t="shared" si="16"/>
        <v>0</v>
      </c>
      <c r="O176" s="63"/>
      <c r="P176" s="73" t="e">
        <f t="shared" si="17"/>
        <v>#DIV/0!</v>
      </c>
    </row>
    <row r="177" spans="2:16">
      <c r="B177" s="63"/>
      <c r="C177" s="65"/>
      <c r="D177" s="65"/>
      <c r="E177" s="66"/>
      <c r="F177" s="67"/>
      <c r="G177" s="65"/>
      <c r="H177" s="70"/>
      <c r="I177" s="71"/>
      <c r="J177" s="68">
        <v>0</v>
      </c>
      <c r="K177" s="68">
        <v>0</v>
      </c>
      <c r="L177" s="68">
        <v>0</v>
      </c>
      <c r="M177" s="89">
        <f t="shared" si="15"/>
        <v>0</v>
      </c>
      <c r="N177" s="100">
        <f t="shared" si="16"/>
        <v>0</v>
      </c>
      <c r="O177" s="63"/>
      <c r="P177" s="73" t="e">
        <f t="shared" si="17"/>
        <v>#DIV/0!</v>
      </c>
    </row>
    <row r="178" spans="2:16">
      <c r="B178" s="63"/>
      <c r="C178" s="65"/>
      <c r="D178" s="65"/>
      <c r="E178" s="66"/>
      <c r="F178" s="67"/>
      <c r="G178" s="65"/>
      <c r="H178" s="70"/>
      <c r="I178" s="71"/>
      <c r="J178" s="68">
        <v>0</v>
      </c>
      <c r="K178" s="68">
        <v>0</v>
      </c>
      <c r="L178" s="68">
        <v>0</v>
      </c>
      <c r="M178" s="89">
        <f t="shared" si="15"/>
        <v>0</v>
      </c>
      <c r="N178" s="100">
        <f t="shared" si="16"/>
        <v>0</v>
      </c>
      <c r="O178" s="63"/>
      <c r="P178" s="73" t="e">
        <f t="shared" si="17"/>
        <v>#DIV/0!</v>
      </c>
    </row>
    <row r="179" spans="2:16">
      <c r="B179" s="63"/>
      <c r="C179" s="65"/>
      <c r="D179" s="65"/>
      <c r="E179" s="66"/>
      <c r="F179" s="67"/>
      <c r="G179" s="65"/>
      <c r="H179" s="70"/>
      <c r="I179" s="71"/>
      <c r="J179" s="68">
        <v>0</v>
      </c>
      <c r="K179" s="68">
        <v>0</v>
      </c>
      <c r="L179" s="68">
        <v>0</v>
      </c>
      <c r="M179" s="89">
        <f t="shared" si="15"/>
        <v>0</v>
      </c>
      <c r="N179" s="100">
        <f t="shared" si="16"/>
        <v>0</v>
      </c>
      <c r="O179" s="63"/>
      <c r="P179" s="73" t="e">
        <f t="shared" si="17"/>
        <v>#DIV/0!</v>
      </c>
    </row>
    <row r="180" spans="2:16">
      <c r="B180" s="63"/>
      <c r="C180" s="65"/>
      <c r="D180" s="65"/>
      <c r="E180" s="66"/>
      <c r="F180" s="67"/>
      <c r="G180" s="65"/>
      <c r="H180" s="70"/>
      <c r="I180" s="71"/>
      <c r="J180" s="68">
        <v>0</v>
      </c>
      <c r="K180" s="68">
        <v>0</v>
      </c>
      <c r="L180" s="68">
        <v>0</v>
      </c>
      <c r="M180" s="89">
        <f t="shared" si="15"/>
        <v>0</v>
      </c>
      <c r="N180" s="100">
        <f t="shared" si="16"/>
        <v>0</v>
      </c>
      <c r="O180" s="63"/>
      <c r="P180" s="73" t="e">
        <f t="shared" si="17"/>
        <v>#DIV/0!</v>
      </c>
    </row>
    <row r="181" spans="2:16">
      <c r="B181" s="63"/>
      <c r="C181" s="65"/>
      <c r="D181" s="65"/>
      <c r="E181" s="66"/>
      <c r="F181" s="67"/>
      <c r="G181" s="65"/>
      <c r="H181" s="70"/>
      <c r="I181" s="71"/>
      <c r="J181" s="68">
        <v>0</v>
      </c>
      <c r="K181" s="68">
        <v>0</v>
      </c>
      <c r="L181" s="68">
        <v>0</v>
      </c>
      <c r="M181" s="89">
        <f t="shared" si="15"/>
        <v>0</v>
      </c>
      <c r="N181" s="100">
        <f t="shared" si="16"/>
        <v>0</v>
      </c>
      <c r="O181" s="63"/>
      <c r="P181" s="73" t="e">
        <f t="shared" si="17"/>
        <v>#DIV/0!</v>
      </c>
    </row>
    <row r="182" spans="2:16">
      <c r="B182" s="63"/>
      <c r="C182" s="65"/>
      <c r="D182" s="65"/>
      <c r="E182" s="66"/>
      <c r="F182" s="67"/>
      <c r="G182" s="65"/>
      <c r="H182" s="70"/>
      <c r="I182" s="71"/>
      <c r="J182" s="68">
        <v>0</v>
      </c>
      <c r="K182" s="68">
        <v>0</v>
      </c>
      <c r="L182" s="68">
        <v>0</v>
      </c>
      <c r="M182" s="89">
        <f t="shared" si="15"/>
        <v>0</v>
      </c>
      <c r="N182" s="100">
        <f t="shared" si="16"/>
        <v>0</v>
      </c>
      <c r="O182" s="63"/>
      <c r="P182" s="73" t="e">
        <f t="shared" si="17"/>
        <v>#DIV/0!</v>
      </c>
    </row>
    <row r="183" spans="2:16">
      <c r="B183" s="63"/>
      <c r="C183" s="65"/>
      <c r="D183" s="65"/>
      <c r="E183" s="66"/>
      <c r="F183" s="67"/>
      <c r="G183" s="65"/>
      <c r="H183" s="70"/>
      <c r="I183" s="71"/>
      <c r="J183" s="68">
        <v>0</v>
      </c>
      <c r="K183" s="68">
        <v>0</v>
      </c>
      <c r="L183" s="68">
        <v>0</v>
      </c>
      <c r="M183" s="89">
        <f t="shared" si="15"/>
        <v>0</v>
      </c>
      <c r="N183" s="100">
        <f t="shared" si="16"/>
        <v>0</v>
      </c>
      <c r="O183" s="63"/>
      <c r="P183" s="73" t="e">
        <f t="shared" si="17"/>
        <v>#DIV/0!</v>
      </c>
    </row>
    <row r="184" spans="2:16">
      <c r="B184" s="63"/>
      <c r="C184" s="65"/>
      <c r="D184" s="65"/>
      <c r="E184" s="66"/>
      <c r="F184" s="67"/>
      <c r="G184" s="65"/>
      <c r="H184" s="70"/>
      <c r="I184" s="71"/>
      <c r="J184" s="68">
        <v>0</v>
      </c>
      <c r="K184" s="68">
        <v>0</v>
      </c>
      <c r="L184" s="68">
        <v>0</v>
      </c>
      <c r="M184" s="89">
        <f t="shared" si="15"/>
        <v>0</v>
      </c>
      <c r="N184" s="100">
        <f t="shared" si="16"/>
        <v>0</v>
      </c>
      <c r="O184" s="63"/>
      <c r="P184" s="73" t="e">
        <f t="shared" si="17"/>
        <v>#DIV/0!</v>
      </c>
    </row>
    <row r="185" spans="2:16">
      <c r="B185" s="63"/>
      <c r="C185" s="65"/>
      <c r="D185" s="65"/>
      <c r="E185" s="66"/>
      <c r="F185" s="67"/>
      <c r="G185" s="65"/>
      <c r="H185" s="70"/>
      <c r="I185" s="71"/>
      <c r="J185" s="68">
        <v>0</v>
      </c>
      <c r="K185" s="68">
        <v>0</v>
      </c>
      <c r="L185" s="68">
        <v>0</v>
      </c>
      <c r="M185" s="89">
        <f t="shared" si="15"/>
        <v>0</v>
      </c>
      <c r="N185" s="100">
        <f t="shared" si="16"/>
        <v>0</v>
      </c>
      <c r="O185" s="63"/>
      <c r="P185" s="73" t="e">
        <f t="shared" si="17"/>
        <v>#DIV/0!</v>
      </c>
    </row>
    <row r="186" spans="2:16">
      <c r="B186" s="63"/>
      <c r="C186" s="65"/>
      <c r="D186" s="65"/>
      <c r="E186" s="66"/>
      <c r="F186" s="67"/>
      <c r="G186" s="65"/>
      <c r="H186" s="70"/>
      <c r="I186" s="71"/>
      <c r="J186" s="68">
        <v>0</v>
      </c>
      <c r="K186" s="68">
        <v>0</v>
      </c>
      <c r="L186" s="68">
        <v>0</v>
      </c>
      <c r="M186" s="89">
        <f t="shared" si="15"/>
        <v>0</v>
      </c>
      <c r="N186" s="100">
        <f t="shared" si="16"/>
        <v>0</v>
      </c>
      <c r="O186" s="63"/>
      <c r="P186" s="73" t="e">
        <f t="shared" si="17"/>
        <v>#DIV/0!</v>
      </c>
    </row>
    <row r="187" spans="2:16">
      <c r="B187" s="63"/>
      <c r="C187" s="65"/>
      <c r="D187" s="65"/>
      <c r="E187" s="66"/>
      <c r="F187" s="67"/>
      <c r="G187" s="65"/>
      <c r="H187" s="70"/>
      <c r="I187" s="71"/>
      <c r="J187" s="68">
        <v>0</v>
      </c>
      <c r="K187" s="68">
        <v>0</v>
      </c>
      <c r="L187" s="68">
        <v>0</v>
      </c>
      <c r="M187" s="89">
        <f t="shared" si="15"/>
        <v>0</v>
      </c>
      <c r="N187" s="100">
        <f t="shared" si="16"/>
        <v>0</v>
      </c>
      <c r="O187" s="63"/>
      <c r="P187" s="73" t="e">
        <f t="shared" si="17"/>
        <v>#DIV/0!</v>
      </c>
    </row>
    <row r="188" spans="2:16">
      <c r="B188" s="63"/>
      <c r="C188" s="65"/>
      <c r="D188" s="65"/>
      <c r="E188" s="66"/>
      <c r="F188" s="67"/>
      <c r="G188" s="65"/>
      <c r="H188" s="70"/>
      <c r="I188" s="71"/>
      <c r="J188" s="68">
        <v>0</v>
      </c>
      <c r="K188" s="68">
        <v>0</v>
      </c>
      <c r="L188" s="68">
        <v>0</v>
      </c>
      <c r="M188" s="89">
        <f t="shared" si="15"/>
        <v>0</v>
      </c>
      <c r="N188" s="100">
        <f t="shared" si="16"/>
        <v>0</v>
      </c>
      <c r="O188" s="63"/>
      <c r="P188" s="73" t="e">
        <f t="shared" si="17"/>
        <v>#DIV/0!</v>
      </c>
    </row>
    <row r="189" spans="2:16">
      <c r="B189" s="63"/>
      <c r="C189" s="65"/>
      <c r="D189" s="65"/>
      <c r="E189" s="66"/>
      <c r="F189" s="67"/>
      <c r="G189" s="65"/>
      <c r="H189" s="70"/>
      <c r="I189" s="71"/>
      <c r="J189" s="68">
        <v>0</v>
      </c>
      <c r="K189" s="68">
        <v>0</v>
      </c>
      <c r="L189" s="68">
        <v>0</v>
      </c>
      <c r="M189" s="89">
        <f t="shared" si="15"/>
        <v>0</v>
      </c>
      <c r="N189" s="100">
        <f t="shared" si="16"/>
        <v>0</v>
      </c>
      <c r="O189" s="63"/>
      <c r="P189" s="73" t="e">
        <f t="shared" si="17"/>
        <v>#DIV/0!</v>
      </c>
    </row>
    <row r="190" spans="2:16">
      <c r="B190" s="63"/>
      <c r="C190" s="65"/>
      <c r="D190" s="65"/>
      <c r="E190" s="66"/>
      <c r="F190" s="67"/>
      <c r="G190" s="65"/>
      <c r="H190" s="70"/>
      <c r="I190" s="71"/>
      <c r="J190" s="68">
        <v>0</v>
      </c>
      <c r="K190" s="68">
        <v>0</v>
      </c>
      <c r="L190" s="68">
        <v>0</v>
      </c>
      <c r="M190" s="89">
        <f t="shared" si="15"/>
        <v>0</v>
      </c>
      <c r="N190" s="100">
        <f t="shared" si="16"/>
        <v>0</v>
      </c>
      <c r="O190" s="63"/>
      <c r="P190" s="73" t="e">
        <f t="shared" si="17"/>
        <v>#DIV/0!</v>
      </c>
    </row>
    <row r="191" spans="2:16">
      <c r="B191" s="63"/>
      <c r="C191" s="65"/>
      <c r="D191" s="65"/>
      <c r="E191" s="66"/>
      <c r="F191" s="67"/>
      <c r="G191" s="65"/>
      <c r="H191" s="70"/>
      <c r="I191" s="71"/>
      <c r="J191" s="68">
        <v>0</v>
      </c>
      <c r="K191" s="68">
        <v>0</v>
      </c>
      <c r="L191" s="68">
        <v>0</v>
      </c>
      <c r="M191" s="89">
        <f t="shared" si="15"/>
        <v>0</v>
      </c>
      <c r="N191" s="100">
        <f t="shared" si="16"/>
        <v>0</v>
      </c>
      <c r="O191" s="63"/>
      <c r="P191" s="73" t="e">
        <f t="shared" si="17"/>
        <v>#DIV/0!</v>
      </c>
    </row>
    <row r="192" spans="2:16">
      <c r="B192" s="63"/>
      <c r="C192" s="65"/>
      <c r="D192" s="65"/>
      <c r="E192" s="66"/>
      <c r="F192" s="67"/>
      <c r="G192" s="65"/>
      <c r="H192" s="70"/>
      <c r="I192" s="71"/>
      <c r="J192" s="68">
        <v>0</v>
      </c>
      <c r="K192" s="68">
        <v>0</v>
      </c>
      <c r="L192" s="68">
        <v>0</v>
      </c>
      <c r="M192" s="89">
        <f t="shared" si="15"/>
        <v>0</v>
      </c>
      <c r="N192" s="100">
        <f t="shared" si="16"/>
        <v>0</v>
      </c>
      <c r="O192" s="63"/>
      <c r="P192" s="73" t="e">
        <f t="shared" si="17"/>
        <v>#DIV/0!</v>
      </c>
    </row>
    <row r="193" spans="2:16">
      <c r="B193" s="63"/>
      <c r="C193" s="65"/>
      <c r="D193" s="65"/>
      <c r="E193" s="66"/>
      <c r="F193" s="67"/>
      <c r="G193" s="65"/>
      <c r="H193" s="70"/>
      <c r="I193" s="71"/>
      <c r="J193" s="68">
        <v>0</v>
      </c>
      <c r="K193" s="68">
        <v>0</v>
      </c>
      <c r="L193" s="68">
        <v>0</v>
      </c>
      <c r="M193" s="89">
        <f t="shared" si="15"/>
        <v>0</v>
      </c>
      <c r="N193" s="100">
        <f t="shared" si="16"/>
        <v>0</v>
      </c>
      <c r="O193" s="63"/>
      <c r="P193" s="73" t="e">
        <f t="shared" si="17"/>
        <v>#DIV/0!</v>
      </c>
    </row>
    <row r="194" spans="2:16">
      <c r="B194" s="63"/>
      <c r="C194" s="65"/>
      <c r="D194" s="65"/>
      <c r="E194" s="66"/>
      <c r="F194" s="67"/>
      <c r="G194" s="65"/>
      <c r="H194" s="70"/>
      <c r="I194" s="71"/>
      <c r="J194" s="68">
        <v>0</v>
      </c>
      <c r="K194" s="68">
        <v>0</v>
      </c>
      <c r="L194" s="68">
        <v>0</v>
      </c>
      <c r="M194" s="89">
        <f t="shared" si="15"/>
        <v>0</v>
      </c>
      <c r="N194" s="100">
        <f t="shared" si="16"/>
        <v>0</v>
      </c>
      <c r="O194" s="63"/>
      <c r="P194" s="73" t="e">
        <f t="shared" si="17"/>
        <v>#DIV/0!</v>
      </c>
    </row>
    <row r="195" spans="2:16">
      <c r="B195" s="63"/>
      <c r="C195" s="65"/>
      <c r="D195" s="65"/>
      <c r="E195" s="66"/>
      <c r="F195" s="67"/>
      <c r="G195" s="65"/>
      <c r="H195" s="70"/>
      <c r="I195" s="71"/>
      <c r="J195" s="68">
        <v>0</v>
      </c>
      <c r="K195" s="68">
        <v>0</v>
      </c>
      <c r="L195" s="68">
        <v>0</v>
      </c>
      <c r="M195" s="89">
        <f t="shared" si="15"/>
        <v>0</v>
      </c>
      <c r="N195" s="100">
        <f t="shared" si="16"/>
        <v>0</v>
      </c>
      <c r="O195" s="63"/>
      <c r="P195" s="73" t="e">
        <f t="shared" si="17"/>
        <v>#DIV/0!</v>
      </c>
    </row>
    <row r="196" spans="2:16">
      <c r="B196" s="63"/>
      <c r="C196" s="65"/>
      <c r="D196" s="65"/>
      <c r="E196" s="66"/>
      <c r="F196" s="67"/>
      <c r="G196" s="65"/>
      <c r="H196" s="70"/>
      <c r="I196" s="71"/>
      <c r="J196" s="68">
        <v>0</v>
      </c>
      <c r="K196" s="68">
        <v>0</v>
      </c>
      <c r="L196" s="68">
        <v>0</v>
      </c>
      <c r="M196" s="89">
        <f t="shared" si="15"/>
        <v>0</v>
      </c>
      <c r="N196" s="100">
        <f t="shared" si="16"/>
        <v>0</v>
      </c>
      <c r="O196" s="63"/>
      <c r="P196" s="73" t="e">
        <f t="shared" si="17"/>
        <v>#DIV/0!</v>
      </c>
    </row>
    <row r="197" spans="2:16">
      <c r="B197" s="63"/>
      <c r="C197" s="65"/>
      <c r="D197" s="65"/>
      <c r="E197" s="66"/>
      <c r="F197" s="67"/>
      <c r="G197" s="65"/>
      <c r="H197" s="70"/>
      <c r="I197" s="71"/>
      <c r="J197" s="68">
        <v>0</v>
      </c>
      <c r="K197" s="68">
        <v>0</v>
      </c>
      <c r="L197" s="68">
        <v>0</v>
      </c>
      <c r="M197" s="89">
        <f t="shared" si="15"/>
        <v>0</v>
      </c>
      <c r="N197" s="100">
        <f t="shared" si="16"/>
        <v>0</v>
      </c>
      <c r="O197" s="63"/>
      <c r="P197" s="73" t="e">
        <f t="shared" si="17"/>
        <v>#DIV/0!</v>
      </c>
    </row>
    <row r="198" spans="2:16">
      <c r="B198" s="63"/>
      <c r="C198" s="65"/>
      <c r="D198" s="65"/>
      <c r="E198" s="66"/>
      <c r="F198" s="67"/>
      <c r="G198" s="65"/>
      <c r="H198" s="70"/>
      <c r="I198" s="71"/>
      <c r="J198" s="68">
        <v>0</v>
      </c>
      <c r="K198" s="68">
        <v>0</v>
      </c>
      <c r="L198" s="68">
        <v>0</v>
      </c>
      <c r="M198" s="89">
        <f t="shared" si="15"/>
        <v>0</v>
      </c>
      <c r="N198" s="100">
        <f t="shared" si="16"/>
        <v>0</v>
      </c>
      <c r="O198" s="63"/>
      <c r="P198" s="73" t="e">
        <f t="shared" si="17"/>
        <v>#DIV/0!</v>
      </c>
    </row>
    <row r="199" spans="2:16">
      <c r="B199" s="63"/>
      <c r="C199" s="65"/>
      <c r="D199" s="65"/>
      <c r="E199" s="66"/>
      <c r="F199" s="67"/>
      <c r="G199" s="65"/>
      <c r="H199" s="70"/>
      <c r="I199" s="71"/>
      <c r="J199" s="68">
        <v>0</v>
      </c>
      <c r="K199" s="68">
        <v>0</v>
      </c>
      <c r="L199" s="68">
        <v>0</v>
      </c>
      <c r="M199" s="89">
        <f t="shared" si="15"/>
        <v>0</v>
      </c>
      <c r="N199" s="100">
        <f t="shared" si="16"/>
        <v>0</v>
      </c>
      <c r="O199" s="63"/>
      <c r="P199" s="73" t="e">
        <f t="shared" si="17"/>
        <v>#DIV/0!</v>
      </c>
    </row>
    <row r="200" spans="2:16">
      <c r="B200" s="63"/>
      <c r="C200" s="65"/>
      <c r="D200" s="65"/>
      <c r="E200" s="66"/>
      <c r="F200" s="67"/>
      <c r="G200" s="65"/>
      <c r="H200" s="70"/>
      <c r="I200" s="71"/>
      <c r="J200" s="68">
        <v>0</v>
      </c>
      <c r="K200" s="68">
        <v>0</v>
      </c>
      <c r="L200" s="68">
        <v>0</v>
      </c>
      <c r="M200" s="89">
        <f t="shared" si="15"/>
        <v>0</v>
      </c>
      <c r="N200" s="100">
        <f t="shared" si="16"/>
        <v>0</v>
      </c>
      <c r="O200" s="63"/>
      <c r="P200" s="73" t="e">
        <f t="shared" si="17"/>
        <v>#DIV/0!</v>
      </c>
    </row>
    <row r="201" spans="2:16">
      <c r="B201" s="63"/>
      <c r="C201" s="65"/>
      <c r="D201" s="65"/>
      <c r="E201" s="66"/>
      <c r="F201" s="67"/>
      <c r="G201" s="65"/>
      <c r="H201" s="70"/>
      <c r="I201" s="71"/>
      <c r="J201" s="68">
        <v>0</v>
      </c>
      <c r="K201" s="68">
        <v>0</v>
      </c>
      <c r="L201" s="68">
        <v>0</v>
      </c>
      <c r="M201" s="89">
        <f t="shared" si="15"/>
        <v>0</v>
      </c>
      <c r="N201" s="100">
        <f t="shared" si="16"/>
        <v>0</v>
      </c>
      <c r="O201" s="63"/>
      <c r="P201" s="73" t="e">
        <f t="shared" si="17"/>
        <v>#DIV/0!</v>
      </c>
    </row>
    <row r="202" spans="2:16">
      <c r="B202" s="63"/>
      <c r="C202" s="65"/>
      <c r="D202" s="65"/>
      <c r="E202" s="66"/>
      <c r="F202" s="67"/>
      <c r="G202" s="65"/>
      <c r="H202" s="70"/>
      <c r="I202" s="71"/>
      <c r="J202" s="68">
        <v>0</v>
      </c>
      <c r="K202" s="68">
        <v>0</v>
      </c>
      <c r="L202" s="68">
        <v>0</v>
      </c>
      <c r="M202" s="89">
        <f t="shared" si="15"/>
        <v>0</v>
      </c>
      <c r="N202" s="100">
        <f t="shared" si="16"/>
        <v>0</v>
      </c>
      <c r="O202" s="63"/>
      <c r="P202" s="73" t="e">
        <f t="shared" si="17"/>
        <v>#DIV/0!</v>
      </c>
    </row>
    <row r="203" spans="2:16">
      <c r="B203" s="63"/>
      <c r="C203" s="65"/>
      <c r="D203" s="65"/>
      <c r="E203" s="66"/>
      <c r="F203" s="67"/>
      <c r="G203" s="65"/>
      <c r="H203" s="70"/>
      <c r="I203" s="71"/>
      <c r="J203" s="68">
        <v>0</v>
      </c>
      <c r="K203" s="68">
        <v>0</v>
      </c>
      <c r="L203" s="68">
        <v>0</v>
      </c>
      <c r="M203" s="89">
        <f t="shared" si="15"/>
        <v>0</v>
      </c>
      <c r="N203" s="100">
        <f t="shared" si="16"/>
        <v>0</v>
      </c>
      <c r="O203" s="63"/>
      <c r="P203" s="73" t="e">
        <f t="shared" si="17"/>
        <v>#DIV/0!</v>
      </c>
    </row>
    <row r="204" spans="2:16">
      <c r="B204" s="63"/>
      <c r="C204" s="65"/>
      <c r="D204" s="65"/>
      <c r="E204" s="66"/>
      <c r="F204" s="67"/>
      <c r="G204" s="65"/>
      <c r="H204" s="70"/>
      <c r="I204" s="71"/>
      <c r="J204" s="68">
        <v>0</v>
      </c>
      <c r="K204" s="68">
        <v>0</v>
      </c>
      <c r="L204" s="68">
        <v>0</v>
      </c>
      <c r="M204" s="89">
        <f t="shared" si="15"/>
        <v>0</v>
      </c>
      <c r="N204" s="100">
        <f t="shared" si="16"/>
        <v>0</v>
      </c>
      <c r="O204" s="63"/>
      <c r="P204" s="73" t="e">
        <f t="shared" si="17"/>
        <v>#DIV/0!</v>
      </c>
    </row>
    <row r="205" spans="2:16">
      <c r="B205" s="63"/>
      <c r="C205" s="65"/>
      <c r="D205" s="65"/>
      <c r="E205" s="66"/>
      <c r="F205" s="67"/>
      <c r="G205" s="65"/>
      <c r="H205" s="70"/>
      <c r="I205" s="71"/>
      <c r="J205" s="68">
        <v>0</v>
      </c>
      <c r="K205" s="68">
        <v>0</v>
      </c>
      <c r="L205" s="68">
        <v>0</v>
      </c>
      <c r="M205" s="89">
        <f t="shared" si="15"/>
        <v>0</v>
      </c>
      <c r="N205" s="100">
        <f t="shared" si="16"/>
        <v>0</v>
      </c>
      <c r="O205" s="63"/>
      <c r="P205" s="73" t="e">
        <f t="shared" si="17"/>
        <v>#DIV/0!</v>
      </c>
    </row>
    <row r="206" spans="2:16">
      <c r="B206" s="63"/>
      <c r="C206" s="65"/>
      <c r="D206" s="65"/>
      <c r="E206" s="66"/>
      <c r="F206" s="67"/>
      <c r="G206" s="65"/>
      <c r="H206" s="70"/>
      <c r="I206" s="71"/>
      <c r="J206" s="68">
        <v>0</v>
      </c>
      <c r="K206" s="68">
        <v>0</v>
      </c>
      <c r="L206" s="68">
        <v>0</v>
      </c>
      <c r="M206" s="89">
        <f t="shared" si="15"/>
        <v>0</v>
      </c>
      <c r="N206" s="100">
        <f t="shared" si="16"/>
        <v>0</v>
      </c>
      <c r="O206" s="63"/>
      <c r="P206" s="73" t="e">
        <f t="shared" si="17"/>
        <v>#DIV/0!</v>
      </c>
    </row>
    <row r="207" spans="2:16">
      <c r="B207" s="63"/>
      <c r="C207" s="65"/>
      <c r="D207" s="65"/>
      <c r="E207" s="66"/>
      <c r="F207" s="67"/>
      <c r="G207" s="65"/>
      <c r="H207" s="70"/>
      <c r="I207" s="71"/>
      <c r="J207" s="68">
        <v>0</v>
      </c>
      <c r="K207" s="68">
        <v>0</v>
      </c>
      <c r="L207" s="68">
        <v>0</v>
      </c>
      <c r="M207" s="89">
        <f t="shared" si="15"/>
        <v>0</v>
      </c>
      <c r="N207" s="100">
        <f t="shared" si="16"/>
        <v>0</v>
      </c>
      <c r="O207" s="63"/>
      <c r="P207" s="73" t="e">
        <f t="shared" si="17"/>
        <v>#DIV/0!</v>
      </c>
    </row>
    <row r="208" spans="2:16">
      <c r="B208" s="63"/>
      <c r="C208" s="65"/>
      <c r="D208" s="65"/>
      <c r="E208" s="66"/>
      <c r="F208" s="67"/>
      <c r="G208" s="65"/>
      <c r="H208" s="70"/>
      <c r="I208" s="71"/>
      <c r="J208" s="68">
        <v>0</v>
      </c>
      <c r="K208" s="68">
        <v>0</v>
      </c>
      <c r="L208" s="68">
        <v>0</v>
      </c>
      <c r="M208" s="89">
        <f t="shared" si="15"/>
        <v>0</v>
      </c>
      <c r="N208" s="100">
        <f t="shared" si="16"/>
        <v>0</v>
      </c>
      <c r="O208" s="63"/>
      <c r="P208" s="73" t="e">
        <f t="shared" si="17"/>
        <v>#DIV/0!</v>
      </c>
    </row>
    <row r="209" spans="2:16">
      <c r="B209" s="63"/>
      <c r="C209" s="65"/>
      <c r="D209" s="65"/>
      <c r="E209" s="66"/>
      <c r="F209" s="67"/>
      <c r="G209" s="65"/>
      <c r="H209" s="70"/>
      <c r="I209" s="71"/>
      <c r="J209" s="68">
        <v>0</v>
      </c>
      <c r="K209" s="68">
        <v>0</v>
      </c>
      <c r="L209" s="68">
        <v>0</v>
      </c>
      <c r="M209" s="89">
        <f t="shared" si="15"/>
        <v>0</v>
      </c>
      <c r="N209" s="100">
        <f t="shared" si="16"/>
        <v>0</v>
      </c>
      <c r="O209" s="63"/>
      <c r="P209" s="73" t="e">
        <f t="shared" si="17"/>
        <v>#DIV/0!</v>
      </c>
    </row>
    <row r="210" spans="2:16">
      <c r="B210" s="63"/>
      <c r="C210" s="65"/>
      <c r="D210" s="65"/>
      <c r="E210" s="66"/>
      <c r="F210" s="67"/>
      <c r="G210" s="65"/>
      <c r="H210" s="70"/>
      <c r="I210" s="71"/>
      <c r="J210" s="68">
        <v>0</v>
      </c>
      <c r="K210" s="68">
        <v>0</v>
      </c>
      <c r="L210" s="68">
        <v>0</v>
      </c>
      <c r="M210" s="89">
        <f t="shared" si="15"/>
        <v>0</v>
      </c>
      <c r="N210" s="100">
        <f t="shared" si="16"/>
        <v>0</v>
      </c>
      <c r="O210" s="63"/>
      <c r="P210" s="73" t="e">
        <f t="shared" si="17"/>
        <v>#DIV/0!</v>
      </c>
    </row>
    <row r="211" spans="2:16">
      <c r="B211" s="63"/>
      <c r="C211" s="65"/>
      <c r="D211" s="65"/>
      <c r="E211" s="66"/>
      <c r="F211" s="67"/>
      <c r="G211" s="65"/>
      <c r="H211" s="70"/>
      <c r="I211" s="71"/>
      <c r="J211" s="68">
        <v>0</v>
      </c>
      <c r="K211" s="68">
        <v>0</v>
      </c>
      <c r="L211" s="68">
        <v>0</v>
      </c>
      <c r="M211" s="89">
        <f t="shared" si="15"/>
        <v>0</v>
      </c>
      <c r="N211" s="100">
        <f t="shared" si="16"/>
        <v>0</v>
      </c>
      <c r="O211" s="63"/>
      <c r="P211" s="73" t="e">
        <f t="shared" si="17"/>
        <v>#DIV/0!</v>
      </c>
    </row>
    <row r="212" spans="2:16">
      <c r="B212" s="63"/>
      <c r="C212" s="65"/>
      <c r="D212" s="65"/>
      <c r="E212" s="66"/>
      <c r="F212" s="67"/>
      <c r="G212" s="65"/>
      <c r="H212" s="70"/>
      <c r="I212" s="71"/>
      <c r="J212" s="68">
        <v>0</v>
      </c>
      <c r="K212" s="68">
        <v>0</v>
      </c>
      <c r="L212" s="68">
        <v>0</v>
      </c>
      <c r="M212" s="89">
        <f t="shared" si="15"/>
        <v>0</v>
      </c>
      <c r="N212" s="100">
        <f t="shared" si="16"/>
        <v>0</v>
      </c>
      <c r="O212" s="63"/>
      <c r="P212" s="73" t="e">
        <f t="shared" si="17"/>
        <v>#DIV/0!</v>
      </c>
    </row>
    <row r="213" spans="2:16">
      <c r="B213" s="63"/>
      <c r="C213" s="65"/>
      <c r="D213" s="65"/>
      <c r="E213" s="66"/>
      <c r="F213" s="67"/>
      <c r="G213" s="65"/>
      <c r="H213" s="70"/>
      <c r="I213" s="71"/>
      <c r="J213" s="68">
        <v>0</v>
      </c>
      <c r="K213" s="68">
        <v>0</v>
      </c>
      <c r="L213" s="68">
        <v>0</v>
      </c>
      <c r="M213" s="89">
        <f t="shared" ref="M213:M276" si="18">L213</f>
        <v>0</v>
      </c>
      <c r="N213" s="100">
        <f t="shared" si="16"/>
        <v>0</v>
      </c>
      <c r="O213" s="63"/>
      <c r="P213" s="73" t="e">
        <f t="shared" si="17"/>
        <v>#DIV/0!</v>
      </c>
    </row>
    <row r="214" spans="2:16">
      <c r="B214" s="63"/>
      <c r="C214" s="65"/>
      <c r="D214" s="65"/>
      <c r="E214" s="66"/>
      <c r="F214" s="67"/>
      <c r="G214" s="65"/>
      <c r="H214" s="70"/>
      <c r="I214" s="71"/>
      <c r="J214" s="68">
        <v>0</v>
      </c>
      <c r="K214" s="68">
        <v>0</v>
      </c>
      <c r="L214" s="68">
        <v>0</v>
      </c>
      <c r="M214" s="89">
        <f t="shared" si="18"/>
        <v>0</v>
      </c>
      <c r="N214" s="100">
        <f t="shared" ref="N214:N277" si="19">SUM(J214:M214)</f>
        <v>0</v>
      </c>
      <c r="O214" s="63"/>
      <c r="P214" s="73" t="e">
        <f t="shared" ref="P214:P277" si="20">H214-(SUM(K214:M214)/J214)</f>
        <v>#DIV/0!</v>
      </c>
    </row>
    <row r="215" spans="2:16">
      <c r="B215" s="63"/>
      <c r="C215" s="65"/>
      <c r="D215" s="65"/>
      <c r="E215" s="66"/>
      <c r="F215" s="67"/>
      <c r="G215" s="65"/>
      <c r="H215" s="70"/>
      <c r="I215" s="71"/>
      <c r="J215" s="68">
        <v>0</v>
      </c>
      <c r="K215" s="68">
        <v>0</v>
      </c>
      <c r="L215" s="68">
        <v>0</v>
      </c>
      <c r="M215" s="89">
        <f t="shared" si="18"/>
        <v>0</v>
      </c>
      <c r="N215" s="100">
        <f t="shared" si="19"/>
        <v>0</v>
      </c>
      <c r="O215" s="63"/>
      <c r="P215" s="73" t="e">
        <f t="shared" si="20"/>
        <v>#DIV/0!</v>
      </c>
    </row>
    <row r="216" spans="2:16">
      <c r="B216" s="63"/>
      <c r="C216" s="65"/>
      <c r="D216" s="65"/>
      <c r="E216" s="66"/>
      <c r="F216" s="67"/>
      <c r="G216" s="65"/>
      <c r="H216" s="70"/>
      <c r="I216" s="71"/>
      <c r="J216" s="68">
        <v>0</v>
      </c>
      <c r="K216" s="68">
        <v>0</v>
      </c>
      <c r="L216" s="68">
        <v>0</v>
      </c>
      <c r="M216" s="89">
        <f t="shared" si="18"/>
        <v>0</v>
      </c>
      <c r="N216" s="100">
        <f t="shared" si="19"/>
        <v>0</v>
      </c>
      <c r="O216" s="63"/>
      <c r="P216" s="73" t="e">
        <f t="shared" si="20"/>
        <v>#DIV/0!</v>
      </c>
    </row>
    <row r="217" spans="2:16">
      <c r="B217" s="63"/>
      <c r="C217" s="65"/>
      <c r="D217" s="65"/>
      <c r="E217" s="66"/>
      <c r="F217" s="67"/>
      <c r="G217" s="65"/>
      <c r="H217" s="70"/>
      <c r="I217" s="71"/>
      <c r="J217" s="68">
        <v>0</v>
      </c>
      <c r="K217" s="68">
        <v>0</v>
      </c>
      <c r="L217" s="68">
        <v>0</v>
      </c>
      <c r="M217" s="89">
        <f t="shared" si="18"/>
        <v>0</v>
      </c>
      <c r="N217" s="100">
        <f t="shared" si="19"/>
        <v>0</v>
      </c>
      <c r="O217" s="63"/>
      <c r="P217" s="73" t="e">
        <f t="shared" si="20"/>
        <v>#DIV/0!</v>
      </c>
    </row>
    <row r="218" spans="2:16">
      <c r="B218" s="63"/>
      <c r="C218" s="65"/>
      <c r="D218" s="65"/>
      <c r="E218" s="66"/>
      <c r="F218" s="67"/>
      <c r="G218" s="65"/>
      <c r="H218" s="70"/>
      <c r="I218" s="71"/>
      <c r="J218" s="68">
        <v>0</v>
      </c>
      <c r="K218" s="68">
        <v>0</v>
      </c>
      <c r="L218" s="68">
        <v>0</v>
      </c>
      <c r="M218" s="89">
        <f t="shared" si="18"/>
        <v>0</v>
      </c>
      <c r="N218" s="100">
        <f t="shared" si="19"/>
        <v>0</v>
      </c>
      <c r="O218" s="63"/>
      <c r="P218" s="73" t="e">
        <f t="shared" si="20"/>
        <v>#DIV/0!</v>
      </c>
    </row>
    <row r="219" spans="2:16">
      <c r="B219" s="63"/>
      <c r="C219" s="65"/>
      <c r="D219" s="65"/>
      <c r="E219" s="66"/>
      <c r="F219" s="67"/>
      <c r="G219" s="65"/>
      <c r="H219" s="70"/>
      <c r="I219" s="71"/>
      <c r="J219" s="68">
        <v>0</v>
      </c>
      <c r="K219" s="68">
        <v>0</v>
      </c>
      <c r="L219" s="68">
        <v>0</v>
      </c>
      <c r="M219" s="89">
        <f t="shared" si="18"/>
        <v>0</v>
      </c>
      <c r="N219" s="100">
        <f t="shared" si="19"/>
        <v>0</v>
      </c>
      <c r="O219" s="63"/>
      <c r="P219" s="73" t="e">
        <f t="shared" si="20"/>
        <v>#DIV/0!</v>
      </c>
    </row>
    <row r="220" spans="2:16">
      <c r="B220" s="63"/>
      <c r="C220" s="65"/>
      <c r="D220" s="65"/>
      <c r="E220" s="66"/>
      <c r="F220" s="67"/>
      <c r="G220" s="65"/>
      <c r="H220" s="70"/>
      <c r="I220" s="71"/>
      <c r="J220" s="68">
        <v>0</v>
      </c>
      <c r="K220" s="68">
        <v>0</v>
      </c>
      <c r="L220" s="68">
        <v>0</v>
      </c>
      <c r="M220" s="89">
        <f t="shared" si="18"/>
        <v>0</v>
      </c>
      <c r="N220" s="100">
        <f t="shared" si="19"/>
        <v>0</v>
      </c>
      <c r="O220" s="63"/>
      <c r="P220" s="73" t="e">
        <f t="shared" si="20"/>
        <v>#DIV/0!</v>
      </c>
    </row>
    <row r="221" spans="2:16">
      <c r="B221" s="63"/>
      <c r="C221" s="65"/>
      <c r="D221" s="65"/>
      <c r="E221" s="66"/>
      <c r="F221" s="67"/>
      <c r="G221" s="65"/>
      <c r="H221" s="70"/>
      <c r="I221" s="71"/>
      <c r="J221" s="68">
        <v>0</v>
      </c>
      <c r="K221" s="68">
        <v>0</v>
      </c>
      <c r="L221" s="68">
        <v>0</v>
      </c>
      <c r="M221" s="89">
        <f t="shared" si="18"/>
        <v>0</v>
      </c>
      <c r="N221" s="100">
        <f t="shared" si="19"/>
        <v>0</v>
      </c>
      <c r="O221" s="63"/>
      <c r="P221" s="73" t="e">
        <f t="shared" si="20"/>
        <v>#DIV/0!</v>
      </c>
    </row>
    <row r="222" spans="2:16">
      <c r="B222" s="63"/>
      <c r="C222" s="65"/>
      <c r="D222" s="65"/>
      <c r="E222" s="66"/>
      <c r="F222" s="67"/>
      <c r="G222" s="65"/>
      <c r="H222" s="70"/>
      <c r="I222" s="71"/>
      <c r="J222" s="68">
        <v>0</v>
      </c>
      <c r="K222" s="68">
        <v>0</v>
      </c>
      <c r="L222" s="68">
        <v>0</v>
      </c>
      <c r="M222" s="89">
        <f t="shared" si="18"/>
        <v>0</v>
      </c>
      <c r="N222" s="100">
        <f t="shared" si="19"/>
        <v>0</v>
      </c>
      <c r="O222" s="63"/>
      <c r="P222" s="73" t="e">
        <f t="shared" si="20"/>
        <v>#DIV/0!</v>
      </c>
    </row>
    <row r="223" spans="2:16">
      <c r="B223" s="63"/>
      <c r="C223" s="65"/>
      <c r="D223" s="65"/>
      <c r="E223" s="66"/>
      <c r="F223" s="67"/>
      <c r="G223" s="65"/>
      <c r="H223" s="70"/>
      <c r="I223" s="71"/>
      <c r="J223" s="68">
        <v>0</v>
      </c>
      <c r="K223" s="68">
        <v>0</v>
      </c>
      <c r="L223" s="68">
        <v>0</v>
      </c>
      <c r="M223" s="89">
        <f t="shared" si="18"/>
        <v>0</v>
      </c>
      <c r="N223" s="100">
        <f t="shared" si="19"/>
        <v>0</v>
      </c>
      <c r="O223" s="63"/>
      <c r="P223" s="73" t="e">
        <f t="shared" si="20"/>
        <v>#DIV/0!</v>
      </c>
    </row>
    <row r="224" spans="2:16">
      <c r="B224" s="63"/>
      <c r="C224" s="65"/>
      <c r="D224" s="65"/>
      <c r="E224" s="66"/>
      <c r="F224" s="67"/>
      <c r="G224" s="65"/>
      <c r="H224" s="70"/>
      <c r="I224" s="71"/>
      <c r="J224" s="68">
        <v>0</v>
      </c>
      <c r="K224" s="68">
        <v>0</v>
      </c>
      <c r="L224" s="68">
        <v>0</v>
      </c>
      <c r="M224" s="89">
        <f t="shared" si="18"/>
        <v>0</v>
      </c>
      <c r="N224" s="100">
        <f t="shared" si="19"/>
        <v>0</v>
      </c>
      <c r="O224" s="63"/>
      <c r="P224" s="73" t="e">
        <f t="shared" si="20"/>
        <v>#DIV/0!</v>
      </c>
    </row>
    <row r="225" spans="2:16">
      <c r="B225" s="63"/>
      <c r="C225" s="65"/>
      <c r="D225" s="65"/>
      <c r="E225" s="66"/>
      <c r="F225" s="67"/>
      <c r="G225" s="65"/>
      <c r="H225" s="70"/>
      <c r="I225" s="71"/>
      <c r="J225" s="68">
        <v>0</v>
      </c>
      <c r="K225" s="68">
        <v>0</v>
      </c>
      <c r="L225" s="68">
        <v>0</v>
      </c>
      <c r="M225" s="89">
        <f t="shared" si="18"/>
        <v>0</v>
      </c>
      <c r="N225" s="100">
        <f t="shared" si="19"/>
        <v>0</v>
      </c>
      <c r="O225" s="63"/>
      <c r="P225" s="73" t="e">
        <f t="shared" si="20"/>
        <v>#DIV/0!</v>
      </c>
    </row>
    <row r="226" spans="2:16">
      <c r="B226" s="63"/>
      <c r="C226" s="65"/>
      <c r="D226" s="65"/>
      <c r="E226" s="66"/>
      <c r="F226" s="67"/>
      <c r="G226" s="65"/>
      <c r="H226" s="70"/>
      <c r="I226" s="71"/>
      <c r="J226" s="68">
        <v>0</v>
      </c>
      <c r="K226" s="68">
        <v>0</v>
      </c>
      <c r="L226" s="68">
        <v>0</v>
      </c>
      <c r="M226" s="89">
        <f t="shared" si="18"/>
        <v>0</v>
      </c>
      <c r="N226" s="100">
        <f t="shared" si="19"/>
        <v>0</v>
      </c>
      <c r="O226" s="63"/>
      <c r="P226" s="73" t="e">
        <f t="shared" si="20"/>
        <v>#DIV/0!</v>
      </c>
    </row>
    <row r="227" spans="2:16">
      <c r="B227" s="63"/>
      <c r="C227" s="65"/>
      <c r="D227" s="65"/>
      <c r="E227" s="66"/>
      <c r="F227" s="67"/>
      <c r="G227" s="65"/>
      <c r="H227" s="70"/>
      <c r="I227" s="71"/>
      <c r="J227" s="68">
        <v>0</v>
      </c>
      <c r="K227" s="68">
        <v>0</v>
      </c>
      <c r="L227" s="68">
        <v>0</v>
      </c>
      <c r="M227" s="89">
        <f t="shared" si="18"/>
        <v>0</v>
      </c>
      <c r="N227" s="100">
        <f t="shared" si="19"/>
        <v>0</v>
      </c>
      <c r="O227" s="63"/>
      <c r="P227" s="73" t="e">
        <f t="shared" si="20"/>
        <v>#DIV/0!</v>
      </c>
    </row>
    <row r="228" spans="2:16">
      <c r="B228" s="63"/>
      <c r="C228" s="65"/>
      <c r="D228" s="65"/>
      <c r="E228" s="66"/>
      <c r="F228" s="67"/>
      <c r="G228" s="65"/>
      <c r="H228" s="70"/>
      <c r="I228" s="71"/>
      <c r="J228" s="68">
        <v>0</v>
      </c>
      <c r="K228" s="68">
        <v>0</v>
      </c>
      <c r="L228" s="68">
        <v>0</v>
      </c>
      <c r="M228" s="89">
        <f t="shared" si="18"/>
        <v>0</v>
      </c>
      <c r="N228" s="100">
        <f t="shared" si="19"/>
        <v>0</v>
      </c>
      <c r="O228" s="63"/>
      <c r="P228" s="73" t="e">
        <f t="shared" si="20"/>
        <v>#DIV/0!</v>
      </c>
    </row>
    <row r="229" spans="2:16">
      <c r="B229" s="63"/>
      <c r="C229" s="65"/>
      <c r="D229" s="65"/>
      <c r="E229" s="66"/>
      <c r="F229" s="67"/>
      <c r="G229" s="65"/>
      <c r="H229" s="70"/>
      <c r="I229" s="71"/>
      <c r="J229" s="68">
        <v>0</v>
      </c>
      <c r="K229" s="68">
        <v>0</v>
      </c>
      <c r="L229" s="68">
        <v>0</v>
      </c>
      <c r="M229" s="89">
        <f t="shared" si="18"/>
        <v>0</v>
      </c>
      <c r="N229" s="100">
        <f t="shared" si="19"/>
        <v>0</v>
      </c>
      <c r="O229" s="63"/>
      <c r="P229" s="73" t="e">
        <f t="shared" si="20"/>
        <v>#DIV/0!</v>
      </c>
    </row>
    <row r="230" spans="2:16">
      <c r="B230" s="63"/>
      <c r="C230" s="65"/>
      <c r="D230" s="65"/>
      <c r="E230" s="66"/>
      <c r="F230" s="67"/>
      <c r="G230" s="65"/>
      <c r="H230" s="70"/>
      <c r="I230" s="71"/>
      <c r="J230" s="68">
        <v>0</v>
      </c>
      <c r="K230" s="68">
        <v>0</v>
      </c>
      <c r="L230" s="68">
        <v>0</v>
      </c>
      <c r="M230" s="89">
        <f t="shared" si="18"/>
        <v>0</v>
      </c>
      <c r="N230" s="100">
        <f t="shared" si="19"/>
        <v>0</v>
      </c>
      <c r="O230" s="63"/>
      <c r="P230" s="73" t="e">
        <f t="shared" si="20"/>
        <v>#DIV/0!</v>
      </c>
    </row>
    <row r="231" spans="2:16">
      <c r="B231" s="63"/>
      <c r="C231" s="65"/>
      <c r="D231" s="65"/>
      <c r="E231" s="66"/>
      <c r="F231" s="67"/>
      <c r="G231" s="65"/>
      <c r="H231" s="70"/>
      <c r="I231" s="71"/>
      <c r="J231" s="68">
        <v>0</v>
      </c>
      <c r="K231" s="68">
        <v>0</v>
      </c>
      <c r="L231" s="68">
        <v>0</v>
      </c>
      <c r="M231" s="89">
        <f t="shared" si="18"/>
        <v>0</v>
      </c>
      <c r="N231" s="100">
        <f t="shared" si="19"/>
        <v>0</v>
      </c>
      <c r="O231" s="63"/>
      <c r="P231" s="73" t="e">
        <f t="shared" si="20"/>
        <v>#DIV/0!</v>
      </c>
    </row>
    <row r="232" spans="2:16">
      <c r="B232" s="63"/>
      <c r="C232" s="65"/>
      <c r="D232" s="65"/>
      <c r="E232" s="66"/>
      <c r="F232" s="67"/>
      <c r="G232" s="65"/>
      <c r="H232" s="70"/>
      <c r="I232" s="71"/>
      <c r="J232" s="68">
        <v>0</v>
      </c>
      <c r="K232" s="68">
        <v>0</v>
      </c>
      <c r="L232" s="68">
        <v>0</v>
      </c>
      <c r="M232" s="89">
        <f t="shared" si="18"/>
        <v>0</v>
      </c>
      <c r="N232" s="100">
        <f t="shared" si="19"/>
        <v>0</v>
      </c>
      <c r="O232" s="63"/>
      <c r="P232" s="73" t="e">
        <f t="shared" si="20"/>
        <v>#DIV/0!</v>
      </c>
    </row>
    <row r="233" spans="2:16">
      <c r="B233" s="63"/>
      <c r="C233" s="65"/>
      <c r="D233" s="65"/>
      <c r="E233" s="66"/>
      <c r="F233" s="67"/>
      <c r="G233" s="65"/>
      <c r="H233" s="70"/>
      <c r="I233" s="71"/>
      <c r="J233" s="68">
        <v>0</v>
      </c>
      <c r="K233" s="68">
        <v>0</v>
      </c>
      <c r="L233" s="68">
        <v>0</v>
      </c>
      <c r="M233" s="89">
        <f t="shared" si="18"/>
        <v>0</v>
      </c>
      <c r="N233" s="100">
        <f t="shared" si="19"/>
        <v>0</v>
      </c>
      <c r="O233" s="63"/>
      <c r="P233" s="73" t="e">
        <f t="shared" si="20"/>
        <v>#DIV/0!</v>
      </c>
    </row>
    <row r="234" spans="2:16">
      <c r="B234" s="63"/>
      <c r="C234" s="65"/>
      <c r="D234" s="65"/>
      <c r="E234" s="66"/>
      <c r="F234" s="67"/>
      <c r="G234" s="65"/>
      <c r="H234" s="70"/>
      <c r="I234" s="71"/>
      <c r="J234" s="68">
        <v>0</v>
      </c>
      <c r="K234" s="68">
        <v>0</v>
      </c>
      <c r="L234" s="68">
        <v>0</v>
      </c>
      <c r="M234" s="89">
        <f t="shared" si="18"/>
        <v>0</v>
      </c>
      <c r="N234" s="100">
        <f t="shared" si="19"/>
        <v>0</v>
      </c>
      <c r="O234" s="63"/>
      <c r="P234" s="73" t="e">
        <f t="shared" si="20"/>
        <v>#DIV/0!</v>
      </c>
    </row>
    <row r="235" spans="2:16">
      <c r="B235" s="63"/>
      <c r="C235" s="65"/>
      <c r="D235" s="65"/>
      <c r="E235" s="66"/>
      <c r="F235" s="67"/>
      <c r="G235" s="65"/>
      <c r="H235" s="70"/>
      <c r="I235" s="71"/>
      <c r="J235" s="68">
        <v>0</v>
      </c>
      <c r="K235" s="68">
        <v>0</v>
      </c>
      <c r="L235" s="68">
        <v>0</v>
      </c>
      <c r="M235" s="89">
        <f t="shared" si="18"/>
        <v>0</v>
      </c>
      <c r="N235" s="100">
        <f t="shared" si="19"/>
        <v>0</v>
      </c>
      <c r="O235" s="63"/>
      <c r="P235" s="73" t="e">
        <f t="shared" si="20"/>
        <v>#DIV/0!</v>
      </c>
    </row>
    <row r="236" spans="2:16">
      <c r="B236" s="63"/>
      <c r="C236" s="65"/>
      <c r="D236" s="65"/>
      <c r="E236" s="66"/>
      <c r="F236" s="67"/>
      <c r="G236" s="65"/>
      <c r="H236" s="70"/>
      <c r="I236" s="71"/>
      <c r="J236" s="68">
        <v>0</v>
      </c>
      <c r="K236" s="68">
        <v>0</v>
      </c>
      <c r="L236" s="68">
        <v>0</v>
      </c>
      <c r="M236" s="89">
        <f t="shared" si="18"/>
        <v>0</v>
      </c>
      <c r="N236" s="100">
        <f t="shared" si="19"/>
        <v>0</v>
      </c>
      <c r="O236" s="63"/>
      <c r="P236" s="73" t="e">
        <f t="shared" si="20"/>
        <v>#DIV/0!</v>
      </c>
    </row>
    <row r="237" spans="2:16">
      <c r="B237" s="63"/>
      <c r="C237" s="65"/>
      <c r="D237" s="65"/>
      <c r="E237" s="66"/>
      <c r="F237" s="67"/>
      <c r="G237" s="65"/>
      <c r="H237" s="70"/>
      <c r="I237" s="71"/>
      <c r="J237" s="68">
        <v>0</v>
      </c>
      <c r="K237" s="68">
        <v>0</v>
      </c>
      <c r="L237" s="68">
        <v>0</v>
      </c>
      <c r="M237" s="89">
        <f t="shared" si="18"/>
        <v>0</v>
      </c>
      <c r="N237" s="100">
        <f t="shared" si="19"/>
        <v>0</v>
      </c>
      <c r="O237" s="63"/>
      <c r="P237" s="73" t="e">
        <f t="shared" si="20"/>
        <v>#DIV/0!</v>
      </c>
    </row>
    <row r="238" spans="2:16">
      <c r="B238" s="63"/>
      <c r="C238" s="65"/>
      <c r="D238" s="65"/>
      <c r="E238" s="66"/>
      <c r="F238" s="67"/>
      <c r="G238" s="65"/>
      <c r="H238" s="70"/>
      <c r="I238" s="71"/>
      <c r="J238" s="68">
        <v>0</v>
      </c>
      <c r="K238" s="68">
        <v>0</v>
      </c>
      <c r="L238" s="68">
        <v>0</v>
      </c>
      <c r="M238" s="89">
        <f t="shared" si="18"/>
        <v>0</v>
      </c>
      <c r="N238" s="100">
        <f t="shared" si="19"/>
        <v>0</v>
      </c>
      <c r="O238" s="63"/>
      <c r="P238" s="73" t="e">
        <f t="shared" si="20"/>
        <v>#DIV/0!</v>
      </c>
    </row>
    <row r="239" spans="2:16">
      <c r="B239" s="63"/>
      <c r="C239" s="65"/>
      <c r="D239" s="65"/>
      <c r="E239" s="66"/>
      <c r="F239" s="67"/>
      <c r="G239" s="65"/>
      <c r="H239" s="70"/>
      <c r="I239" s="71"/>
      <c r="J239" s="68">
        <v>0</v>
      </c>
      <c r="K239" s="68">
        <v>0</v>
      </c>
      <c r="L239" s="68">
        <v>0</v>
      </c>
      <c r="M239" s="89">
        <f t="shared" si="18"/>
        <v>0</v>
      </c>
      <c r="N239" s="100">
        <f t="shared" si="19"/>
        <v>0</v>
      </c>
      <c r="O239" s="63"/>
      <c r="P239" s="73" t="e">
        <f t="shared" si="20"/>
        <v>#DIV/0!</v>
      </c>
    </row>
    <row r="240" spans="2:16">
      <c r="B240" s="63"/>
      <c r="C240" s="65"/>
      <c r="D240" s="65"/>
      <c r="E240" s="66"/>
      <c r="F240" s="67"/>
      <c r="G240" s="65"/>
      <c r="H240" s="70"/>
      <c r="I240" s="71"/>
      <c r="J240" s="68">
        <v>0</v>
      </c>
      <c r="K240" s="68">
        <v>0</v>
      </c>
      <c r="L240" s="68">
        <v>0</v>
      </c>
      <c r="M240" s="89">
        <f t="shared" si="18"/>
        <v>0</v>
      </c>
      <c r="N240" s="100">
        <f t="shared" si="19"/>
        <v>0</v>
      </c>
      <c r="O240" s="63"/>
      <c r="P240" s="73" t="e">
        <f t="shared" si="20"/>
        <v>#DIV/0!</v>
      </c>
    </row>
    <row r="241" spans="2:16">
      <c r="B241" s="63"/>
      <c r="C241" s="65"/>
      <c r="D241" s="65"/>
      <c r="E241" s="66"/>
      <c r="F241" s="67"/>
      <c r="G241" s="65"/>
      <c r="H241" s="70"/>
      <c r="I241" s="71"/>
      <c r="J241" s="68">
        <v>0</v>
      </c>
      <c r="K241" s="68">
        <v>0</v>
      </c>
      <c r="L241" s="68">
        <v>0</v>
      </c>
      <c r="M241" s="89">
        <f t="shared" si="18"/>
        <v>0</v>
      </c>
      <c r="N241" s="100">
        <f t="shared" si="19"/>
        <v>0</v>
      </c>
      <c r="O241" s="63"/>
      <c r="P241" s="73" t="e">
        <f t="shared" si="20"/>
        <v>#DIV/0!</v>
      </c>
    </row>
    <row r="242" spans="2:16">
      <c r="B242" s="63"/>
      <c r="C242" s="65"/>
      <c r="D242" s="65"/>
      <c r="E242" s="66"/>
      <c r="F242" s="67"/>
      <c r="G242" s="65"/>
      <c r="H242" s="70"/>
      <c r="I242" s="71"/>
      <c r="J242" s="68">
        <v>0</v>
      </c>
      <c r="K242" s="68">
        <v>0</v>
      </c>
      <c r="L242" s="68">
        <v>0</v>
      </c>
      <c r="M242" s="89">
        <f t="shared" si="18"/>
        <v>0</v>
      </c>
      <c r="N242" s="100">
        <f t="shared" si="19"/>
        <v>0</v>
      </c>
      <c r="O242" s="63"/>
      <c r="P242" s="73" t="e">
        <f t="shared" si="20"/>
        <v>#DIV/0!</v>
      </c>
    </row>
    <row r="243" spans="2:16">
      <c r="B243" s="63"/>
      <c r="C243" s="65"/>
      <c r="D243" s="65"/>
      <c r="E243" s="66"/>
      <c r="F243" s="67"/>
      <c r="G243" s="65"/>
      <c r="H243" s="70"/>
      <c r="I243" s="71"/>
      <c r="J243" s="68">
        <v>0</v>
      </c>
      <c r="K243" s="68">
        <v>0</v>
      </c>
      <c r="L243" s="68">
        <v>0</v>
      </c>
      <c r="M243" s="89">
        <f t="shared" si="18"/>
        <v>0</v>
      </c>
      <c r="N243" s="100">
        <f t="shared" si="19"/>
        <v>0</v>
      </c>
      <c r="O243" s="63"/>
      <c r="P243" s="73" t="e">
        <f t="shared" si="20"/>
        <v>#DIV/0!</v>
      </c>
    </row>
    <row r="244" spans="2:16">
      <c r="B244" s="63"/>
      <c r="C244" s="65"/>
      <c r="D244" s="65"/>
      <c r="E244" s="66"/>
      <c r="F244" s="67"/>
      <c r="G244" s="65"/>
      <c r="H244" s="70"/>
      <c r="I244" s="71"/>
      <c r="J244" s="68">
        <v>0</v>
      </c>
      <c r="K244" s="68">
        <v>0</v>
      </c>
      <c r="L244" s="68">
        <v>0</v>
      </c>
      <c r="M244" s="89">
        <f t="shared" si="18"/>
        <v>0</v>
      </c>
      <c r="N244" s="100">
        <f t="shared" si="19"/>
        <v>0</v>
      </c>
      <c r="O244" s="63"/>
      <c r="P244" s="73" t="e">
        <f t="shared" si="20"/>
        <v>#DIV/0!</v>
      </c>
    </row>
    <row r="245" spans="2:16">
      <c r="B245" s="63"/>
      <c r="C245" s="65"/>
      <c r="D245" s="65"/>
      <c r="E245" s="66"/>
      <c r="F245" s="67"/>
      <c r="G245" s="65"/>
      <c r="H245" s="70"/>
      <c r="I245" s="71"/>
      <c r="J245" s="68">
        <v>0</v>
      </c>
      <c r="K245" s="68">
        <v>0</v>
      </c>
      <c r="L245" s="68">
        <v>0</v>
      </c>
      <c r="M245" s="89">
        <f t="shared" si="18"/>
        <v>0</v>
      </c>
      <c r="N245" s="100">
        <f t="shared" si="19"/>
        <v>0</v>
      </c>
      <c r="O245" s="63"/>
      <c r="P245" s="73" t="e">
        <f t="shared" si="20"/>
        <v>#DIV/0!</v>
      </c>
    </row>
    <row r="246" spans="2:16">
      <c r="B246" s="63"/>
      <c r="C246" s="65"/>
      <c r="D246" s="65"/>
      <c r="E246" s="66"/>
      <c r="F246" s="67"/>
      <c r="G246" s="65"/>
      <c r="H246" s="70"/>
      <c r="I246" s="71"/>
      <c r="J246" s="68">
        <v>0</v>
      </c>
      <c r="K246" s="68">
        <v>0</v>
      </c>
      <c r="L246" s="68">
        <v>0</v>
      </c>
      <c r="M246" s="89">
        <f t="shared" si="18"/>
        <v>0</v>
      </c>
      <c r="N246" s="100">
        <f t="shared" si="19"/>
        <v>0</v>
      </c>
      <c r="O246" s="63"/>
      <c r="P246" s="73" t="e">
        <f t="shared" si="20"/>
        <v>#DIV/0!</v>
      </c>
    </row>
    <row r="247" spans="2:16">
      <c r="B247" s="63"/>
      <c r="C247" s="65"/>
      <c r="D247" s="65"/>
      <c r="E247" s="66"/>
      <c r="F247" s="67"/>
      <c r="G247" s="65"/>
      <c r="H247" s="70"/>
      <c r="I247" s="71"/>
      <c r="J247" s="68">
        <v>0</v>
      </c>
      <c r="K247" s="68">
        <v>0</v>
      </c>
      <c r="L247" s="68">
        <v>0</v>
      </c>
      <c r="M247" s="89">
        <f t="shared" si="18"/>
        <v>0</v>
      </c>
      <c r="N247" s="100">
        <f t="shared" si="19"/>
        <v>0</v>
      </c>
      <c r="O247" s="63"/>
      <c r="P247" s="73" t="e">
        <f t="shared" si="20"/>
        <v>#DIV/0!</v>
      </c>
    </row>
    <row r="248" spans="2:16">
      <c r="B248" s="63"/>
      <c r="C248" s="65"/>
      <c r="D248" s="65"/>
      <c r="E248" s="66"/>
      <c r="F248" s="67"/>
      <c r="G248" s="65"/>
      <c r="H248" s="70"/>
      <c r="I248" s="71"/>
      <c r="J248" s="68">
        <v>0</v>
      </c>
      <c r="K248" s="68">
        <v>0</v>
      </c>
      <c r="L248" s="68">
        <v>0</v>
      </c>
      <c r="M248" s="89">
        <f t="shared" si="18"/>
        <v>0</v>
      </c>
      <c r="N248" s="100">
        <f t="shared" si="19"/>
        <v>0</v>
      </c>
      <c r="O248" s="63"/>
      <c r="P248" s="73" t="e">
        <f t="shared" si="20"/>
        <v>#DIV/0!</v>
      </c>
    </row>
    <row r="249" spans="2:16">
      <c r="B249" s="63"/>
      <c r="C249" s="65"/>
      <c r="D249" s="65"/>
      <c r="E249" s="66"/>
      <c r="F249" s="67"/>
      <c r="G249" s="65"/>
      <c r="H249" s="70"/>
      <c r="I249" s="71"/>
      <c r="J249" s="68">
        <v>0</v>
      </c>
      <c r="K249" s="68">
        <v>0</v>
      </c>
      <c r="L249" s="68">
        <v>0</v>
      </c>
      <c r="M249" s="89">
        <f t="shared" si="18"/>
        <v>0</v>
      </c>
      <c r="N249" s="100">
        <f t="shared" si="19"/>
        <v>0</v>
      </c>
      <c r="O249" s="63"/>
      <c r="P249" s="73" t="e">
        <f t="shared" si="20"/>
        <v>#DIV/0!</v>
      </c>
    </row>
    <row r="250" spans="2:16">
      <c r="B250" s="63"/>
      <c r="C250" s="65"/>
      <c r="D250" s="65"/>
      <c r="E250" s="66"/>
      <c r="F250" s="67"/>
      <c r="G250" s="65"/>
      <c r="H250" s="70"/>
      <c r="I250" s="71"/>
      <c r="J250" s="68">
        <v>0</v>
      </c>
      <c r="K250" s="68">
        <v>0</v>
      </c>
      <c r="L250" s="68">
        <v>0</v>
      </c>
      <c r="M250" s="89">
        <f t="shared" si="18"/>
        <v>0</v>
      </c>
      <c r="N250" s="100">
        <f t="shared" si="19"/>
        <v>0</v>
      </c>
      <c r="O250" s="63"/>
      <c r="P250" s="73" t="e">
        <f t="shared" si="20"/>
        <v>#DIV/0!</v>
      </c>
    </row>
    <row r="251" spans="2:16">
      <c r="B251" s="63"/>
      <c r="C251" s="65"/>
      <c r="D251" s="65"/>
      <c r="E251" s="66"/>
      <c r="F251" s="67"/>
      <c r="G251" s="65"/>
      <c r="H251" s="70"/>
      <c r="I251" s="71"/>
      <c r="J251" s="68">
        <v>0</v>
      </c>
      <c r="K251" s="68">
        <v>0</v>
      </c>
      <c r="L251" s="68">
        <v>0</v>
      </c>
      <c r="M251" s="89">
        <f t="shared" si="18"/>
        <v>0</v>
      </c>
      <c r="N251" s="100">
        <f t="shared" si="19"/>
        <v>0</v>
      </c>
      <c r="O251" s="63"/>
      <c r="P251" s="73" t="e">
        <f t="shared" si="20"/>
        <v>#DIV/0!</v>
      </c>
    </row>
    <row r="252" spans="2:16">
      <c r="B252" s="63"/>
      <c r="C252" s="65"/>
      <c r="D252" s="65"/>
      <c r="E252" s="66"/>
      <c r="F252" s="67"/>
      <c r="G252" s="65"/>
      <c r="H252" s="70"/>
      <c r="I252" s="71"/>
      <c r="J252" s="68">
        <v>0</v>
      </c>
      <c r="K252" s="68">
        <v>0</v>
      </c>
      <c r="L252" s="68">
        <v>0</v>
      </c>
      <c r="M252" s="89">
        <f t="shared" si="18"/>
        <v>0</v>
      </c>
      <c r="N252" s="100">
        <f t="shared" si="19"/>
        <v>0</v>
      </c>
      <c r="O252" s="63"/>
      <c r="P252" s="73" t="e">
        <f t="shared" si="20"/>
        <v>#DIV/0!</v>
      </c>
    </row>
    <row r="253" spans="2:16">
      <c r="B253" s="63"/>
      <c r="C253" s="65"/>
      <c r="D253" s="65"/>
      <c r="E253" s="66"/>
      <c r="F253" s="67"/>
      <c r="G253" s="65"/>
      <c r="H253" s="70"/>
      <c r="I253" s="71"/>
      <c r="J253" s="68">
        <v>0</v>
      </c>
      <c r="K253" s="68">
        <v>0</v>
      </c>
      <c r="L253" s="68">
        <v>0</v>
      </c>
      <c r="M253" s="89">
        <f t="shared" si="18"/>
        <v>0</v>
      </c>
      <c r="N253" s="100">
        <f t="shared" si="19"/>
        <v>0</v>
      </c>
      <c r="O253" s="63"/>
      <c r="P253" s="73" t="e">
        <f t="shared" si="20"/>
        <v>#DIV/0!</v>
      </c>
    </row>
    <row r="254" spans="2:16">
      <c r="B254" s="63"/>
      <c r="C254" s="65"/>
      <c r="D254" s="65"/>
      <c r="E254" s="66"/>
      <c r="F254" s="67"/>
      <c r="G254" s="65"/>
      <c r="H254" s="70"/>
      <c r="I254" s="71"/>
      <c r="J254" s="68">
        <v>0</v>
      </c>
      <c r="K254" s="68">
        <v>0</v>
      </c>
      <c r="L254" s="68">
        <v>0</v>
      </c>
      <c r="M254" s="89">
        <f t="shared" si="18"/>
        <v>0</v>
      </c>
      <c r="N254" s="100">
        <f t="shared" si="19"/>
        <v>0</v>
      </c>
      <c r="O254" s="63"/>
      <c r="P254" s="73" t="e">
        <f t="shared" si="20"/>
        <v>#DIV/0!</v>
      </c>
    </row>
    <row r="255" spans="2:16">
      <c r="B255" s="63"/>
      <c r="C255" s="65"/>
      <c r="D255" s="65"/>
      <c r="E255" s="66"/>
      <c r="F255" s="67"/>
      <c r="G255" s="65"/>
      <c r="H255" s="70"/>
      <c r="I255" s="71"/>
      <c r="J255" s="68">
        <v>0</v>
      </c>
      <c r="K255" s="68">
        <v>0</v>
      </c>
      <c r="L255" s="68">
        <v>0</v>
      </c>
      <c r="M255" s="89">
        <f t="shared" si="18"/>
        <v>0</v>
      </c>
      <c r="N255" s="100">
        <f t="shared" si="19"/>
        <v>0</v>
      </c>
      <c r="O255" s="63"/>
      <c r="P255" s="73" t="e">
        <f t="shared" si="20"/>
        <v>#DIV/0!</v>
      </c>
    </row>
    <row r="256" spans="2:16">
      <c r="B256" s="63"/>
      <c r="C256" s="65"/>
      <c r="D256" s="65"/>
      <c r="E256" s="66"/>
      <c r="F256" s="67"/>
      <c r="G256" s="65"/>
      <c r="H256" s="70"/>
      <c r="I256" s="71"/>
      <c r="J256" s="68">
        <v>0</v>
      </c>
      <c r="K256" s="68">
        <v>0</v>
      </c>
      <c r="L256" s="68">
        <v>0</v>
      </c>
      <c r="M256" s="89">
        <f t="shared" si="18"/>
        <v>0</v>
      </c>
      <c r="N256" s="100">
        <f t="shared" si="19"/>
        <v>0</v>
      </c>
      <c r="O256" s="63"/>
      <c r="P256" s="73" t="e">
        <f t="shared" si="20"/>
        <v>#DIV/0!</v>
      </c>
    </row>
    <row r="257" spans="2:16">
      <c r="B257" s="63"/>
      <c r="C257" s="65"/>
      <c r="D257" s="65"/>
      <c r="E257" s="66"/>
      <c r="F257" s="67"/>
      <c r="G257" s="65"/>
      <c r="H257" s="70"/>
      <c r="I257" s="71"/>
      <c r="J257" s="68">
        <v>0</v>
      </c>
      <c r="K257" s="68">
        <v>0</v>
      </c>
      <c r="L257" s="68">
        <v>0</v>
      </c>
      <c r="M257" s="89">
        <f t="shared" si="18"/>
        <v>0</v>
      </c>
      <c r="N257" s="100">
        <f t="shared" si="19"/>
        <v>0</v>
      </c>
      <c r="O257" s="63"/>
      <c r="P257" s="73" t="e">
        <f t="shared" si="20"/>
        <v>#DIV/0!</v>
      </c>
    </row>
    <row r="258" spans="2:16">
      <c r="B258" s="63"/>
      <c r="C258" s="65"/>
      <c r="D258" s="65"/>
      <c r="E258" s="66"/>
      <c r="F258" s="67"/>
      <c r="G258" s="65"/>
      <c r="H258" s="70"/>
      <c r="I258" s="71"/>
      <c r="J258" s="68">
        <v>0</v>
      </c>
      <c r="K258" s="68">
        <v>0</v>
      </c>
      <c r="L258" s="68">
        <v>0</v>
      </c>
      <c r="M258" s="89">
        <f t="shared" si="18"/>
        <v>0</v>
      </c>
      <c r="N258" s="100">
        <f t="shared" si="19"/>
        <v>0</v>
      </c>
      <c r="O258" s="63"/>
      <c r="P258" s="73" t="e">
        <f t="shared" si="20"/>
        <v>#DIV/0!</v>
      </c>
    </row>
    <row r="259" spans="2:16">
      <c r="B259" s="63"/>
      <c r="C259" s="65"/>
      <c r="D259" s="65"/>
      <c r="E259" s="66"/>
      <c r="F259" s="67"/>
      <c r="G259" s="65"/>
      <c r="H259" s="70"/>
      <c r="I259" s="71"/>
      <c r="J259" s="68">
        <v>0</v>
      </c>
      <c r="K259" s="68">
        <v>0</v>
      </c>
      <c r="L259" s="68">
        <v>0</v>
      </c>
      <c r="M259" s="89">
        <f t="shared" si="18"/>
        <v>0</v>
      </c>
      <c r="N259" s="100">
        <f t="shared" si="19"/>
        <v>0</v>
      </c>
      <c r="O259" s="63"/>
      <c r="P259" s="73" t="e">
        <f t="shared" si="20"/>
        <v>#DIV/0!</v>
      </c>
    </row>
    <row r="260" spans="2:16">
      <c r="B260" s="63"/>
      <c r="C260" s="65"/>
      <c r="D260" s="65"/>
      <c r="E260" s="66"/>
      <c r="F260" s="67"/>
      <c r="G260" s="65"/>
      <c r="H260" s="70"/>
      <c r="I260" s="71"/>
      <c r="J260" s="68">
        <v>0</v>
      </c>
      <c r="K260" s="68">
        <v>0</v>
      </c>
      <c r="L260" s="68">
        <v>0</v>
      </c>
      <c r="M260" s="89">
        <f t="shared" si="18"/>
        <v>0</v>
      </c>
      <c r="N260" s="100">
        <f t="shared" si="19"/>
        <v>0</v>
      </c>
      <c r="O260" s="63"/>
      <c r="P260" s="73" t="e">
        <f t="shared" si="20"/>
        <v>#DIV/0!</v>
      </c>
    </row>
    <row r="261" spans="2:16">
      <c r="B261" s="63"/>
      <c r="C261" s="65"/>
      <c r="D261" s="65"/>
      <c r="E261" s="66"/>
      <c r="F261" s="67"/>
      <c r="G261" s="65"/>
      <c r="H261" s="70"/>
      <c r="I261" s="71"/>
      <c r="J261" s="68">
        <v>0</v>
      </c>
      <c r="K261" s="68">
        <v>0</v>
      </c>
      <c r="L261" s="68">
        <v>0</v>
      </c>
      <c r="M261" s="89">
        <f t="shared" si="18"/>
        <v>0</v>
      </c>
      <c r="N261" s="100">
        <f t="shared" si="19"/>
        <v>0</v>
      </c>
      <c r="O261" s="63"/>
      <c r="P261" s="73" t="e">
        <f t="shared" si="20"/>
        <v>#DIV/0!</v>
      </c>
    </row>
    <row r="262" spans="2:16">
      <c r="B262" s="63"/>
      <c r="C262" s="65"/>
      <c r="D262" s="65"/>
      <c r="E262" s="66"/>
      <c r="F262" s="67"/>
      <c r="G262" s="65"/>
      <c r="H262" s="70"/>
      <c r="I262" s="71"/>
      <c r="J262" s="68">
        <v>0</v>
      </c>
      <c r="K262" s="68">
        <v>0</v>
      </c>
      <c r="L262" s="68">
        <v>0</v>
      </c>
      <c r="M262" s="89">
        <f t="shared" si="18"/>
        <v>0</v>
      </c>
      <c r="N262" s="100">
        <f t="shared" si="19"/>
        <v>0</v>
      </c>
      <c r="O262" s="63"/>
      <c r="P262" s="73" t="e">
        <f t="shared" si="20"/>
        <v>#DIV/0!</v>
      </c>
    </row>
    <row r="263" spans="2:16">
      <c r="B263" s="63"/>
      <c r="C263" s="65"/>
      <c r="D263" s="65"/>
      <c r="E263" s="66"/>
      <c r="F263" s="67"/>
      <c r="G263" s="65"/>
      <c r="H263" s="70"/>
      <c r="I263" s="71"/>
      <c r="J263" s="68">
        <v>0</v>
      </c>
      <c r="K263" s="68">
        <v>0</v>
      </c>
      <c r="L263" s="68">
        <v>0</v>
      </c>
      <c r="M263" s="89">
        <f t="shared" si="18"/>
        <v>0</v>
      </c>
      <c r="N263" s="100">
        <f t="shared" si="19"/>
        <v>0</v>
      </c>
      <c r="O263" s="63"/>
      <c r="P263" s="73" t="e">
        <f t="shared" si="20"/>
        <v>#DIV/0!</v>
      </c>
    </row>
    <row r="264" spans="2:16">
      <c r="B264" s="63"/>
      <c r="C264" s="65"/>
      <c r="D264" s="65"/>
      <c r="E264" s="66"/>
      <c r="F264" s="67"/>
      <c r="G264" s="65"/>
      <c r="H264" s="70"/>
      <c r="I264" s="71"/>
      <c r="J264" s="68">
        <v>0</v>
      </c>
      <c r="K264" s="68">
        <v>0</v>
      </c>
      <c r="L264" s="68">
        <v>0</v>
      </c>
      <c r="M264" s="89">
        <f t="shared" si="18"/>
        <v>0</v>
      </c>
      <c r="N264" s="100">
        <f t="shared" si="19"/>
        <v>0</v>
      </c>
      <c r="O264" s="63"/>
      <c r="P264" s="73" t="e">
        <f t="shared" si="20"/>
        <v>#DIV/0!</v>
      </c>
    </row>
    <row r="265" spans="2:16">
      <c r="B265" s="63"/>
      <c r="C265" s="65"/>
      <c r="D265" s="65"/>
      <c r="E265" s="66"/>
      <c r="F265" s="67"/>
      <c r="G265" s="65"/>
      <c r="H265" s="70"/>
      <c r="I265" s="71"/>
      <c r="J265" s="68">
        <v>0</v>
      </c>
      <c r="K265" s="68">
        <v>0</v>
      </c>
      <c r="L265" s="68">
        <v>0</v>
      </c>
      <c r="M265" s="89">
        <f t="shared" si="18"/>
        <v>0</v>
      </c>
      <c r="N265" s="100">
        <f t="shared" si="19"/>
        <v>0</v>
      </c>
      <c r="O265" s="63"/>
      <c r="P265" s="73" t="e">
        <f t="shared" si="20"/>
        <v>#DIV/0!</v>
      </c>
    </row>
    <row r="266" spans="2:16">
      <c r="B266" s="63"/>
      <c r="C266" s="65"/>
      <c r="D266" s="65"/>
      <c r="E266" s="66"/>
      <c r="F266" s="67"/>
      <c r="G266" s="65"/>
      <c r="H266" s="70"/>
      <c r="I266" s="71"/>
      <c r="J266" s="68">
        <v>0</v>
      </c>
      <c r="K266" s="68">
        <v>0</v>
      </c>
      <c r="L266" s="68">
        <v>0</v>
      </c>
      <c r="M266" s="89">
        <f t="shared" si="18"/>
        <v>0</v>
      </c>
      <c r="N266" s="100">
        <f t="shared" si="19"/>
        <v>0</v>
      </c>
      <c r="O266" s="63"/>
      <c r="P266" s="73" t="e">
        <f t="shared" si="20"/>
        <v>#DIV/0!</v>
      </c>
    </row>
    <row r="267" spans="2:16">
      <c r="B267" s="63"/>
      <c r="C267" s="65"/>
      <c r="D267" s="65"/>
      <c r="E267" s="66"/>
      <c r="F267" s="67"/>
      <c r="G267" s="65"/>
      <c r="H267" s="70"/>
      <c r="I267" s="71"/>
      <c r="J267" s="68">
        <v>0</v>
      </c>
      <c r="K267" s="68">
        <v>0</v>
      </c>
      <c r="L267" s="68">
        <v>0</v>
      </c>
      <c r="M267" s="89">
        <f t="shared" si="18"/>
        <v>0</v>
      </c>
      <c r="N267" s="100">
        <f t="shared" si="19"/>
        <v>0</v>
      </c>
      <c r="O267" s="63"/>
      <c r="P267" s="73" t="e">
        <f t="shared" si="20"/>
        <v>#DIV/0!</v>
      </c>
    </row>
    <row r="268" spans="2:16">
      <c r="B268" s="63"/>
      <c r="C268" s="65"/>
      <c r="D268" s="65"/>
      <c r="E268" s="66"/>
      <c r="F268" s="67"/>
      <c r="G268" s="65"/>
      <c r="H268" s="70"/>
      <c r="I268" s="71"/>
      <c r="J268" s="68">
        <v>0</v>
      </c>
      <c r="K268" s="68">
        <v>0</v>
      </c>
      <c r="L268" s="68">
        <v>0</v>
      </c>
      <c r="M268" s="89">
        <f t="shared" si="18"/>
        <v>0</v>
      </c>
      <c r="N268" s="100">
        <f t="shared" si="19"/>
        <v>0</v>
      </c>
      <c r="O268" s="63"/>
      <c r="P268" s="73" t="e">
        <f t="shared" si="20"/>
        <v>#DIV/0!</v>
      </c>
    </row>
    <row r="269" spans="2:16">
      <c r="B269" s="63"/>
      <c r="C269" s="65"/>
      <c r="D269" s="65"/>
      <c r="E269" s="66"/>
      <c r="F269" s="67"/>
      <c r="G269" s="65"/>
      <c r="H269" s="70"/>
      <c r="I269" s="71"/>
      <c r="J269" s="68">
        <v>0</v>
      </c>
      <c r="K269" s="68">
        <v>0</v>
      </c>
      <c r="L269" s="68">
        <v>0</v>
      </c>
      <c r="M269" s="89">
        <f t="shared" si="18"/>
        <v>0</v>
      </c>
      <c r="N269" s="100">
        <f t="shared" si="19"/>
        <v>0</v>
      </c>
      <c r="O269" s="63"/>
      <c r="P269" s="73" t="e">
        <f t="shared" si="20"/>
        <v>#DIV/0!</v>
      </c>
    </row>
    <row r="270" spans="2:16">
      <c r="B270" s="63"/>
      <c r="C270" s="65"/>
      <c r="D270" s="65"/>
      <c r="E270" s="66"/>
      <c r="F270" s="67"/>
      <c r="G270" s="65"/>
      <c r="H270" s="70"/>
      <c r="I270" s="71"/>
      <c r="J270" s="68">
        <v>0</v>
      </c>
      <c r="K270" s="68">
        <v>0</v>
      </c>
      <c r="L270" s="68">
        <v>0</v>
      </c>
      <c r="M270" s="89">
        <f t="shared" si="18"/>
        <v>0</v>
      </c>
      <c r="N270" s="100">
        <f t="shared" si="19"/>
        <v>0</v>
      </c>
      <c r="O270" s="63"/>
      <c r="P270" s="73" t="e">
        <f t="shared" si="20"/>
        <v>#DIV/0!</v>
      </c>
    </row>
    <row r="271" spans="2:16">
      <c r="B271" s="63"/>
      <c r="C271" s="65"/>
      <c r="D271" s="65"/>
      <c r="E271" s="66"/>
      <c r="F271" s="67"/>
      <c r="G271" s="65"/>
      <c r="H271" s="70"/>
      <c r="I271" s="71"/>
      <c r="J271" s="68">
        <v>0</v>
      </c>
      <c r="K271" s="68">
        <v>0</v>
      </c>
      <c r="L271" s="68">
        <v>0</v>
      </c>
      <c r="M271" s="89">
        <f t="shared" si="18"/>
        <v>0</v>
      </c>
      <c r="N271" s="100">
        <f t="shared" si="19"/>
        <v>0</v>
      </c>
      <c r="O271" s="63"/>
      <c r="P271" s="73" t="e">
        <f t="shared" si="20"/>
        <v>#DIV/0!</v>
      </c>
    </row>
    <row r="272" spans="2:16">
      <c r="B272" s="63"/>
      <c r="C272" s="65"/>
      <c r="D272" s="65"/>
      <c r="E272" s="66"/>
      <c r="F272" s="67"/>
      <c r="G272" s="65"/>
      <c r="H272" s="70"/>
      <c r="I272" s="71"/>
      <c r="J272" s="68">
        <v>0</v>
      </c>
      <c r="K272" s="68">
        <v>0</v>
      </c>
      <c r="L272" s="68">
        <v>0</v>
      </c>
      <c r="M272" s="89">
        <f t="shared" si="18"/>
        <v>0</v>
      </c>
      <c r="N272" s="100">
        <f t="shared" si="19"/>
        <v>0</v>
      </c>
      <c r="O272" s="63"/>
      <c r="P272" s="73" t="e">
        <f t="shared" si="20"/>
        <v>#DIV/0!</v>
      </c>
    </row>
    <row r="273" spans="2:16">
      <c r="B273" s="63"/>
      <c r="C273" s="65"/>
      <c r="D273" s="65"/>
      <c r="E273" s="66"/>
      <c r="F273" s="67"/>
      <c r="G273" s="65"/>
      <c r="H273" s="70"/>
      <c r="I273" s="71"/>
      <c r="J273" s="68">
        <v>0</v>
      </c>
      <c r="K273" s="68">
        <v>0</v>
      </c>
      <c r="L273" s="68">
        <v>0</v>
      </c>
      <c r="M273" s="89">
        <f t="shared" si="18"/>
        <v>0</v>
      </c>
      <c r="N273" s="100">
        <f t="shared" si="19"/>
        <v>0</v>
      </c>
      <c r="O273" s="63"/>
      <c r="P273" s="73" t="e">
        <f t="shared" si="20"/>
        <v>#DIV/0!</v>
      </c>
    </row>
    <row r="274" spans="2:16">
      <c r="B274" s="63"/>
      <c r="C274" s="65"/>
      <c r="D274" s="65"/>
      <c r="E274" s="66"/>
      <c r="F274" s="67"/>
      <c r="G274" s="65"/>
      <c r="H274" s="70"/>
      <c r="I274" s="71"/>
      <c r="J274" s="68">
        <v>0</v>
      </c>
      <c r="K274" s="68">
        <v>0</v>
      </c>
      <c r="L274" s="68">
        <v>0</v>
      </c>
      <c r="M274" s="89">
        <f t="shared" si="18"/>
        <v>0</v>
      </c>
      <c r="N274" s="100">
        <f t="shared" si="19"/>
        <v>0</v>
      </c>
      <c r="O274" s="63"/>
      <c r="P274" s="73" t="e">
        <f t="shared" si="20"/>
        <v>#DIV/0!</v>
      </c>
    </row>
    <row r="275" spans="2:16">
      <c r="B275" s="63"/>
      <c r="C275" s="65"/>
      <c r="D275" s="65"/>
      <c r="E275" s="66"/>
      <c r="F275" s="67"/>
      <c r="G275" s="65"/>
      <c r="H275" s="70"/>
      <c r="I275" s="71"/>
      <c r="J275" s="68">
        <v>0</v>
      </c>
      <c r="K275" s="68">
        <v>0</v>
      </c>
      <c r="L275" s="68">
        <v>0</v>
      </c>
      <c r="M275" s="89">
        <f t="shared" si="18"/>
        <v>0</v>
      </c>
      <c r="N275" s="100">
        <f t="shared" si="19"/>
        <v>0</v>
      </c>
      <c r="O275" s="63"/>
      <c r="P275" s="73" t="e">
        <f t="shared" si="20"/>
        <v>#DIV/0!</v>
      </c>
    </row>
    <row r="276" spans="2:16">
      <c r="B276" s="63"/>
      <c r="C276" s="65"/>
      <c r="D276" s="65"/>
      <c r="E276" s="66"/>
      <c r="F276" s="67"/>
      <c r="G276" s="65"/>
      <c r="H276" s="70"/>
      <c r="I276" s="71"/>
      <c r="J276" s="68">
        <v>0</v>
      </c>
      <c r="K276" s="68">
        <v>0</v>
      </c>
      <c r="L276" s="68">
        <v>0</v>
      </c>
      <c r="M276" s="89">
        <f t="shared" si="18"/>
        <v>0</v>
      </c>
      <c r="N276" s="100">
        <f t="shared" si="19"/>
        <v>0</v>
      </c>
      <c r="O276" s="63"/>
      <c r="P276" s="73" t="e">
        <f t="shared" si="20"/>
        <v>#DIV/0!</v>
      </c>
    </row>
    <row r="277" spans="2:16">
      <c r="B277" s="63"/>
      <c r="C277" s="65"/>
      <c r="D277" s="65"/>
      <c r="E277" s="66"/>
      <c r="F277" s="67"/>
      <c r="G277" s="65"/>
      <c r="H277" s="70"/>
      <c r="I277" s="71"/>
      <c r="J277" s="68">
        <v>0</v>
      </c>
      <c r="K277" s="68">
        <v>0</v>
      </c>
      <c r="L277" s="68">
        <v>0</v>
      </c>
      <c r="M277" s="89">
        <f t="shared" ref="M277:M340" si="21">L277</f>
        <v>0</v>
      </c>
      <c r="N277" s="100">
        <f t="shared" si="19"/>
        <v>0</v>
      </c>
      <c r="O277" s="63"/>
      <c r="P277" s="73" t="e">
        <f t="shared" si="20"/>
        <v>#DIV/0!</v>
      </c>
    </row>
    <row r="278" spans="2:16">
      <c r="B278" s="63"/>
      <c r="C278" s="65"/>
      <c r="D278" s="65"/>
      <c r="E278" s="66"/>
      <c r="F278" s="67"/>
      <c r="G278" s="65"/>
      <c r="H278" s="70"/>
      <c r="I278" s="71"/>
      <c r="J278" s="68">
        <v>0</v>
      </c>
      <c r="K278" s="68">
        <v>0</v>
      </c>
      <c r="L278" s="68">
        <v>0</v>
      </c>
      <c r="M278" s="89">
        <f t="shared" si="21"/>
        <v>0</v>
      </c>
      <c r="N278" s="100">
        <f t="shared" ref="N278:N341" si="22">SUM(J278:M278)</f>
        <v>0</v>
      </c>
      <c r="O278" s="63"/>
      <c r="P278" s="73" t="e">
        <f t="shared" ref="P278:P341" si="23">H278-(SUM(K278:M278)/J278)</f>
        <v>#DIV/0!</v>
      </c>
    </row>
    <row r="279" spans="2:16">
      <c r="B279" s="63"/>
      <c r="C279" s="65"/>
      <c r="D279" s="65"/>
      <c r="E279" s="66"/>
      <c r="F279" s="67"/>
      <c r="G279" s="65"/>
      <c r="H279" s="70"/>
      <c r="I279" s="71"/>
      <c r="J279" s="68">
        <v>0</v>
      </c>
      <c r="K279" s="68">
        <v>0</v>
      </c>
      <c r="L279" s="68">
        <v>0</v>
      </c>
      <c r="M279" s="89">
        <f t="shared" si="21"/>
        <v>0</v>
      </c>
      <c r="N279" s="100">
        <f t="shared" si="22"/>
        <v>0</v>
      </c>
      <c r="O279" s="63"/>
      <c r="P279" s="73" t="e">
        <f t="shared" si="23"/>
        <v>#DIV/0!</v>
      </c>
    </row>
    <row r="280" spans="2:16">
      <c r="B280" s="63"/>
      <c r="C280" s="65"/>
      <c r="D280" s="65"/>
      <c r="E280" s="66"/>
      <c r="F280" s="67"/>
      <c r="G280" s="65"/>
      <c r="H280" s="70"/>
      <c r="I280" s="71"/>
      <c r="J280" s="68">
        <v>0</v>
      </c>
      <c r="K280" s="68">
        <v>0</v>
      </c>
      <c r="L280" s="68">
        <v>0</v>
      </c>
      <c r="M280" s="89">
        <f t="shared" si="21"/>
        <v>0</v>
      </c>
      <c r="N280" s="100">
        <f t="shared" si="22"/>
        <v>0</v>
      </c>
      <c r="O280" s="63"/>
      <c r="P280" s="73" t="e">
        <f t="shared" si="23"/>
        <v>#DIV/0!</v>
      </c>
    </row>
    <row r="281" spans="2:16">
      <c r="B281" s="63"/>
      <c r="C281" s="65"/>
      <c r="D281" s="65"/>
      <c r="E281" s="66"/>
      <c r="F281" s="67"/>
      <c r="G281" s="65"/>
      <c r="H281" s="70"/>
      <c r="I281" s="71"/>
      <c r="J281" s="68">
        <v>0</v>
      </c>
      <c r="K281" s="68">
        <v>0</v>
      </c>
      <c r="L281" s="68">
        <v>0</v>
      </c>
      <c r="M281" s="89">
        <f t="shared" si="21"/>
        <v>0</v>
      </c>
      <c r="N281" s="100">
        <f t="shared" si="22"/>
        <v>0</v>
      </c>
      <c r="O281" s="63"/>
      <c r="P281" s="73" t="e">
        <f t="shared" si="23"/>
        <v>#DIV/0!</v>
      </c>
    </row>
    <row r="282" spans="2:16">
      <c r="B282" s="63"/>
      <c r="C282" s="65"/>
      <c r="D282" s="65"/>
      <c r="E282" s="66"/>
      <c r="F282" s="67"/>
      <c r="G282" s="65"/>
      <c r="H282" s="70"/>
      <c r="I282" s="71"/>
      <c r="J282" s="68">
        <v>0</v>
      </c>
      <c r="K282" s="68">
        <v>0</v>
      </c>
      <c r="L282" s="68">
        <v>0</v>
      </c>
      <c r="M282" s="89">
        <f t="shared" si="21"/>
        <v>0</v>
      </c>
      <c r="N282" s="100">
        <f t="shared" si="22"/>
        <v>0</v>
      </c>
      <c r="O282" s="63"/>
      <c r="P282" s="73" t="e">
        <f t="shared" si="23"/>
        <v>#DIV/0!</v>
      </c>
    </row>
    <row r="283" spans="2:16">
      <c r="B283" s="63"/>
      <c r="C283" s="65"/>
      <c r="D283" s="65"/>
      <c r="E283" s="66"/>
      <c r="F283" s="67"/>
      <c r="G283" s="65"/>
      <c r="H283" s="70"/>
      <c r="I283" s="71"/>
      <c r="J283" s="68">
        <v>0</v>
      </c>
      <c r="K283" s="68">
        <v>0</v>
      </c>
      <c r="L283" s="68">
        <v>0</v>
      </c>
      <c r="M283" s="89">
        <f t="shared" si="21"/>
        <v>0</v>
      </c>
      <c r="N283" s="100">
        <f t="shared" si="22"/>
        <v>0</v>
      </c>
      <c r="O283" s="63"/>
      <c r="P283" s="73" t="e">
        <f t="shared" si="23"/>
        <v>#DIV/0!</v>
      </c>
    </row>
    <row r="284" spans="2:16">
      <c r="B284" s="63"/>
      <c r="C284" s="65"/>
      <c r="D284" s="65"/>
      <c r="E284" s="66"/>
      <c r="F284" s="67"/>
      <c r="G284" s="65"/>
      <c r="H284" s="70"/>
      <c r="I284" s="71"/>
      <c r="J284" s="68">
        <v>0</v>
      </c>
      <c r="K284" s="68">
        <v>0</v>
      </c>
      <c r="L284" s="68">
        <v>0</v>
      </c>
      <c r="M284" s="89">
        <f t="shared" si="21"/>
        <v>0</v>
      </c>
      <c r="N284" s="100">
        <f t="shared" si="22"/>
        <v>0</v>
      </c>
      <c r="O284" s="63"/>
      <c r="P284" s="73" t="e">
        <f t="shared" si="23"/>
        <v>#DIV/0!</v>
      </c>
    </row>
    <row r="285" spans="2:16">
      <c r="B285" s="63"/>
      <c r="C285" s="65"/>
      <c r="D285" s="65"/>
      <c r="E285" s="66"/>
      <c r="F285" s="67"/>
      <c r="G285" s="65"/>
      <c r="H285" s="70"/>
      <c r="I285" s="71"/>
      <c r="J285" s="68">
        <v>0</v>
      </c>
      <c r="K285" s="68">
        <v>0</v>
      </c>
      <c r="L285" s="68">
        <v>0</v>
      </c>
      <c r="M285" s="89">
        <f t="shared" si="21"/>
        <v>0</v>
      </c>
      <c r="N285" s="100">
        <f t="shared" si="22"/>
        <v>0</v>
      </c>
      <c r="O285" s="63"/>
      <c r="P285" s="73" t="e">
        <f t="shared" si="23"/>
        <v>#DIV/0!</v>
      </c>
    </row>
    <row r="286" spans="2:16">
      <c r="B286" s="63"/>
      <c r="C286" s="65"/>
      <c r="D286" s="65"/>
      <c r="E286" s="66"/>
      <c r="F286" s="67"/>
      <c r="G286" s="65"/>
      <c r="H286" s="70"/>
      <c r="I286" s="71"/>
      <c r="J286" s="68">
        <v>0</v>
      </c>
      <c r="K286" s="68">
        <v>0</v>
      </c>
      <c r="L286" s="68">
        <v>0</v>
      </c>
      <c r="M286" s="89">
        <f t="shared" si="21"/>
        <v>0</v>
      </c>
      <c r="N286" s="100">
        <f t="shared" si="22"/>
        <v>0</v>
      </c>
      <c r="O286" s="63"/>
      <c r="P286" s="73" t="e">
        <f t="shared" si="23"/>
        <v>#DIV/0!</v>
      </c>
    </row>
    <row r="287" spans="2:16">
      <c r="B287" s="63"/>
      <c r="C287" s="65"/>
      <c r="D287" s="65"/>
      <c r="E287" s="66"/>
      <c r="F287" s="67"/>
      <c r="G287" s="65"/>
      <c r="H287" s="70"/>
      <c r="I287" s="71"/>
      <c r="J287" s="68">
        <v>0</v>
      </c>
      <c r="K287" s="68">
        <v>0</v>
      </c>
      <c r="L287" s="68">
        <v>0</v>
      </c>
      <c r="M287" s="89">
        <f t="shared" si="21"/>
        <v>0</v>
      </c>
      <c r="N287" s="100">
        <f t="shared" si="22"/>
        <v>0</v>
      </c>
      <c r="O287" s="63"/>
      <c r="P287" s="73" t="e">
        <f t="shared" si="23"/>
        <v>#DIV/0!</v>
      </c>
    </row>
    <row r="288" spans="2:16">
      <c r="B288" s="63"/>
      <c r="C288" s="65"/>
      <c r="D288" s="65"/>
      <c r="E288" s="66"/>
      <c r="F288" s="67"/>
      <c r="G288" s="65"/>
      <c r="H288" s="70"/>
      <c r="I288" s="71"/>
      <c r="J288" s="68">
        <v>0</v>
      </c>
      <c r="K288" s="68">
        <v>0</v>
      </c>
      <c r="L288" s="68">
        <v>0</v>
      </c>
      <c r="M288" s="89">
        <f t="shared" si="21"/>
        <v>0</v>
      </c>
      <c r="N288" s="100">
        <f t="shared" si="22"/>
        <v>0</v>
      </c>
      <c r="O288" s="63"/>
      <c r="P288" s="73" t="e">
        <f t="shared" si="23"/>
        <v>#DIV/0!</v>
      </c>
    </row>
    <row r="289" spans="2:16">
      <c r="B289" s="63"/>
      <c r="C289" s="65"/>
      <c r="D289" s="65"/>
      <c r="E289" s="66"/>
      <c r="F289" s="67"/>
      <c r="G289" s="65"/>
      <c r="H289" s="70"/>
      <c r="I289" s="71"/>
      <c r="J289" s="68">
        <v>0</v>
      </c>
      <c r="K289" s="68">
        <v>0</v>
      </c>
      <c r="L289" s="68">
        <v>0</v>
      </c>
      <c r="M289" s="89">
        <f t="shared" si="21"/>
        <v>0</v>
      </c>
      <c r="N289" s="100">
        <f t="shared" si="22"/>
        <v>0</v>
      </c>
      <c r="O289" s="63"/>
      <c r="P289" s="73" t="e">
        <f t="shared" si="23"/>
        <v>#DIV/0!</v>
      </c>
    </row>
    <row r="290" spans="2:16">
      <c r="B290" s="63"/>
      <c r="C290" s="65"/>
      <c r="D290" s="65"/>
      <c r="E290" s="66"/>
      <c r="F290" s="67"/>
      <c r="G290" s="65"/>
      <c r="H290" s="70"/>
      <c r="I290" s="71"/>
      <c r="J290" s="68">
        <v>0</v>
      </c>
      <c r="K290" s="68">
        <v>0</v>
      </c>
      <c r="L290" s="68">
        <v>0</v>
      </c>
      <c r="M290" s="89">
        <f t="shared" si="21"/>
        <v>0</v>
      </c>
      <c r="N290" s="100">
        <f t="shared" si="22"/>
        <v>0</v>
      </c>
      <c r="O290" s="63"/>
      <c r="P290" s="73" t="e">
        <f t="shared" si="23"/>
        <v>#DIV/0!</v>
      </c>
    </row>
    <row r="291" spans="2:16">
      <c r="B291" s="63"/>
      <c r="C291" s="65"/>
      <c r="D291" s="65"/>
      <c r="E291" s="66"/>
      <c r="F291" s="67"/>
      <c r="G291" s="65"/>
      <c r="H291" s="70"/>
      <c r="I291" s="71"/>
      <c r="J291" s="68">
        <v>0</v>
      </c>
      <c r="K291" s="68">
        <v>0</v>
      </c>
      <c r="L291" s="68">
        <v>0</v>
      </c>
      <c r="M291" s="89">
        <f t="shared" si="21"/>
        <v>0</v>
      </c>
      <c r="N291" s="100">
        <f t="shared" si="22"/>
        <v>0</v>
      </c>
      <c r="O291" s="63"/>
      <c r="P291" s="73" t="e">
        <f t="shared" si="23"/>
        <v>#DIV/0!</v>
      </c>
    </row>
    <row r="292" spans="2:16">
      <c r="B292" s="63"/>
      <c r="C292" s="65"/>
      <c r="D292" s="65"/>
      <c r="E292" s="66"/>
      <c r="F292" s="67"/>
      <c r="G292" s="65"/>
      <c r="H292" s="70"/>
      <c r="I292" s="71"/>
      <c r="J292" s="68">
        <v>0</v>
      </c>
      <c r="K292" s="68">
        <v>0</v>
      </c>
      <c r="L292" s="68">
        <v>0</v>
      </c>
      <c r="M292" s="89">
        <f t="shared" si="21"/>
        <v>0</v>
      </c>
      <c r="N292" s="100">
        <f t="shared" si="22"/>
        <v>0</v>
      </c>
      <c r="O292" s="63"/>
      <c r="P292" s="73" t="e">
        <f t="shared" si="23"/>
        <v>#DIV/0!</v>
      </c>
    </row>
    <row r="293" spans="2:16">
      <c r="B293" s="63"/>
      <c r="C293" s="65"/>
      <c r="D293" s="65"/>
      <c r="E293" s="66"/>
      <c r="F293" s="67"/>
      <c r="G293" s="65"/>
      <c r="H293" s="70"/>
      <c r="I293" s="71"/>
      <c r="J293" s="68">
        <v>0</v>
      </c>
      <c r="K293" s="68">
        <v>0</v>
      </c>
      <c r="L293" s="68">
        <v>0</v>
      </c>
      <c r="M293" s="89">
        <f t="shared" si="21"/>
        <v>0</v>
      </c>
      <c r="N293" s="100">
        <f t="shared" si="22"/>
        <v>0</v>
      </c>
      <c r="O293" s="63"/>
      <c r="P293" s="73" t="e">
        <f t="shared" si="23"/>
        <v>#DIV/0!</v>
      </c>
    </row>
    <row r="294" spans="2:16">
      <c r="B294" s="63"/>
      <c r="C294" s="65"/>
      <c r="D294" s="65"/>
      <c r="E294" s="66"/>
      <c r="F294" s="67"/>
      <c r="G294" s="65"/>
      <c r="H294" s="70"/>
      <c r="I294" s="71"/>
      <c r="J294" s="68">
        <v>0</v>
      </c>
      <c r="K294" s="68">
        <v>0</v>
      </c>
      <c r="L294" s="68">
        <v>0</v>
      </c>
      <c r="M294" s="89">
        <f t="shared" si="21"/>
        <v>0</v>
      </c>
      <c r="N294" s="100">
        <f t="shared" si="22"/>
        <v>0</v>
      </c>
      <c r="O294" s="63"/>
      <c r="P294" s="73" t="e">
        <f t="shared" si="23"/>
        <v>#DIV/0!</v>
      </c>
    </row>
    <row r="295" spans="2:16">
      <c r="B295" s="63"/>
      <c r="C295" s="65"/>
      <c r="D295" s="65"/>
      <c r="E295" s="66"/>
      <c r="F295" s="67"/>
      <c r="G295" s="65"/>
      <c r="H295" s="70"/>
      <c r="I295" s="71"/>
      <c r="J295" s="68">
        <v>0</v>
      </c>
      <c r="K295" s="68">
        <v>0</v>
      </c>
      <c r="L295" s="68">
        <v>0</v>
      </c>
      <c r="M295" s="89">
        <f t="shared" si="21"/>
        <v>0</v>
      </c>
      <c r="N295" s="100">
        <f t="shared" si="22"/>
        <v>0</v>
      </c>
      <c r="O295" s="63"/>
      <c r="P295" s="73" t="e">
        <f t="shared" si="23"/>
        <v>#DIV/0!</v>
      </c>
    </row>
    <row r="296" spans="2:16">
      <c r="B296" s="63"/>
      <c r="C296" s="65"/>
      <c r="D296" s="65"/>
      <c r="E296" s="66"/>
      <c r="F296" s="67"/>
      <c r="G296" s="65"/>
      <c r="H296" s="70"/>
      <c r="I296" s="71"/>
      <c r="J296" s="68">
        <v>0</v>
      </c>
      <c r="K296" s="68">
        <v>0</v>
      </c>
      <c r="L296" s="68">
        <v>0</v>
      </c>
      <c r="M296" s="89">
        <f t="shared" si="21"/>
        <v>0</v>
      </c>
      <c r="N296" s="100">
        <f t="shared" si="22"/>
        <v>0</v>
      </c>
      <c r="O296" s="63"/>
      <c r="P296" s="73" t="e">
        <f t="shared" si="23"/>
        <v>#DIV/0!</v>
      </c>
    </row>
    <row r="297" spans="2:16">
      <c r="B297" s="63"/>
      <c r="C297" s="65"/>
      <c r="D297" s="65"/>
      <c r="E297" s="66"/>
      <c r="F297" s="67"/>
      <c r="G297" s="65"/>
      <c r="H297" s="70"/>
      <c r="I297" s="71"/>
      <c r="J297" s="68">
        <v>0</v>
      </c>
      <c r="K297" s="68">
        <v>0</v>
      </c>
      <c r="L297" s="68">
        <v>0</v>
      </c>
      <c r="M297" s="89">
        <f t="shared" si="21"/>
        <v>0</v>
      </c>
      <c r="N297" s="100">
        <f t="shared" si="22"/>
        <v>0</v>
      </c>
      <c r="O297" s="63"/>
      <c r="P297" s="73" t="e">
        <f t="shared" si="23"/>
        <v>#DIV/0!</v>
      </c>
    </row>
    <row r="298" spans="2:16">
      <c r="B298" s="63"/>
      <c r="C298" s="65"/>
      <c r="D298" s="65"/>
      <c r="E298" s="66"/>
      <c r="F298" s="67"/>
      <c r="G298" s="65"/>
      <c r="H298" s="70"/>
      <c r="I298" s="71"/>
      <c r="J298" s="68">
        <v>0</v>
      </c>
      <c r="K298" s="68">
        <v>0</v>
      </c>
      <c r="L298" s="68">
        <v>0</v>
      </c>
      <c r="M298" s="89">
        <f t="shared" si="21"/>
        <v>0</v>
      </c>
      <c r="N298" s="100">
        <f t="shared" si="22"/>
        <v>0</v>
      </c>
      <c r="O298" s="63"/>
      <c r="P298" s="73" t="e">
        <f t="shared" si="23"/>
        <v>#DIV/0!</v>
      </c>
    </row>
    <row r="299" spans="2:16">
      <c r="B299" s="63"/>
      <c r="C299" s="65"/>
      <c r="D299" s="65"/>
      <c r="E299" s="66"/>
      <c r="F299" s="67"/>
      <c r="G299" s="65"/>
      <c r="H299" s="70"/>
      <c r="I299" s="71"/>
      <c r="J299" s="68">
        <v>0</v>
      </c>
      <c r="K299" s="68">
        <v>0</v>
      </c>
      <c r="L299" s="68">
        <v>0</v>
      </c>
      <c r="M299" s="89">
        <f t="shared" si="21"/>
        <v>0</v>
      </c>
      <c r="N299" s="100">
        <f t="shared" si="22"/>
        <v>0</v>
      </c>
      <c r="O299" s="63"/>
      <c r="P299" s="73" t="e">
        <f t="shared" si="23"/>
        <v>#DIV/0!</v>
      </c>
    </row>
    <row r="300" spans="2:16">
      <c r="B300" s="63"/>
      <c r="C300" s="65"/>
      <c r="D300" s="65"/>
      <c r="E300" s="66"/>
      <c r="F300" s="67"/>
      <c r="G300" s="65"/>
      <c r="H300" s="70"/>
      <c r="I300" s="71"/>
      <c r="J300" s="68">
        <v>0</v>
      </c>
      <c r="K300" s="68">
        <v>0</v>
      </c>
      <c r="L300" s="68">
        <v>0</v>
      </c>
      <c r="M300" s="89">
        <f t="shared" si="21"/>
        <v>0</v>
      </c>
      <c r="N300" s="100">
        <f t="shared" si="22"/>
        <v>0</v>
      </c>
      <c r="O300" s="63"/>
      <c r="P300" s="73" t="e">
        <f t="shared" si="23"/>
        <v>#DIV/0!</v>
      </c>
    </row>
    <row r="301" spans="2:16">
      <c r="B301" s="63"/>
      <c r="C301" s="65"/>
      <c r="D301" s="65"/>
      <c r="E301" s="66"/>
      <c r="F301" s="67"/>
      <c r="G301" s="65"/>
      <c r="H301" s="70"/>
      <c r="I301" s="71"/>
      <c r="J301" s="68">
        <v>0</v>
      </c>
      <c r="K301" s="68">
        <v>0</v>
      </c>
      <c r="L301" s="68">
        <v>0</v>
      </c>
      <c r="M301" s="89">
        <f t="shared" si="21"/>
        <v>0</v>
      </c>
      <c r="N301" s="100">
        <f t="shared" si="22"/>
        <v>0</v>
      </c>
      <c r="O301" s="63"/>
      <c r="P301" s="73" t="e">
        <f t="shared" si="23"/>
        <v>#DIV/0!</v>
      </c>
    </row>
    <row r="302" spans="2:16">
      <c r="B302" s="63"/>
      <c r="C302" s="65"/>
      <c r="D302" s="65"/>
      <c r="E302" s="66"/>
      <c r="F302" s="67"/>
      <c r="G302" s="65"/>
      <c r="H302" s="70"/>
      <c r="I302" s="71"/>
      <c r="J302" s="68">
        <v>0</v>
      </c>
      <c r="K302" s="68">
        <v>0</v>
      </c>
      <c r="L302" s="68">
        <v>0</v>
      </c>
      <c r="M302" s="89">
        <f t="shared" si="21"/>
        <v>0</v>
      </c>
      <c r="N302" s="100">
        <f t="shared" si="22"/>
        <v>0</v>
      </c>
      <c r="O302" s="63"/>
      <c r="P302" s="73" t="e">
        <f t="shared" si="23"/>
        <v>#DIV/0!</v>
      </c>
    </row>
    <row r="303" spans="2:16">
      <c r="B303" s="63"/>
      <c r="C303" s="65"/>
      <c r="D303" s="65"/>
      <c r="E303" s="66"/>
      <c r="F303" s="67"/>
      <c r="G303" s="65"/>
      <c r="H303" s="70"/>
      <c r="I303" s="71"/>
      <c r="J303" s="68">
        <v>0</v>
      </c>
      <c r="K303" s="68">
        <v>0</v>
      </c>
      <c r="L303" s="68">
        <v>0</v>
      </c>
      <c r="M303" s="89">
        <f t="shared" si="21"/>
        <v>0</v>
      </c>
      <c r="N303" s="100">
        <f t="shared" si="22"/>
        <v>0</v>
      </c>
      <c r="O303" s="63"/>
      <c r="P303" s="73" t="e">
        <f t="shared" si="23"/>
        <v>#DIV/0!</v>
      </c>
    </row>
    <row r="304" spans="2:16">
      <c r="B304" s="63"/>
      <c r="C304" s="65"/>
      <c r="D304" s="65"/>
      <c r="E304" s="66"/>
      <c r="F304" s="67"/>
      <c r="G304" s="65"/>
      <c r="H304" s="70"/>
      <c r="I304" s="71"/>
      <c r="J304" s="68">
        <v>0</v>
      </c>
      <c r="K304" s="68">
        <v>0</v>
      </c>
      <c r="L304" s="68">
        <v>0</v>
      </c>
      <c r="M304" s="89">
        <f t="shared" si="21"/>
        <v>0</v>
      </c>
      <c r="N304" s="100">
        <f t="shared" si="22"/>
        <v>0</v>
      </c>
      <c r="O304" s="63"/>
      <c r="P304" s="73" t="e">
        <f t="shared" si="23"/>
        <v>#DIV/0!</v>
      </c>
    </row>
    <row r="305" spans="2:16">
      <c r="B305" s="63"/>
      <c r="C305" s="65"/>
      <c r="D305" s="65"/>
      <c r="E305" s="66"/>
      <c r="F305" s="67"/>
      <c r="G305" s="65"/>
      <c r="H305" s="70"/>
      <c r="I305" s="71"/>
      <c r="J305" s="68">
        <v>0</v>
      </c>
      <c r="K305" s="68">
        <v>0</v>
      </c>
      <c r="L305" s="68">
        <v>0</v>
      </c>
      <c r="M305" s="89">
        <f t="shared" si="21"/>
        <v>0</v>
      </c>
      <c r="N305" s="100">
        <f t="shared" si="22"/>
        <v>0</v>
      </c>
      <c r="O305" s="63"/>
      <c r="P305" s="73" t="e">
        <f t="shared" si="23"/>
        <v>#DIV/0!</v>
      </c>
    </row>
    <row r="306" spans="2:16">
      <c r="B306" s="63"/>
      <c r="C306" s="65"/>
      <c r="D306" s="65"/>
      <c r="E306" s="66"/>
      <c r="F306" s="67"/>
      <c r="G306" s="65"/>
      <c r="H306" s="70"/>
      <c r="I306" s="71"/>
      <c r="J306" s="68">
        <v>0</v>
      </c>
      <c r="K306" s="68">
        <v>0</v>
      </c>
      <c r="L306" s="68">
        <v>0</v>
      </c>
      <c r="M306" s="89">
        <f t="shared" si="21"/>
        <v>0</v>
      </c>
      <c r="N306" s="100">
        <f t="shared" si="22"/>
        <v>0</v>
      </c>
      <c r="O306" s="63"/>
      <c r="P306" s="73" t="e">
        <f t="shared" si="23"/>
        <v>#DIV/0!</v>
      </c>
    </row>
    <row r="307" spans="2:16">
      <c r="B307" s="63"/>
      <c r="C307" s="65"/>
      <c r="D307" s="65"/>
      <c r="E307" s="66"/>
      <c r="F307" s="67"/>
      <c r="G307" s="65"/>
      <c r="H307" s="70"/>
      <c r="I307" s="71"/>
      <c r="J307" s="68">
        <v>0</v>
      </c>
      <c r="K307" s="68">
        <v>0</v>
      </c>
      <c r="L307" s="68">
        <v>0</v>
      </c>
      <c r="M307" s="89">
        <f t="shared" si="21"/>
        <v>0</v>
      </c>
      <c r="N307" s="100">
        <f t="shared" si="22"/>
        <v>0</v>
      </c>
      <c r="O307" s="63"/>
      <c r="P307" s="73" t="e">
        <f t="shared" si="23"/>
        <v>#DIV/0!</v>
      </c>
    </row>
    <row r="308" spans="2:16">
      <c r="B308" s="63"/>
      <c r="C308" s="65"/>
      <c r="D308" s="65"/>
      <c r="E308" s="66"/>
      <c r="F308" s="67"/>
      <c r="G308" s="65"/>
      <c r="H308" s="70"/>
      <c r="I308" s="71"/>
      <c r="J308" s="68">
        <v>0</v>
      </c>
      <c r="K308" s="68">
        <v>0</v>
      </c>
      <c r="L308" s="68">
        <v>0</v>
      </c>
      <c r="M308" s="89">
        <f t="shared" si="21"/>
        <v>0</v>
      </c>
      <c r="N308" s="100">
        <f t="shared" si="22"/>
        <v>0</v>
      </c>
      <c r="O308" s="63"/>
      <c r="P308" s="73" t="e">
        <f t="shared" si="23"/>
        <v>#DIV/0!</v>
      </c>
    </row>
    <row r="309" spans="2:16">
      <c r="B309" s="63"/>
      <c r="C309" s="65"/>
      <c r="D309" s="65"/>
      <c r="E309" s="66"/>
      <c r="F309" s="67"/>
      <c r="G309" s="65"/>
      <c r="H309" s="70"/>
      <c r="I309" s="71"/>
      <c r="J309" s="68">
        <v>0</v>
      </c>
      <c r="K309" s="68">
        <v>0</v>
      </c>
      <c r="L309" s="68">
        <v>0</v>
      </c>
      <c r="M309" s="89">
        <f t="shared" si="21"/>
        <v>0</v>
      </c>
      <c r="N309" s="100">
        <f t="shared" si="22"/>
        <v>0</v>
      </c>
      <c r="O309" s="63"/>
      <c r="P309" s="73" t="e">
        <f t="shared" si="23"/>
        <v>#DIV/0!</v>
      </c>
    </row>
    <row r="310" spans="2:16">
      <c r="B310" s="63"/>
      <c r="C310" s="65"/>
      <c r="D310" s="65"/>
      <c r="E310" s="66"/>
      <c r="F310" s="67"/>
      <c r="G310" s="65"/>
      <c r="H310" s="70"/>
      <c r="I310" s="71"/>
      <c r="J310" s="68">
        <v>0</v>
      </c>
      <c r="K310" s="68">
        <v>0</v>
      </c>
      <c r="L310" s="68">
        <v>0</v>
      </c>
      <c r="M310" s="89">
        <f t="shared" si="21"/>
        <v>0</v>
      </c>
      <c r="N310" s="100">
        <f t="shared" si="22"/>
        <v>0</v>
      </c>
      <c r="O310" s="63"/>
      <c r="P310" s="73" t="e">
        <f t="shared" si="23"/>
        <v>#DIV/0!</v>
      </c>
    </row>
    <row r="311" spans="2:16">
      <c r="B311" s="63"/>
      <c r="C311" s="65"/>
      <c r="D311" s="65"/>
      <c r="E311" s="66"/>
      <c r="F311" s="67"/>
      <c r="G311" s="65"/>
      <c r="H311" s="70"/>
      <c r="I311" s="71"/>
      <c r="J311" s="68">
        <v>0</v>
      </c>
      <c r="K311" s="68">
        <v>0</v>
      </c>
      <c r="L311" s="68">
        <v>0</v>
      </c>
      <c r="M311" s="89">
        <f t="shared" si="21"/>
        <v>0</v>
      </c>
      <c r="N311" s="100">
        <f t="shared" si="22"/>
        <v>0</v>
      </c>
      <c r="O311" s="63"/>
      <c r="P311" s="73" t="e">
        <f t="shared" si="23"/>
        <v>#DIV/0!</v>
      </c>
    </row>
    <row r="312" spans="2:16">
      <c r="B312" s="63"/>
      <c r="C312" s="65"/>
      <c r="D312" s="65"/>
      <c r="E312" s="66"/>
      <c r="F312" s="67"/>
      <c r="G312" s="65"/>
      <c r="H312" s="70"/>
      <c r="I312" s="71"/>
      <c r="J312" s="68">
        <v>0</v>
      </c>
      <c r="K312" s="68">
        <v>0</v>
      </c>
      <c r="L312" s="68">
        <v>0</v>
      </c>
      <c r="M312" s="89">
        <f t="shared" si="21"/>
        <v>0</v>
      </c>
      <c r="N312" s="100">
        <f t="shared" si="22"/>
        <v>0</v>
      </c>
      <c r="O312" s="63"/>
      <c r="P312" s="73" t="e">
        <f t="shared" si="23"/>
        <v>#DIV/0!</v>
      </c>
    </row>
    <row r="313" spans="2:16">
      <c r="B313" s="63"/>
      <c r="C313" s="65"/>
      <c r="D313" s="65"/>
      <c r="E313" s="66"/>
      <c r="F313" s="67"/>
      <c r="G313" s="65"/>
      <c r="H313" s="70"/>
      <c r="I313" s="71"/>
      <c r="J313" s="68">
        <v>0</v>
      </c>
      <c r="K313" s="68">
        <v>0</v>
      </c>
      <c r="L313" s="68">
        <v>0</v>
      </c>
      <c r="M313" s="89">
        <f t="shared" si="21"/>
        <v>0</v>
      </c>
      <c r="N313" s="100">
        <f t="shared" si="22"/>
        <v>0</v>
      </c>
      <c r="O313" s="63"/>
      <c r="P313" s="73" t="e">
        <f t="shared" si="23"/>
        <v>#DIV/0!</v>
      </c>
    </row>
    <row r="314" spans="2:16">
      <c r="B314" s="63"/>
      <c r="C314" s="65"/>
      <c r="D314" s="65"/>
      <c r="E314" s="66"/>
      <c r="F314" s="67"/>
      <c r="G314" s="65"/>
      <c r="H314" s="70"/>
      <c r="I314" s="71"/>
      <c r="J314" s="68">
        <v>0</v>
      </c>
      <c r="K314" s="68">
        <v>0</v>
      </c>
      <c r="L314" s="68">
        <v>0</v>
      </c>
      <c r="M314" s="89">
        <f t="shared" si="21"/>
        <v>0</v>
      </c>
      <c r="N314" s="100">
        <f t="shared" si="22"/>
        <v>0</v>
      </c>
      <c r="O314" s="63"/>
      <c r="P314" s="73" t="e">
        <f t="shared" si="23"/>
        <v>#DIV/0!</v>
      </c>
    </row>
    <row r="315" spans="2:16">
      <c r="B315" s="63"/>
      <c r="C315" s="65"/>
      <c r="D315" s="65"/>
      <c r="E315" s="66"/>
      <c r="F315" s="67"/>
      <c r="G315" s="65"/>
      <c r="H315" s="70"/>
      <c r="I315" s="71"/>
      <c r="J315" s="68">
        <v>0</v>
      </c>
      <c r="K315" s="68">
        <v>0</v>
      </c>
      <c r="L315" s="68">
        <v>0</v>
      </c>
      <c r="M315" s="89">
        <f t="shared" si="21"/>
        <v>0</v>
      </c>
      <c r="N315" s="100">
        <f t="shared" si="22"/>
        <v>0</v>
      </c>
      <c r="O315" s="63"/>
      <c r="P315" s="73" t="e">
        <f t="shared" si="23"/>
        <v>#DIV/0!</v>
      </c>
    </row>
    <row r="316" spans="2:16">
      <c r="B316" s="63"/>
      <c r="C316" s="65"/>
      <c r="D316" s="65"/>
      <c r="E316" s="66"/>
      <c r="F316" s="67"/>
      <c r="G316" s="65"/>
      <c r="H316" s="70"/>
      <c r="I316" s="71"/>
      <c r="J316" s="68">
        <v>0</v>
      </c>
      <c r="K316" s="68">
        <v>0</v>
      </c>
      <c r="L316" s="68">
        <v>0</v>
      </c>
      <c r="M316" s="89">
        <f t="shared" si="21"/>
        <v>0</v>
      </c>
      <c r="N316" s="100">
        <f t="shared" si="22"/>
        <v>0</v>
      </c>
      <c r="O316" s="63"/>
      <c r="P316" s="73" t="e">
        <f t="shared" si="23"/>
        <v>#DIV/0!</v>
      </c>
    </row>
    <row r="317" spans="2:16">
      <c r="B317" s="63"/>
      <c r="C317" s="65"/>
      <c r="D317" s="65"/>
      <c r="E317" s="66"/>
      <c r="F317" s="67"/>
      <c r="G317" s="65"/>
      <c r="H317" s="70"/>
      <c r="I317" s="71"/>
      <c r="J317" s="68">
        <v>0</v>
      </c>
      <c r="K317" s="68">
        <v>0</v>
      </c>
      <c r="L317" s="68">
        <v>0</v>
      </c>
      <c r="M317" s="89">
        <f t="shared" si="21"/>
        <v>0</v>
      </c>
      <c r="N317" s="100">
        <f t="shared" si="22"/>
        <v>0</v>
      </c>
      <c r="O317" s="63"/>
      <c r="P317" s="73" t="e">
        <f t="shared" si="23"/>
        <v>#DIV/0!</v>
      </c>
    </row>
    <row r="318" spans="2:16">
      <c r="B318" s="63"/>
      <c r="C318" s="65"/>
      <c r="D318" s="65"/>
      <c r="E318" s="66"/>
      <c r="F318" s="67"/>
      <c r="G318" s="65"/>
      <c r="H318" s="70"/>
      <c r="I318" s="71"/>
      <c r="J318" s="68">
        <v>0</v>
      </c>
      <c r="K318" s="68">
        <v>0</v>
      </c>
      <c r="L318" s="68">
        <v>0</v>
      </c>
      <c r="M318" s="89">
        <f t="shared" si="21"/>
        <v>0</v>
      </c>
      <c r="N318" s="100">
        <f t="shared" si="22"/>
        <v>0</v>
      </c>
      <c r="O318" s="63"/>
      <c r="P318" s="73" t="e">
        <f t="shared" si="23"/>
        <v>#DIV/0!</v>
      </c>
    </row>
    <row r="319" spans="2:16">
      <c r="B319" s="63"/>
      <c r="C319" s="65"/>
      <c r="D319" s="65"/>
      <c r="E319" s="66"/>
      <c r="F319" s="67"/>
      <c r="G319" s="65"/>
      <c r="H319" s="70"/>
      <c r="I319" s="71"/>
      <c r="J319" s="68">
        <v>0</v>
      </c>
      <c r="K319" s="68">
        <v>0</v>
      </c>
      <c r="L319" s="68">
        <v>0</v>
      </c>
      <c r="M319" s="89">
        <f t="shared" si="21"/>
        <v>0</v>
      </c>
      <c r="N319" s="100">
        <f t="shared" si="22"/>
        <v>0</v>
      </c>
      <c r="O319" s="63"/>
      <c r="P319" s="73" t="e">
        <f t="shared" si="23"/>
        <v>#DIV/0!</v>
      </c>
    </row>
    <row r="320" spans="2:16">
      <c r="B320" s="63"/>
      <c r="C320" s="65"/>
      <c r="D320" s="65"/>
      <c r="E320" s="66"/>
      <c r="F320" s="67"/>
      <c r="G320" s="65"/>
      <c r="H320" s="70"/>
      <c r="I320" s="71"/>
      <c r="J320" s="68">
        <v>0</v>
      </c>
      <c r="K320" s="68">
        <v>0</v>
      </c>
      <c r="L320" s="68">
        <v>0</v>
      </c>
      <c r="M320" s="89">
        <f t="shared" si="21"/>
        <v>0</v>
      </c>
      <c r="N320" s="100">
        <f t="shared" si="22"/>
        <v>0</v>
      </c>
      <c r="O320" s="63"/>
      <c r="P320" s="73" t="e">
        <f t="shared" si="23"/>
        <v>#DIV/0!</v>
      </c>
    </row>
    <row r="321" spans="2:16">
      <c r="B321" s="63"/>
      <c r="C321" s="65"/>
      <c r="D321" s="65"/>
      <c r="E321" s="66"/>
      <c r="F321" s="67"/>
      <c r="G321" s="65"/>
      <c r="H321" s="70"/>
      <c r="I321" s="71"/>
      <c r="J321" s="68">
        <v>0</v>
      </c>
      <c r="K321" s="68">
        <v>0</v>
      </c>
      <c r="L321" s="68">
        <v>0</v>
      </c>
      <c r="M321" s="89">
        <f t="shared" si="21"/>
        <v>0</v>
      </c>
      <c r="N321" s="100">
        <f t="shared" si="22"/>
        <v>0</v>
      </c>
      <c r="O321" s="63"/>
      <c r="P321" s="73" t="e">
        <f t="shared" si="23"/>
        <v>#DIV/0!</v>
      </c>
    </row>
    <row r="322" spans="2:16">
      <c r="B322" s="63"/>
      <c r="C322" s="65"/>
      <c r="D322" s="65"/>
      <c r="E322" s="66"/>
      <c r="F322" s="67"/>
      <c r="G322" s="65"/>
      <c r="H322" s="70"/>
      <c r="I322" s="71"/>
      <c r="J322" s="68">
        <v>0</v>
      </c>
      <c r="K322" s="68">
        <v>0</v>
      </c>
      <c r="L322" s="68">
        <v>0</v>
      </c>
      <c r="M322" s="89">
        <f t="shared" si="21"/>
        <v>0</v>
      </c>
      <c r="N322" s="100">
        <f t="shared" si="22"/>
        <v>0</v>
      </c>
      <c r="O322" s="63"/>
      <c r="P322" s="73" t="e">
        <f t="shared" si="23"/>
        <v>#DIV/0!</v>
      </c>
    </row>
    <row r="323" spans="2:16">
      <c r="B323" s="63"/>
      <c r="C323" s="65"/>
      <c r="D323" s="65"/>
      <c r="E323" s="66"/>
      <c r="F323" s="67"/>
      <c r="G323" s="65"/>
      <c r="H323" s="70"/>
      <c r="I323" s="71"/>
      <c r="J323" s="68">
        <v>0</v>
      </c>
      <c r="K323" s="68">
        <v>0</v>
      </c>
      <c r="L323" s="68">
        <v>0</v>
      </c>
      <c r="M323" s="89">
        <f t="shared" si="21"/>
        <v>0</v>
      </c>
      <c r="N323" s="100">
        <f t="shared" si="22"/>
        <v>0</v>
      </c>
      <c r="O323" s="63"/>
      <c r="P323" s="73" t="e">
        <f t="shared" si="23"/>
        <v>#DIV/0!</v>
      </c>
    </row>
    <row r="324" spans="2:16">
      <c r="B324" s="63"/>
      <c r="C324" s="65"/>
      <c r="D324" s="65"/>
      <c r="E324" s="66"/>
      <c r="F324" s="67"/>
      <c r="G324" s="65"/>
      <c r="H324" s="70"/>
      <c r="I324" s="71"/>
      <c r="J324" s="68">
        <v>0</v>
      </c>
      <c r="K324" s="68">
        <v>0</v>
      </c>
      <c r="L324" s="68">
        <v>0</v>
      </c>
      <c r="M324" s="89">
        <f t="shared" si="21"/>
        <v>0</v>
      </c>
      <c r="N324" s="100">
        <f t="shared" si="22"/>
        <v>0</v>
      </c>
      <c r="O324" s="63"/>
      <c r="P324" s="73" t="e">
        <f t="shared" si="23"/>
        <v>#DIV/0!</v>
      </c>
    </row>
    <row r="325" spans="2:16">
      <c r="B325" s="63"/>
      <c r="C325" s="65"/>
      <c r="D325" s="65"/>
      <c r="E325" s="66"/>
      <c r="F325" s="67"/>
      <c r="G325" s="65"/>
      <c r="H325" s="70"/>
      <c r="I325" s="71"/>
      <c r="J325" s="68">
        <v>0</v>
      </c>
      <c r="K325" s="68">
        <v>0</v>
      </c>
      <c r="L325" s="68">
        <v>0</v>
      </c>
      <c r="M325" s="89">
        <f t="shared" si="21"/>
        <v>0</v>
      </c>
      <c r="N325" s="100">
        <f t="shared" si="22"/>
        <v>0</v>
      </c>
      <c r="O325" s="63"/>
      <c r="P325" s="73" t="e">
        <f t="shared" si="23"/>
        <v>#DIV/0!</v>
      </c>
    </row>
    <row r="326" spans="2:16">
      <c r="B326" s="63"/>
      <c r="C326" s="65"/>
      <c r="D326" s="65"/>
      <c r="E326" s="66"/>
      <c r="F326" s="67"/>
      <c r="G326" s="65"/>
      <c r="H326" s="70"/>
      <c r="I326" s="71"/>
      <c r="J326" s="68">
        <v>0</v>
      </c>
      <c r="K326" s="68">
        <v>0</v>
      </c>
      <c r="L326" s="68">
        <v>0</v>
      </c>
      <c r="M326" s="89">
        <f t="shared" si="21"/>
        <v>0</v>
      </c>
      <c r="N326" s="100">
        <f t="shared" si="22"/>
        <v>0</v>
      </c>
      <c r="O326" s="63"/>
      <c r="P326" s="73" t="e">
        <f t="shared" si="23"/>
        <v>#DIV/0!</v>
      </c>
    </row>
    <row r="327" spans="2:16">
      <c r="B327" s="63"/>
      <c r="C327" s="65"/>
      <c r="D327" s="65"/>
      <c r="E327" s="66"/>
      <c r="F327" s="67"/>
      <c r="G327" s="65"/>
      <c r="H327" s="70"/>
      <c r="I327" s="71"/>
      <c r="J327" s="68">
        <v>0</v>
      </c>
      <c r="K327" s="68">
        <v>0</v>
      </c>
      <c r="L327" s="68">
        <v>0</v>
      </c>
      <c r="M327" s="89">
        <f t="shared" si="21"/>
        <v>0</v>
      </c>
      <c r="N327" s="100">
        <f t="shared" si="22"/>
        <v>0</v>
      </c>
      <c r="O327" s="63"/>
      <c r="P327" s="73" t="e">
        <f t="shared" si="23"/>
        <v>#DIV/0!</v>
      </c>
    </row>
    <row r="328" spans="2:16">
      <c r="B328" s="63"/>
      <c r="C328" s="65"/>
      <c r="D328" s="65"/>
      <c r="E328" s="66"/>
      <c r="F328" s="67"/>
      <c r="G328" s="65"/>
      <c r="H328" s="70"/>
      <c r="I328" s="71"/>
      <c r="J328" s="68">
        <v>0</v>
      </c>
      <c r="K328" s="68">
        <v>0</v>
      </c>
      <c r="L328" s="68">
        <v>0</v>
      </c>
      <c r="M328" s="89">
        <f t="shared" si="21"/>
        <v>0</v>
      </c>
      <c r="N328" s="100">
        <f t="shared" si="22"/>
        <v>0</v>
      </c>
      <c r="O328" s="63"/>
      <c r="P328" s="73" t="e">
        <f t="shared" si="23"/>
        <v>#DIV/0!</v>
      </c>
    </row>
    <row r="329" spans="2:16">
      <c r="B329" s="63"/>
      <c r="C329" s="65"/>
      <c r="D329" s="65"/>
      <c r="E329" s="66"/>
      <c r="F329" s="67"/>
      <c r="G329" s="65"/>
      <c r="H329" s="70"/>
      <c r="I329" s="71"/>
      <c r="J329" s="68">
        <v>0</v>
      </c>
      <c r="K329" s="68">
        <v>0</v>
      </c>
      <c r="L329" s="68">
        <v>0</v>
      </c>
      <c r="M329" s="89">
        <f t="shared" si="21"/>
        <v>0</v>
      </c>
      <c r="N329" s="100">
        <f t="shared" si="22"/>
        <v>0</v>
      </c>
      <c r="O329" s="63"/>
      <c r="P329" s="73" t="e">
        <f t="shared" si="23"/>
        <v>#DIV/0!</v>
      </c>
    </row>
    <row r="330" spans="2:16">
      <c r="B330" s="63"/>
      <c r="C330" s="65"/>
      <c r="D330" s="65"/>
      <c r="E330" s="66"/>
      <c r="F330" s="67"/>
      <c r="G330" s="65"/>
      <c r="H330" s="70"/>
      <c r="I330" s="71"/>
      <c r="J330" s="68">
        <v>0</v>
      </c>
      <c r="K330" s="68">
        <v>0</v>
      </c>
      <c r="L330" s="68">
        <v>0</v>
      </c>
      <c r="M330" s="89">
        <f t="shared" si="21"/>
        <v>0</v>
      </c>
      <c r="N330" s="100">
        <f t="shared" si="22"/>
        <v>0</v>
      </c>
      <c r="O330" s="63"/>
      <c r="P330" s="73" t="e">
        <f t="shared" si="23"/>
        <v>#DIV/0!</v>
      </c>
    </row>
    <row r="331" spans="2:16">
      <c r="B331" s="63"/>
      <c r="C331" s="65"/>
      <c r="D331" s="65"/>
      <c r="E331" s="66"/>
      <c r="F331" s="67"/>
      <c r="G331" s="65"/>
      <c r="H331" s="70"/>
      <c r="I331" s="71"/>
      <c r="J331" s="68">
        <v>0</v>
      </c>
      <c r="K331" s="68">
        <v>0</v>
      </c>
      <c r="L331" s="68">
        <v>0</v>
      </c>
      <c r="M331" s="89">
        <f t="shared" si="21"/>
        <v>0</v>
      </c>
      <c r="N331" s="100">
        <f t="shared" si="22"/>
        <v>0</v>
      </c>
      <c r="O331" s="63"/>
      <c r="P331" s="73" t="e">
        <f t="shared" si="23"/>
        <v>#DIV/0!</v>
      </c>
    </row>
    <row r="332" spans="2:16">
      <c r="B332" s="63"/>
      <c r="C332" s="65"/>
      <c r="D332" s="65"/>
      <c r="E332" s="66"/>
      <c r="F332" s="67"/>
      <c r="G332" s="65"/>
      <c r="H332" s="70"/>
      <c r="I332" s="71"/>
      <c r="J332" s="68">
        <v>0</v>
      </c>
      <c r="K332" s="68">
        <v>0</v>
      </c>
      <c r="L332" s="68">
        <v>0</v>
      </c>
      <c r="M332" s="89">
        <f t="shared" si="21"/>
        <v>0</v>
      </c>
      <c r="N332" s="100">
        <f t="shared" si="22"/>
        <v>0</v>
      </c>
      <c r="O332" s="63"/>
      <c r="P332" s="73" t="e">
        <f t="shared" si="23"/>
        <v>#DIV/0!</v>
      </c>
    </row>
    <row r="333" spans="2:16">
      <c r="B333" s="63"/>
      <c r="C333" s="65"/>
      <c r="D333" s="65"/>
      <c r="E333" s="66"/>
      <c r="F333" s="67"/>
      <c r="G333" s="65"/>
      <c r="H333" s="70"/>
      <c r="I333" s="71"/>
      <c r="J333" s="68">
        <v>0</v>
      </c>
      <c r="K333" s="68">
        <v>0</v>
      </c>
      <c r="L333" s="68">
        <v>0</v>
      </c>
      <c r="M333" s="89">
        <f t="shared" si="21"/>
        <v>0</v>
      </c>
      <c r="N333" s="100">
        <f t="shared" si="22"/>
        <v>0</v>
      </c>
      <c r="O333" s="63"/>
      <c r="P333" s="73" t="e">
        <f t="shared" si="23"/>
        <v>#DIV/0!</v>
      </c>
    </row>
    <row r="334" spans="2:16">
      <c r="B334" s="63"/>
      <c r="C334" s="65"/>
      <c r="D334" s="65"/>
      <c r="E334" s="66"/>
      <c r="F334" s="67"/>
      <c r="G334" s="65"/>
      <c r="H334" s="70"/>
      <c r="I334" s="71"/>
      <c r="J334" s="68">
        <v>0</v>
      </c>
      <c r="K334" s="68">
        <v>0</v>
      </c>
      <c r="L334" s="68">
        <v>0</v>
      </c>
      <c r="M334" s="89">
        <f t="shared" si="21"/>
        <v>0</v>
      </c>
      <c r="N334" s="100">
        <f t="shared" si="22"/>
        <v>0</v>
      </c>
      <c r="O334" s="63"/>
      <c r="P334" s="73" t="e">
        <f t="shared" si="23"/>
        <v>#DIV/0!</v>
      </c>
    </row>
    <row r="335" spans="2:16">
      <c r="B335" s="63"/>
      <c r="C335" s="65"/>
      <c r="D335" s="65"/>
      <c r="E335" s="66"/>
      <c r="F335" s="67"/>
      <c r="G335" s="65"/>
      <c r="H335" s="70"/>
      <c r="I335" s="71"/>
      <c r="J335" s="68">
        <v>0</v>
      </c>
      <c r="K335" s="68">
        <v>0</v>
      </c>
      <c r="L335" s="68">
        <v>0</v>
      </c>
      <c r="M335" s="89">
        <f t="shared" si="21"/>
        <v>0</v>
      </c>
      <c r="N335" s="100">
        <f t="shared" si="22"/>
        <v>0</v>
      </c>
      <c r="O335" s="63"/>
      <c r="P335" s="73" t="e">
        <f t="shared" si="23"/>
        <v>#DIV/0!</v>
      </c>
    </row>
    <row r="336" spans="2:16">
      <c r="B336" s="63"/>
      <c r="C336" s="65"/>
      <c r="D336" s="65"/>
      <c r="E336" s="66"/>
      <c r="F336" s="67"/>
      <c r="G336" s="65"/>
      <c r="H336" s="70"/>
      <c r="I336" s="71"/>
      <c r="J336" s="68">
        <v>0</v>
      </c>
      <c r="K336" s="68">
        <v>0</v>
      </c>
      <c r="L336" s="68">
        <v>0</v>
      </c>
      <c r="M336" s="89">
        <f t="shared" si="21"/>
        <v>0</v>
      </c>
      <c r="N336" s="100">
        <f t="shared" si="22"/>
        <v>0</v>
      </c>
      <c r="O336" s="63"/>
      <c r="P336" s="73" t="e">
        <f t="shared" si="23"/>
        <v>#DIV/0!</v>
      </c>
    </row>
    <row r="337" spans="2:16">
      <c r="B337" s="63"/>
      <c r="C337" s="65"/>
      <c r="D337" s="65"/>
      <c r="E337" s="66"/>
      <c r="F337" s="67"/>
      <c r="G337" s="65"/>
      <c r="H337" s="70"/>
      <c r="I337" s="71"/>
      <c r="J337" s="68">
        <v>0</v>
      </c>
      <c r="K337" s="68">
        <v>0</v>
      </c>
      <c r="L337" s="68">
        <v>0</v>
      </c>
      <c r="M337" s="89">
        <f t="shared" si="21"/>
        <v>0</v>
      </c>
      <c r="N337" s="100">
        <f t="shared" si="22"/>
        <v>0</v>
      </c>
      <c r="O337" s="63"/>
      <c r="P337" s="73" t="e">
        <f t="shared" si="23"/>
        <v>#DIV/0!</v>
      </c>
    </row>
    <row r="338" spans="2:16">
      <c r="B338" s="63"/>
      <c r="C338" s="65"/>
      <c r="D338" s="65"/>
      <c r="E338" s="66"/>
      <c r="F338" s="67"/>
      <c r="G338" s="65"/>
      <c r="H338" s="70"/>
      <c r="I338" s="71"/>
      <c r="J338" s="68">
        <v>0</v>
      </c>
      <c r="K338" s="68">
        <v>0</v>
      </c>
      <c r="L338" s="68">
        <v>0</v>
      </c>
      <c r="M338" s="89">
        <f t="shared" si="21"/>
        <v>0</v>
      </c>
      <c r="N338" s="100">
        <f t="shared" si="22"/>
        <v>0</v>
      </c>
      <c r="O338" s="63"/>
      <c r="P338" s="73" t="e">
        <f t="shared" si="23"/>
        <v>#DIV/0!</v>
      </c>
    </row>
    <row r="339" spans="2:16">
      <c r="B339" s="63"/>
      <c r="C339" s="65"/>
      <c r="D339" s="65"/>
      <c r="E339" s="66"/>
      <c r="F339" s="67"/>
      <c r="G339" s="65"/>
      <c r="H339" s="70"/>
      <c r="I339" s="71"/>
      <c r="J339" s="68">
        <v>0</v>
      </c>
      <c r="K339" s="68">
        <v>0</v>
      </c>
      <c r="L339" s="68">
        <v>0</v>
      </c>
      <c r="M339" s="89">
        <f t="shared" si="21"/>
        <v>0</v>
      </c>
      <c r="N339" s="100">
        <f t="shared" si="22"/>
        <v>0</v>
      </c>
      <c r="O339" s="63"/>
      <c r="P339" s="73" t="e">
        <f t="shared" si="23"/>
        <v>#DIV/0!</v>
      </c>
    </row>
    <row r="340" spans="2:16">
      <c r="B340" s="63"/>
      <c r="C340" s="65"/>
      <c r="D340" s="65"/>
      <c r="E340" s="66"/>
      <c r="F340" s="67"/>
      <c r="G340" s="65"/>
      <c r="H340" s="70"/>
      <c r="I340" s="71"/>
      <c r="J340" s="68">
        <v>0</v>
      </c>
      <c r="K340" s="68">
        <v>0</v>
      </c>
      <c r="L340" s="68">
        <v>0</v>
      </c>
      <c r="M340" s="89">
        <f t="shared" si="21"/>
        <v>0</v>
      </c>
      <c r="N340" s="100">
        <f t="shared" si="22"/>
        <v>0</v>
      </c>
      <c r="O340" s="63"/>
      <c r="P340" s="73" t="e">
        <f t="shared" si="23"/>
        <v>#DIV/0!</v>
      </c>
    </row>
    <row r="341" spans="2:16">
      <c r="B341" s="63"/>
      <c r="C341" s="65"/>
      <c r="D341" s="65"/>
      <c r="E341" s="66"/>
      <c r="F341" s="67"/>
      <c r="G341" s="65"/>
      <c r="H341" s="70"/>
      <c r="I341" s="71"/>
      <c r="J341" s="68">
        <v>0</v>
      </c>
      <c r="K341" s="68">
        <v>0</v>
      </c>
      <c r="L341" s="68">
        <v>0</v>
      </c>
      <c r="M341" s="89">
        <f t="shared" ref="M341:M404" si="24">L341</f>
        <v>0</v>
      </c>
      <c r="N341" s="100">
        <f t="shared" si="22"/>
        <v>0</v>
      </c>
      <c r="O341" s="63"/>
      <c r="P341" s="73" t="e">
        <f t="shared" si="23"/>
        <v>#DIV/0!</v>
      </c>
    </row>
    <row r="342" spans="2:16">
      <c r="B342" s="63"/>
      <c r="C342" s="65"/>
      <c r="D342" s="65"/>
      <c r="E342" s="66"/>
      <c r="F342" s="67"/>
      <c r="G342" s="65"/>
      <c r="H342" s="70"/>
      <c r="I342" s="71"/>
      <c r="J342" s="68">
        <v>0</v>
      </c>
      <c r="K342" s="68">
        <v>0</v>
      </c>
      <c r="L342" s="68">
        <v>0</v>
      </c>
      <c r="M342" s="89">
        <f t="shared" si="24"/>
        <v>0</v>
      </c>
      <c r="N342" s="100">
        <f t="shared" ref="N342:N405" si="25">SUM(J342:M342)</f>
        <v>0</v>
      </c>
      <c r="O342" s="63"/>
      <c r="P342" s="73" t="e">
        <f t="shared" ref="P342:P405" si="26">H342-(SUM(K342:M342)/J342)</f>
        <v>#DIV/0!</v>
      </c>
    </row>
    <row r="343" spans="2:16">
      <c r="B343" s="63"/>
      <c r="C343" s="65"/>
      <c r="D343" s="65"/>
      <c r="E343" s="66"/>
      <c r="F343" s="67"/>
      <c r="G343" s="65"/>
      <c r="H343" s="70"/>
      <c r="I343" s="71"/>
      <c r="J343" s="68">
        <v>0</v>
      </c>
      <c r="K343" s="68">
        <v>0</v>
      </c>
      <c r="L343" s="68">
        <v>0</v>
      </c>
      <c r="M343" s="89">
        <f t="shared" si="24"/>
        <v>0</v>
      </c>
      <c r="N343" s="100">
        <f t="shared" si="25"/>
        <v>0</v>
      </c>
      <c r="O343" s="63"/>
      <c r="P343" s="73" t="e">
        <f t="shared" si="26"/>
        <v>#DIV/0!</v>
      </c>
    </row>
    <row r="344" spans="2:16">
      <c r="B344" s="63"/>
      <c r="C344" s="65"/>
      <c r="D344" s="65"/>
      <c r="E344" s="66"/>
      <c r="F344" s="67"/>
      <c r="G344" s="65"/>
      <c r="H344" s="70"/>
      <c r="I344" s="71"/>
      <c r="J344" s="68">
        <v>0</v>
      </c>
      <c r="K344" s="68">
        <v>0</v>
      </c>
      <c r="L344" s="68">
        <v>0</v>
      </c>
      <c r="M344" s="89">
        <f t="shared" si="24"/>
        <v>0</v>
      </c>
      <c r="N344" s="100">
        <f t="shared" si="25"/>
        <v>0</v>
      </c>
      <c r="O344" s="63"/>
      <c r="P344" s="73" t="e">
        <f t="shared" si="26"/>
        <v>#DIV/0!</v>
      </c>
    </row>
    <row r="345" spans="2:16">
      <c r="B345" s="63"/>
      <c r="C345" s="65"/>
      <c r="D345" s="65"/>
      <c r="E345" s="66"/>
      <c r="F345" s="67"/>
      <c r="G345" s="65"/>
      <c r="H345" s="70"/>
      <c r="I345" s="71"/>
      <c r="J345" s="68">
        <v>0</v>
      </c>
      <c r="K345" s="68">
        <v>0</v>
      </c>
      <c r="L345" s="68">
        <v>0</v>
      </c>
      <c r="M345" s="89">
        <f t="shared" si="24"/>
        <v>0</v>
      </c>
      <c r="N345" s="100">
        <f t="shared" si="25"/>
        <v>0</v>
      </c>
      <c r="O345" s="63"/>
      <c r="P345" s="73" t="e">
        <f t="shared" si="26"/>
        <v>#DIV/0!</v>
      </c>
    </row>
    <row r="346" spans="2:16">
      <c r="B346" s="63"/>
      <c r="C346" s="65"/>
      <c r="D346" s="65"/>
      <c r="E346" s="66"/>
      <c r="F346" s="67"/>
      <c r="G346" s="65"/>
      <c r="H346" s="70"/>
      <c r="I346" s="71"/>
      <c r="J346" s="68">
        <v>0</v>
      </c>
      <c r="K346" s="68">
        <v>0</v>
      </c>
      <c r="L346" s="68">
        <v>0</v>
      </c>
      <c r="M346" s="89">
        <f t="shared" si="24"/>
        <v>0</v>
      </c>
      <c r="N346" s="100">
        <f t="shared" si="25"/>
        <v>0</v>
      </c>
      <c r="O346" s="63"/>
      <c r="P346" s="73" t="e">
        <f t="shared" si="26"/>
        <v>#DIV/0!</v>
      </c>
    </row>
    <row r="347" spans="2:16">
      <c r="B347" s="63"/>
      <c r="C347" s="65"/>
      <c r="D347" s="65"/>
      <c r="E347" s="66"/>
      <c r="F347" s="67"/>
      <c r="G347" s="65"/>
      <c r="H347" s="70"/>
      <c r="I347" s="71"/>
      <c r="J347" s="68">
        <v>0</v>
      </c>
      <c r="K347" s="68">
        <v>0</v>
      </c>
      <c r="L347" s="68">
        <v>0</v>
      </c>
      <c r="M347" s="89">
        <f t="shared" si="24"/>
        <v>0</v>
      </c>
      <c r="N347" s="100">
        <f t="shared" si="25"/>
        <v>0</v>
      </c>
      <c r="O347" s="63"/>
      <c r="P347" s="73" t="e">
        <f t="shared" si="26"/>
        <v>#DIV/0!</v>
      </c>
    </row>
    <row r="348" spans="2:16">
      <c r="B348" s="63"/>
      <c r="C348" s="65"/>
      <c r="D348" s="65"/>
      <c r="E348" s="66"/>
      <c r="F348" s="67"/>
      <c r="G348" s="65"/>
      <c r="H348" s="70"/>
      <c r="I348" s="71"/>
      <c r="J348" s="68">
        <v>0</v>
      </c>
      <c r="K348" s="68">
        <v>0</v>
      </c>
      <c r="L348" s="68">
        <v>0</v>
      </c>
      <c r="M348" s="89">
        <f t="shared" si="24"/>
        <v>0</v>
      </c>
      <c r="N348" s="100">
        <f t="shared" si="25"/>
        <v>0</v>
      </c>
      <c r="O348" s="63"/>
      <c r="P348" s="73" t="e">
        <f t="shared" si="26"/>
        <v>#DIV/0!</v>
      </c>
    </row>
    <row r="349" spans="2:16">
      <c r="B349" s="63"/>
      <c r="C349" s="65"/>
      <c r="D349" s="65"/>
      <c r="E349" s="66"/>
      <c r="F349" s="67"/>
      <c r="G349" s="65"/>
      <c r="H349" s="70"/>
      <c r="I349" s="71"/>
      <c r="J349" s="68">
        <v>0</v>
      </c>
      <c r="K349" s="68">
        <v>0</v>
      </c>
      <c r="L349" s="68">
        <v>0</v>
      </c>
      <c r="M349" s="89">
        <f t="shared" si="24"/>
        <v>0</v>
      </c>
      <c r="N349" s="100">
        <f t="shared" si="25"/>
        <v>0</v>
      </c>
      <c r="O349" s="63"/>
      <c r="P349" s="73" t="e">
        <f t="shared" si="26"/>
        <v>#DIV/0!</v>
      </c>
    </row>
    <row r="350" spans="2:16">
      <c r="B350" s="63"/>
      <c r="C350" s="65"/>
      <c r="D350" s="65"/>
      <c r="E350" s="66"/>
      <c r="F350" s="67"/>
      <c r="G350" s="65"/>
      <c r="H350" s="70"/>
      <c r="I350" s="71"/>
      <c r="J350" s="68">
        <v>0</v>
      </c>
      <c r="K350" s="68">
        <v>0</v>
      </c>
      <c r="L350" s="68">
        <v>0</v>
      </c>
      <c r="M350" s="89">
        <f t="shared" si="24"/>
        <v>0</v>
      </c>
      <c r="N350" s="100">
        <f t="shared" si="25"/>
        <v>0</v>
      </c>
      <c r="O350" s="63"/>
      <c r="P350" s="73" t="e">
        <f t="shared" si="26"/>
        <v>#DIV/0!</v>
      </c>
    </row>
    <row r="351" spans="2:16">
      <c r="B351" s="63"/>
      <c r="C351" s="65"/>
      <c r="D351" s="65"/>
      <c r="E351" s="66"/>
      <c r="F351" s="67"/>
      <c r="G351" s="65"/>
      <c r="H351" s="70"/>
      <c r="I351" s="71"/>
      <c r="J351" s="68">
        <v>0</v>
      </c>
      <c r="K351" s="68">
        <v>0</v>
      </c>
      <c r="L351" s="68">
        <v>0</v>
      </c>
      <c r="M351" s="89">
        <f t="shared" si="24"/>
        <v>0</v>
      </c>
      <c r="N351" s="100">
        <f t="shared" si="25"/>
        <v>0</v>
      </c>
      <c r="O351" s="63"/>
      <c r="P351" s="73" t="e">
        <f t="shared" si="26"/>
        <v>#DIV/0!</v>
      </c>
    </row>
    <row r="352" spans="2:16">
      <c r="B352" s="63"/>
      <c r="C352" s="65"/>
      <c r="D352" s="65"/>
      <c r="E352" s="66"/>
      <c r="F352" s="67"/>
      <c r="G352" s="65"/>
      <c r="H352" s="70"/>
      <c r="I352" s="71"/>
      <c r="J352" s="68">
        <v>0</v>
      </c>
      <c r="K352" s="68">
        <v>0</v>
      </c>
      <c r="L352" s="68">
        <v>0</v>
      </c>
      <c r="M352" s="89">
        <f t="shared" si="24"/>
        <v>0</v>
      </c>
      <c r="N352" s="100">
        <f t="shared" si="25"/>
        <v>0</v>
      </c>
      <c r="O352" s="63"/>
      <c r="P352" s="73" t="e">
        <f t="shared" si="26"/>
        <v>#DIV/0!</v>
      </c>
    </row>
    <row r="353" spans="2:16">
      <c r="B353" s="63"/>
      <c r="C353" s="65"/>
      <c r="D353" s="65"/>
      <c r="E353" s="66"/>
      <c r="F353" s="67"/>
      <c r="G353" s="65"/>
      <c r="H353" s="70"/>
      <c r="I353" s="71"/>
      <c r="J353" s="68">
        <v>0</v>
      </c>
      <c r="K353" s="68">
        <v>0</v>
      </c>
      <c r="L353" s="68">
        <v>0</v>
      </c>
      <c r="M353" s="89">
        <f t="shared" si="24"/>
        <v>0</v>
      </c>
      <c r="N353" s="100">
        <f t="shared" si="25"/>
        <v>0</v>
      </c>
      <c r="O353" s="63"/>
      <c r="P353" s="73" t="e">
        <f t="shared" si="26"/>
        <v>#DIV/0!</v>
      </c>
    </row>
    <row r="354" spans="2:16">
      <c r="B354" s="63"/>
      <c r="C354" s="65"/>
      <c r="D354" s="65"/>
      <c r="E354" s="66"/>
      <c r="F354" s="67"/>
      <c r="G354" s="65"/>
      <c r="H354" s="70"/>
      <c r="I354" s="71"/>
      <c r="J354" s="68">
        <v>0</v>
      </c>
      <c r="K354" s="68">
        <v>0</v>
      </c>
      <c r="L354" s="68">
        <v>0</v>
      </c>
      <c r="M354" s="89">
        <f t="shared" si="24"/>
        <v>0</v>
      </c>
      <c r="N354" s="100">
        <f t="shared" si="25"/>
        <v>0</v>
      </c>
      <c r="O354" s="63"/>
      <c r="P354" s="73" t="e">
        <f t="shared" si="26"/>
        <v>#DIV/0!</v>
      </c>
    </row>
    <row r="355" spans="2:16">
      <c r="B355" s="63"/>
      <c r="C355" s="65"/>
      <c r="D355" s="65"/>
      <c r="E355" s="66"/>
      <c r="F355" s="67"/>
      <c r="G355" s="65"/>
      <c r="H355" s="70"/>
      <c r="I355" s="71"/>
      <c r="J355" s="68">
        <v>0</v>
      </c>
      <c r="K355" s="68">
        <v>0</v>
      </c>
      <c r="L355" s="68">
        <v>0</v>
      </c>
      <c r="M355" s="89">
        <f t="shared" si="24"/>
        <v>0</v>
      </c>
      <c r="N355" s="100">
        <f t="shared" si="25"/>
        <v>0</v>
      </c>
      <c r="O355" s="63"/>
      <c r="P355" s="73" t="e">
        <f t="shared" si="26"/>
        <v>#DIV/0!</v>
      </c>
    </row>
    <row r="356" spans="2:16">
      <c r="B356" s="63"/>
      <c r="C356" s="65"/>
      <c r="D356" s="65"/>
      <c r="E356" s="66"/>
      <c r="F356" s="67"/>
      <c r="G356" s="65"/>
      <c r="H356" s="70"/>
      <c r="I356" s="71"/>
      <c r="J356" s="68">
        <v>0</v>
      </c>
      <c r="K356" s="68">
        <v>0</v>
      </c>
      <c r="L356" s="68">
        <v>0</v>
      </c>
      <c r="M356" s="89">
        <f t="shared" si="24"/>
        <v>0</v>
      </c>
      <c r="N356" s="100">
        <f t="shared" si="25"/>
        <v>0</v>
      </c>
      <c r="O356" s="63"/>
      <c r="P356" s="73" t="e">
        <f t="shared" si="26"/>
        <v>#DIV/0!</v>
      </c>
    </row>
    <row r="357" spans="2:16">
      <c r="B357" s="63"/>
      <c r="C357" s="65"/>
      <c r="D357" s="65"/>
      <c r="E357" s="66"/>
      <c r="F357" s="67"/>
      <c r="G357" s="65"/>
      <c r="H357" s="70"/>
      <c r="I357" s="71"/>
      <c r="J357" s="68">
        <v>0</v>
      </c>
      <c r="K357" s="68">
        <v>0</v>
      </c>
      <c r="L357" s="68">
        <v>0</v>
      </c>
      <c r="M357" s="89">
        <f t="shared" si="24"/>
        <v>0</v>
      </c>
      <c r="N357" s="100">
        <f t="shared" si="25"/>
        <v>0</v>
      </c>
      <c r="O357" s="63"/>
      <c r="P357" s="73" t="e">
        <f t="shared" si="26"/>
        <v>#DIV/0!</v>
      </c>
    </row>
    <row r="358" spans="2:16">
      <c r="B358" s="63"/>
      <c r="C358" s="65"/>
      <c r="D358" s="65"/>
      <c r="E358" s="66"/>
      <c r="F358" s="67"/>
      <c r="G358" s="65"/>
      <c r="H358" s="70"/>
      <c r="I358" s="71"/>
      <c r="J358" s="68">
        <v>0</v>
      </c>
      <c r="K358" s="68">
        <v>0</v>
      </c>
      <c r="L358" s="68">
        <v>0</v>
      </c>
      <c r="M358" s="89">
        <f t="shared" si="24"/>
        <v>0</v>
      </c>
      <c r="N358" s="100">
        <f t="shared" si="25"/>
        <v>0</v>
      </c>
      <c r="O358" s="63"/>
      <c r="P358" s="73" t="e">
        <f t="shared" si="26"/>
        <v>#DIV/0!</v>
      </c>
    </row>
    <row r="359" spans="2:16">
      <c r="B359" s="63"/>
      <c r="C359" s="65"/>
      <c r="D359" s="65"/>
      <c r="E359" s="66"/>
      <c r="F359" s="67"/>
      <c r="G359" s="65"/>
      <c r="H359" s="70"/>
      <c r="I359" s="71"/>
      <c r="J359" s="68">
        <v>0</v>
      </c>
      <c r="K359" s="68">
        <v>0</v>
      </c>
      <c r="L359" s="68">
        <v>0</v>
      </c>
      <c r="M359" s="89">
        <f t="shared" si="24"/>
        <v>0</v>
      </c>
      <c r="N359" s="100">
        <f t="shared" si="25"/>
        <v>0</v>
      </c>
      <c r="O359" s="63"/>
      <c r="P359" s="73" t="e">
        <f t="shared" si="26"/>
        <v>#DIV/0!</v>
      </c>
    </row>
    <row r="360" spans="2:16">
      <c r="B360" s="63"/>
      <c r="C360" s="65"/>
      <c r="D360" s="65"/>
      <c r="E360" s="66"/>
      <c r="F360" s="67"/>
      <c r="G360" s="65"/>
      <c r="H360" s="70"/>
      <c r="I360" s="71"/>
      <c r="J360" s="68">
        <v>0</v>
      </c>
      <c r="K360" s="68">
        <v>0</v>
      </c>
      <c r="L360" s="68">
        <v>0</v>
      </c>
      <c r="M360" s="89">
        <f t="shared" si="24"/>
        <v>0</v>
      </c>
      <c r="N360" s="100">
        <f t="shared" si="25"/>
        <v>0</v>
      </c>
      <c r="O360" s="63"/>
      <c r="P360" s="73" t="e">
        <f t="shared" si="26"/>
        <v>#DIV/0!</v>
      </c>
    </row>
    <row r="361" spans="2:16">
      <c r="B361" s="63"/>
      <c r="C361" s="65"/>
      <c r="D361" s="65"/>
      <c r="E361" s="66"/>
      <c r="F361" s="67"/>
      <c r="G361" s="65"/>
      <c r="H361" s="70"/>
      <c r="I361" s="71"/>
      <c r="J361" s="68">
        <v>0</v>
      </c>
      <c r="K361" s="68">
        <v>0</v>
      </c>
      <c r="L361" s="68">
        <v>0</v>
      </c>
      <c r="M361" s="89">
        <f t="shared" si="24"/>
        <v>0</v>
      </c>
      <c r="N361" s="100">
        <f t="shared" si="25"/>
        <v>0</v>
      </c>
      <c r="O361" s="63"/>
      <c r="P361" s="73" t="e">
        <f t="shared" si="26"/>
        <v>#DIV/0!</v>
      </c>
    </row>
    <row r="362" spans="2:16">
      <c r="B362" s="63"/>
      <c r="C362" s="65"/>
      <c r="D362" s="65"/>
      <c r="E362" s="66"/>
      <c r="F362" s="67"/>
      <c r="G362" s="65"/>
      <c r="H362" s="70"/>
      <c r="I362" s="71"/>
      <c r="J362" s="68">
        <v>0</v>
      </c>
      <c r="K362" s="68">
        <v>0</v>
      </c>
      <c r="L362" s="68">
        <v>0</v>
      </c>
      <c r="M362" s="89">
        <f t="shared" si="24"/>
        <v>0</v>
      </c>
      <c r="N362" s="100">
        <f t="shared" si="25"/>
        <v>0</v>
      </c>
      <c r="O362" s="63"/>
      <c r="P362" s="73" t="e">
        <f t="shared" si="26"/>
        <v>#DIV/0!</v>
      </c>
    </row>
    <row r="363" spans="2:16">
      <c r="B363" s="63"/>
      <c r="C363" s="65"/>
      <c r="D363" s="65"/>
      <c r="E363" s="66"/>
      <c r="F363" s="67"/>
      <c r="G363" s="65"/>
      <c r="H363" s="70"/>
      <c r="I363" s="71"/>
      <c r="J363" s="68">
        <v>0</v>
      </c>
      <c r="K363" s="68">
        <v>0</v>
      </c>
      <c r="L363" s="68">
        <v>0</v>
      </c>
      <c r="M363" s="89">
        <f t="shared" si="24"/>
        <v>0</v>
      </c>
      <c r="N363" s="100">
        <f t="shared" si="25"/>
        <v>0</v>
      </c>
      <c r="O363" s="63"/>
      <c r="P363" s="73" t="e">
        <f t="shared" si="26"/>
        <v>#DIV/0!</v>
      </c>
    </row>
    <row r="364" spans="2:16">
      <c r="B364" s="63"/>
      <c r="C364" s="65"/>
      <c r="D364" s="65"/>
      <c r="E364" s="66"/>
      <c r="F364" s="67"/>
      <c r="G364" s="65"/>
      <c r="H364" s="70"/>
      <c r="I364" s="71"/>
      <c r="J364" s="68">
        <v>0</v>
      </c>
      <c r="K364" s="68">
        <v>0</v>
      </c>
      <c r="L364" s="68">
        <v>0</v>
      </c>
      <c r="M364" s="89">
        <f t="shared" si="24"/>
        <v>0</v>
      </c>
      <c r="N364" s="100">
        <f t="shared" si="25"/>
        <v>0</v>
      </c>
      <c r="O364" s="63"/>
      <c r="P364" s="73" t="e">
        <f t="shared" si="26"/>
        <v>#DIV/0!</v>
      </c>
    </row>
    <row r="365" spans="2:16">
      <c r="B365" s="63"/>
      <c r="C365" s="65"/>
      <c r="D365" s="65"/>
      <c r="E365" s="66"/>
      <c r="F365" s="67"/>
      <c r="G365" s="65"/>
      <c r="H365" s="70"/>
      <c r="I365" s="71"/>
      <c r="J365" s="68">
        <v>0</v>
      </c>
      <c r="K365" s="68">
        <v>0</v>
      </c>
      <c r="L365" s="68">
        <v>0</v>
      </c>
      <c r="M365" s="89">
        <f t="shared" si="24"/>
        <v>0</v>
      </c>
      <c r="N365" s="100">
        <f t="shared" si="25"/>
        <v>0</v>
      </c>
      <c r="O365" s="63"/>
      <c r="P365" s="73" t="e">
        <f t="shared" si="26"/>
        <v>#DIV/0!</v>
      </c>
    </row>
    <row r="366" spans="2:16">
      <c r="B366" s="63"/>
      <c r="C366" s="65"/>
      <c r="D366" s="65"/>
      <c r="E366" s="66"/>
      <c r="F366" s="67"/>
      <c r="G366" s="65"/>
      <c r="H366" s="70"/>
      <c r="I366" s="71"/>
      <c r="J366" s="68">
        <v>0</v>
      </c>
      <c r="K366" s="68">
        <v>0</v>
      </c>
      <c r="L366" s="68">
        <v>0</v>
      </c>
      <c r="M366" s="89">
        <f t="shared" si="24"/>
        <v>0</v>
      </c>
      <c r="N366" s="100">
        <f t="shared" si="25"/>
        <v>0</v>
      </c>
      <c r="O366" s="63"/>
      <c r="P366" s="73" t="e">
        <f t="shared" si="26"/>
        <v>#DIV/0!</v>
      </c>
    </row>
    <row r="367" spans="2:16">
      <c r="B367" s="63"/>
      <c r="C367" s="65"/>
      <c r="D367" s="65"/>
      <c r="E367" s="66"/>
      <c r="F367" s="67"/>
      <c r="G367" s="65"/>
      <c r="H367" s="70"/>
      <c r="I367" s="71"/>
      <c r="J367" s="68">
        <v>0</v>
      </c>
      <c r="K367" s="68">
        <v>0</v>
      </c>
      <c r="L367" s="68">
        <v>0</v>
      </c>
      <c r="M367" s="89">
        <f t="shared" si="24"/>
        <v>0</v>
      </c>
      <c r="N367" s="100">
        <f t="shared" si="25"/>
        <v>0</v>
      </c>
      <c r="O367" s="63"/>
      <c r="P367" s="73" t="e">
        <f t="shared" si="26"/>
        <v>#DIV/0!</v>
      </c>
    </row>
    <row r="368" spans="2:16">
      <c r="B368" s="63"/>
      <c r="C368" s="65"/>
      <c r="D368" s="65"/>
      <c r="E368" s="66"/>
      <c r="F368" s="67"/>
      <c r="G368" s="65"/>
      <c r="H368" s="70"/>
      <c r="I368" s="71"/>
      <c r="J368" s="68">
        <v>0</v>
      </c>
      <c r="K368" s="68">
        <v>0</v>
      </c>
      <c r="L368" s="68">
        <v>0</v>
      </c>
      <c r="M368" s="89">
        <f t="shared" si="24"/>
        <v>0</v>
      </c>
      <c r="N368" s="100">
        <f t="shared" si="25"/>
        <v>0</v>
      </c>
      <c r="O368" s="63"/>
      <c r="P368" s="73" t="e">
        <f t="shared" si="26"/>
        <v>#DIV/0!</v>
      </c>
    </row>
    <row r="369" spans="2:16">
      <c r="B369" s="63"/>
      <c r="C369" s="65"/>
      <c r="D369" s="65"/>
      <c r="E369" s="66"/>
      <c r="F369" s="67"/>
      <c r="G369" s="65"/>
      <c r="H369" s="70"/>
      <c r="I369" s="71"/>
      <c r="J369" s="68">
        <v>0</v>
      </c>
      <c r="K369" s="68">
        <v>0</v>
      </c>
      <c r="L369" s="68">
        <v>0</v>
      </c>
      <c r="M369" s="89">
        <f t="shared" si="24"/>
        <v>0</v>
      </c>
      <c r="N369" s="100">
        <f t="shared" si="25"/>
        <v>0</v>
      </c>
      <c r="O369" s="63"/>
      <c r="P369" s="73" t="e">
        <f t="shared" si="26"/>
        <v>#DIV/0!</v>
      </c>
    </row>
    <row r="370" spans="2:16">
      <c r="B370" s="63"/>
      <c r="C370" s="65"/>
      <c r="D370" s="65"/>
      <c r="E370" s="66"/>
      <c r="F370" s="67"/>
      <c r="G370" s="65"/>
      <c r="H370" s="70"/>
      <c r="I370" s="71"/>
      <c r="J370" s="68">
        <v>0</v>
      </c>
      <c r="K370" s="68">
        <v>0</v>
      </c>
      <c r="L370" s="68">
        <v>0</v>
      </c>
      <c r="M370" s="89">
        <f t="shared" si="24"/>
        <v>0</v>
      </c>
      <c r="N370" s="100">
        <f t="shared" si="25"/>
        <v>0</v>
      </c>
      <c r="O370" s="63"/>
      <c r="P370" s="73" t="e">
        <f t="shared" si="26"/>
        <v>#DIV/0!</v>
      </c>
    </row>
    <row r="371" spans="2:16">
      <c r="B371" s="63"/>
      <c r="C371" s="65"/>
      <c r="D371" s="65"/>
      <c r="E371" s="66"/>
      <c r="F371" s="67"/>
      <c r="G371" s="65"/>
      <c r="H371" s="70"/>
      <c r="I371" s="71"/>
      <c r="J371" s="68">
        <v>0</v>
      </c>
      <c r="K371" s="68">
        <v>0</v>
      </c>
      <c r="L371" s="68">
        <v>0</v>
      </c>
      <c r="M371" s="89">
        <f t="shared" si="24"/>
        <v>0</v>
      </c>
      <c r="N371" s="100">
        <f t="shared" si="25"/>
        <v>0</v>
      </c>
      <c r="O371" s="63"/>
      <c r="P371" s="73" t="e">
        <f t="shared" si="26"/>
        <v>#DIV/0!</v>
      </c>
    </row>
    <row r="372" spans="2:16">
      <c r="B372" s="63"/>
      <c r="C372" s="65"/>
      <c r="D372" s="65"/>
      <c r="E372" s="66"/>
      <c r="F372" s="67"/>
      <c r="G372" s="65"/>
      <c r="H372" s="70"/>
      <c r="I372" s="71"/>
      <c r="J372" s="68">
        <v>0</v>
      </c>
      <c r="K372" s="68">
        <v>0</v>
      </c>
      <c r="L372" s="68">
        <v>0</v>
      </c>
      <c r="M372" s="89">
        <f t="shared" si="24"/>
        <v>0</v>
      </c>
      <c r="N372" s="100">
        <f t="shared" si="25"/>
        <v>0</v>
      </c>
      <c r="O372" s="63"/>
      <c r="P372" s="73" t="e">
        <f t="shared" si="26"/>
        <v>#DIV/0!</v>
      </c>
    </row>
    <row r="373" spans="2:16">
      <c r="B373" s="63"/>
      <c r="C373" s="65"/>
      <c r="D373" s="65"/>
      <c r="E373" s="66"/>
      <c r="F373" s="67"/>
      <c r="G373" s="65"/>
      <c r="H373" s="70"/>
      <c r="I373" s="71"/>
      <c r="J373" s="68">
        <v>0</v>
      </c>
      <c r="K373" s="68">
        <v>0</v>
      </c>
      <c r="L373" s="68">
        <v>0</v>
      </c>
      <c r="M373" s="89">
        <f t="shared" si="24"/>
        <v>0</v>
      </c>
      <c r="N373" s="100">
        <f t="shared" si="25"/>
        <v>0</v>
      </c>
      <c r="O373" s="63"/>
      <c r="P373" s="73" t="e">
        <f t="shared" si="26"/>
        <v>#DIV/0!</v>
      </c>
    </row>
    <row r="374" spans="2:16">
      <c r="B374" s="63"/>
      <c r="C374" s="65"/>
      <c r="D374" s="65"/>
      <c r="E374" s="66"/>
      <c r="F374" s="67"/>
      <c r="G374" s="65"/>
      <c r="H374" s="70"/>
      <c r="I374" s="71"/>
      <c r="J374" s="68">
        <v>0</v>
      </c>
      <c r="K374" s="68">
        <v>0</v>
      </c>
      <c r="L374" s="68">
        <v>0</v>
      </c>
      <c r="M374" s="89">
        <f t="shared" si="24"/>
        <v>0</v>
      </c>
      <c r="N374" s="100">
        <f t="shared" si="25"/>
        <v>0</v>
      </c>
      <c r="O374" s="63"/>
      <c r="P374" s="73" t="e">
        <f t="shared" si="26"/>
        <v>#DIV/0!</v>
      </c>
    </row>
    <row r="375" spans="2:16">
      <c r="B375" s="63"/>
      <c r="C375" s="65"/>
      <c r="D375" s="65"/>
      <c r="E375" s="66"/>
      <c r="F375" s="67"/>
      <c r="G375" s="65"/>
      <c r="H375" s="70"/>
      <c r="I375" s="71"/>
      <c r="J375" s="68">
        <v>0</v>
      </c>
      <c r="K375" s="68">
        <v>0</v>
      </c>
      <c r="L375" s="68">
        <v>0</v>
      </c>
      <c r="M375" s="89">
        <f t="shared" si="24"/>
        <v>0</v>
      </c>
      <c r="N375" s="100">
        <f t="shared" si="25"/>
        <v>0</v>
      </c>
      <c r="O375" s="63"/>
      <c r="P375" s="73" t="e">
        <f t="shared" si="26"/>
        <v>#DIV/0!</v>
      </c>
    </row>
    <row r="376" spans="2:16">
      <c r="B376" s="63"/>
      <c r="C376" s="65"/>
      <c r="D376" s="65"/>
      <c r="E376" s="66"/>
      <c r="F376" s="67"/>
      <c r="G376" s="65"/>
      <c r="H376" s="70"/>
      <c r="I376" s="71"/>
      <c r="J376" s="68">
        <v>0</v>
      </c>
      <c r="K376" s="68">
        <v>0</v>
      </c>
      <c r="L376" s="68">
        <v>0</v>
      </c>
      <c r="M376" s="89">
        <f t="shared" si="24"/>
        <v>0</v>
      </c>
      <c r="N376" s="100">
        <f t="shared" si="25"/>
        <v>0</v>
      </c>
      <c r="O376" s="63"/>
      <c r="P376" s="73" t="e">
        <f t="shared" si="26"/>
        <v>#DIV/0!</v>
      </c>
    </row>
    <row r="377" spans="2:16">
      <c r="B377" s="63"/>
      <c r="C377" s="65"/>
      <c r="D377" s="65"/>
      <c r="E377" s="66"/>
      <c r="F377" s="67"/>
      <c r="G377" s="65"/>
      <c r="H377" s="70"/>
      <c r="I377" s="71"/>
      <c r="J377" s="68">
        <v>0</v>
      </c>
      <c r="K377" s="68">
        <v>0</v>
      </c>
      <c r="L377" s="68">
        <v>0</v>
      </c>
      <c r="M377" s="89">
        <f t="shared" si="24"/>
        <v>0</v>
      </c>
      <c r="N377" s="100">
        <f t="shared" si="25"/>
        <v>0</v>
      </c>
      <c r="O377" s="63"/>
      <c r="P377" s="73" t="e">
        <f t="shared" si="26"/>
        <v>#DIV/0!</v>
      </c>
    </row>
    <row r="378" spans="2:16">
      <c r="B378" s="63"/>
      <c r="C378" s="65"/>
      <c r="D378" s="65"/>
      <c r="E378" s="66"/>
      <c r="F378" s="67"/>
      <c r="G378" s="65"/>
      <c r="H378" s="70"/>
      <c r="I378" s="71"/>
      <c r="J378" s="68">
        <v>0</v>
      </c>
      <c r="K378" s="68">
        <v>0</v>
      </c>
      <c r="L378" s="68">
        <v>0</v>
      </c>
      <c r="M378" s="89">
        <f t="shared" si="24"/>
        <v>0</v>
      </c>
      <c r="N378" s="100">
        <f t="shared" si="25"/>
        <v>0</v>
      </c>
      <c r="O378" s="63"/>
      <c r="P378" s="73" t="e">
        <f t="shared" si="26"/>
        <v>#DIV/0!</v>
      </c>
    </row>
    <row r="379" spans="2:16">
      <c r="B379" s="63"/>
      <c r="C379" s="65"/>
      <c r="D379" s="65"/>
      <c r="E379" s="66"/>
      <c r="F379" s="67"/>
      <c r="G379" s="65"/>
      <c r="H379" s="70"/>
      <c r="I379" s="71"/>
      <c r="J379" s="68">
        <v>0</v>
      </c>
      <c r="K379" s="68">
        <v>0</v>
      </c>
      <c r="L379" s="68">
        <v>0</v>
      </c>
      <c r="M379" s="89">
        <f t="shared" si="24"/>
        <v>0</v>
      </c>
      <c r="N379" s="100">
        <f t="shared" si="25"/>
        <v>0</v>
      </c>
      <c r="O379" s="63"/>
      <c r="P379" s="73" t="e">
        <f t="shared" si="26"/>
        <v>#DIV/0!</v>
      </c>
    </row>
    <row r="380" spans="2:16">
      <c r="B380" s="63"/>
      <c r="C380" s="65"/>
      <c r="D380" s="65"/>
      <c r="E380" s="66"/>
      <c r="F380" s="67"/>
      <c r="G380" s="65"/>
      <c r="H380" s="70"/>
      <c r="I380" s="71"/>
      <c r="J380" s="68">
        <v>0</v>
      </c>
      <c r="K380" s="68">
        <v>0</v>
      </c>
      <c r="L380" s="68">
        <v>0</v>
      </c>
      <c r="M380" s="89">
        <f t="shared" si="24"/>
        <v>0</v>
      </c>
      <c r="N380" s="100">
        <f t="shared" si="25"/>
        <v>0</v>
      </c>
      <c r="O380" s="63"/>
      <c r="P380" s="73" t="e">
        <f t="shared" si="26"/>
        <v>#DIV/0!</v>
      </c>
    </row>
    <row r="381" spans="2:16">
      <c r="B381" s="63"/>
      <c r="C381" s="65"/>
      <c r="D381" s="65"/>
      <c r="E381" s="66"/>
      <c r="F381" s="67"/>
      <c r="G381" s="65"/>
      <c r="H381" s="70"/>
      <c r="I381" s="71"/>
      <c r="J381" s="68">
        <v>0</v>
      </c>
      <c r="K381" s="68">
        <v>0</v>
      </c>
      <c r="L381" s="68">
        <v>0</v>
      </c>
      <c r="M381" s="89">
        <f t="shared" si="24"/>
        <v>0</v>
      </c>
      <c r="N381" s="100">
        <f t="shared" si="25"/>
        <v>0</v>
      </c>
      <c r="O381" s="63"/>
      <c r="P381" s="73" t="e">
        <f t="shared" si="26"/>
        <v>#DIV/0!</v>
      </c>
    </row>
    <row r="382" spans="2:16">
      <c r="B382" s="63"/>
      <c r="C382" s="65"/>
      <c r="D382" s="65"/>
      <c r="E382" s="66"/>
      <c r="F382" s="67"/>
      <c r="G382" s="65"/>
      <c r="H382" s="70"/>
      <c r="I382" s="71"/>
      <c r="J382" s="68">
        <v>0</v>
      </c>
      <c r="K382" s="68">
        <v>0</v>
      </c>
      <c r="L382" s="68">
        <v>0</v>
      </c>
      <c r="M382" s="89">
        <f t="shared" si="24"/>
        <v>0</v>
      </c>
      <c r="N382" s="100">
        <f t="shared" si="25"/>
        <v>0</v>
      </c>
      <c r="O382" s="63"/>
      <c r="P382" s="73" t="e">
        <f t="shared" si="26"/>
        <v>#DIV/0!</v>
      </c>
    </row>
    <row r="383" spans="2:16">
      <c r="B383" s="63"/>
      <c r="C383" s="65"/>
      <c r="D383" s="65"/>
      <c r="E383" s="66"/>
      <c r="F383" s="67"/>
      <c r="G383" s="65"/>
      <c r="H383" s="70"/>
      <c r="I383" s="71"/>
      <c r="J383" s="68">
        <v>0</v>
      </c>
      <c r="K383" s="68">
        <v>0</v>
      </c>
      <c r="L383" s="68">
        <v>0</v>
      </c>
      <c r="M383" s="89">
        <f t="shared" si="24"/>
        <v>0</v>
      </c>
      <c r="N383" s="100">
        <f t="shared" si="25"/>
        <v>0</v>
      </c>
      <c r="O383" s="63"/>
      <c r="P383" s="73" t="e">
        <f t="shared" si="26"/>
        <v>#DIV/0!</v>
      </c>
    </row>
    <row r="384" spans="2:16">
      <c r="B384" s="63"/>
      <c r="C384" s="65"/>
      <c r="D384" s="65"/>
      <c r="E384" s="66"/>
      <c r="F384" s="67"/>
      <c r="G384" s="65"/>
      <c r="H384" s="70"/>
      <c r="I384" s="71"/>
      <c r="J384" s="68">
        <v>0</v>
      </c>
      <c r="K384" s="68">
        <v>0</v>
      </c>
      <c r="L384" s="68">
        <v>0</v>
      </c>
      <c r="M384" s="89">
        <f t="shared" si="24"/>
        <v>0</v>
      </c>
      <c r="N384" s="100">
        <f t="shared" si="25"/>
        <v>0</v>
      </c>
      <c r="O384" s="63"/>
      <c r="P384" s="73" t="e">
        <f t="shared" si="26"/>
        <v>#DIV/0!</v>
      </c>
    </row>
    <row r="385" spans="2:16">
      <c r="B385" s="63"/>
      <c r="C385" s="65"/>
      <c r="D385" s="65"/>
      <c r="E385" s="66"/>
      <c r="F385" s="67"/>
      <c r="G385" s="65"/>
      <c r="H385" s="70"/>
      <c r="I385" s="71"/>
      <c r="J385" s="68">
        <v>0</v>
      </c>
      <c r="K385" s="68">
        <v>0</v>
      </c>
      <c r="L385" s="68">
        <v>0</v>
      </c>
      <c r="M385" s="89">
        <f t="shared" si="24"/>
        <v>0</v>
      </c>
      <c r="N385" s="100">
        <f t="shared" si="25"/>
        <v>0</v>
      </c>
      <c r="O385" s="63"/>
      <c r="P385" s="73" t="e">
        <f t="shared" si="26"/>
        <v>#DIV/0!</v>
      </c>
    </row>
    <row r="386" spans="2:16">
      <c r="B386" s="63"/>
      <c r="C386" s="65"/>
      <c r="D386" s="65"/>
      <c r="E386" s="66"/>
      <c r="F386" s="67"/>
      <c r="G386" s="65"/>
      <c r="H386" s="70"/>
      <c r="I386" s="71"/>
      <c r="J386" s="68">
        <v>0</v>
      </c>
      <c r="K386" s="68">
        <v>0</v>
      </c>
      <c r="L386" s="68">
        <v>0</v>
      </c>
      <c r="M386" s="89">
        <f t="shared" si="24"/>
        <v>0</v>
      </c>
      <c r="N386" s="100">
        <f t="shared" si="25"/>
        <v>0</v>
      </c>
      <c r="O386" s="63"/>
      <c r="P386" s="73" t="e">
        <f t="shared" si="26"/>
        <v>#DIV/0!</v>
      </c>
    </row>
    <row r="387" spans="2:16">
      <c r="B387" s="63"/>
      <c r="C387" s="65"/>
      <c r="D387" s="65"/>
      <c r="E387" s="66"/>
      <c r="F387" s="67"/>
      <c r="G387" s="65"/>
      <c r="H387" s="70"/>
      <c r="I387" s="71"/>
      <c r="J387" s="68">
        <v>0</v>
      </c>
      <c r="K387" s="68">
        <v>0</v>
      </c>
      <c r="L387" s="68">
        <v>0</v>
      </c>
      <c r="M387" s="89">
        <f t="shared" si="24"/>
        <v>0</v>
      </c>
      <c r="N387" s="100">
        <f t="shared" si="25"/>
        <v>0</v>
      </c>
      <c r="O387" s="63"/>
      <c r="P387" s="73" t="e">
        <f t="shared" si="26"/>
        <v>#DIV/0!</v>
      </c>
    </row>
    <row r="388" spans="2:16">
      <c r="B388" s="63"/>
      <c r="C388" s="65"/>
      <c r="D388" s="65"/>
      <c r="E388" s="66"/>
      <c r="F388" s="67"/>
      <c r="G388" s="65"/>
      <c r="H388" s="70"/>
      <c r="I388" s="71"/>
      <c r="J388" s="68">
        <v>0</v>
      </c>
      <c r="K388" s="68">
        <v>0</v>
      </c>
      <c r="L388" s="68">
        <v>0</v>
      </c>
      <c r="M388" s="89">
        <f t="shared" si="24"/>
        <v>0</v>
      </c>
      <c r="N388" s="100">
        <f t="shared" si="25"/>
        <v>0</v>
      </c>
      <c r="O388" s="63"/>
      <c r="P388" s="73" t="e">
        <f t="shared" si="26"/>
        <v>#DIV/0!</v>
      </c>
    </row>
    <row r="389" spans="2:16">
      <c r="B389" s="63"/>
      <c r="C389" s="65"/>
      <c r="D389" s="65"/>
      <c r="E389" s="66"/>
      <c r="F389" s="67"/>
      <c r="G389" s="65"/>
      <c r="H389" s="70"/>
      <c r="I389" s="71"/>
      <c r="J389" s="68">
        <v>0</v>
      </c>
      <c r="K389" s="68">
        <v>0</v>
      </c>
      <c r="L389" s="68">
        <v>0</v>
      </c>
      <c r="M389" s="89">
        <f t="shared" si="24"/>
        <v>0</v>
      </c>
      <c r="N389" s="100">
        <f t="shared" si="25"/>
        <v>0</v>
      </c>
      <c r="O389" s="63"/>
      <c r="P389" s="73" t="e">
        <f t="shared" si="26"/>
        <v>#DIV/0!</v>
      </c>
    </row>
    <row r="390" spans="2:16">
      <c r="B390" s="63"/>
      <c r="C390" s="65"/>
      <c r="D390" s="65"/>
      <c r="E390" s="66"/>
      <c r="F390" s="67"/>
      <c r="G390" s="65"/>
      <c r="H390" s="70"/>
      <c r="I390" s="71"/>
      <c r="J390" s="68">
        <v>0</v>
      </c>
      <c r="K390" s="68">
        <v>0</v>
      </c>
      <c r="L390" s="68">
        <v>0</v>
      </c>
      <c r="M390" s="89">
        <f t="shared" si="24"/>
        <v>0</v>
      </c>
      <c r="N390" s="100">
        <f t="shared" si="25"/>
        <v>0</v>
      </c>
      <c r="O390" s="63"/>
      <c r="P390" s="73" t="e">
        <f t="shared" si="26"/>
        <v>#DIV/0!</v>
      </c>
    </row>
    <row r="391" spans="2:16">
      <c r="B391" s="63"/>
      <c r="C391" s="65"/>
      <c r="D391" s="65"/>
      <c r="E391" s="66"/>
      <c r="F391" s="67"/>
      <c r="G391" s="65"/>
      <c r="H391" s="70"/>
      <c r="I391" s="71"/>
      <c r="J391" s="68">
        <v>0</v>
      </c>
      <c r="K391" s="68">
        <v>0</v>
      </c>
      <c r="L391" s="68">
        <v>0</v>
      </c>
      <c r="M391" s="89">
        <f t="shared" si="24"/>
        <v>0</v>
      </c>
      <c r="N391" s="100">
        <f t="shared" si="25"/>
        <v>0</v>
      </c>
      <c r="O391" s="63"/>
      <c r="P391" s="73" t="e">
        <f t="shared" si="26"/>
        <v>#DIV/0!</v>
      </c>
    </row>
    <row r="392" spans="2:16">
      <c r="B392" s="63"/>
      <c r="C392" s="65"/>
      <c r="D392" s="65"/>
      <c r="E392" s="66"/>
      <c r="F392" s="67"/>
      <c r="G392" s="65"/>
      <c r="H392" s="70"/>
      <c r="I392" s="71"/>
      <c r="J392" s="68">
        <v>0</v>
      </c>
      <c r="K392" s="68">
        <v>0</v>
      </c>
      <c r="L392" s="68">
        <v>0</v>
      </c>
      <c r="M392" s="89">
        <f t="shared" si="24"/>
        <v>0</v>
      </c>
      <c r="N392" s="100">
        <f t="shared" si="25"/>
        <v>0</v>
      </c>
      <c r="O392" s="63"/>
      <c r="P392" s="73" t="e">
        <f t="shared" si="26"/>
        <v>#DIV/0!</v>
      </c>
    </row>
    <row r="393" spans="2:16">
      <c r="B393" s="63"/>
      <c r="C393" s="65"/>
      <c r="D393" s="65"/>
      <c r="E393" s="66"/>
      <c r="F393" s="67"/>
      <c r="G393" s="65"/>
      <c r="H393" s="70"/>
      <c r="I393" s="71"/>
      <c r="J393" s="68">
        <v>0</v>
      </c>
      <c r="K393" s="68">
        <v>0</v>
      </c>
      <c r="L393" s="68">
        <v>0</v>
      </c>
      <c r="M393" s="89">
        <f t="shared" si="24"/>
        <v>0</v>
      </c>
      <c r="N393" s="100">
        <f t="shared" si="25"/>
        <v>0</v>
      </c>
      <c r="O393" s="63"/>
      <c r="P393" s="73" t="e">
        <f t="shared" si="26"/>
        <v>#DIV/0!</v>
      </c>
    </row>
    <row r="394" spans="2:16">
      <c r="B394" s="63"/>
      <c r="C394" s="65"/>
      <c r="D394" s="65"/>
      <c r="E394" s="66"/>
      <c r="F394" s="67"/>
      <c r="G394" s="65"/>
      <c r="H394" s="70"/>
      <c r="I394" s="71"/>
      <c r="J394" s="68">
        <v>0</v>
      </c>
      <c r="K394" s="68">
        <v>0</v>
      </c>
      <c r="L394" s="68">
        <v>0</v>
      </c>
      <c r="M394" s="89">
        <f t="shared" si="24"/>
        <v>0</v>
      </c>
      <c r="N394" s="100">
        <f t="shared" si="25"/>
        <v>0</v>
      </c>
      <c r="O394" s="63"/>
      <c r="P394" s="73" t="e">
        <f t="shared" si="26"/>
        <v>#DIV/0!</v>
      </c>
    </row>
    <row r="395" spans="2:16">
      <c r="B395" s="63"/>
      <c r="C395" s="65"/>
      <c r="D395" s="65"/>
      <c r="E395" s="66"/>
      <c r="F395" s="67"/>
      <c r="G395" s="65"/>
      <c r="H395" s="70"/>
      <c r="I395" s="71"/>
      <c r="J395" s="68">
        <v>0</v>
      </c>
      <c r="K395" s="68">
        <v>0</v>
      </c>
      <c r="L395" s="68">
        <v>0</v>
      </c>
      <c r="M395" s="89">
        <f t="shared" si="24"/>
        <v>0</v>
      </c>
      <c r="N395" s="100">
        <f t="shared" si="25"/>
        <v>0</v>
      </c>
      <c r="O395" s="63"/>
      <c r="P395" s="73" t="e">
        <f t="shared" si="26"/>
        <v>#DIV/0!</v>
      </c>
    </row>
    <row r="396" spans="2:16">
      <c r="B396" s="63"/>
      <c r="C396" s="65"/>
      <c r="D396" s="65"/>
      <c r="E396" s="66"/>
      <c r="F396" s="67"/>
      <c r="G396" s="65"/>
      <c r="H396" s="70"/>
      <c r="I396" s="71"/>
      <c r="J396" s="68">
        <v>0</v>
      </c>
      <c r="K396" s="68">
        <v>0</v>
      </c>
      <c r="L396" s="68">
        <v>0</v>
      </c>
      <c r="M396" s="89">
        <f t="shared" si="24"/>
        <v>0</v>
      </c>
      <c r="N396" s="100">
        <f t="shared" si="25"/>
        <v>0</v>
      </c>
      <c r="O396" s="63"/>
      <c r="P396" s="73" t="e">
        <f t="shared" si="26"/>
        <v>#DIV/0!</v>
      </c>
    </row>
    <row r="397" spans="2:16">
      <c r="B397" s="63"/>
      <c r="C397" s="65"/>
      <c r="D397" s="65"/>
      <c r="E397" s="66"/>
      <c r="F397" s="67"/>
      <c r="G397" s="65"/>
      <c r="H397" s="70"/>
      <c r="I397" s="71"/>
      <c r="J397" s="68">
        <v>0</v>
      </c>
      <c r="K397" s="68">
        <v>0</v>
      </c>
      <c r="L397" s="68">
        <v>0</v>
      </c>
      <c r="M397" s="89">
        <f t="shared" si="24"/>
        <v>0</v>
      </c>
      <c r="N397" s="100">
        <f t="shared" si="25"/>
        <v>0</v>
      </c>
      <c r="O397" s="63"/>
      <c r="P397" s="73" t="e">
        <f t="shared" si="26"/>
        <v>#DIV/0!</v>
      </c>
    </row>
    <row r="398" spans="2:16">
      <c r="B398" s="63"/>
      <c r="C398" s="65"/>
      <c r="D398" s="65"/>
      <c r="E398" s="66"/>
      <c r="F398" s="67"/>
      <c r="G398" s="65"/>
      <c r="H398" s="70"/>
      <c r="I398" s="71"/>
      <c r="J398" s="68">
        <v>0</v>
      </c>
      <c r="K398" s="68">
        <v>0</v>
      </c>
      <c r="L398" s="68">
        <v>0</v>
      </c>
      <c r="M398" s="89">
        <f t="shared" si="24"/>
        <v>0</v>
      </c>
      <c r="N398" s="100">
        <f t="shared" si="25"/>
        <v>0</v>
      </c>
      <c r="O398" s="63"/>
      <c r="P398" s="73" t="e">
        <f t="shared" si="26"/>
        <v>#DIV/0!</v>
      </c>
    </row>
    <row r="399" spans="2:16">
      <c r="B399" s="63"/>
      <c r="C399" s="65"/>
      <c r="D399" s="65"/>
      <c r="E399" s="66"/>
      <c r="F399" s="67"/>
      <c r="G399" s="65"/>
      <c r="H399" s="70"/>
      <c r="I399" s="71"/>
      <c r="J399" s="68">
        <v>0</v>
      </c>
      <c r="K399" s="68">
        <v>0</v>
      </c>
      <c r="L399" s="68">
        <v>0</v>
      </c>
      <c r="M399" s="89">
        <f t="shared" si="24"/>
        <v>0</v>
      </c>
      <c r="N399" s="100">
        <f t="shared" si="25"/>
        <v>0</v>
      </c>
      <c r="O399" s="63"/>
      <c r="P399" s="73" t="e">
        <f t="shared" si="26"/>
        <v>#DIV/0!</v>
      </c>
    </row>
    <row r="400" spans="2:16">
      <c r="B400" s="63"/>
      <c r="C400" s="65"/>
      <c r="D400" s="65"/>
      <c r="E400" s="66"/>
      <c r="F400" s="67"/>
      <c r="G400" s="65"/>
      <c r="H400" s="70"/>
      <c r="I400" s="71"/>
      <c r="J400" s="68">
        <v>0</v>
      </c>
      <c r="K400" s="68">
        <v>0</v>
      </c>
      <c r="L400" s="68">
        <v>0</v>
      </c>
      <c r="M400" s="89">
        <f t="shared" si="24"/>
        <v>0</v>
      </c>
      <c r="N400" s="100">
        <f t="shared" si="25"/>
        <v>0</v>
      </c>
      <c r="O400" s="63"/>
      <c r="P400" s="73" t="e">
        <f t="shared" si="26"/>
        <v>#DIV/0!</v>
      </c>
    </row>
    <row r="401" spans="2:16">
      <c r="B401" s="63"/>
      <c r="C401" s="65"/>
      <c r="D401" s="65"/>
      <c r="E401" s="66"/>
      <c r="F401" s="67"/>
      <c r="G401" s="65"/>
      <c r="H401" s="70"/>
      <c r="I401" s="71"/>
      <c r="J401" s="68">
        <v>0</v>
      </c>
      <c r="K401" s="68">
        <v>0</v>
      </c>
      <c r="L401" s="68">
        <v>0</v>
      </c>
      <c r="M401" s="89">
        <f t="shared" si="24"/>
        <v>0</v>
      </c>
      <c r="N401" s="100">
        <f t="shared" si="25"/>
        <v>0</v>
      </c>
      <c r="O401" s="63"/>
      <c r="P401" s="73" t="e">
        <f t="shared" si="26"/>
        <v>#DIV/0!</v>
      </c>
    </row>
    <row r="402" spans="2:16">
      <c r="B402" s="63"/>
      <c r="C402" s="65"/>
      <c r="D402" s="65"/>
      <c r="E402" s="66"/>
      <c r="F402" s="67"/>
      <c r="G402" s="65"/>
      <c r="H402" s="70"/>
      <c r="I402" s="71"/>
      <c r="J402" s="68">
        <v>0</v>
      </c>
      <c r="K402" s="68">
        <v>0</v>
      </c>
      <c r="L402" s="68">
        <v>0</v>
      </c>
      <c r="M402" s="89">
        <f t="shared" si="24"/>
        <v>0</v>
      </c>
      <c r="N402" s="100">
        <f t="shared" si="25"/>
        <v>0</v>
      </c>
      <c r="O402" s="63"/>
      <c r="P402" s="73" t="e">
        <f t="shared" si="26"/>
        <v>#DIV/0!</v>
      </c>
    </row>
    <row r="403" spans="2:16">
      <c r="B403" s="63"/>
      <c r="C403" s="65"/>
      <c r="D403" s="65"/>
      <c r="E403" s="66"/>
      <c r="F403" s="67"/>
      <c r="G403" s="65"/>
      <c r="H403" s="70"/>
      <c r="I403" s="71"/>
      <c r="J403" s="68">
        <v>0</v>
      </c>
      <c r="K403" s="68">
        <v>0</v>
      </c>
      <c r="L403" s="68">
        <v>0</v>
      </c>
      <c r="M403" s="89">
        <f t="shared" si="24"/>
        <v>0</v>
      </c>
      <c r="N403" s="100">
        <f t="shared" si="25"/>
        <v>0</v>
      </c>
      <c r="O403" s="63"/>
      <c r="P403" s="73" t="e">
        <f t="shared" si="26"/>
        <v>#DIV/0!</v>
      </c>
    </row>
    <row r="404" spans="2:16">
      <c r="B404" s="63"/>
      <c r="C404" s="65"/>
      <c r="D404" s="65"/>
      <c r="E404" s="66"/>
      <c r="F404" s="67"/>
      <c r="G404" s="65"/>
      <c r="H404" s="70"/>
      <c r="I404" s="71"/>
      <c r="J404" s="68">
        <v>0</v>
      </c>
      <c r="K404" s="68">
        <v>0</v>
      </c>
      <c r="L404" s="68">
        <v>0</v>
      </c>
      <c r="M404" s="89">
        <f t="shared" si="24"/>
        <v>0</v>
      </c>
      <c r="N404" s="100">
        <f t="shared" si="25"/>
        <v>0</v>
      </c>
      <c r="O404" s="63"/>
      <c r="P404" s="73" t="e">
        <f t="shared" si="26"/>
        <v>#DIV/0!</v>
      </c>
    </row>
    <row r="405" spans="2:16">
      <c r="B405" s="63"/>
      <c r="C405" s="65"/>
      <c r="D405" s="65"/>
      <c r="E405" s="66"/>
      <c r="F405" s="67"/>
      <c r="G405" s="65"/>
      <c r="H405" s="70"/>
      <c r="I405" s="71"/>
      <c r="J405" s="68">
        <v>0</v>
      </c>
      <c r="K405" s="68">
        <v>0</v>
      </c>
      <c r="L405" s="68">
        <v>0</v>
      </c>
      <c r="M405" s="89">
        <f t="shared" ref="M405:M468" si="27">L405</f>
        <v>0</v>
      </c>
      <c r="N405" s="100">
        <f t="shared" si="25"/>
        <v>0</v>
      </c>
      <c r="O405" s="63"/>
      <c r="P405" s="73" t="e">
        <f t="shared" si="26"/>
        <v>#DIV/0!</v>
      </c>
    </row>
    <row r="406" spans="2:16">
      <c r="B406" s="63"/>
      <c r="C406" s="65"/>
      <c r="D406" s="65"/>
      <c r="E406" s="66"/>
      <c r="F406" s="67"/>
      <c r="G406" s="65"/>
      <c r="H406" s="70"/>
      <c r="I406" s="71"/>
      <c r="J406" s="68">
        <v>0</v>
      </c>
      <c r="K406" s="68">
        <v>0</v>
      </c>
      <c r="L406" s="68">
        <v>0</v>
      </c>
      <c r="M406" s="89">
        <f t="shared" si="27"/>
        <v>0</v>
      </c>
      <c r="N406" s="100">
        <f t="shared" ref="N406:N469" si="28">SUM(J406:M406)</f>
        <v>0</v>
      </c>
      <c r="O406" s="63"/>
      <c r="P406" s="73" t="e">
        <f t="shared" ref="P406:P469" si="29">H406-(SUM(K406:M406)/J406)</f>
        <v>#DIV/0!</v>
      </c>
    </row>
    <row r="407" spans="2:16">
      <c r="B407" s="63"/>
      <c r="C407" s="65"/>
      <c r="D407" s="65"/>
      <c r="E407" s="66"/>
      <c r="F407" s="67"/>
      <c r="G407" s="65"/>
      <c r="H407" s="70"/>
      <c r="I407" s="71"/>
      <c r="J407" s="68">
        <v>0</v>
      </c>
      <c r="K407" s="68">
        <v>0</v>
      </c>
      <c r="L407" s="68">
        <v>0</v>
      </c>
      <c r="M407" s="89">
        <f t="shared" si="27"/>
        <v>0</v>
      </c>
      <c r="N407" s="100">
        <f t="shared" si="28"/>
        <v>0</v>
      </c>
      <c r="O407" s="63"/>
      <c r="P407" s="73" t="e">
        <f t="shared" si="29"/>
        <v>#DIV/0!</v>
      </c>
    </row>
    <row r="408" spans="2:16">
      <c r="B408" s="63"/>
      <c r="C408" s="65"/>
      <c r="D408" s="65"/>
      <c r="E408" s="66"/>
      <c r="F408" s="67"/>
      <c r="G408" s="65"/>
      <c r="H408" s="70"/>
      <c r="I408" s="71"/>
      <c r="J408" s="68">
        <v>0</v>
      </c>
      <c r="K408" s="68">
        <v>0</v>
      </c>
      <c r="L408" s="68">
        <v>0</v>
      </c>
      <c r="M408" s="89">
        <f t="shared" si="27"/>
        <v>0</v>
      </c>
      <c r="N408" s="100">
        <f t="shared" si="28"/>
        <v>0</v>
      </c>
      <c r="O408" s="63"/>
      <c r="P408" s="73" t="e">
        <f t="shared" si="29"/>
        <v>#DIV/0!</v>
      </c>
    </row>
    <row r="409" spans="2:16">
      <c r="B409" s="63"/>
      <c r="C409" s="65"/>
      <c r="D409" s="65"/>
      <c r="E409" s="66"/>
      <c r="F409" s="67"/>
      <c r="G409" s="65"/>
      <c r="H409" s="70"/>
      <c r="I409" s="71"/>
      <c r="J409" s="68">
        <v>0</v>
      </c>
      <c r="K409" s="68">
        <v>0</v>
      </c>
      <c r="L409" s="68">
        <v>0</v>
      </c>
      <c r="M409" s="89">
        <f t="shared" si="27"/>
        <v>0</v>
      </c>
      <c r="N409" s="100">
        <f t="shared" si="28"/>
        <v>0</v>
      </c>
      <c r="O409" s="63"/>
      <c r="P409" s="73" t="e">
        <f t="shared" si="29"/>
        <v>#DIV/0!</v>
      </c>
    </row>
    <row r="410" spans="2:16">
      <c r="B410" s="63"/>
      <c r="C410" s="65"/>
      <c r="D410" s="65"/>
      <c r="E410" s="66"/>
      <c r="F410" s="67"/>
      <c r="G410" s="65"/>
      <c r="H410" s="70"/>
      <c r="I410" s="71"/>
      <c r="J410" s="68">
        <v>0</v>
      </c>
      <c r="K410" s="68">
        <v>0</v>
      </c>
      <c r="L410" s="68">
        <v>0</v>
      </c>
      <c r="M410" s="89">
        <f t="shared" si="27"/>
        <v>0</v>
      </c>
      <c r="N410" s="100">
        <f t="shared" si="28"/>
        <v>0</v>
      </c>
      <c r="O410" s="63"/>
      <c r="P410" s="73" t="e">
        <f t="shared" si="29"/>
        <v>#DIV/0!</v>
      </c>
    </row>
    <row r="411" spans="2:16">
      <c r="B411" s="63"/>
      <c r="C411" s="65"/>
      <c r="D411" s="65"/>
      <c r="E411" s="66"/>
      <c r="F411" s="67"/>
      <c r="G411" s="65"/>
      <c r="H411" s="70"/>
      <c r="I411" s="71"/>
      <c r="J411" s="68">
        <v>0</v>
      </c>
      <c r="K411" s="68">
        <v>0</v>
      </c>
      <c r="L411" s="68">
        <v>0</v>
      </c>
      <c r="M411" s="89">
        <f t="shared" si="27"/>
        <v>0</v>
      </c>
      <c r="N411" s="100">
        <f t="shared" si="28"/>
        <v>0</v>
      </c>
      <c r="O411" s="63"/>
      <c r="P411" s="73" t="e">
        <f t="shared" si="29"/>
        <v>#DIV/0!</v>
      </c>
    </row>
    <row r="412" spans="2:16">
      <c r="B412" s="63"/>
      <c r="C412" s="65"/>
      <c r="D412" s="65"/>
      <c r="E412" s="66"/>
      <c r="F412" s="67"/>
      <c r="G412" s="65"/>
      <c r="H412" s="70"/>
      <c r="I412" s="71"/>
      <c r="J412" s="68">
        <v>0</v>
      </c>
      <c r="K412" s="68">
        <v>0</v>
      </c>
      <c r="L412" s="68">
        <v>0</v>
      </c>
      <c r="M412" s="89">
        <f t="shared" si="27"/>
        <v>0</v>
      </c>
      <c r="N412" s="100">
        <f t="shared" si="28"/>
        <v>0</v>
      </c>
      <c r="O412" s="63"/>
      <c r="P412" s="73" t="e">
        <f t="shared" si="29"/>
        <v>#DIV/0!</v>
      </c>
    </row>
    <row r="413" spans="2:16">
      <c r="B413" s="63"/>
      <c r="C413" s="65"/>
      <c r="D413" s="65"/>
      <c r="E413" s="66"/>
      <c r="F413" s="67"/>
      <c r="G413" s="65"/>
      <c r="H413" s="70"/>
      <c r="I413" s="71"/>
      <c r="J413" s="68">
        <v>0</v>
      </c>
      <c r="K413" s="68">
        <v>0</v>
      </c>
      <c r="L413" s="68">
        <v>0</v>
      </c>
      <c r="M413" s="89">
        <f t="shared" si="27"/>
        <v>0</v>
      </c>
      <c r="N413" s="100">
        <f t="shared" si="28"/>
        <v>0</v>
      </c>
      <c r="O413" s="63"/>
      <c r="P413" s="73" t="e">
        <f t="shared" si="29"/>
        <v>#DIV/0!</v>
      </c>
    </row>
    <row r="414" spans="2:16">
      <c r="B414" s="63"/>
      <c r="C414" s="65"/>
      <c r="D414" s="65"/>
      <c r="E414" s="66"/>
      <c r="F414" s="67"/>
      <c r="G414" s="65"/>
      <c r="H414" s="70"/>
      <c r="I414" s="71"/>
      <c r="J414" s="68">
        <v>0</v>
      </c>
      <c r="K414" s="68">
        <v>0</v>
      </c>
      <c r="L414" s="68">
        <v>0</v>
      </c>
      <c r="M414" s="89">
        <f t="shared" si="27"/>
        <v>0</v>
      </c>
      <c r="N414" s="100">
        <f t="shared" si="28"/>
        <v>0</v>
      </c>
      <c r="O414" s="63"/>
      <c r="P414" s="73" t="e">
        <f t="shared" si="29"/>
        <v>#DIV/0!</v>
      </c>
    </row>
    <row r="415" spans="2:16">
      <c r="B415" s="63"/>
      <c r="C415" s="65"/>
      <c r="D415" s="65"/>
      <c r="E415" s="66"/>
      <c r="F415" s="67"/>
      <c r="G415" s="65"/>
      <c r="H415" s="70"/>
      <c r="I415" s="71"/>
      <c r="J415" s="68">
        <v>0</v>
      </c>
      <c r="K415" s="68">
        <v>0</v>
      </c>
      <c r="L415" s="68">
        <v>0</v>
      </c>
      <c r="M415" s="89">
        <f t="shared" si="27"/>
        <v>0</v>
      </c>
      <c r="N415" s="100">
        <f t="shared" si="28"/>
        <v>0</v>
      </c>
      <c r="O415" s="63"/>
      <c r="P415" s="73" t="e">
        <f t="shared" si="29"/>
        <v>#DIV/0!</v>
      </c>
    </row>
    <row r="416" spans="2:16">
      <c r="B416" s="63"/>
      <c r="C416" s="65"/>
      <c r="D416" s="65"/>
      <c r="E416" s="66"/>
      <c r="F416" s="67"/>
      <c r="G416" s="65"/>
      <c r="H416" s="70"/>
      <c r="I416" s="71"/>
      <c r="J416" s="68">
        <v>0</v>
      </c>
      <c r="K416" s="68">
        <v>0</v>
      </c>
      <c r="L416" s="68">
        <v>0</v>
      </c>
      <c r="M416" s="89">
        <f t="shared" si="27"/>
        <v>0</v>
      </c>
      <c r="N416" s="100">
        <f t="shared" si="28"/>
        <v>0</v>
      </c>
      <c r="O416" s="63"/>
      <c r="P416" s="73" t="e">
        <f t="shared" si="29"/>
        <v>#DIV/0!</v>
      </c>
    </row>
    <row r="417" spans="2:16">
      <c r="B417" s="63"/>
      <c r="C417" s="65"/>
      <c r="D417" s="65"/>
      <c r="E417" s="66"/>
      <c r="F417" s="67"/>
      <c r="G417" s="65"/>
      <c r="H417" s="70"/>
      <c r="I417" s="71"/>
      <c r="J417" s="68">
        <v>0</v>
      </c>
      <c r="K417" s="68">
        <v>0</v>
      </c>
      <c r="L417" s="68">
        <v>0</v>
      </c>
      <c r="M417" s="89">
        <f t="shared" si="27"/>
        <v>0</v>
      </c>
      <c r="N417" s="100">
        <f t="shared" si="28"/>
        <v>0</v>
      </c>
      <c r="O417" s="63"/>
      <c r="P417" s="73" t="e">
        <f t="shared" si="29"/>
        <v>#DIV/0!</v>
      </c>
    </row>
    <row r="418" spans="2:16">
      <c r="B418" s="63"/>
      <c r="C418" s="65"/>
      <c r="D418" s="65"/>
      <c r="E418" s="66"/>
      <c r="F418" s="67"/>
      <c r="G418" s="65"/>
      <c r="H418" s="70"/>
      <c r="I418" s="71"/>
      <c r="J418" s="68">
        <v>0</v>
      </c>
      <c r="K418" s="68">
        <v>0</v>
      </c>
      <c r="L418" s="68">
        <v>0</v>
      </c>
      <c r="M418" s="89">
        <f t="shared" si="27"/>
        <v>0</v>
      </c>
      <c r="N418" s="100">
        <f t="shared" si="28"/>
        <v>0</v>
      </c>
      <c r="O418" s="63"/>
      <c r="P418" s="73" t="e">
        <f t="shared" si="29"/>
        <v>#DIV/0!</v>
      </c>
    </row>
    <row r="419" spans="2:16">
      <c r="B419" s="63"/>
      <c r="C419" s="65"/>
      <c r="D419" s="65"/>
      <c r="E419" s="66"/>
      <c r="F419" s="67"/>
      <c r="G419" s="65"/>
      <c r="H419" s="70"/>
      <c r="I419" s="71"/>
      <c r="J419" s="68">
        <v>0</v>
      </c>
      <c r="K419" s="68">
        <v>0</v>
      </c>
      <c r="L419" s="68">
        <v>0</v>
      </c>
      <c r="M419" s="89">
        <f t="shared" si="27"/>
        <v>0</v>
      </c>
      <c r="N419" s="100">
        <f t="shared" si="28"/>
        <v>0</v>
      </c>
      <c r="O419" s="63"/>
      <c r="P419" s="73" t="e">
        <f t="shared" si="29"/>
        <v>#DIV/0!</v>
      </c>
    </row>
    <row r="420" spans="2:16">
      <c r="B420" s="63"/>
      <c r="C420" s="65"/>
      <c r="D420" s="65"/>
      <c r="E420" s="66"/>
      <c r="F420" s="67"/>
      <c r="G420" s="65"/>
      <c r="H420" s="70"/>
      <c r="I420" s="71"/>
      <c r="J420" s="68">
        <v>0</v>
      </c>
      <c r="K420" s="68">
        <v>0</v>
      </c>
      <c r="L420" s="68">
        <v>0</v>
      </c>
      <c r="M420" s="89">
        <f t="shared" si="27"/>
        <v>0</v>
      </c>
      <c r="N420" s="100">
        <f t="shared" si="28"/>
        <v>0</v>
      </c>
      <c r="O420" s="63"/>
      <c r="P420" s="73" t="e">
        <f t="shared" si="29"/>
        <v>#DIV/0!</v>
      </c>
    </row>
    <row r="421" spans="2:16">
      <c r="B421" s="63"/>
      <c r="C421" s="65"/>
      <c r="D421" s="65"/>
      <c r="E421" s="66"/>
      <c r="F421" s="67"/>
      <c r="G421" s="65"/>
      <c r="H421" s="70"/>
      <c r="I421" s="71"/>
      <c r="J421" s="68">
        <v>0</v>
      </c>
      <c r="K421" s="68">
        <v>0</v>
      </c>
      <c r="L421" s="68">
        <v>0</v>
      </c>
      <c r="M421" s="89">
        <f t="shared" si="27"/>
        <v>0</v>
      </c>
      <c r="N421" s="100">
        <f t="shared" si="28"/>
        <v>0</v>
      </c>
      <c r="O421" s="63"/>
      <c r="P421" s="73" t="e">
        <f t="shared" si="29"/>
        <v>#DIV/0!</v>
      </c>
    </row>
    <row r="422" spans="2:16">
      <c r="B422" s="63"/>
      <c r="C422" s="65"/>
      <c r="D422" s="65"/>
      <c r="E422" s="66"/>
      <c r="F422" s="67"/>
      <c r="G422" s="65"/>
      <c r="H422" s="70"/>
      <c r="I422" s="71"/>
      <c r="J422" s="68">
        <v>0</v>
      </c>
      <c r="K422" s="68">
        <v>0</v>
      </c>
      <c r="L422" s="68">
        <v>0</v>
      </c>
      <c r="M422" s="89">
        <f t="shared" si="27"/>
        <v>0</v>
      </c>
      <c r="N422" s="100">
        <f t="shared" si="28"/>
        <v>0</v>
      </c>
      <c r="O422" s="63"/>
      <c r="P422" s="73" t="e">
        <f t="shared" si="29"/>
        <v>#DIV/0!</v>
      </c>
    </row>
    <row r="423" spans="2:16">
      <c r="B423" s="63"/>
      <c r="C423" s="65"/>
      <c r="D423" s="65"/>
      <c r="E423" s="66"/>
      <c r="F423" s="67"/>
      <c r="G423" s="65"/>
      <c r="H423" s="70"/>
      <c r="I423" s="71"/>
      <c r="J423" s="68">
        <v>0</v>
      </c>
      <c r="K423" s="68">
        <v>0</v>
      </c>
      <c r="L423" s="68">
        <v>0</v>
      </c>
      <c r="M423" s="89">
        <f t="shared" si="27"/>
        <v>0</v>
      </c>
      <c r="N423" s="100">
        <f t="shared" si="28"/>
        <v>0</v>
      </c>
      <c r="O423" s="63"/>
      <c r="P423" s="73" t="e">
        <f t="shared" si="29"/>
        <v>#DIV/0!</v>
      </c>
    </row>
    <row r="424" spans="2:16">
      <c r="B424" s="63"/>
      <c r="C424" s="65"/>
      <c r="D424" s="65"/>
      <c r="E424" s="66"/>
      <c r="F424" s="67"/>
      <c r="G424" s="65"/>
      <c r="H424" s="70"/>
      <c r="I424" s="71"/>
      <c r="J424" s="68">
        <v>0</v>
      </c>
      <c r="K424" s="68">
        <v>0</v>
      </c>
      <c r="L424" s="68">
        <v>0</v>
      </c>
      <c r="M424" s="89">
        <f t="shared" si="27"/>
        <v>0</v>
      </c>
      <c r="N424" s="100">
        <f t="shared" si="28"/>
        <v>0</v>
      </c>
      <c r="O424" s="63"/>
      <c r="P424" s="73" t="e">
        <f t="shared" si="29"/>
        <v>#DIV/0!</v>
      </c>
    </row>
    <row r="425" spans="2:16">
      <c r="B425" s="63"/>
      <c r="C425" s="65"/>
      <c r="D425" s="65"/>
      <c r="E425" s="66"/>
      <c r="F425" s="67"/>
      <c r="G425" s="65"/>
      <c r="H425" s="70"/>
      <c r="I425" s="71"/>
      <c r="J425" s="68">
        <v>0</v>
      </c>
      <c r="K425" s="68">
        <v>0</v>
      </c>
      <c r="L425" s="68">
        <v>0</v>
      </c>
      <c r="M425" s="89">
        <f t="shared" si="27"/>
        <v>0</v>
      </c>
      <c r="N425" s="100">
        <f t="shared" si="28"/>
        <v>0</v>
      </c>
      <c r="O425" s="63"/>
      <c r="P425" s="73" t="e">
        <f t="shared" si="29"/>
        <v>#DIV/0!</v>
      </c>
    </row>
    <row r="426" spans="2:16">
      <c r="B426" s="63"/>
      <c r="C426" s="65"/>
      <c r="D426" s="65"/>
      <c r="E426" s="66"/>
      <c r="F426" s="67"/>
      <c r="G426" s="65"/>
      <c r="H426" s="70"/>
      <c r="I426" s="71"/>
      <c r="J426" s="68">
        <v>0</v>
      </c>
      <c r="K426" s="68">
        <v>0</v>
      </c>
      <c r="L426" s="68">
        <v>0</v>
      </c>
      <c r="M426" s="89">
        <f t="shared" si="27"/>
        <v>0</v>
      </c>
      <c r="N426" s="100">
        <f t="shared" si="28"/>
        <v>0</v>
      </c>
      <c r="O426" s="63"/>
      <c r="P426" s="73" t="e">
        <f t="shared" si="29"/>
        <v>#DIV/0!</v>
      </c>
    </row>
    <row r="427" spans="2:16">
      <c r="B427" s="63"/>
      <c r="C427" s="65"/>
      <c r="D427" s="65"/>
      <c r="E427" s="66"/>
      <c r="F427" s="67"/>
      <c r="G427" s="65"/>
      <c r="H427" s="70"/>
      <c r="I427" s="71"/>
      <c r="J427" s="68">
        <v>0</v>
      </c>
      <c r="K427" s="68">
        <v>0</v>
      </c>
      <c r="L427" s="68">
        <v>0</v>
      </c>
      <c r="M427" s="89">
        <f t="shared" si="27"/>
        <v>0</v>
      </c>
      <c r="N427" s="100">
        <f t="shared" si="28"/>
        <v>0</v>
      </c>
      <c r="O427" s="63"/>
      <c r="P427" s="73" t="e">
        <f t="shared" si="29"/>
        <v>#DIV/0!</v>
      </c>
    </row>
    <row r="428" spans="2:16">
      <c r="B428" s="63"/>
      <c r="C428" s="65"/>
      <c r="D428" s="65"/>
      <c r="E428" s="66"/>
      <c r="F428" s="67"/>
      <c r="G428" s="65"/>
      <c r="H428" s="70"/>
      <c r="I428" s="71"/>
      <c r="J428" s="68">
        <v>0</v>
      </c>
      <c r="K428" s="68">
        <v>0</v>
      </c>
      <c r="L428" s="68">
        <v>0</v>
      </c>
      <c r="M428" s="89">
        <f t="shared" si="27"/>
        <v>0</v>
      </c>
      <c r="N428" s="100">
        <f t="shared" si="28"/>
        <v>0</v>
      </c>
      <c r="O428" s="63"/>
      <c r="P428" s="73" t="e">
        <f t="shared" si="29"/>
        <v>#DIV/0!</v>
      </c>
    </row>
    <row r="429" spans="2:16">
      <c r="B429" s="63"/>
      <c r="C429" s="65"/>
      <c r="D429" s="65"/>
      <c r="E429" s="66"/>
      <c r="F429" s="67"/>
      <c r="G429" s="65"/>
      <c r="H429" s="70"/>
      <c r="I429" s="71"/>
      <c r="J429" s="68">
        <v>0</v>
      </c>
      <c r="K429" s="68">
        <v>0</v>
      </c>
      <c r="L429" s="68">
        <v>0</v>
      </c>
      <c r="M429" s="89">
        <f t="shared" si="27"/>
        <v>0</v>
      </c>
      <c r="N429" s="100">
        <f t="shared" si="28"/>
        <v>0</v>
      </c>
      <c r="O429" s="63"/>
      <c r="P429" s="73" t="e">
        <f t="shared" si="29"/>
        <v>#DIV/0!</v>
      </c>
    </row>
    <row r="430" spans="2:16">
      <c r="B430" s="63"/>
      <c r="C430" s="65"/>
      <c r="D430" s="65"/>
      <c r="E430" s="66"/>
      <c r="F430" s="67"/>
      <c r="G430" s="65"/>
      <c r="H430" s="70"/>
      <c r="I430" s="71"/>
      <c r="J430" s="68">
        <v>0</v>
      </c>
      <c r="K430" s="68">
        <v>0</v>
      </c>
      <c r="L430" s="68">
        <v>0</v>
      </c>
      <c r="M430" s="89">
        <f t="shared" si="27"/>
        <v>0</v>
      </c>
      <c r="N430" s="100">
        <f t="shared" si="28"/>
        <v>0</v>
      </c>
      <c r="O430" s="63"/>
      <c r="P430" s="73" t="e">
        <f t="shared" si="29"/>
        <v>#DIV/0!</v>
      </c>
    </row>
    <row r="431" spans="2:16">
      <c r="B431" s="63"/>
      <c r="C431" s="65"/>
      <c r="D431" s="65"/>
      <c r="E431" s="66"/>
      <c r="F431" s="67"/>
      <c r="G431" s="65"/>
      <c r="H431" s="70"/>
      <c r="I431" s="71"/>
      <c r="J431" s="68">
        <v>0</v>
      </c>
      <c r="K431" s="68">
        <v>0</v>
      </c>
      <c r="L431" s="68">
        <v>0</v>
      </c>
      <c r="M431" s="89">
        <f t="shared" si="27"/>
        <v>0</v>
      </c>
      <c r="N431" s="100">
        <f t="shared" si="28"/>
        <v>0</v>
      </c>
      <c r="O431" s="63"/>
      <c r="P431" s="73" t="e">
        <f t="shared" si="29"/>
        <v>#DIV/0!</v>
      </c>
    </row>
    <row r="432" spans="2:16">
      <c r="B432" s="63"/>
      <c r="C432" s="65"/>
      <c r="D432" s="65"/>
      <c r="E432" s="66"/>
      <c r="F432" s="67"/>
      <c r="G432" s="65"/>
      <c r="H432" s="70"/>
      <c r="I432" s="71"/>
      <c r="J432" s="68">
        <v>0</v>
      </c>
      <c r="K432" s="68">
        <v>0</v>
      </c>
      <c r="L432" s="68">
        <v>0</v>
      </c>
      <c r="M432" s="89">
        <f t="shared" si="27"/>
        <v>0</v>
      </c>
      <c r="N432" s="100">
        <f t="shared" si="28"/>
        <v>0</v>
      </c>
      <c r="O432" s="63"/>
      <c r="P432" s="73" t="e">
        <f t="shared" si="29"/>
        <v>#DIV/0!</v>
      </c>
    </row>
    <row r="433" spans="2:16">
      <c r="B433" s="63"/>
      <c r="C433" s="65"/>
      <c r="D433" s="65"/>
      <c r="E433" s="66"/>
      <c r="F433" s="67"/>
      <c r="G433" s="65"/>
      <c r="H433" s="70"/>
      <c r="I433" s="71"/>
      <c r="J433" s="68">
        <v>0</v>
      </c>
      <c r="K433" s="68">
        <v>0</v>
      </c>
      <c r="L433" s="68">
        <v>0</v>
      </c>
      <c r="M433" s="89">
        <f t="shared" si="27"/>
        <v>0</v>
      </c>
      <c r="N433" s="100">
        <f t="shared" si="28"/>
        <v>0</v>
      </c>
      <c r="O433" s="63"/>
      <c r="P433" s="73" t="e">
        <f t="shared" si="29"/>
        <v>#DIV/0!</v>
      </c>
    </row>
    <row r="434" spans="2:16">
      <c r="B434" s="63"/>
      <c r="C434" s="65"/>
      <c r="D434" s="65"/>
      <c r="E434" s="66"/>
      <c r="F434" s="67"/>
      <c r="G434" s="65"/>
      <c r="H434" s="70"/>
      <c r="I434" s="71"/>
      <c r="J434" s="68">
        <v>0</v>
      </c>
      <c r="K434" s="68">
        <v>0</v>
      </c>
      <c r="L434" s="68">
        <v>0</v>
      </c>
      <c r="M434" s="89">
        <f t="shared" si="27"/>
        <v>0</v>
      </c>
      <c r="N434" s="100">
        <f t="shared" si="28"/>
        <v>0</v>
      </c>
      <c r="O434" s="63"/>
      <c r="P434" s="73" t="e">
        <f t="shared" si="29"/>
        <v>#DIV/0!</v>
      </c>
    </row>
    <row r="435" spans="2:16">
      <c r="B435" s="63"/>
      <c r="C435" s="65"/>
      <c r="D435" s="65"/>
      <c r="E435" s="66"/>
      <c r="F435" s="67"/>
      <c r="G435" s="65"/>
      <c r="H435" s="70"/>
      <c r="I435" s="71"/>
      <c r="J435" s="68">
        <v>0</v>
      </c>
      <c r="K435" s="68">
        <v>0</v>
      </c>
      <c r="L435" s="68">
        <v>0</v>
      </c>
      <c r="M435" s="89">
        <f t="shared" si="27"/>
        <v>0</v>
      </c>
      <c r="N435" s="100">
        <f t="shared" si="28"/>
        <v>0</v>
      </c>
      <c r="O435" s="63"/>
      <c r="P435" s="73" t="e">
        <f t="shared" si="29"/>
        <v>#DIV/0!</v>
      </c>
    </row>
    <row r="436" spans="2:16">
      <c r="B436" s="63"/>
      <c r="C436" s="65"/>
      <c r="D436" s="65"/>
      <c r="E436" s="66"/>
      <c r="F436" s="67"/>
      <c r="G436" s="65"/>
      <c r="H436" s="70"/>
      <c r="I436" s="71"/>
      <c r="J436" s="68">
        <v>0</v>
      </c>
      <c r="K436" s="68">
        <v>0</v>
      </c>
      <c r="L436" s="68">
        <v>0</v>
      </c>
      <c r="M436" s="89">
        <f t="shared" si="27"/>
        <v>0</v>
      </c>
      <c r="N436" s="100">
        <f t="shared" si="28"/>
        <v>0</v>
      </c>
      <c r="O436" s="63"/>
      <c r="P436" s="73" t="e">
        <f t="shared" si="29"/>
        <v>#DIV/0!</v>
      </c>
    </row>
    <row r="437" spans="2:16">
      <c r="B437" s="63"/>
      <c r="C437" s="65"/>
      <c r="D437" s="65"/>
      <c r="E437" s="66"/>
      <c r="F437" s="67"/>
      <c r="G437" s="65"/>
      <c r="H437" s="70"/>
      <c r="I437" s="71"/>
      <c r="J437" s="68">
        <v>0</v>
      </c>
      <c r="K437" s="68">
        <v>0</v>
      </c>
      <c r="L437" s="68">
        <v>0</v>
      </c>
      <c r="M437" s="89">
        <f t="shared" si="27"/>
        <v>0</v>
      </c>
      <c r="N437" s="100">
        <f t="shared" si="28"/>
        <v>0</v>
      </c>
      <c r="O437" s="63"/>
      <c r="P437" s="73" t="e">
        <f t="shared" si="29"/>
        <v>#DIV/0!</v>
      </c>
    </row>
    <row r="438" spans="2:16">
      <c r="B438" s="63"/>
      <c r="C438" s="65"/>
      <c r="D438" s="65"/>
      <c r="E438" s="66"/>
      <c r="F438" s="67"/>
      <c r="G438" s="65"/>
      <c r="H438" s="70"/>
      <c r="I438" s="71"/>
      <c r="J438" s="68">
        <v>0</v>
      </c>
      <c r="K438" s="68">
        <v>0</v>
      </c>
      <c r="L438" s="68">
        <v>0</v>
      </c>
      <c r="M438" s="89">
        <f t="shared" si="27"/>
        <v>0</v>
      </c>
      <c r="N438" s="100">
        <f t="shared" si="28"/>
        <v>0</v>
      </c>
      <c r="O438" s="63"/>
      <c r="P438" s="73" t="e">
        <f t="shared" si="29"/>
        <v>#DIV/0!</v>
      </c>
    </row>
    <row r="439" spans="2:16">
      <c r="B439" s="63"/>
      <c r="C439" s="65"/>
      <c r="D439" s="65"/>
      <c r="E439" s="66"/>
      <c r="F439" s="67"/>
      <c r="G439" s="65"/>
      <c r="H439" s="70"/>
      <c r="I439" s="71"/>
      <c r="J439" s="68">
        <v>0</v>
      </c>
      <c r="K439" s="68">
        <v>0</v>
      </c>
      <c r="L439" s="68">
        <v>0</v>
      </c>
      <c r="M439" s="89">
        <f t="shared" si="27"/>
        <v>0</v>
      </c>
      <c r="N439" s="100">
        <f t="shared" si="28"/>
        <v>0</v>
      </c>
      <c r="O439" s="63"/>
      <c r="P439" s="73" t="e">
        <f t="shared" si="29"/>
        <v>#DIV/0!</v>
      </c>
    </row>
    <row r="440" spans="2:16">
      <c r="B440" s="63"/>
      <c r="C440" s="65"/>
      <c r="D440" s="65"/>
      <c r="E440" s="66"/>
      <c r="F440" s="67"/>
      <c r="G440" s="65"/>
      <c r="H440" s="70"/>
      <c r="I440" s="71"/>
      <c r="J440" s="68">
        <v>0</v>
      </c>
      <c r="K440" s="68">
        <v>0</v>
      </c>
      <c r="L440" s="68">
        <v>0</v>
      </c>
      <c r="M440" s="89">
        <f t="shared" si="27"/>
        <v>0</v>
      </c>
      <c r="N440" s="100">
        <f t="shared" si="28"/>
        <v>0</v>
      </c>
      <c r="O440" s="63"/>
      <c r="P440" s="73" t="e">
        <f t="shared" si="29"/>
        <v>#DIV/0!</v>
      </c>
    </row>
    <row r="441" spans="2:16">
      <c r="B441" s="63"/>
      <c r="C441" s="65"/>
      <c r="D441" s="65"/>
      <c r="E441" s="66"/>
      <c r="F441" s="67"/>
      <c r="G441" s="65"/>
      <c r="H441" s="70"/>
      <c r="I441" s="71"/>
      <c r="J441" s="68">
        <v>0</v>
      </c>
      <c r="K441" s="68">
        <v>0</v>
      </c>
      <c r="L441" s="68">
        <v>0</v>
      </c>
      <c r="M441" s="89">
        <f t="shared" si="27"/>
        <v>0</v>
      </c>
      <c r="N441" s="100">
        <f t="shared" si="28"/>
        <v>0</v>
      </c>
      <c r="O441" s="63"/>
      <c r="P441" s="73" t="e">
        <f t="shared" si="29"/>
        <v>#DIV/0!</v>
      </c>
    </row>
    <row r="442" spans="2:16">
      <c r="B442" s="63"/>
      <c r="C442" s="65"/>
      <c r="D442" s="65"/>
      <c r="E442" s="66"/>
      <c r="F442" s="67"/>
      <c r="G442" s="65"/>
      <c r="H442" s="70"/>
      <c r="I442" s="71"/>
      <c r="J442" s="68">
        <v>0</v>
      </c>
      <c r="K442" s="68">
        <v>0</v>
      </c>
      <c r="L442" s="68">
        <v>0</v>
      </c>
      <c r="M442" s="89">
        <f t="shared" si="27"/>
        <v>0</v>
      </c>
      <c r="N442" s="100">
        <f t="shared" si="28"/>
        <v>0</v>
      </c>
      <c r="O442" s="63"/>
      <c r="P442" s="73" t="e">
        <f t="shared" si="29"/>
        <v>#DIV/0!</v>
      </c>
    </row>
    <row r="443" spans="2:16">
      <c r="B443" s="63"/>
      <c r="C443" s="65"/>
      <c r="D443" s="65"/>
      <c r="E443" s="66"/>
      <c r="F443" s="67"/>
      <c r="G443" s="65"/>
      <c r="H443" s="70"/>
      <c r="I443" s="71"/>
      <c r="J443" s="68">
        <v>0</v>
      </c>
      <c r="K443" s="68">
        <v>0</v>
      </c>
      <c r="L443" s="68">
        <v>0</v>
      </c>
      <c r="M443" s="89">
        <f t="shared" si="27"/>
        <v>0</v>
      </c>
      <c r="N443" s="100">
        <f t="shared" si="28"/>
        <v>0</v>
      </c>
      <c r="O443" s="63"/>
      <c r="P443" s="73" t="e">
        <f t="shared" si="29"/>
        <v>#DIV/0!</v>
      </c>
    </row>
    <row r="444" spans="2:16">
      <c r="B444" s="63"/>
      <c r="C444" s="65"/>
      <c r="D444" s="65"/>
      <c r="E444" s="66"/>
      <c r="F444" s="67"/>
      <c r="G444" s="65"/>
      <c r="H444" s="70"/>
      <c r="I444" s="71"/>
      <c r="J444" s="68">
        <v>0</v>
      </c>
      <c r="K444" s="68">
        <v>0</v>
      </c>
      <c r="L444" s="68">
        <v>0</v>
      </c>
      <c r="M444" s="89">
        <f t="shared" si="27"/>
        <v>0</v>
      </c>
      <c r="N444" s="100">
        <f t="shared" si="28"/>
        <v>0</v>
      </c>
      <c r="O444" s="63"/>
      <c r="P444" s="73" t="e">
        <f t="shared" si="29"/>
        <v>#DIV/0!</v>
      </c>
    </row>
    <row r="445" spans="2:16">
      <c r="B445" s="63"/>
      <c r="C445" s="65"/>
      <c r="D445" s="65"/>
      <c r="E445" s="66"/>
      <c r="F445" s="67"/>
      <c r="G445" s="65"/>
      <c r="H445" s="70"/>
      <c r="I445" s="71"/>
      <c r="J445" s="68">
        <v>0</v>
      </c>
      <c r="K445" s="68">
        <v>0</v>
      </c>
      <c r="L445" s="68">
        <v>0</v>
      </c>
      <c r="M445" s="89">
        <f t="shared" si="27"/>
        <v>0</v>
      </c>
      <c r="N445" s="100">
        <f t="shared" si="28"/>
        <v>0</v>
      </c>
      <c r="O445" s="63"/>
      <c r="P445" s="73" t="e">
        <f t="shared" si="29"/>
        <v>#DIV/0!</v>
      </c>
    </row>
    <row r="446" spans="2:16">
      <c r="B446" s="63"/>
      <c r="C446" s="65"/>
      <c r="D446" s="65"/>
      <c r="E446" s="66"/>
      <c r="F446" s="67"/>
      <c r="G446" s="65"/>
      <c r="H446" s="70"/>
      <c r="I446" s="71"/>
      <c r="J446" s="68">
        <v>0</v>
      </c>
      <c r="K446" s="68">
        <v>0</v>
      </c>
      <c r="L446" s="68">
        <v>0</v>
      </c>
      <c r="M446" s="89">
        <f t="shared" si="27"/>
        <v>0</v>
      </c>
      <c r="N446" s="100">
        <f t="shared" si="28"/>
        <v>0</v>
      </c>
      <c r="O446" s="63"/>
      <c r="P446" s="73" t="e">
        <f t="shared" si="29"/>
        <v>#DIV/0!</v>
      </c>
    </row>
    <row r="447" spans="2:16">
      <c r="B447" s="63"/>
      <c r="C447" s="65"/>
      <c r="D447" s="65"/>
      <c r="E447" s="66"/>
      <c r="F447" s="67"/>
      <c r="G447" s="65"/>
      <c r="H447" s="70"/>
      <c r="I447" s="71"/>
      <c r="J447" s="68">
        <v>0</v>
      </c>
      <c r="K447" s="68">
        <v>0</v>
      </c>
      <c r="L447" s="68">
        <v>0</v>
      </c>
      <c r="M447" s="89">
        <f t="shared" si="27"/>
        <v>0</v>
      </c>
      <c r="N447" s="100">
        <f t="shared" si="28"/>
        <v>0</v>
      </c>
      <c r="O447" s="63"/>
      <c r="P447" s="73" t="e">
        <f t="shared" si="29"/>
        <v>#DIV/0!</v>
      </c>
    </row>
    <row r="448" spans="2:16">
      <c r="B448" s="63"/>
      <c r="C448" s="65"/>
      <c r="D448" s="65"/>
      <c r="E448" s="66"/>
      <c r="F448" s="67"/>
      <c r="G448" s="65"/>
      <c r="H448" s="70"/>
      <c r="I448" s="71"/>
      <c r="J448" s="68">
        <v>0</v>
      </c>
      <c r="K448" s="68">
        <v>0</v>
      </c>
      <c r="L448" s="68">
        <v>0</v>
      </c>
      <c r="M448" s="89">
        <f t="shared" si="27"/>
        <v>0</v>
      </c>
      <c r="N448" s="100">
        <f t="shared" si="28"/>
        <v>0</v>
      </c>
      <c r="O448" s="63"/>
      <c r="P448" s="73" t="e">
        <f t="shared" si="29"/>
        <v>#DIV/0!</v>
      </c>
    </row>
    <row r="449" spans="2:16">
      <c r="B449" s="63"/>
      <c r="C449" s="65"/>
      <c r="D449" s="65"/>
      <c r="E449" s="66"/>
      <c r="F449" s="67"/>
      <c r="G449" s="65"/>
      <c r="H449" s="70"/>
      <c r="I449" s="71"/>
      <c r="J449" s="68">
        <v>0</v>
      </c>
      <c r="K449" s="68">
        <v>0</v>
      </c>
      <c r="L449" s="68">
        <v>0</v>
      </c>
      <c r="M449" s="89">
        <f t="shared" si="27"/>
        <v>0</v>
      </c>
      <c r="N449" s="100">
        <f t="shared" si="28"/>
        <v>0</v>
      </c>
      <c r="O449" s="63"/>
      <c r="P449" s="73" t="e">
        <f t="shared" si="29"/>
        <v>#DIV/0!</v>
      </c>
    </row>
    <row r="450" spans="2:16">
      <c r="B450" s="63"/>
      <c r="C450" s="65"/>
      <c r="D450" s="65"/>
      <c r="E450" s="66"/>
      <c r="F450" s="67"/>
      <c r="G450" s="65"/>
      <c r="H450" s="70"/>
      <c r="I450" s="71"/>
      <c r="J450" s="68">
        <v>0</v>
      </c>
      <c r="K450" s="68">
        <v>0</v>
      </c>
      <c r="L450" s="68">
        <v>0</v>
      </c>
      <c r="M450" s="89">
        <f t="shared" si="27"/>
        <v>0</v>
      </c>
      <c r="N450" s="100">
        <f t="shared" si="28"/>
        <v>0</v>
      </c>
      <c r="O450" s="63"/>
      <c r="P450" s="73" t="e">
        <f t="shared" si="29"/>
        <v>#DIV/0!</v>
      </c>
    </row>
    <row r="451" spans="2:16">
      <c r="B451" s="63"/>
      <c r="C451" s="65"/>
      <c r="D451" s="65"/>
      <c r="E451" s="66"/>
      <c r="F451" s="67"/>
      <c r="G451" s="65"/>
      <c r="H451" s="70"/>
      <c r="I451" s="71"/>
      <c r="J451" s="68">
        <v>0</v>
      </c>
      <c r="K451" s="68">
        <v>0</v>
      </c>
      <c r="L451" s="68">
        <v>0</v>
      </c>
      <c r="M451" s="89">
        <f t="shared" si="27"/>
        <v>0</v>
      </c>
      <c r="N451" s="100">
        <f t="shared" si="28"/>
        <v>0</v>
      </c>
      <c r="O451" s="63"/>
      <c r="P451" s="73" t="e">
        <f t="shared" si="29"/>
        <v>#DIV/0!</v>
      </c>
    </row>
    <row r="452" spans="2:16">
      <c r="B452" s="63"/>
      <c r="C452" s="65"/>
      <c r="D452" s="65"/>
      <c r="E452" s="66"/>
      <c r="F452" s="67"/>
      <c r="G452" s="65"/>
      <c r="H452" s="70"/>
      <c r="I452" s="71"/>
      <c r="J452" s="68">
        <v>0</v>
      </c>
      <c r="K452" s="68">
        <v>0</v>
      </c>
      <c r="L452" s="68">
        <v>0</v>
      </c>
      <c r="M452" s="89">
        <f t="shared" si="27"/>
        <v>0</v>
      </c>
      <c r="N452" s="100">
        <f t="shared" si="28"/>
        <v>0</v>
      </c>
      <c r="O452" s="63"/>
      <c r="P452" s="73" t="e">
        <f t="shared" si="29"/>
        <v>#DIV/0!</v>
      </c>
    </row>
    <row r="453" spans="2:16">
      <c r="B453" s="63"/>
      <c r="C453" s="65"/>
      <c r="D453" s="65"/>
      <c r="E453" s="66"/>
      <c r="F453" s="67"/>
      <c r="G453" s="65"/>
      <c r="H453" s="70"/>
      <c r="I453" s="71"/>
      <c r="J453" s="68">
        <v>0</v>
      </c>
      <c r="K453" s="68">
        <v>0</v>
      </c>
      <c r="L453" s="68">
        <v>0</v>
      </c>
      <c r="M453" s="89">
        <f t="shared" si="27"/>
        <v>0</v>
      </c>
      <c r="N453" s="100">
        <f t="shared" si="28"/>
        <v>0</v>
      </c>
      <c r="O453" s="63"/>
      <c r="P453" s="73" t="e">
        <f t="shared" si="29"/>
        <v>#DIV/0!</v>
      </c>
    </row>
    <row r="454" spans="2:16">
      <c r="B454" s="63"/>
      <c r="C454" s="65"/>
      <c r="D454" s="65"/>
      <c r="E454" s="66"/>
      <c r="F454" s="67"/>
      <c r="G454" s="65"/>
      <c r="H454" s="70"/>
      <c r="I454" s="71"/>
      <c r="J454" s="68">
        <v>0</v>
      </c>
      <c r="K454" s="68">
        <v>0</v>
      </c>
      <c r="L454" s="68">
        <v>0</v>
      </c>
      <c r="M454" s="89">
        <f t="shared" si="27"/>
        <v>0</v>
      </c>
      <c r="N454" s="100">
        <f t="shared" si="28"/>
        <v>0</v>
      </c>
      <c r="O454" s="63"/>
      <c r="P454" s="73" t="e">
        <f t="shared" si="29"/>
        <v>#DIV/0!</v>
      </c>
    </row>
    <row r="455" spans="2:16">
      <c r="B455" s="63"/>
      <c r="C455" s="65"/>
      <c r="D455" s="65"/>
      <c r="E455" s="66"/>
      <c r="F455" s="67"/>
      <c r="G455" s="65"/>
      <c r="H455" s="70"/>
      <c r="I455" s="71"/>
      <c r="J455" s="68">
        <v>0</v>
      </c>
      <c r="K455" s="68">
        <v>0</v>
      </c>
      <c r="L455" s="68">
        <v>0</v>
      </c>
      <c r="M455" s="89">
        <f t="shared" si="27"/>
        <v>0</v>
      </c>
      <c r="N455" s="100">
        <f t="shared" si="28"/>
        <v>0</v>
      </c>
      <c r="O455" s="63"/>
      <c r="P455" s="73" t="e">
        <f t="shared" si="29"/>
        <v>#DIV/0!</v>
      </c>
    </row>
    <row r="456" spans="2:16">
      <c r="B456" s="63"/>
      <c r="C456" s="65"/>
      <c r="D456" s="65"/>
      <c r="E456" s="66"/>
      <c r="F456" s="67"/>
      <c r="G456" s="65"/>
      <c r="H456" s="70"/>
      <c r="I456" s="71"/>
      <c r="J456" s="68">
        <v>0</v>
      </c>
      <c r="K456" s="68">
        <v>0</v>
      </c>
      <c r="L456" s="68">
        <v>0</v>
      </c>
      <c r="M456" s="89">
        <f t="shared" si="27"/>
        <v>0</v>
      </c>
      <c r="N456" s="100">
        <f t="shared" si="28"/>
        <v>0</v>
      </c>
      <c r="O456" s="63"/>
      <c r="P456" s="73" t="e">
        <f t="shared" si="29"/>
        <v>#DIV/0!</v>
      </c>
    </row>
    <row r="457" spans="2:16">
      <c r="B457" s="63"/>
      <c r="C457" s="65"/>
      <c r="D457" s="65"/>
      <c r="E457" s="66"/>
      <c r="F457" s="67"/>
      <c r="G457" s="65"/>
      <c r="H457" s="70"/>
      <c r="I457" s="71"/>
      <c r="J457" s="68">
        <v>0</v>
      </c>
      <c r="K457" s="68">
        <v>0</v>
      </c>
      <c r="L457" s="68">
        <v>0</v>
      </c>
      <c r="M457" s="89">
        <f t="shared" si="27"/>
        <v>0</v>
      </c>
      <c r="N457" s="100">
        <f t="shared" si="28"/>
        <v>0</v>
      </c>
      <c r="O457" s="63"/>
      <c r="P457" s="73" t="e">
        <f t="shared" si="29"/>
        <v>#DIV/0!</v>
      </c>
    </row>
    <row r="458" spans="2:16">
      <c r="B458" s="63"/>
      <c r="C458" s="65"/>
      <c r="D458" s="65"/>
      <c r="E458" s="66"/>
      <c r="F458" s="67"/>
      <c r="G458" s="65"/>
      <c r="H458" s="70"/>
      <c r="I458" s="71"/>
      <c r="J458" s="68">
        <v>0</v>
      </c>
      <c r="K458" s="68">
        <v>0</v>
      </c>
      <c r="L458" s="68">
        <v>0</v>
      </c>
      <c r="M458" s="89">
        <f t="shared" si="27"/>
        <v>0</v>
      </c>
      <c r="N458" s="100">
        <f t="shared" si="28"/>
        <v>0</v>
      </c>
      <c r="O458" s="63"/>
      <c r="P458" s="73" t="e">
        <f t="shared" si="29"/>
        <v>#DIV/0!</v>
      </c>
    </row>
    <row r="459" spans="2:16">
      <c r="B459" s="63"/>
      <c r="C459" s="65"/>
      <c r="D459" s="65"/>
      <c r="E459" s="66"/>
      <c r="F459" s="67"/>
      <c r="G459" s="65"/>
      <c r="H459" s="70"/>
      <c r="I459" s="71"/>
      <c r="J459" s="68">
        <v>0</v>
      </c>
      <c r="K459" s="68">
        <v>0</v>
      </c>
      <c r="L459" s="68">
        <v>0</v>
      </c>
      <c r="M459" s="89">
        <f t="shared" si="27"/>
        <v>0</v>
      </c>
      <c r="N459" s="100">
        <f t="shared" si="28"/>
        <v>0</v>
      </c>
      <c r="O459" s="63"/>
      <c r="P459" s="73" t="e">
        <f t="shared" si="29"/>
        <v>#DIV/0!</v>
      </c>
    </row>
    <row r="460" spans="2:16">
      <c r="B460" s="63"/>
      <c r="C460" s="65"/>
      <c r="D460" s="65"/>
      <c r="E460" s="66"/>
      <c r="F460" s="67"/>
      <c r="G460" s="65"/>
      <c r="H460" s="70"/>
      <c r="I460" s="71"/>
      <c r="J460" s="68">
        <v>0</v>
      </c>
      <c r="K460" s="68">
        <v>0</v>
      </c>
      <c r="L460" s="68">
        <v>0</v>
      </c>
      <c r="M460" s="89">
        <f t="shared" si="27"/>
        <v>0</v>
      </c>
      <c r="N460" s="100">
        <f t="shared" si="28"/>
        <v>0</v>
      </c>
      <c r="O460" s="63"/>
      <c r="P460" s="73" t="e">
        <f t="shared" si="29"/>
        <v>#DIV/0!</v>
      </c>
    </row>
    <row r="461" spans="2:16">
      <c r="B461" s="63"/>
      <c r="C461" s="65"/>
      <c r="D461" s="65"/>
      <c r="E461" s="66"/>
      <c r="F461" s="67"/>
      <c r="G461" s="65"/>
      <c r="H461" s="70"/>
      <c r="I461" s="71"/>
      <c r="J461" s="68">
        <v>0</v>
      </c>
      <c r="K461" s="68">
        <v>0</v>
      </c>
      <c r="L461" s="68">
        <v>0</v>
      </c>
      <c r="M461" s="89">
        <f t="shared" si="27"/>
        <v>0</v>
      </c>
      <c r="N461" s="100">
        <f t="shared" si="28"/>
        <v>0</v>
      </c>
      <c r="O461" s="63"/>
      <c r="P461" s="73" t="e">
        <f t="shared" si="29"/>
        <v>#DIV/0!</v>
      </c>
    </row>
    <row r="462" spans="2:16">
      <c r="B462" s="63"/>
      <c r="C462" s="65"/>
      <c r="D462" s="65"/>
      <c r="E462" s="66"/>
      <c r="F462" s="67"/>
      <c r="G462" s="65"/>
      <c r="H462" s="70"/>
      <c r="I462" s="71"/>
      <c r="J462" s="68">
        <v>0</v>
      </c>
      <c r="K462" s="68">
        <v>0</v>
      </c>
      <c r="L462" s="68">
        <v>0</v>
      </c>
      <c r="M462" s="89">
        <f t="shared" si="27"/>
        <v>0</v>
      </c>
      <c r="N462" s="100">
        <f t="shared" si="28"/>
        <v>0</v>
      </c>
      <c r="O462" s="63"/>
      <c r="P462" s="73" t="e">
        <f t="shared" si="29"/>
        <v>#DIV/0!</v>
      </c>
    </row>
    <row r="463" spans="2:16">
      <c r="B463" s="63"/>
      <c r="C463" s="65"/>
      <c r="D463" s="65"/>
      <c r="E463" s="66"/>
      <c r="F463" s="67"/>
      <c r="G463" s="65"/>
      <c r="H463" s="70"/>
      <c r="I463" s="71"/>
      <c r="J463" s="68">
        <v>0</v>
      </c>
      <c r="K463" s="68">
        <v>0</v>
      </c>
      <c r="L463" s="68">
        <v>0</v>
      </c>
      <c r="M463" s="89">
        <f t="shared" si="27"/>
        <v>0</v>
      </c>
      <c r="N463" s="100">
        <f t="shared" si="28"/>
        <v>0</v>
      </c>
      <c r="O463" s="63"/>
      <c r="P463" s="73" t="e">
        <f t="shared" si="29"/>
        <v>#DIV/0!</v>
      </c>
    </row>
    <row r="464" spans="2:16">
      <c r="B464" s="63"/>
      <c r="C464" s="65"/>
      <c r="D464" s="65"/>
      <c r="E464" s="66"/>
      <c r="F464" s="67"/>
      <c r="G464" s="65"/>
      <c r="H464" s="70"/>
      <c r="I464" s="71"/>
      <c r="J464" s="68">
        <v>0</v>
      </c>
      <c r="K464" s="68">
        <v>0</v>
      </c>
      <c r="L464" s="68">
        <v>0</v>
      </c>
      <c r="M464" s="89">
        <f t="shared" si="27"/>
        <v>0</v>
      </c>
      <c r="N464" s="100">
        <f t="shared" si="28"/>
        <v>0</v>
      </c>
      <c r="O464" s="63"/>
      <c r="P464" s="73" t="e">
        <f t="shared" si="29"/>
        <v>#DIV/0!</v>
      </c>
    </row>
    <row r="465" spans="2:16">
      <c r="B465" s="63"/>
      <c r="C465" s="65"/>
      <c r="D465" s="65"/>
      <c r="E465" s="66"/>
      <c r="F465" s="67"/>
      <c r="G465" s="65"/>
      <c r="H465" s="70"/>
      <c r="I465" s="71"/>
      <c r="J465" s="68">
        <v>0</v>
      </c>
      <c r="K465" s="68">
        <v>0</v>
      </c>
      <c r="L465" s="68">
        <v>0</v>
      </c>
      <c r="M465" s="89">
        <f t="shared" si="27"/>
        <v>0</v>
      </c>
      <c r="N465" s="100">
        <f t="shared" si="28"/>
        <v>0</v>
      </c>
      <c r="O465" s="63"/>
      <c r="P465" s="73" t="e">
        <f t="shared" si="29"/>
        <v>#DIV/0!</v>
      </c>
    </row>
    <row r="466" spans="2:16">
      <c r="B466" s="63"/>
      <c r="C466" s="65"/>
      <c r="D466" s="65"/>
      <c r="E466" s="66"/>
      <c r="F466" s="67"/>
      <c r="G466" s="65"/>
      <c r="H466" s="70"/>
      <c r="I466" s="71"/>
      <c r="J466" s="68">
        <v>0</v>
      </c>
      <c r="K466" s="68">
        <v>0</v>
      </c>
      <c r="L466" s="68">
        <v>0</v>
      </c>
      <c r="M466" s="89">
        <f t="shared" si="27"/>
        <v>0</v>
      </c>
      <c r="N466" s="100">
        <f t="shared" si="28"/>
        <v>0</v>
      </c>
      <c r="O466" s="63"/>
      <c r="P466" s="73" t="e">
        <f t="shared" si="29"/>
        <v>#DIV/0!</v>
      </c>
    </row>
    <row r="467" spans="2:16">
      <c r="B467" s="63"/>
      <c r="C467" s="65"/>
      <c r="D467" s="65"/>
      <c r="E467" s="66"/>
      <c r="F467" s="67"/>
      <c r="G467" s="65"/>
      <c r="H467" s="70"/>
      <c r="I467" s="71"/>
      <c r="J467" s="68">
        <v>0</v>
      </c>
      <c r="K467" s="68">
        <v>0</v>
      </c>
      <c r="L467" s="68">
        <v>0</v>
      </c>
      <c r="M467" s="89">
        <f t="shared" si="27"/>
        <v>0</v>
      </c>
      <c r="N467" s="100">
        <f t="shared" si="28"/>
        <v>0</v>
      </c>
      <c r="O467" s="63"/>
      <c r="P467" s="73" t="e">
        <f t="shared" si="29"/>
        <v>#DIV/0!</v>
      </c>
    </row>
    <row r="468" spans="2:16">
      <c r="B468" s="63"/>
      <c r="C468" s="65"/>
      <c r="D468" s="65"/>
      <c r="E468" s="66"/>
      <c r="F468" s="67"/>
      <c r="G468" s="65"/>
      <c r="H468" s="70"/>
      <c r="I468" s="71"/>
      <c r="J468" s="68">
        <v>0</v>
      </c>
      <c r="K468" s="68">
        <v>0</v>
      </c>
      <c r="L468" s="68">
        <v>0</v>
      </c>
      <c r="M468" s="89">
        <f t="shared" si="27"/>
        <v>0</v>
      </c>
      <c r="N468" s="100">
        <f t="shared" si="28"/>
        <v>0</v>
      </c>
      <c r="O468" s="63"/>
      <c r="P468" s="73" t="e">
        <f t="shared" si="29"/>
        <v>#DIV/0!</v>
      </c>
    </row>
    <row r="469" spans="2:16">
      <c r="B469" s="63"/>
      <c r="C469" s="65"/>
      <c r="D469" s="65"/>
      <c r="E469" s="66"/>
      <c r="F469" s="67"/>
      <c r="G469" s="65"/>
      <c r="H469" s="70"/>
      <c r="I469" s="71"/>
      <c r="J469" s="68">
        <v>0</v>
      </c>
      <c r="K469" s="68">
        <v>0</v>
      </c>
      <c r="L469" s="68">
        <v>0</v>
      </c>
      <c r="M469" s="89">
        <f t="shared" ref="M469:M532" si="30">L469</f>
        <v>0</v>
      </c>
      <c r="N469" s="100">
        <f t="shared" si="28"/>
        <v>0</v>
      </c>
      <c r="O469" s="63"/>
      <c r="P469" s="73" t="e">
        <f t="shared" si="29"/>
        <v>#DIV/0!</v>
      </c>
    </row>
    <row r="470" spans="2:16">
      <c r="B470" s="63"/>
      <c r="C470" s="65"/>
      <c r="D470" s="65"/>
      <c r="E470" s="66"/>
      <c r="F470" s="67"/>
      <c r="G470" s="65"/>
      <c r="H470" s="70"/>
      <c r="I470" s="71"/>
      <c r="J470" s="68">
        <v>0</v>
      </c>
      <c r="K470" s="68">
        <v>0</v>
      </c>
      <c r="L470" s="68">
        <v>0</v>
      </c>
      <c r="M470" s="89">
        <f t="shared" si="30"/>
        <v>0</v>
      </c>
      <c r="N470" s="100">
        <f t="shared" ref="N470:N533" si="31">SUM(J470:M470)</f>
        <v>0</v>
      </c>
      <c r="O470" s="63"/>
      <c r="P470" s="73" t="e">
        <f t="shared" ref="P470:P533" si="32">H470-(SUM(K470:M470)/J470)</f>
        <v>#DIV/0!</v>
      </c>
    </row>
    <row r="471" spans="2:16">
      <c r="B471" s="63"/>
      <c r="C471" s="65"/>
      <c r="D471" s="65"/>
      <c r="E471" s="66"/>
      <c r="F471" s="67"/>
      <c r="G471" s="65"/>
      <c r="H471" s="70"/>
      <c r="I471" s="71"/>
      <c r="J471" s="68">
        <v>0</v>
      </c>
      <c r="K471" s="68">
        <v>0</v>
      </c>
      <c r="L471" s="68">
        <v>0</v>
      </c>
      <c r="M471" s="89">
        <f t="shared" si="30"/>
        <v>0</v>
      </c>
      <c r="N471" s="100">
        <f t="shared" si="31"/>
        <v>0</v>
      </c>
      <c r="O471" s="63"/>
      <c r="P471" s="73" t="e">
        <f t="shared" si="32"/>
        <v>#DIV/0!</v>
      </c>
    </row>
    <row r="472" spans="2:16">
      <c r="B472" s="63"/>
      <c r="C472" s="65"/>
      <c r="D472" s="65"/>
      <c r="E472" s="66"/>
      <c r="F472" s="67"/>
      <c r="G472" s="65"/>
      <c r="H472" s="70"/>
      <c r="I472" s="71"/>
      <c r="J472" s="68">
        <v>0</v>
      </c>
      <c r="K472" s="68">
        <v>0</v>
      </c>
      <c r="L472" s="68">
        <v>0</v>
      </c>
      <c r="M472" s="89">
        <f t="shared" si="30"/>
        <v>0</v>
      </c>
      <c r="N472" s="100">
        <f t="shared" si="31"/>
        <v>0</v>
      </c>
      <c r="O472" s="63"/>
      <c r="P472" s="73" t="e">
        <f t="shared" si="32"/>
        <v>#DIV/0!</v>
      </c>
    </row>
    <row r="473" spans="2:16">
      <c r="B473" s="63"/>
      <c r="C473" s="65"/>
      <c r="D473" s="65"/>
      <c r="E473" s="66"/>
      <c r="F473" s="67"/>
      <c r="G473" s="65"/>
      <c r="H473" s="70"/>
      <c r="I473" s="71"/>
      <c r="J473" s="68">
        <v>0</v>
      </c>
      <c r="K473" s="68">
        <v>0</v>
      </c>
      <c r="L473" s="68">
        <v>0</v>
      </c>
      <c r="M473" s="89">
        <f t="shared" si="30"/>
        <v>0</v>
      </c>
      <c r="N473" s="100">
        <f t="shared" si="31"/>
        <v>0</v>
      </c>
      <c r="O473" s="63"/>
      <c r="P473" s="73" t="e">
        <f t="shared" si="32"/>
        <v>#DIV/0!</v>
      </c>
    </row>
    <row r="474" spans="2:16">
      <c r="B474" s="63"/>
      <c r="C474" s="65"/>
      <c r="D474" s="65"/>
      <c r="E474" s="66"/>
      <c r="F474" s="67"/>
      <c r="G474" s="65"/>
      <c r="H474" s="70"/>
      <c r="I474" s="71"/>
      <c r="J474" s="68">
        <v>0</v>
      </c>
      <c r="K474" s="68">
        <v>0</v>
      </c>
      <c r="L474" s="68">
        <v>0</v>
      </c>
      <c r="M474" s="89">
        <f t="shared" si="30"/>
        <v>0</v>
      </c>
      <c r="N474" s="100">
        <f t="shared" si="31"/>
        <v>0</v>
      </c>
      <c r="O474" s="63"/>
      <c r="P474" s="73" t="e">
        <f t="shared" si="32"/>
        <v>#DIV/0!</v>
      </c>
    </row>
    <row r="475" spans="2:16">
      <c r="B475" s="63"/>
      <c r="C475" s="65"/>
      <c r="D475" s="65"/>
      <c r="E475" s="66"/>
      <c r="F475" s="67"/>
      <c r="G475" s="65"/>
      <c r="H475" s="70"/>
      <c r="I475" s="71"/>
      <c r="J475" s="68">
        <v>0</v>
      </c>
      <c r="K475" s="68">
        <v>0</v>
      </c>
      <c r="L475" s="68">
        <v>0</v>
      </c>
      <c r="M475" s="89">
        <f t="shared" si="30"/>
        <v>0</v>
      </c>
      <c r="N475" s="100">
        <f t="shared" si="31"/>
        <v>0</v>
      </c>
      <c r="O475" s="63"/>
      <c r="P475" s="73" t="e">
        <f t="shared" si="32"/>
        <v>#DIV/0!</v>
      </c>
    </row>
    <row r="476" spans="2:16">
      <c r="B476" s="63"/>
      <c r="C476" s="65"/>
      <c r="D476" s="65"/>
      <c r="E476" s="66"/>
      <c r="F476" s="67"/>
      <c r="G476" s="65"/>
      <c r="H476" s="70"/>
      <c r="I476" s="71"/>
      <c r="J476" s="68">
        <v>0</v>
      </c>
      <c r="K476" s="68">
        <v>0</v>
      </c>
      <c r="L476" s="68">
        <v>0</v>
      </c>
      <c r="M476" s="89">
        <f t="shared" si="30"/>
        <v>0</v>
      </c>
      <c r="N476" s="100">
        <f t="shared" si="31"/>
        <v>0</v>
      </c>
      <c r="O476" s="63"/>
      <c r="P476" s="73" t="e">
        <f t="shared" si="32"/>
        <v>#DIV/0!</v>
      </c>
    </row>
    <row r="477" spans="2:16">
      <c r="B477" s="63"/>
      <c r="C477" s="65"/>
      <c r="D477" s="65"/>
      <c r="E477" s="66"/>
      <c r="F477" s="67"/>
      <c r="G477" s="65"/>
      <c r="H477" s="70"/>
      <c r="I477" s="71"/>
      <c r="J477" s="68">
        <v>0</v>
      </c>
      <c r="K477" s="68">
        <v>0</v>
      </c>
      <c r="L477" s="68">
        <v>0</v>
      </c>
      <c r="M477" s="89">
        <f t="shared" si="30"/>
        <v>0</v>
      </c>
      <c r="N477" s="100">
        <f t="shared" si="31"/>
        <v>0</v>
      </c>
      <c r="O477" s="63"/>
      <c r="P477" s="73" t="e">
        <f t="shared" si="32"/>
        <v>#DIV/0!</v>
      </c>
    </row>
    <row r="478" spans="2:16">
      <c r="B478" s="63"/>
      <c r="C478" s="65"/>
      <c r="D478" s="65"/>
      <c r="E478" s="66"/>
      <c r="F478" s="67"/>
      <c r="G478" s="65"/>
      <c r="H478" s="70"/>
      <c r="I478" s="71"/>
      <c r="J478" s="68">
        <v>0</v>
      </c>
      <c r="K478" s="68">
        <v>0</v>
      </c>
      <c r="L478" s="68">
        <v>0</v>
      </c>
      <c r="M478" s="89">
        <f t="shared" si="30"/>
        <v>0</v>
      </c>
      <c r="N478" s="100">
        <f t="shared" si="31"/>
        <v>0</v>
      </c>
      <c r="O478" s="63"/>
      <c r="P478" s="73" t="e">
        <f t="shared" si="32"/>
        <v>#DIV/0!</v>
      </c>
    </row>
    <row r="479" spans="2:16">
      <c r="B479" s="63"/>
      <c r="C479" s="65"/>
      <c r="D479" s="65"/>
      <c r="E479" s="66"/>
      <c r="F479" s="67"/>
      <c r="G479" s="65"/>
      <c r="H479" s="70"/>
      <c r="I479" s="71"/>
      <c r="J479" s="68">
        <v>0</v>
      </c>
      <c r="K479" s="68">
        <v>0</v>
      </c>
      <c r="L479" s="68">
        <v>0</v>
      </c>
      <c r="M479" s="89">
        <f t="shared" si="30"/>
        <v>0</v>
      </c>
      <c r="N479" s="100">
        <f t="shared" si="31"/>
        <v>0</v>
      </c>
      <c r="O479" s="63"/>
      <c r="P479" s="73" t="e">
        <f t="shared" si="32"/>
        <v>#DIV/0!</v>
      </c>
    </row>
    <row r="480" spans="2:16">
      <c r="B480" s="63"/>
      <c r="C480" s="65"/>
      <c r="D480" s="65"/>
      <c r="E480" s="66"/>
      <c r="F480" s="67"/>
      <c r="G480" s="65"/>
      <c r="H480" s="70"/>
      <c r="I480" s="71"/>
      <c r="J480" s="68">
        <v>0</v>
      </c>
      <c r="K480" s="68">
        <v>0</v>
      </c>
      <c r="L480" s="68">
        <v>0</v>
      </c>
      <c r="M480" s="89">
        <f t="shared" si="30"/>
        <v>0</v>
      </c>
      <c r="N480" s="100">
        <f t="shared" si="31"/>
        <v>0</v>
      </c>
      <c r="O480" s="63"/>
      <c r="P480" s="73" t="e">
        <f t="shared" si="32"/>
        <v>#DIV/0!</v>
      </c>
    </row>
    <row r="481" spans="2:16">
      <c r="B481" s="63"/>
      <c r="C481" s="65"/>
      <c r="D481" s="65"/>
      <c r="E481" s="66"/>
      <c r="F481" s="67"/>
      <c r="G481" s="65"/>
      <c r="H481" s="70"/>
      <c r="I481" s="71"/>
      <c r="J481" s="68">
        <v>0</v>
      </c>
      <c r="K481" s="68">
        <v>0</v>
      </c>
      <c r="L481" s="68">
        <v>0</v>
      </c>
      <c r="M481" s="89">
        <f t="shared" si="30"/>
        <v>0</v>
      </c>
      <c r="N481" s="100">
        <f t="shared" si="31"/>
        <v>0</v>
      </c>
      <c r="O481" s="63"/>
      <c r="P481" s="73" t="e">
        <f t="shared" si="32"/>
        <v>#DIV/0!</v>
      </c>
    </row>
    <row r="482" spans="2:16">
      <c r="B482" s="63"/>
      <c r="C482" s="65"/>
      <c r="D482" s="65"/>
      <c r="E482" s="66"/>
      <c r="F482" s="67"/>
      <c r="G482" s="65"/>
      <c r="H482" s="70"/>
      <c r="I482" s="71"/>
      <c r="J482" s="68">
        <v>0</v>
      </c>
      <c r="K482" s="68">
        <v>0</v>
      </c>
      <c r="L482" s="68">
        <v>0</v>
      </c>
      <c r="M482" s="89">
        <f t="shared" si="30"/>
        <v>0</v>
      </c>
      <c r="N482" s="100">
        <f t="shared" si="31"/>
        <v>0</v>
      </c>
      <c r="O482" s="63"/>
      <c r="P482" s="73" t="e">
        <f t="shared" si="32"/>
        <v>#DIV/0!</v>
      </c>
    </row>
    <row r="483" spans="2:16">
      <c r="B483" s="63"/>
      <c r="C483" s="65"/>
      <c r="D483" s="65"/>
      <c r="E483" s="66"/>
      <c r="F483" s="67"/>
      <c r="G483" s="65"/>
      <c r="H483" s="70"/>
      <c r="I483" s="71"/>
      <c r="J483" s="68">
        <v>0</v>
      </c>
      <c r="K483" s="68">
        <v>0</v>
      </c>
      <c r="L483" s="68">
        <v>0</v>
      </c>
      <c r="M483" s="89">
        <f t="shared" si="30"/>
        <v>0</v>
      </c>
      <c r="N483" s="100">
        <f t="shared" si="31"/>
        <v>0</v>
      </c>
      <c r="O483" s="63"/>
      <c r="P483" s="73" t="e">
        <f t="shared" si="32"/>
        <v>#DIV/0!</v>
      </c>
    </row>
    <row r="484" spans="2:16">
      <c r="B484" s="63"/>
      <c r="C484" s="65"/>
      <c r="D484" s="65"/>
      <c r="E484" s="66"/>
      <c r="F484" s="67"/>
      <c r="G484" s="65"/>
      <c r="H484" s="70"/>
      <c r="I484" s="71"/>
      <c r="J484" s="68">
        <v>0</v>
      </c>
      <c r="K484" s="68">
        <v>0</v>
      </c>
      <c r="L484" s="68">
        <v>0</v>
      </c>
      <c r="M484" s="89">
        <f t="shared" si="30"/>
        <v>0</v>
      </c>
      <c r="N484" s="100">
        <f t="shared" si="31"/>
        <v>0</v>
      </c>
      <c r="O484" s="63"/>
      <c r="P484" s="73" t="e">
        <f t="shared" si="32"/>
        <v>#DIV/0!</v>
      </c>
    </row>
    <row r="485" spans="2:16">
      <c r="B485" s="63"/>
      <c r="C485" s="65"/>
      <c r="D485" s="65"/>
      <c r="E485" s="66"/>
      <c r="F485" s="67"/>
      <c r="G485" s="65"/>
      <c r="H485" s="70"/>
      <c r="I485" s="71"/>
      <c r="J485" s="68">
        <v>0</v>
      </c>
      <c r="K485" s="68">
        <v>0</v>
      </c>
      <c r="L485" s="68">
        <v>0</v>
      </c>
      <c r="M485" s="89">
        <f t="shared" si="30"/>
        <v>0</v>
      </c>
      <c r="N485" s="100">
        <f t="shared" si="31"/>
        <v>0</v>
      </c>
      <c r="O485" s="63"/>
      <c r="P485" s="73" t="e">
        <f t="shared" si="32"/>
        <v>#DIV/0!</v>
      </c>
    </row>
    <row r="486" spans="2:16">
      <c r="B486" s="63"/>
      <c r="C486" s="65"/>
      <c r="D486" s="65"/>
      <c r="E486" s="66"/>
      <c r="F486" s="67"/>
      <c r="G486" s="65"/>
      <c r="H486" s="70"/>
      <c r="I486" s="71"/>
      <c r="J486" s="68">
        <v>0</v>
      </c>
      <c r="K486" s="68">
        <v>0</v>
      </c>
      <c r="L486" s="68">
        <v>0</v>
      </c>
      <c r="M486" s="89">
        <f t="shared" si="30"/>
        <v>0</v>
      </c>
      <c r="N486" s="100">
        <f t="shared" si="31"/>
        <v>0</v>
      </c>
      <c r="O486" s="63"/>
      <c r="P486" s="73" t="e">
        <f t="shared" si="32"/>
        <v>#DIV/0!</v>
      </c>
    </row>
    <row r="487" spans="2:16">
      <c r="B487" s="63"/>
      <c r="C487" s="65"/>
      <c r="D487" s="65"/>
      <c r="E487" s="66"/>
      <c r="F487" s="67"/>
      <c r="G487" s="65"/>
      <c r="H487" s="70"/>
      <c r="I487" s="71"/>
      <c r="J487" s="68">
        <v>0</v>
      </c>
      <c r="K487" s="68">
        <v>0</v>
      </c>
      <c r="L487" s="68">
        <v>0</v>
      </c>
      <c r="M487" s="89">
        <f t="shared" si="30"/>
        <v>0</v>
      </c>
      <c r="N487" s="100">
        <f t="shared" si="31"/>
        <v>0</v>
      </c>
      <c r="O487" s="63"/>
      <c r="P487" s="73" t="e">
        <f t="shared" si="32"/>
        <v>#DIV/0!</v>
      </c>
    </row>
    <row r="488" spans="2:16">
      <c r="B488" s="63"/>
      <c r="C488" s="65"/>
      <c r="D488" s="65"/>
      <c r="E488" s="66"/>
      <c r="F488" s="67"/>
      <c r="G488" s="65"/>
      <c r="H488" s="70"/>
      <c r="I488" s="71"/>
      <c r="J488" s="68">
        <v>0</v>
      </c>
      <c r="K488" s="68">
        <v>0</v>
      </c>
      <c r="L488" s="68">
        <v>0</v>
      </c>
      <c r="M488" s="89">
        <f t="shared" si="30"/>
        <v>0</v>
      </c>
      <c r="N488" s="100">
        <f t="shared" si="31"/>
        <v>0</v>
      </c>
      <c r="O488" s="63"/>
      <c r="P488" s="73" t="e">
        <f t="shared" si="32"/>
        <v>#DIV/0!</v>
      </c>
    </row>
    <row r="489" spans="2:16">
      <c r="B489" s="63"/>
      <c r="C489" s="65"/>
      <c r="D489" s="65"/>
      <c r="E489" s="66"/>
      <c r="F489" s="67"/>
      <c r="G489" s="65"/>
      <c r="H489" s="70"/>
      <c r="I489" s="71"/>
      <c r="J489" s="68">
        <v>0</v>
      </c>
      <c r="K489" s="68">
        <v>0</v>
      </c>
      <c r="L489" s="68">
        <v>0</v>
      </c>
      <c r="M489" s="89">
        <f t="shared" si="30"/>
        <v>0</v>
      </c>
      <c r="N489" s="100">
        <f t="shared" si="31"/>
        <v>0</v>
      </c>
      <c r="O489" s="63"/>
      <c r="P489" s="73" t="e">
        <f t="shared" si="32"/>
        <v>#DIV/0!</v>
      </c>
    </row>
    <row r="490" spans="2:16">
      <c r="B490" s="63"/>
      <c r="C490" s="65"/>
      <c r="D490" s="65"/>
      <c r="E490" s="66"/>
      <c r="F490" s="67"/>
      <c r="G490" s="65"/>
      <c r="H490" s="70"/>
      <c r="I490" s="71"/>
      <c r="J490" s="68">
        <v>0</v>
      </c>
      <c r="K490" s="68">
        <v>0</v>
      </c>
      <c r="L490" s="68">
        <v>0</v>
      </c>
      <c r="M490" s="89">
        <f t="shared" si="30"/>
        <v>0</v>
      </c>
      <c r="N490" s="100">
        <f t="shared" si="31"/>
        <v>0</v>
      </c>
      <c r="O490" s="63"/>
      <c r="P490" s="73" t="e">
        <f t="shared" si="32"/>
        <v>#DIV/0!</v>
      </c>
    </row>
    <row r="491" spans="2:16">
      <c r="B491" s="63"/>
      <c r="C491" s="65"/>
      <c r="D491" s="65"/>
      <c r="E491" s="66"/>
      <c r="F491" s="67"/>
      <c r="G491" s="65"/>
      <c r="H491" s="70"/>
      <c r="I491" s="71"/>
      <c r="J491" s="68">
        <v>0</v>
      </c>
      <c r="K491" s="68">
        <v>0</v>
      </c>
      <c r="L491" s="68">
        <v>0</v>
      </c>
      <c r="M491" s="89">
        <f t="shared" si="30"/>
        <v>0</v>
      </c>
      <c r="N491" s="100">
        <f t="shared" si="31"/>
        <v>0</v>
      </c>
      <c r="O491" s="63"/>
      <c r="P491" s="73" t="e">
        <f t="shared" si="32"/>
        <v>#DIV/0!</v>
      </c>
    </row>
    <row r="492" spans="2:16">
      <c r="B492" s="63"/>
      <c r="C492" s="65"/>
      <c r="D492" s="65"/>
      <c r="E492" s="66"/>
      <c r="F492" s="67"/>
      <c r="G492" s="65"/>
      <c r="H492" s="70"/>
      <c r="I492" s="71"/>
      <c r="J492" s="68">
        <v>0</v>
      </c>
      <c r="K492" s="68">
        <v>0</v>
      </c>
      <c r="L492" s="68">
        <v>0</v>
      </c>
      <c r="M492" s="89">
        <f t="shared" si="30"/>
        <v>0</v>
      </c>
      <c r="N492" s="100">
        <f t="shared" si="31"/>
        <v>0</v>
      </c>
      <c r="O492" s="63"/>
      <c r="P492" s="73" t="e">
        <f t="shared" si="32"/>
        <v>#DIV/0!</v>
      </c>
    </row>
    <row r="493" spans="2:16">
      <c r="B493" s="63"/>
      <c r="C493" s="65"/>
      <c r="D493" s="65"/>
      <c r="E493" s="66"/>
      <c r="F493" s="67"/>
      <c r="G493" s="65"/>
      <c r="H493" s="70"/>
      <c r="I493" s="71"/>
      <c r="J493" s="68">
        <v>0</v>
      </c>
      <c r="K493" s="68">
        <v>0</v>
      </c>
      <c r="L493" s="68">
        <v>0</v>
      </c>
      <c r="M493" s="89">
        <f t="shared" si="30"/>
        <v>0</v>
      </c>
      <c r="N493" s="100">
        <f t="shared" si="31"/>
        <v>0</v>
      </c>
      <c r="O493" s="63"/>
      <c r="P493" s="73" t="e">
        <f t="shared" si="32"/>
        <v>#DIV/0!</v>
      </c>
    </row>
    <row r="494" spans="2:16">
      <c r="B494" s="63"/>
      <c r="C494" s="65"/>
      <c r="D494" s="65"/>
      <c r="E494" s="66"/>
      <c r="F494" s="67"/>
      <c r="G494" s="65"/>
      <c r="H494" s="70"/>
      <c r="I494" s="71"/>
      <c r="J494" s="68">
        <v>0</v>
      </c>
      <c r="K494" s="68">
        <v>0</v>
      </c>
      <c r="L494" s="68">
        <v>0</v>
      </c>
      <c r="M494" s="89">
        <f t="shared" si="30"/>
        <v>0</v>
      </c>
      <c r="N494" s="100">
        <f t="shared" si="31"/>
        <v>0</v>
      </c>
      <c r="O494" s="63"/>
      <c r="P494" s="73" t="e">
        <f t="shared" si="32"/>
        <v>#DIV/0!</v>
      </c>
    </row>
    <row r="495" spans="2:16">
      <c r="B495" s="63"/>
      <c r="C495" s="65"/>
      <c r="D495" s="65"/>
      <c r="E495" s="66"/>
      <c r="F495" s="67"/>
      <c r="G495" s="65"/>
      <c r="H495" s="70"/>
      <c r="I495" s="71"/>
      <c r="J495" s="68">
        <v>0</v>
      </c>
      <c r="K495" s="68">
        <v>0</v>
      </c>
      <c r="L495" s="68">
        <v>0</v>
      </c>
      <c r="M495" s="89">
        <f t="shared" si="30"/>
        <v>0</v>
      </c>
      <c r="N495" s="100">
        <f t="shared" si="31"/>
        <v>0</v>
      </c>
      <c r="O495" s="63"/>
      <c r="P495" s="73" t="e">
        <f t="shared" si="32"/>
        <v>#DIV/0!</v>
      </c>
    </row>
    <row r="496" spans="2:16">
      <c r="B496" s="63"/>
      <c r="C496" s="65"/>
      <c r="D496" s="65"/>
      <c r="E496" s="66"/>
      <c r="F496" s="67"/>
      <c r="G496" s="65"/>
      <c r="H496" s="70"/>
      <c r="I496" s="71"/>
      <c r="J496" s="68">
        <v>0</v>
      </c>
      <c r="K496" s="68">
        <v>0</v>
      </c>
      <c r="L496" s="68">
        <v>0</v>
      </c>
      <c r="M496" s="89">
        <f t="shared" si="30"/>
        <v>0</v>
      </c>
      <c r="N496" s="100">
        <f t="shared" si="31"/>
        <v>0</v>
      </c>
      <c r="O496" s="63"/>
      <c r="P496" s="73" t="e">
        <f t="shared" si="32"/>
        <v>#DIV/0!</v>
      </c>
    </row>
    <row r="497" spans="2:16">
      <c r="B497" s="63"/>
      <c r="C497" s="65"/>
      <c r="D497" s="65"/>
      <c r="E497" s="66"/>
      <c r="F497" s="67"/>
      <c r="G497" s="65"/>
      <c r="H497" s="70"/>
      <c r="I497" s="71"/>
      <c r="J497" s="68">
        <v>0</v>
      </c>
      <c r="K497" s="68">
        <v>0</v>
      </c>
      <c r="L497" s="68">
        <v>0</v>
      </c>
      <c r="M497" s="89">
        <f t="shared" si="30"/>
        <v>0</v>
      </c>
      <c r="N497" s="100">
        <f t="shared" si="31"/>
        <v>0</v>
      </c>
      <c r="O497" s="63"/>
      <c r="P497" s="73" t="e">
        <f t="shared" si="32"/>
        <v>#DIV/0!</v>
      </c>
    </row>
    <row r="498" spans="2:16">
      <c r="B498" s="63"/>
      <c r="C498" s="65"/>
      <c r="D498" s="65"/>
      <c r="E498" s="66"/>
      <c r="F498" s="67"/>
      <c r="G498" s="65"/>
      <c r="H498" s="70"/>
      <c r="I498" s="71"/>
      <c r="J498" s="68">
        <v>0</v>
      </c>
      <c r="K498" s="68">
        <v>0</v>
      </c>
      <c r="L498" s="68">
        <v>0</v>
      </c>
      <c r="M498" s="89">
        <f t="shared" si="30"/>
        <v>0</v>
      </c>
      <c r="N498" s="100">
        <f t="shared" si="31"/>
        <v>0</v>
      </c>
      <c r="O498" s="63"/>
      <c r="P498" s="73" t="e">
        <f t="shared" si="32"/>
        <v>#DIV/0!</v>
      </c>
    </row>
    <row r="499" spans="2:16">
      <c r="B499" s="63"/>
      <c r="C499" s="65"/>
      <c r="D499" s="65"/>
      <c r="E499" s="66"/>
      <c r="F499" s="67"/>
      <c r="G499" s="65"/>
      <c r="H499" s="70"/>
      <c r="I499" s="71"/>
      <c r="J499" s="68">
        <v>0</v>
      </c>
      <c r="K499" s="68">
        <v>0</v>
      </c>
      <c r="L499" s="68">
        <v>0</v>
      </c>
      <c r="M499" s="89">
        <f t="shared" si="30"/>
        <v>0</v>
      </c>
      <c r="N499" s="100">
        <f t="shared" si="31"/>
        <v>0</v>
      </c>
      <c r="O499" s="63"/>
      <c r="P499" s="73" t="e">
        <f t="shared" si="32"/>
        <v>#DIV/0!</v>
      </c>
    </row>
    <row r="500" spans="2:16">
      <c r="B500" s="63"/>
      <c r="C500" s="65"/>
      <c r="D500" s="65"/>
      <c r="E500" s="66"/>
      <c r="F500" s="67"/>
      <c r="G500" s="65"/>
      <c r="H500" s="70"/>
      <c r="I500" s="71"/>
      <c r="J500" s="68">
        <v>0</v>
      </c>
      <c r="K500" s="68">
        <v>0</v>
      </c>
      <c r="L500" s="68">
        <v>0</v>
      </c>
      <c r="M500" s="89">
        <f t="shared" si="30"/>
        <v>0</v>
      </c>
      <c r="N500" s="100">
        <f t="shared" si="31"/>
        <v>0</v>
      </c>
      <c r="O500" s="63"/>
      <c r="P500" s="73" t="e">
        <f t="shared" si="32"/>
        <v>#DIV/0!</v>
      </c>
    </row>
    <row r="501" spans="2:16">
      <c r="B501" s="63"/>
      <c r="C501" s="65"/>
      <c r="D501" s="65"/>
      <c r="E501" s="66"/>
      <c r="F501" s="67"/>
      <c r="G501" s="65"/>
      <c r="H501" s="70"/>
      <c r="I501" s="71"/>
      <c r="J501" s="68">
        <v>0</v>
      </c>
      <c r="K501" s="68">
        <v>0</v>
      </c>
      <c r="L501" s="68">
        <v>0</v>
      </c>
      <c r="M501" s="89">
        <f t="shared" si="30"/>
        <v>0</v>
      </c>
      <c r="N501" s="100">
        <f t="shared" si="31"/>
        <v>0</v>
      </c>
      <c r="O501" s="63"/>
      <c r="P501" s="73" t="e">
        <f t="shared" si="32"/>
        <v>#DIV/0!</v>
      </c>
    </row>
    <row r="502" spans="2:16">
      <c r="B502" s="63"/>
      <c r="C502" s="65"/>
      <c r="D502" s="65"/>
      <c r="E502" s="66"/>
      <c r="F502" s="67"/>
      <c r="G502" s="65"/>
      <c r="H502" s="70"/>
      <c r="I502" s="71"/>
      <c r="J502" s="68">
        <v>0</v>
      </c>
      <c r="K502" s="68">
        <v>0</v>
      </c>
      <c r="L502" s="68">
        <v>0</v>
      </c>
      <c r="M502" s="89">
        <f t="shared" si="30"/>
        <v>0</v>
      </c>
      <c r="N502" s="100">
        <f t="shared" si="31"/>
        <v>0</v>
      </c>
      <c r="O502" s="63"/>
      <c r="P502" s="73" t="e">
        <f t="shared" si="32"/>
        <v>#DIV/0!</v>
      </c>
    </row>
    <row r="503" spans="2:16">
      <c r="B503" s="63"/>
      <c r="C503" s="65"/>
      <c r="D503" s="65"/>
      <c r="E503" s="66"/>
      <c r="F503" s="67"/>
      <c r="G503" s="65"/>
      <c r="H503" s="70"/>
      <c r="I503" s="71"/>
      <c r="J503" s="68">
        <v>0</v>
      </c>
      <c r="K503" s="68">
        <v>0</v>
      </c>
      <c r="L503" s="68">
        <v>0</v>
      </c>
      <c r="M503" s="89">
        <f t="shared" si="30"/>
        <v>0</v>
      </c>
      <c r="N503" s="100">
        <f t="shared" si="31"/>
        <v>0</v>
      </c>
      <c r="O503" s="63"/>
      <c r="P503" s="73" t="e">
        <f t="shared" si="32"/>
        <v>#DIV/0!</v>
      </c>
    </row>
    <row r="504" spans="2:16">
      <c r="B504" s="63"/>
      <c r="C504" s="65"/>
      <c r="D504" s="65"/>
      <c r="E504" s="66"/>
      <c r="F504" s="67"/>
      <c r="G504" s="65"/>
      <c r="H504" s="70"/>
      <c r="I504" s="71"/>
      <c r="J504" s="68">
        <v>0</v>
      </c>
      <c r="K504" s="68">
        <v>0</v>
      </c>
      <c r="L504" s="68">
        <v>0</v>
      </c>
      <c r="M504" s="89">
        <f t="shared" si="30"/>
        <v>0</v>
      </c>
      <c r="N504" s="100">
        <f t="shared" si="31"/>
        <v>0</v>
      </c>
      <c r="O504" s="63"/>
      <c r="P504" s="73" t="e">
        <f t="shared" si="32"/>
        <v>#DIV/0!</v>
      </c>
    </row>
    <row r="505" spans="2:16">
      <c r="B505" s="63"/>
      <c r="C505" s="65"/>
      <c r="D505" s="65"/>
      <c r="E505" s="66"/>
      <c r="F505" s="67"/>
      <c r="G505" s="65"/>
      <c r="H505" s="70"/>
      <c r="I505" s="71"/>
      <c r="J505" s="68">
        <v>0</v>
      </c>
      <c r="K505" s="68">
        <v>0</v>
      </c>
      <c r="L505" s="68">
        <v>0</v>
      </c>
      <c r="M505" s="89">
        <f t="shared" si="30"/>
        <v>0</v>
      </c>
      <c r="N505" s="100">
        <f t="shared" si="31"/>
        <v>0</v>
      </c>
      <c r="O505" s="63"/>
      <c r="P505" s="73" t="e">
        <f t="shared" si="32"/>
        <v>#DIV/0!</v>
      </c>
    </row>
    <row r="506" spans="2:16">
      <c r="B506" s="63"/>
      <c r="C506" s="65"/>
      <c r="D506" s="65"/>
      <c r="E506" s="66"/>
      <c r="F506" s="67"/>
      <c r="G506" s="65"/>
      <c r="H506" s="70"/>
      <c r="I506" s="71"/>
      <c r="J506" s="68">
        <v>0</v>
      </c>
      <c r="K506" s="68">
        <v>0</v>
      </c>
      <c r="L506" s="68">
        <v>0</v>
      </c>
      <c r="M506" s="89">
        <f t="shared" si="30"/>
        <v>0</v>
      </c>
      <c r="N506" s="100">
        <f t="shared" si="31"/>
        <v>0</v>
      </c>
      <c r="O506" s="63"/>
      <c r="P506" s="73" t="e">
        <f t="shared" si="32"/>
        <v>#DIV/0!</v>
      </c>
    </row>
    <row r="507" spans="2:16">
      <c r="B507" s="63"/>
      <c r="C507" s="65"/>
      <c r="D507" s="65"/>
      <c r="E507" s="66"/>
      <c r="F507" s="67"/>
      <c r="G507" s="65"/>
      <c r="H507" s="70"/>
      <c r="I507" s="71"/>
      <c r="J507" s="68">
        <v>0</v>
      </c>
      <c r="K507" s="68">
        <v>0</v>
      </c>
      <c r="L507" s="68">
        <v>0</v>
      </c>
      <c r="M507" s="89">
        <f t="shared" si="30"/>
        <v>0</v>
      </c>
      <c r="N507" s="100">
        <f t="shared" si="31"/>
        <v>0</v>
      </c>
      <c r="O507" s="63"/>
      <c r="P507" s="73" t="e">
        <f t="shared" si="32"/>
        <v>#DIV/0!</v>
      </c>
    </row>
    <row r="508" spans="2:16">
      <c r="B508" s="63"/>
      <c r="C508" s="65"/>
      <c r="D508" s="65"/>
      <c r="E508" s="66"/>
      <c r="F508" s="67"/>
      <c r="G508" s="65"/>
      <c r="H508" s="70"/>
      <c r="I508" s="71"/>
      <c r="J508" s="68">
        <v>0</v>
      </c>
      <c r="K508" s="68">
        <v>0</v>
      </c>
      <c r="L508" s="68">
        <v>0</v>
      </c>
      <c r="M508" s="89">
        <f t="shared" si="30"/>
        <v>0</v>
      </c>
      <c r="N508" s="100">
        <f t="shared" si="31"/>
        <v>0</v>
      </c>
      <c r="O508" s="63"/>
      <c r="P508" s="73" t="e">
        <f t="shared" si="32"/>
        <v>#DIV/0!</v>
      </c>
    </row>
    <row r="509" spans="2:16">
      <c r="B509" s="63"/>
      <c r="C509" s="65"/>
      <c r="D509" s="65"/>
      <c r="E509" s="66"/>
      <c r="F509" s="67"/>
      <c r="G509" s="65"/>
      <c r="H509" s="70"/>
      <c r="I509" s="71"/>
      <c r="J509" s="68">
        <v>0</v>
      </c>
      <c r="K509" s="68">
        <v>0</v>
      </c>
      <c r="L509" s="68">
        <v>0</v>
      </c>
      <c r="M509" s="89">
        <f t="shared" si="30"/>
        <v>0</v>
      </c>
      <c r="N509" s="100">
        <f t="shared" si="31"/>
        <v>0</v>
      </c>
      <c r="O509" s="63"/>
      <c r="P509" s="73" t="e">
        <f t="shared" si="32"/>
        <v>#DIV/0!</v>
      </c>
    </row>
    <row r="510" spans="2:16">
      <c r="B510" s="63"/>
      <c r="C510" s="65"/>
      <c r="D510" s="65"/>
      <c r="E510" s="66"/>
      <c r="F510" s="67"/>
      <c r="G510" s="65"/>
      <c r="H510" s="70"/>
      <c r="I510" s="71"/>
      <c r="J510" s="68">
        <v>0</v>
      </c>
      <c r="K510" s="68">
        <v>0</v>
      </c>
      <c r="L510" s="68">
        <v>0</v>
      </c>
      <c r="M510" s="89">
        <f t="shared" si="30"/>
        <v>0</v>
      </c>
      <c r="N510" s="100">
        <f t="shared" si="31"/>
        <v>0</v>
      </c>
      <c r="O510" s="63"/>
      <c r="P510" s="73" t="e">
        <f t="shared" si="32"/>
        <v>#DIV/0!</v>
      </c>
    </row>
    <row r="511" spans="2:16">
      <c r="B511" s="63"/>
      <c r="C511" s="65"/>
      <c r="D511" s="65"/>
      <c r="E511" s="66"/>
      <c r="F511" s="67"/>
      <c r="G511" s="65"/>
      <c r="H511" s="70"/>
      <c r="I511" s="71"/>
      <c r="J511" s="68">
        <v>0</v>
      </c>
      <c r="K511" s="68">
        <v>0</v>
      </c>
      <c r="L511" s="68">
        <v>0</v>
      </c>
      <c r="M511" s="89">
        <f t="shared" si="30"/>
        <v>0</v>
      </c>
      <c r="N511" s="100">
        <f t="shared" si="31"/>
        <v>0</v>
      </c>
      <c r="O511" s="63"/>
      <c r="P511" s="73" t="e">
        <f t="shared" si="32"/>
        <v>#DIV/0!</v>
      </c>
    </row>
    <row r="512" spans="2:16">
      <c r="B512" s="63"/>
      <c r="C512" s="65"/>
      <c r="D512" s="65"/>
      <c r="E512" s="66"/>
      <c r="F512" s="67"/>
      <c r="G512" s="65"/>
      <c r="H512" s="70"/>
      <c r="I512" s="71"/>
      <c r="J512" s="68">
        <v>0</v>
      </c>
      <c r="K512" s="68">
        <v>0</v>
      </c>
      <c r="L512" s="68">
        <v>0</v>
      </c>
      <c r="M512" s="89">
        <f t="shared" si="30"/>
        <v>0</v>
      </c>
      <c r="N512" s="100">
        <f t="shared" si="31"/>
        <v>0</v>
      </c>
      <c r="O512" s="63"/>
      <c r="P512" s="73" t="e">
        <f t="shared" si="32"/>
        <v>#DIV/0!</v>
      </c>
    </row>
    <row r="513" spans="2:16">
      <c r="B513" s="63"/>
      <c r="C513" s="65"/>
      <c r="D513" s="65"/>
      <c r="E513" s="66"/>
      <c r="F513" s="67"/>
      <c r="G513" s="65"/>
      <c r="H513" s="70"/>
      <c r="I513" s="71"/>
      <c r="J513" s="68">
        <v>0</v>
      </c>
      <c r="K513" s="68">
        <v>0</v>
      </c>
      <c r="L513" s="68">
        <v>0</v>
      </c>
      <c r="M513" s="89">
        <f t="shared" si="30"/>
        <v>0</v>
      </c>
      <c r="N513" s="100">
        <f t="shared" si="31"/>
        <v>0</v>
      </c>
      <c r="O513" s="63"/>
      <c r="P513" s="73" t="e">
        <f t="shared" si="32"/>
        <v>#DIV/0!</v>
      </c>
    </row>
    <row r="514" spans="2:16">
      <c r="B514" s="63"/>
      <c r="C514" s="65"/>
      <c r="D514" s="65"/>
      <c r="E514" s="66"/>
      <c r="F514" s="67"/>
      <c r="G514" s="65"/>
      <c r="H514" s="70"/>
      <c r="I514" s="71"/>
      <c r="J514" s="68">
        <v>0</v>
      </c>
      <c r="K514" s="68">
        <v>0</v>
      </c>
      <c r="L514" s="68">
        <v>0</v>
      </c>
      <c r="M514" s="89">
        <f t="shared" si="30"/>
        <v>0</v>
      </c>
      <c r="N514" s="100">
        <f t="shared" si="31"/>
        <v>0</v>
      </c>
      <c r="O514" s="63"/>
      <c r="P514" s="73" t="e">
        <f t="shared" si="32"/>
        <v>#DIV/0!</v>
      </c>
    </row>
    <row r="515" spans="2:16">
      <c r="B515" s="63"/>
      <c r="C515" s="65"/>
      <c r="D515" s="65"/>
      <c r="E515" s="66"/>
      <c r="F515" s="67"/>
      <c r="G515" s="65"/>
      <c r="H515" s="70"/>
      <c r="I515" s="71"/>
      <c r="J515" s="68">
        <v>0</v>
      </c>
      <c r="K515" s="68">
        <v>0</v>
      </c>
      <c r="L515" s="68">
        <v>0</v>
      </c>
      <c r="M515" s="89">
        <f t="shared" si="30"/>
        <v>0</v>
      </c>
      <c r="N515" s="100">
        <f t="shared" si="31"/>
        <v>0</v>
      </c>
      <c r="O515" s="63"/>
      <c r="P515" s="73" t="e">
        <f t="shared" si="32"/>
        <v>#DIV/0!</v>
      </c>
    </row>
    <row r="516" spans="2:16">
      <c r="B516" s="63"/>
      <c r="C516" s="65"/>
      <c r="D516" s="65"/>
      <c r="E516" s="66"/>
      <c r="F516" s="67"/>
      <c r="G516" s="65"/>
      <c r="H516" s="70"/>
      <c r="I516" s="71"/>
      <c r="J516" s="68">
        <v>0</v>
      </c>
      <c r="K516" s="68">
        <v>0</v>
      </c>
      <c r="L516" s="68">
        <v>0</v>
      </c>
      <c r="M516" s="89">
        <f t="shared" si="30"/>
        <v>0</v>
      </c>
      <c r="N516" s="100">
        <f t="shared" si="31"/>
        <v>0</v>
      </c>
      <c r="O516" s="63"/>
      <c r="P516" s="73" t="e">
        <f t="shared" si="32"/>
        <v>#DIV/0!</v>
      </c>
    </row>
    <row r="517" spans="2:16">
      <c r="B517" s="63"/>
      <c r="C517" s="65"/>
      <c r="D517" s="65"/>
      <c r="E517" s="66"/>
      <c r="F517" s="67"/>
      <c r="G517" s="65"/>
      <c r="H517" s="70"/>
      <c r="I517" s="71"/>
      <c r="J517" s="68">
        <v>0</v>
      </c>
      <c r="K517" s="68">
        <v>0</v>
      </c>
      <c r="L517" s="68">
        <v>0</v>
      </c>
      <c r="M517" s="89">
        <f t="shared" si="30"/>
        <v>0</v>
      </c>
      <c r="N517" s="100">
        <f t="shared" si="31"/>
        <v>0</v>
      </c>
      <c r="O517" s="63"/>
      <c r="P517" s="73" t="e">
        <f t="shared" si="32"/>
        <v>#DIV/0!</v>
      </c>
    </row>
    <row r="518" spans="2:16">
      <c r="B518" s="63"/>
      <c r="C518" s="65"/>
      <c r="D518" s="65"/>
      <c r="E518" s="66"/>
      <c r="F518" s="67"/>
      <c r="G518" s="65"/>
      <c r="H518" s="70"/>
      <c r="I518" s="71"/>
      <c r="J518" s="68">
        <v>0</v>
      </c>
      <c r="K518" s="68">
        <v>0</v>
      </c>
      <c r="L518" s="68">
        <v>0</v>
      </c>
      <c r="M518" s="89">
        <f t="shared" si="30"/>
        <v>0</v>
      </c>
      <c r="N518" s="100">
        <f t="shared" si="31"/>
        <v>0</v>
      </c>
      <c r="O518" s="63"/>
      <c r="P518" s="73" t="e">
        <f t="shared" si="32"/>
        <v>#DIV/0!</v>
      </c>
    </row>
    <row r="519" spans="2:16">
      <c r="B519" s="63"/>
      <c r="C519" s="65"/>
      <c r="D519" s="65"/>
      <c r="E519" s="66"/>
      <c r="F519" s="67"/>
      <c r="G519" s="65"/>
      <c r="H519" s="70"/>
      <c r="I519" s="71"/>
      <c r="J519" s="68">
        <v>0</v>
      </c>
      <c r="K519" s="68">
        <v>0</v>
      </c>
      <c r="L519" s="68">
        <v>0</v>
      </c>
      <c r="M519" s="89">
        <f t="shared" si="30"/>
        <v>0</v>
      </c>
      <c r="N519" s="100">
        <f t="shared" si="31"/>
        <v>0</v>
      </c>
      <c r="O519" s="63"/>
      <c r="P519" s="73" t="e">
        <f t="shared" si="32"/>
        <v>#DIV/0!</v>
      </c>
    </row>
    <row r="520" spans="2:16">
      <c r="B520" s="63"/>
      <c r="C520" s="65"/>
      <c r="D520" s="65"/>
      <c r="E520" s="66"/>
      <c r="F520" s="67"/>
      <c r="G520" s="65"/>
      <c r="H520" s="70"/>
      <c r="I520" s="71"/>
      <c r="J520" s="68">
        <v>0</v>
      </c>
      <c r="K520" s="68">
        <v>0</v>
      </c>
      <c r="L520" s="68">
        <v>0</v>
      </c>
      <c r="M520" s="89">
        <f t="shared" si="30"/>
        <v>0</v>
      </c>
      <c r="N520" s="100">
        <f t="shared" si="31"/>
        <v>0</v>
      </c>
      <c r="O520" s="63"/>
      <c r="P520" s="73" t="e">
        <f t="shared" si="32"/>
        <v>#DIV/0!</v>
      </c>
    </row>
    <row r="521" spans="2:16">
      <c r="B521" s="63"/>
      <c r="C521" s="65"/>
      <c r="D521" s="65"/>
      <c r="E521" s="66"/>
      <c r="F521" s="67"/>
      <c r="G521" s="65"/>
      <c r="H521" s="70"/>
      <c r="I521" s="71"/>
      <c r="J521" s="68">
        <v>0</v>
      </c>
      <c r="K521" s="68">
        <v>0</v>
      </c>
      <c r="L521" s="68">
        <v>0</v>
      </c>
      <c r="M521" s="89">
        <f t="shared" si="30"/>
        <v>0</v>
      </c>
      <c r="N521" s="100">
        <f t="shared" si="31"/>
        <v>0</v>
      </c>
      <c r="O521" s="63"/>
      <c r="P521" s="73" t="e">
        <f t="shared" si="32"/>
        <v>#DIV/0!</v>
      </c>
    </row>
    <row r="522" spans="2:16">
      <c r="B522" s="63"/>
      <c r="C522" s="65"/>
      <c r="D522" s="65"/>
      <c r="E522" s="66"/>
      <c r="F522" s="67"/>
      <c r="G522" s="65"/>
      <c r="H522" s="70"/>
      <c r="I522" s="71"/>
      <c r="J522" s="68">
        <v>0</v>
      </c>
      <c r="K522" s="68">
        <v>0</v>
      </c>
      <c r="L522" s="68">
        <v>0</v>
      </c>
      <c r="M522" s="89">
        <f t="shared" si="30"/>
        <v>0</v>
      </c>
      <c r="N522" s="100">
        <f t="shared" si="31"/>
        <v>0</v>
      </c>
      <c r="O522" s="63"/>
      <c r="P522" s="73" t="e">
        <f t="shared" si="32"/>
        <v>#DIV/0!</v>
      </c>
    </row>
    <row r="523" spans="2:16">
      <c r="B523" s="63"/>
      <c r="C523" s="65"/>
      <c r="D523" s="65"/>
      <c r="E523" s="66"/>
      <c r="F523" s="67"/>
      <c r="G523" s="65"/>
      <c r="H523" s="70"/>
      <c r="I523" s="71"/>
      <c r="J523" s="68">
        <v>0</v>
      </c>
      <c r="K523" s="68">
        <v>0</v>
      </c>
      <c r="L523" s="68">
        <v>0</v>
      </c>
      <c r="M523" s="89">
        <f t="shared" si="30"/>
        <v>0</v>
      </c>
      <c r="N523" s="100">
        <f t="shared" si="31"/>
        <v>0</v>
      </c>
      <c r="O523" s="63"/>
      <c r="P523" s="73" t="e">
        <f t="shared" si="32"/>
        <v>#DIV/0!</v>
      </c>
    </row>
    <row r="524" spans="2:16">
      <c r="B524" s="63"/>
      <c r="C524" s="65"/>
      <c r="D524" s="65"/>
      <c r="E524" s="66"/>
      <c r="F524" s="67"/>
      <c r="G524" s="65"/>
      <c r="H524" s="70"/>
      <c r="I524" s="71"/>
      <c r="J524" s="68">
        <v>0</v>
      </c>
      <c r="K524" s="68">
        <v>0</v>
      </c>
      <c r="L524" s="68">
        <v>0</v>
      </c>
      <c r="M524" s="89">
        <f t="shared" si="30"/>
        <v>0</v>
      </c>
      <c r="N524" s="100">
        <f t="shared" si="31"/>
        <v>0</v>
      </c>
      <c r="O524" s="63"/>
      <c r="P524" s="73" t="e">
        <f t="shared" si="32"/>
        <v>#DIV/0!</v>
      </c>
    </row>
    <row r="525" spans="2:16">
      <c r="B525" s="63"/>
      <c r="C525" s="65"/>
      <c r="D525" s="65"/>
      <c r="E525" s="66"/>
      <c r="F525" s="67"/>
      <c r="G525" s="65"/>
      <c r="H525" s="70"/>
      <c r="I525" s="71"/>
      <c r="J525" s="68">
        <v>0</v>
      </c>
      <c r="K525" s="68">
        <v>0</v>
      </c>
      <c r="L525" s="68">
        <v>0</v>
      </c>
      <c r="M525" s="89">
        <f t="shared" si="30"/>
        <v>0</v>
      </c>
      <c r="N525" s="100">
        <f t="shared" si="31"/>
        <v>0</v>
      </c>
      <c r="O525" s="63"/>
      <c r="P525" s="73" t="e">
        <f t="shared" si="32"/>
        <v>#DIV/0!</v>
      </c>
    </row>
    <row r="526" spans="2:16">
      <c r="B526" s="63"/>
      <c r="C526" s="65"/>
      <c r="D526" s="65"/>
      <c r="E526" s="66"/>
      <c r="F526" s="67"/>
      <c r="G526" s="65"/>
      <c r="H526" s="70"/>
      <c r="I526" s="71"/>
      <c r="J526" s="68">
        <v>0</v>
      </c>
      <c r="K526" s="68">
        <v>0</v>
      </c>
      <c r="L526" s="68">
        <v>0</v>
      </c>
      <c r="M526" s="89">
        <f t="shared" si="30"/>
        <v>0</v>
      </c>
      <c r="N526" s="100">
        <f t="shared" si="31"/>
        <v>0</v>
      </c>
      <c r="O526" s="63"/>
      <c r="P526" s="73" t="e">
        <f t="shared" si="32"/>
        <v>#DIV/0!</v>
      </c>
    </row>
    <row r="527" spans="2:16">
      <c r="B527" s="63"/>
      <c r="C527" s="65"/>
      <c r="D527" s="65"/>
      <c r="E527" s="66"/>
      <c r="F527" s="67"/>
      <c r="G527" s="65"/>
      <c r="H527" s="70"/>
      <c r="I527" s="71"/>
      <c r="J527" s="68">
        <v>0</v>
      </c>
      <c r="K527" s="68">
        <v>0</v>
      </c>
      <c r="L527" s="68">
        <v>0</v>
      </c>
      <c r="M527" s="89">
        <f t="shared" si="30"/>
        <v>0</v>
      </c>
      <c r="N527" s="100">
        <f t="shared" si="31"/>
        <v>0</v>
      </c>
      <c r="O527" s="63"/>
      <c r="P527" s="73" t="e">
        <f t="shared" si="32"/>
        <v>#DIV/0!</v>
      </c>
    </row>
    <row r="528" spans="2:16">
      <c r="B528" s="63"/>
      <c r="C528" s="65"/>
      <c r="D528" s="65"/>
      <c r="E528" s="66"/>
      <c r="F528" s="67"/>
      <c r="G528" s="65"/>
      <c r="H528" s="70"/>
      <c r="I528" s="71"/>
      <c r="J528" s="68">
        <v>0</v>
      </c>
      <c r="K528" s="68">
        <v>0</v>
      </c>
      <c r="L528" s="68">
        <v>0</v>
      </c>
      <c r="M528" s="89">
        <f t="shared" si="30"/>
        <v>0</v>
      </c>
      <c r="N528" s="100">
        <f t="shared" si="31"/>
        <v>0</v>
      </c>
      <c r="O528" s="63"/>
      <c r="P528" s="73" t="e">
        <f t="shared" si="32"/>
        <v>#DIV/0!</v>
      </c>
    </row>
    <row r="529" spans="2:16">
      <c r="B529" s="63"/>
      <c r="C529" s="65"/>
      <c r="D529" s="65"/>
      <c r="E529" s="66"/>
      <c r="F529" s="67"/>
      <c r="G529" s="65"/>
      <c r="H529" s="70"/>
      <c r="I529" s="71"/>
      <c r="J529" s="68">
        <v>0</v>
      </c>
      <c r="K529" s="68">
        <v>0</v>
      </c>
      <c r="L529" s="68">
        <v>0</v>
      </c>
      <c r="M529" s="89">
        <f t="shared" si="30"/>
        <v>0</v>
      </c>
      <c r="N529" s="100">
        <f t="shared" si="31"/>
        <v>0</v>
      </c>
      <c r="O529" s="63"/>
      <c r="P529" s="73" t="e">
        <f t="shared" si="32"/>
        <v>#DIV/0!</v>
      </c>
    </row>
    <row r="530" spans="2:16">
      <c r="B530" s="63"/>
      <c r="C530" s="65"/>
      <c r="D530" s="65"/>
      <c r="E530" s="66"/>
      <c r="F530" s="67"/>
      <c r="G530" s="65"/>
      <c r="H530" s="70"/>
      <c r="I530" s="71"/>
      <c r="J530" s="68">
        <v>0</v>
      </c>
      <c r="K530" s="68">
        <v>0</v>
      </c>
      <c r="L530" s="68">
        <v>0</v>
      </c>
      <c r="M530" s="89">
        <f t="shared" si="30"/>
        <v>0</v>
      </c>
      <c r="N530" s="100">
        <f t="shared" si="31"/>
        <v>0</v>
      </c>
      <c r="O530" s="63"/>
      <c r="P530" s="73" t="e">
        <f t="shared" si="32"/>
        <v>#DIV/0!</v>
      </c>
    </row>
    <row r="531" spans="2:16">
      <c r="B531" s="63"/>
      <c r="C531" s="65"/>
      <c r="D531" s="65"/>
      <c r="E531" s="66"/>
      <c r="F531" s="67"/>
      <c r="G531" s="65"/>
      <c r="H531" s="70"/>
      <c r="I531" s="71"/>
      <c r="J531" s="68">
        <v>0</v>
      </c>
      <c r="K531" s="68">
        <v>0</v>
      </c>
      <c r="L531" s="68">
        <v>0</v>
      </c>
      <c r="M531" s="89">
        <f t="shared" si="30"/>
        <v>0</v>
      </c>
      <c r="N531" s="100">
        <f t="shared" si="31"/>
        <v>0</v>
      </c>
      <c r="O531" s="63"/>
      <c r="P531" s="73" t="e">
        <f t="shared" si="32"/>
        <v>#DIV/0!</v>
      </c>
    </row>
    <row r="532" spans="2:16">
      <c r="B532" s="63"/>
      <c r="C532" s="65"/>
      <c r="D532" s="65"/>
      <c r="E532" s="66"/>
      <c r="F532" s="67"/>
      <c r="G532" s="65"/>
      <c r="H532" s="70"/>
      <c r="I532" s="71"/>
      <c r="J532" s="68">
        <v>0</v>
      </c>
      <c r="K532" s="68">
        <v>0</v>
      </c>
      <c r="L532" s="68">
        <v>0</v>
      </c>
      <c r="M532" s="89">
        <f t="shared" si="30"/>
        <v>0</v>
      </c>
      <c r="N532" s="100">
        <f t="shared" si="31"/>
        <v>0</v>
      </c>
      <c r="O532" s="63"/>
      <c r="P532" s="73" t="e">
        <f t="shared" si="32"/>
        <v>#DIV/0!</v>
      </c>
    </row>
    <row r="533" spans="2:16">
      <c r="B533" s="63"/>
      <c r="C533" s="65"/>
      <c r="D533" s="65"/>
      <c r="E533" s="66"/>
      <c r="F533" s="67"/>
      <c r="G533" s="65"/>
      <c r="H533" s="70"/>
      <c r="I533" s="71"/>
      <c r="J533" s="68">
        <v>0</v>
      </c>
      <c r="K533" s="68">
        <v>0</v>
      </c>
      <c r="L533" s="68">
        <v>0</v>
      </c>
      <c r="M533" s="89">
        <f t="shared" ref="M533:M596" si="33">L533</f>
        <v>0</v>
      </c>
      <c r="N533" s="100">
        <f t="shared" si="31"/>
        <v>0</v>
      </c>
      <c r="O533" s="63"/>
      <c r="P533" s="73" t="e">
        <f t="shared" si="32"/>
        <v>#DIV/0!</v>
      </c>
    </row>
    <row r="534" spans="2:16">
      <c r="B534" s="63"/>
      <c r="C534" s="65"/>
      <c r="D534" s="65"/>
      <c r="E534" s="66"/>
      <c r="F534" s="67"/>
      <c r="G534" s="65"/>
      <c r="H534" s="70"/>
      <c r="I534" s="71"/>
      <c r="J534" s="68">
        <v>0</v>
      </c>
      <c r="K534" s="68">
        <v>0</v>
      </c>
      <c r="L534" s="68">
        <v>0</v>
      </c>
      <c r="M534" s="89">
        <f t="shared" si="33"/>
        <v>0</v>
      </c>
      <c r="N534" s="100">
        <f t="shared" ref="N534:N597" si="34">SUM(J534:M534)</f>
        <v>0</v>
      </c>
      <c r="O534" s="63"/>
      <c r="P534" s="73" t="e">
        <f t="shared" ref="P534:P597" si="35">H534-(SUM(K534:M534)/J534)</f>
        <v>#DIV/0!</v>
      </c>
    </row>
    <row r="535" spans="2:16">
      <c r="B535" s="63"/>
      <c r="C535" s="65"/>
      <c r="D535" s="65"/>
      <c r="E535" s="66"/>
      <c r="F535" s="67"/>
      <c r="G535" s="65"/>
      <c r="H535" s="70"/>
      <c r="I535" s="71"/>
      <c r="J535" s="68">
        <v>0</v>
      </c>
      <c r="K535" s="68">
        <v>0</v>
      </c>
      <c r="L535" s="68">
        <v>0</v>
      </c>
      <c r="M535" s="89">
        <f t="shared" si="33"/>
        <v>0</v>
      </c>
      <c r="N535" s="100">
        <f t="shared" si="34"/>
        <v>0</v>
      </c>
      <c r="O535" s="63"/>
      <c r="P535" s="73" t="e">
        <f t="shared" si="35"/>
        <v>#DIV/0!</v>
      </c>
    </row>
    <row r="536" spans="2:16">
      <c r="B536" s="63"/>
      <c r="C536" s="65"/>
      <c r="D536" s="65"/>
      <c r="E536" s="66"/>
      <c r="F536" s="67"/>
      <c r="G536" s="65"/>
      <c r="H536" s="70"/>
      <c r="I536" s="71"/>
      <c r="J536" s="68">
        <v>0</v>
      </c>
      <c r="K536" s="68">
        <v>0</v>
      </c>
      <c r="L536" s="68">
        <v>0</v>
      </c>
      <c r="M536" s="89">
        <f t="shared" si="33"/>
        <v>0</v>
      </c>
      <c r="N536" s="100">
        <f t="shared" si="34"/>
        <v>0</v>
      </c>
      <c r="O536" s="63"/>
      <c r="P536" s="73" t="e">
        <f t="shared" si="35"/>
        <v>#DIV/0!</v>
      </c>
    </row>
    <row r="537" spans="2:16">
      <c r="B537" s="63"/>
      <c r="C537" s="65"/>
      <c r="D537" s="65"/>
      <c r="E537" s="66"/>
      <c r="F537" s="67"/>
      <c r="G537" s="65"/>
      <c r="H537" s="70"/>
      <c r="I537" s="71"/>
      <c r="J537" s="68">
        <v>0</v>
      </c>
      <c r="K537" s="68">
        <v>0</v>
      </c>
      <c r="L537" s="68">
        <v>0</v>
      </c>
      <c r="M537" s="89">
        <f t="shared" si="33"/>
        <v>0</v>
      </c>
      <c r="N537" s="100">
        <f t="shared" si="34"/>
        <v>0</v>
      </c>
      <c r="O537" s="63"/>
      <c r="P537" s="73" t="e">
        <f t="shared" si="35"/>
        <v>#DIV/0!</v>
      </c>
    </row>
    <row r="538" spans="2:16">
      <c r="B538" s="63"/>
      <c r="C538" s="65"/>
      <c r="D538" s="65"/>
      <c r="E538" s="66"/>
      <c r="F538" s="67"/>
      <c r="G538" s="65"/>
      <c r="H538" s="70"/>
      <c r="I538" s="71"/>
      <c r="J538" s="68">
        <v>0</v>
      </c>
      <c r="K538" s="68">
        <v>0</v>
      </c>
      <c r="L538" s="68">
        <v>0</v>
      </c>
      <c r="M538" s="89">
        <f t="shared" si="33"/>
        <v>0</v>
      </c>
      <c r="N538" s="100">
        <f t="shared" si="34"/>
        <v>0</v>
      </c>
      <c r="O538" s="63"/>
      <c r="P538" s="73" t="e">
        <f t="shared" si="35"/>
        <v>#DIV/0!</v>
      </c>
    </row>
    <row r="539" spans="2:16">
      <c r="B539" s="63"/>
      <c r="C539" s="65"/>
      <c r="D539" s="65"/>
      <c r="E539" s="66"/>
      <c r="F539" s="67"/>
      <c r="G539" s="65"/>
      <c r="H539" s="70"/>
      <c r="I539" s="71"/>
      <c r="J539" s="68">
        <v>0</v>
      </c>
      <c r="K539" s="68">
        <v>0</v>
      </c>
      <c r="L539" s="68">
        <v>0</v>
      </c>
      <c r="M539" s="89">
        <f t="shared" si="33"/>
        <v>0</v>
      </c>
      <c r="N539" s="100">
        <f t="shared" si="34"/>
        <v>0</v>
      </c>
      <c r="O539" s="63"/>
      <c r="P539" s="73" t="e">
        <f t="shared" si="35"/>
        <v>#DIV/0!</v>
      </c>
    </row>
    <row r="540" spans="2:16">
      <c r="B540" s="63"/>
      <c r="C540" s="65"/>
      <c r="D540" s="65"/>
      <c r="E540" s="66"/>
      <c r="F540" s="67"/>
      <c r="G540" s="65"/>
      <c r="H540" s="70"/>
      <c r="I540" s="71"/>
      <c r="J540" s="68">
        <v>0</v>
      </c>
      <c r="K540" s="68">
        <v>0</v>
      </c>
      <c r="L540" s="68">
        <v>0</v>
      </c>
      <c r="M540" s="89">
        <f t="shared" si="33"/>
        <v>0</v>
      </c>
      <c r="N540" s="100">
        <f t="shared" si="34"/>
        <v>0</v>
      </c>
      <c r="O540" s="63"/>
      <c r="P540" s="73" t="e">
        <f t="shared" si="35"/>
        <v>#DIV/0!</v>
      </c>
    </row>
    <row r="541" spans="2:16">
      <c r="B541" s="63"/>
      <c r="C541" s="65"/>
      <c r="D541" s="65"/>
      <c r="E541" s="66"/>
      <c r="F541" s="67"/>
      <c r="G541" s="65"/>
      <c r="H541" s="70"/>
      <c r="I541" s="71"/>
      <c r="J541" s="68">
        <v>0</v>
      </c>
      <c r="K541" s="68">
        <v>0</v>
      </c>
      <c r="L541" s="68">
        <v>0</v>
      </c>
      <c r="M541" s="89">
        <f t="shared" si="33"/>
        <v>0</v>
      </c>
      <c r="N541" s="100">
        <f t="shared" si="34"/>
        <v>0</v>
      </c>
      <c r="O541" s="63"/>
      <c r="P541" s="73" t="e">
        <f t="shared" si="35"/>
        <v>#DIV/0!</v>
      </c>
    </row>
    <row r="542" spans="2:16">
      <c r="B542" s="63"/>
      <c r="C542" s="65"/>
      <c r="D542" s="65"/>
      <c r="E542" s="66"/>
      <c r="F542" s="67"/>
      <c r="G542" s="65"/>
      <c r="H542" s="70"/>
      <c r="I542" s="71"/>
      <c r="J542" s="68">
        <v>0</v>
      </c>
      <c r="K542" s="68">
        <v>0</v>
      </c>
      <c r="L542" s="68">
        <v>0</v>
      </c>
      <c r="M542" s="89">
        <f t="shared" si="33"/>
        <v>0</v>
      </c>
      <c r="N542" s="100">
        <f t="shared" si="34"/>
        <v>0</v>
      </c>
      <c r="O542" s="63"/>
      <c r="P542" s="73" t="e">
        <f t="shared" si="35"/>
        <v>#DIV/0!</v>
      </c>
    </row>
    <row r="543" spans="2:16">
      <c r="B543" s="63"/>
      <c r="C543" s="65"/>
      <c r="D543" s="65"/>
      <c r="E543" s="66"/>
      <c r="F543" s="67"/>
      <c r="G543" s="65"/>
      <c r="H543" s="70"/>
      <c r="I543" s="71"/>
      <c r="J543" s="68">
        <v>0</v>
      </c>
      <c r="K543" s="68">
        <v>0</v>
      </c>
      <c r="L543" s="68">
        <v>0</v>
      </c>
      <c r="M543" s="89">
        <f t="shared" si="33"/>
        <v>0</v>
      </c>
      <c r="N543" s="100">
        <f t="shared" si="34"/>
        <v>0</v>
      </c>
      <c r="O543" s="63"/>
      <c r="P543" s="73" t="e">
        <f t="shared" si="35"/>
        <v>#DIV/0!</v>
      </c>
    </row>
    <row r="544" spans="2:16">
      <c r="B544" s="63"/>
      <c r="C544" s="65"/>
      <c r="D544" s="65"/>
      <c r="E544" s="66"/>
      <c r="F544" s="67"/>
      <c r="G544" s="65"/>
      <c r="H544" s="70"/>
      <c r="I544" s="71"/>
      <c r="J544" s="68">
        <v>0</v>
      </c>
      <c r="K544" s="68">
        <v>0</v>
      </c>
      <c r="L544" s="68">
        <v>0</v>
      </c>
      <c r="M544" s="89">
        <f t="shared" si="33"/>
        <v>0</v>
      </c>
      <c r="N544" s="100">
        <f t="shared" si="34"/>
        <v>0</v>
      </c>
      <c r="O544" s="63"/>
      <c r="P544" s="73" t="e">
        <f t="shared" si="35"/>
        <v>#DIV/0!</v>
      </c>
    </row>
    <row r="545" spans="2:16">
      <c r="B545" s="63"/>
      <c r="C545" s="65"/>
      <c r="D545" s="65"/>
      <c r="E545" s="66"/>
      <c r="F545" s="67"/>
      <c r="G545" s="65"/>
      <c r="H545" s="70"/>
      <c r="I545" s="71"/>
      <c r="J545" s="68">
        <v>0</v>
      </c>
      <c r="K545" s="68">
        <v>0</v>
      </c>
      <c r="L545" s="68">
        <v>0</v>
      </c>
      <c r="M545" s="89">
        <f t="shared" si="33"/>
        <v>0</v>
      </c>
      <c r="N545" s="100">
        <f t="shared" si="34"/>
        <v>0</v>
      </c>
      <c r="O545" s="63"/>
      <c r="P545" s="73" t="e">
        <f t="shared" si="35"/>
        <v>#DIV/0!</v>
      </c>
    </row>
    <row r="546" spans="2:16">
      <c r="B546" s="63"/>
      <c r="C546" s="65"/>
      <c r="D546" s="65"/>
      <c r="E546" s="66"/>
      <c r="F546" s="67"/>
      <c r="G546" s="65"/>
      <c r="H546" s="70"/>
      <c r="I546" s="71"/>
      <c r="J546" s="68">
        <v>0</v>
      </c>
      <c r="K546" s="68">
        <v>0</v>
      </c>
      <c r="L546" s="68">
        <v>0</v>
      </c>
      <c r="M546" s="89">
        <f t="shared" si="33"/>
        <v>0</v>
      </c>
      <c r="N546" s="100">
        <f t="shared" si="34"/>
        <v>0</v>
      </c>
      <c r="O546" s="63"/>
      <c r="P546" s="73" t="e">
        <f t="shared" si="35"/>
        <v>#DIV/0!</v>
      </c>
    </row>
    <row r="547" spans="2:16">
      <c r="B547" s="63"/>
      <c r="C547" s="65"/>
      <c r="D547" s="65"/>
      <c r="E547" s="66"/>
      <c r="F547" s="67"/>
      <c r="G547" s="65"/>
      <c r="H547" s="70"/>
      <c r="I547" s="71"/>
      <c r="J547" s="68">
        <v>0</v>
      </c>
      <c r="K547" s="68">
        <v>0</v>
      </c>
      <c r="L547" s="68">
        <v>0</v>
      </c>
      <c r="M547" s="89">
        <f t="shared" si="33"/>
        <v>0</v>
      </c>
      <c r="N547" s="100">
        <f t="shared" si="34"/>
        <v>0</v>
      </c>
      <c r="O547" s="63"/>
      <c r="P547" s="73" t="e">
        <f t="shared" si="35"/>
        <v>#DIV/0!</v>
      </c>
    </row>
    <row r="548" spans="2:16">
      <c r="B548" s="63"/>
      <c r="C548" s="65"/>
      <c r="D548" s="65"/>
      <c r="E548" s="66"/>
      <c r="F548" s="67"/>
      <c r="G548" s="65"/>
      <c r="H548" s="70"/>
      <c r="I548" s="71"/>
      <c r="J548" s="68">
        <v>0</v>
      </c>
      <c r="K548" s="68">
        <v>0</v>
      </c>
      <c r="L548" s="68">
        <v>0</v>
      </c>
      <c r="M548" s="89">
        <f t="shared" si="33"/>
        <v>0</v>
      </c>
      <c r="N548" s="100">
        <f t="shared" si="34"/>
        <v>0</v>
      </c>
      <c r="O548" s="63"/>
      <c r="P548" s="73" t="e">
        <f t="shared" si="35"/>
        <v>#DIV/0!</v>
      </c>
    </row>
    <row r="549" spans="2:16">
      <c r="B549" s="63"/>
      <c r="C549" s="65"/>
      <c r="D549" s="65"/>
      <c r="E549" s="66"/>
      <c r="F549" s="67"/>
      <c r="G549" s="65"/>
      <c r="H549" s="70"/>
      <c r="I549" s="71"/>
      <c r="J549" s="68">
        <v>0</v>
      </c>
      <c r="K549" s="68">
        <v>0</v>
      </c>
      <c r="L549" s="68">
        <v>0</v>
      </c>
      <c r="M549" s="89">
        <f t="shared" si="33"/>
        <v>0</v>
      </c>
      <c r="N549" s="100">
        <f t="shared" si="34"/>
        <v>0</v>
      </c>
      <c r="O549" s="63"/>
      <c r="P549" s="73" t="e">
        <f t="shared" si="35"/>
        <v>#DIV/0!</v>
      </c>
    </row>
    <row r="550" spans="2:16">
      <c r="B550" s="63"/>
      <c r="C550" s="65"/>
      <c r="D550" s="65"/>
      <c r="E550" s="66"/>
      <c r="F550" s="67"/>
      <c r="G550" s="65"/>
      <c r="H550" s="70"/>
      <c r="I550" s="71"/>
      <c r="J550" s="68">
        <v>0</v>
      </c>
      <c r="K550" s="68">
        <v>0</v>
      </c>
      <c r="L550" s="68">
        <v>0</v>
      </c>
      <c r="M550" s="89">
        <f t="shared" si="33"/>
        <v>0</v>
      </c>
      <c r="N550" s="100">
        <f t="shared" si="34"/>
        <v>0</v>
      </c>
      <c r="O550" s="63"/>
      <c r="P550" s="73" t="e">
        <f t="shared" si="35"/>
        <v>#DIV/0!</v>
      </c>
    </row>
    <row r="551" spans="2:16">
      <c r="B551" s="63"/>
      <c r="C551" s="65"/>
      <c r="D551" s="65"/>
      <c r="E551" s="66"/>
      <c r="F551" s="67"/>
      <c r="G551" s="65"/>
      <c r="H551" s="70"/>
      <c r="I551" s="71"/>
      <c r="J551" s="68">
        <v>0</v>
      </c>
      <c r="K551" s="68">
        <v>0</v>
      </c>
      <c r="L551" s="68">
        <v>0</v>
      </c>
      <c r="M551" s="89">
        <f t="shared" si="33"/>
        <v>0</v>
      </c>
      <c r="N551" s="100">
        <f t="shared" si="34"/>
        <v>0</v>
      </c>
      <c r="O551" s="63"/>
      <c r="P551" s="73" t="e">
        <f t="shared" si="35"/>
        <v>#DIV/0!</v>
      </c>
    </row>
    <row r="552" spans="2:16">
      <c r="B552" s="63"/>
      <c r="C552" s="65"/>
      <c r="D552" s="65"/>
      <c r="E552" s="66"/>
      <c r="F552" s="67"/>
      <c r="G552" s="65"/>
      <c r="H552" s="70"/>
      <c r="I552" s="71"/>
      <c r="J552" s="68">
        <v>0</v>
      </c>
      <c r="K552" s="68">
        <v>0</v>
      </c>
      <c r="L552" s="68">
        <v>0</v>
      </c>
      <c r="M552" s="89">
        <f t="shared" si="33"/>
        <v>0</v>
      </c>
      <c r="N552" s="100">
        <f t="shared" si="34"/>
        <v>0</v>
      </c>
      <c r="O552" s="63"/>
      <c r="P552" s="73" t="e">
        <f t="shared" si="35"/>
        <v>#DIV/0!</v>
      </c>
    </row>
    <row r="553" spans="2:16">
      <c r="B553" s="63"/>
      <c r="C553" s="65"/>
      <c r="D553" s="65"/>
      <c r="E553" s="66"/>
      <c r="F553" s="67"/>
      <c r="G553" s="65"/>
      <c r="H553" s="70"/>
      <c r="I553" s="71"/>
      <c r="J553" s="68">
        <v>0</v>
      </c>
      <c r="K553" s="68">
        <v>0</v>
      </c>
      <c r="L553" s="68">
        <v>0</v>
      </c>
      <c r="M553" s="89">
        <f t="shared" si="33"/>
        <v>0</v>
      </c>
      <c r="N553" s="100">
        <f t="shared" si="34"/>
        <v>0</v>
      </c>
      <c r="O553" s="63"/>
      <c r="P553" s="73" t="e">
        <f t="shared" si="35"/>
        <v>#DIV/0!</v>
      </c>
    </row>
    <row r="554" spans="2:16">
      <c r="B554" s="63"/>
      <c r="C554" s="65"/>
      <c r="D554" s="65"/>
      <c r="E554" s="66"/>
      <c r="F554" s="67"/>
      <c r="G554" s="65"/>
      <c r="H554" s="70"/>
      <c r="I554" s="71"/>
      <c r="J554" s="68">
        <v>0</v>
      </c>
      <c r="K554" s="68">
        <v>0</v>
      </c>
      <c r="L554" s="68">
        <v>0</v>
      </c>
      <c r="M554" s="89">
        <f t="shared" si="33"/>
        <v>0</v>
      </c>
      <c r="N554" s="100">
        <f t="shared" si="34"/>
        <v>0</v>
      </c>
      <c r="O554" s="63"/>
      <c r="P554" s="73" t="e">
        <f t="shared" si="35"/>
        <v>#DIV/0!</v>
      </c>
    </row>
    <row r="555" spans="2:16">
      <c r="B555" s="63"/>
      <c r="C555" s="65"/>
      <c r="D555" s="65"/>
      <c r="E555" s="66"/>
      <c r="F555" s="67"/>
      <c r="G555" s="65"/>
      <c r="H555" s="70"/>
      <c r="I555" s="71"/>
      <c r="J555" s="68">
        <v>0</v>
      </c>
      <c r="K555" s="68">
        <v>0</v>
      </c>
      <c r="L555" s="68">
        <v>0</v>
      </c>
      <c r="M555" s="89">
        <f t="shared" si="33"/>
        <v>0</v>
      </c>
      <c r="N555" s="100">
        <f t="shared" si="34"/>
        <v>0</v>
      </c>
      <c r="O555" s="63"/>
      <c r="P555" s="73" t="e">
        <f t="shared" si="35"/>
        <v>#DIV/0!</v>
      </c>
    </row>
    <row r="556" spans="2:16">
      <c r="B556" s="63"/>
      <c r="C556" s="65"/>
      <c r="D556" s="65"/>
      <c r="E556" s="66"/>
      <c r="F556" s="67"/>
      <c r="G556" s="65"/>
      <c r="H556" s="70"/>
      <c r="I556" s="71"/>
      <c r="J556" s="68">
        <v>0</v>
      </c>
      <c r="K556" s="68">
        <v>0</v>
      </c>
      <c r="L556" s="68">
        <v>0</v>
      </c>
      <c r="M556" s="89">
        <f t="shared" si="33"/>
        <v>0</v>
      </c>
      <c r="N556" s="100">
        <f t="shared" si="34"/>
        <v>0</v>
      </c>
      <c r="O556" s="63"/>
      <c r="P556" s="73" t="e">
        <f t="shared" si="35"/>
        <v>#DIV/0!</v>
      </c>
    </row>
    <row r="557" spans="2:16">
      <c r="B557" s="63"/>
      <c r="C557" s="65"/>
      <c r="D557" s="65"/>
      <c r="E557" s="66"/>
      <c r="F557" s="67"/>
      <c r="G557" s="65"/>
      <c r="H557" s="70"/>
      <c r="I557" s="71"/>
      <c r="J557" s="68">
        <v>0</v>
      </c>
      <c r="K557" s="68">
        <v>0</v>
      </c>
      <c r="L557" s="68">
        <v>0</v>
      </c>
      <c r="M557" s="89">
        <f t="shared" si="33"/>
        <v>0</v>
      </c>
      <c r="N557" s="100">
        <f t="shared" si="34"/>
        <v>0</v>
      </c>
      <c r="O557" s="63"/>
      <c r="P557" s="73" t="e">
        <f t="shared" si="35"/>
        <v>#DIV/0!</v>
      </c>
    </row>
    <row r="558" spans="2:16">
      <c r="B558" s="63"/>
      <c r="C558" s="65"/>
      <c r="D558" s="65"/>
      <c r="E558" s="66"/>
      <c r="F558" s="67"/>
      <c r="G558" s="65"/>
      <c r="H558" s="70"/>
      <c r="I558" s="71"/>
      <c r="J558" s="68">
        <v>0</v>
      </c>
      <c r="K558" s="68">
        <v>0</v>
      </c>
      <c r="L558" s="68">
        <v>0</v>
      </c>
      <c r="M558" s="89">
        <f t="shared" si="33"/>
        <v>0</v>
      </c>
      <c r="N558" s="100">
        <f t="shared" si="34"/>
        <v>0</v>
      </c>
      <c r="O558" s="63"/>
      <c r="P558" s="73" t="e">
        <f t="shared" si="35"/>
        <v>#DIV/0!</v>
      </c>
    </row>
    <row r="559" spans="2:16">
      <c r="B559" s="63"/>
      <c r="C559" s="65"/>
      <c r="D559" s="65"/>
      <c r="E559" s="66"/>
      <c r="F559" s="67"/>
      <c r="G559" s="65"/>
      <c r="H559" s="70"/>
      <c r="I559" s="71"/>
      <c r="J559" s="68">
        <v>0</v>
      </c>
      <c r="K559" s="68">
        <v>0</v>
      </c>
      <c r="L559" s="68">
        <v>0</v>
      </c>
      <c r="M559" s="89">
        <f t="shared" si="33"/>
        <v>0</v>
      </c>
      <c r="N559" s="100">
        <f t="shared" si="34"/>
        <v>0</v>
      </c>
      <c r="O559" s="63"/>
      <c r="P559" s="73" t="e">
        <f t="shared" si="35"/>
        <v>#DIV/0!</v>
      </c>
    </row>
    <row r="560" spans="2:16">
      <c r="B560" s="63"/>
      <c r="C560" s="65"/>
      <c r="D560" s="65"/>
      <c r="E560" s="66"/>
      <c r="F560" s="67"/>
      <c r="G560" s="65"/>
      <c r="H560" s="70"/>
      <c r="I560" s="71"/>
      <c r="J560" s="68">
        <v>0</v>
      </c>
      <c r="K560" s="68">
        <v>0</v>
      </c>
      <c r="L560" s="68">
        <v>0</v>
      </c>
      <c r="M560" s="89">
        <f t="shared" si="33"/>
        <v>0</v>
      </c>
      <c r="N560" s="100">
        <f t="shared" si="34"/>
        <v>0</v>
      </c>
      <c r="O560" s="63"/>
      <c r="P560" s="73" t="e">
        <f t="shared" si="35"/>
        <v>#DIV/0!</v>
      </c>
    </row>
    <row r="561" spans="2:16">
      <c r="B561" s="63"/>
      <c r="C561" s="65"/>
      <c r="D561" s="65"/>
      <c r="E561" s="66"/>
      <c r="F561" s="67"/>
      <c r="G561" s="65"/>
      <c r="H561" s="70"/>
      <c r="I561" s="71"/>
      <c r="J561" s="68">
        <v>0</v>
      </c>
      <c r="K561" s="68">
        <v>0</v>
      </c>
      <c r="L561" s="68">
        <v>0</v>
      </c>
      <c r="M561" s="89">
        <f t="shared" si="33"/>
        <v>0</v>
      </c>
      <c r="N561" s="100">
        <f t="shared" si="34"/>
        <v>0</v>
      </c>
      <c r="O561" s="63"/>
      <c r="P561" s="73" t="e">
        <f t="shared" si="35"/>
        <v>#DIV/0!</v>
      </c>
    </row>
    <row r="562" spans="2:16">
      <c r="B562" s="63"/>
      <c r="C562" s="65"/>
      <c r="D562" s="65"/>
      <c r="E562" s="66"/>
      <c r="F562" s="67"/>
      <c r="G562" s="65"/>
      <c r="H562" s="70"/>
      <c r="I562" s="71"/>
      <c r="J562" s="68">
        <v>0</v>
      </c>
      <c r="K562" s="68">
        <v>0</v>
      </c>
      <c r="L562" s="68">
        <v>0</v>
      </c>
      <c r="M562" s="89">
        <f t="shared" si="33"/>
        <v>0</v>
      </c>
      <c r="N562" s="100">
        <f t="shared" si="34"/>
        <v>0</v>
      </c>
      <c r="O562" s="63"/>
      <c r="P562" s="73" t="e">
        <f t="shared" si="35"/>
        <v>#DIV/0!</v>
      </c>
    </row>
    <row r="563" spans="2:16">
      <c r="B563" s="63"/>
      <c r="C563" s="65"/>
      <c r="D563" s="65"/>
      <c r="E563" s="66"/>
      <c r="F563" s="67"/>
      <c r="G563" s="65"/>
      <c r="H563" s="70"/>
      <c r="I563" s="71"/>
      <c r="J563" s="68">
        <v>0</v>
      </c>
      <c r="K563" s="68">
        <v>0</v>
      </c>
      <c r="L563" s="68">
        <v>0</v>
      </c>
      <c r="M563" s="89">
        <f t="shared" si="33"/>
        <v>0</v>
      </c>
      <c r="N563" s="100">
        <f t="shared" si="34"/>
        <v>0</v>
      </c>
      <c r="O563" s="63"/>
      <c r="P563" s="73" t="e">
        <f t="shared" si="35"/>
        <v>#DIV/0!</v>
      </c>
    </row>
    <row r="564" spans="2:16">
      <c r="B564" s="63"/>
      <c r="C564" s="65"/>
      <c r="D564" s="65"/>
      <c r="E564" s="66"/>
      <c r="F564" s="67"/>
      <c r="G564" s="65"/>
      <c r="H564" s="70"/>
      <c r="I564" s="71"/>
      <c r="J564" s="68">
        <v>0</v>
      </c>
      <c r="K564" s="68">
        <v>0</v>
      </c>
      <c r="L564" s="68">
        <v>0</v>
      </c>
      <c r="M564" s="89">
        <f t="shared" si="33"/>
        <v>0</v>
      </c>
      <c r="N564" s="100">
        <f t="shared" si="34"/>
        <v>0</v>
      </c>
      <c r="O564" s="63"/>
      <c r="P564" s="73" t="e">
        <f t="shared" si="35"/>
        <v>#DIV/0!</v>
      </c>
    </row>
    <row r="565" spans="2:16">
      <c r="B565" s="63"/>
      <c r="C565" s="65"/>
      <c r="D565" s="65"/>
      <c r="E565" s="66"/>
      <c r="F565" s="67"/>
      <c r="G565" s="65"/>
      <c r="H565" s="70"/>
      <c r="I565" s="71"/>
      <c r="J565" s="68">
        <v>0</v>
      </c>
      <c r="K565" s="68">
        <v>0</v>
      </c>
      <c r="L565" s="68">
        <v>0</v>
      </c>
      <c r="M565" s="89">
        <f t="shared" si="33"/>
        <v>0</v>
      </c>
      <c r="N565" s="100">
        <f t="shared" si="34"/>
        <v>0</v>
      </c>
      <c r="O565" s="63"/>
      <c r="P565" s="73" t="e">
        <f t="shared" si="35"/>
        <v>#DIV/0!</v>
      </c>
    </row>
    <row r="566" spans="2:16">
      <c r="B566" s="63"/>
      <c r="C566" s="65"/>
      <c r="D566" s="65"/>
      <c r="E566" s="66"/>
      <c r="F566" s="67"/>
      <c r="G566" s="65"/>
      <c r="H566" s="70"/>
      <c r="I566" s="71"/>
      <c r="J566" s="68">
        <v>0</v>
      </c>
      <c r="K566" s="68">
        <v>0</v>
      </c>
      <c r="L566" s="68">
        <v>0</v>
      </c>
      <c r="M566" s="89">
        <f t="shared" si="33"/>
        <v>0</v>
      </c>
      <c r="N566" s="100">
        <f t="shared" si="34"/>
        <v>0</v>
      </c>
      <c r="O566" s="63"/>
      <c r="P566" s="73" t="e">
        <f t="shared" si="35"/>
        <v>#DIV/0!</v>
      </c>
    </row>
    <row r="567" spans="2:16">
      <c r="B567" s="63"/>
      <c r="C567" s="65"/>
      <c r="D567" s="65"/>
      <c r="E567" s="66"/>
      <c r="F567" s="67"/>
      <c r="G567" s="65"/>
      <c r="H567" s="70"/>
      <c r="I567" s="71"/>
      <c r="J567" s="68">
        <v>0</v>
      </c>
      <c r="K567" s="68">
        <v>0</v>
      </c>
      <c r="L567" s="68">
        <v>0</v>
      </c>
      <c r="M567" s="89">
        <f t="shared" si="33"/>
        <v>0</v>
      </c>
      <c r="N567" s="100">
        <f t="shared" si="34"/>
        <v>0</v>
      </c>
      <c r="O567" s="63"/>
      <c r="P567" s="73" t="e">
        <f t="shared" si="35"/>
        <v>#DIV/0!</v>
      </c>
    </row>
    <row r="568" spans="2:16">
      <c r="B568" s="63"/>
      <c r="C568" s="65"/>
      <c r="D568" s="65"/>
      <c r="E568" s="66"/>
      <c r="F568" s="67"/>
      <c r="G568" s="65"/>
      <c r="H568" s="70"/>
      <c r="I568" s="71"/>
      <c r="J568" s="68">
        <v>0</v>
      </c>
      <c r="K568" s="68">
        <v>0</v>
      </c>
      <c r="L568" s="68">
        <v>0</v>
      </c>
      <c r="M568" s="89">
        <f t="shared" si="33"/>
        <v>0</v>
      </c>
      <c r="N568" s="100">
        <f t="shared" si="34"/>
        <v>0</v>
      </c>
      <c r="O568" s="63"/>
      <c r="P568" s="73" t="e">
        <f t="shared" si="35"/>
        <v>#DIV/0!</v>
      </c>
    </row>
    <row r="569" spans="2:16">
      <c r="B569" s="63"/>
      <c r="C569" s="65"/>
      <c r="D569" s="65"/>
      <c r="E569" s="66"/>
      <c r="F569" s="67"/>
      <c r="G569" s="65"/>
      <c r="H569" s="70"/>
      <c r="I569" s="71"/>
      <c r="J569" s="68">
        <v>0</v>
      </c>
      <c r="K569" s="68">
        <v>0</v>
      </c>
      <c r="L569" s="68">
        <v>0</v>
      </c>
      <c r="M569" s="89">
        <f t="shared" si="33"/>
        <v>0</v>
      </c>
      <c r="N569" s="100">
        <f t="shared" si="34"/>
        <v>0</v>
      </c>
      <c r="O569" s="63"/>
      <c r="P569" s="73" t="e">
        <f t="shared" si="35"/>
        <v>#DIV/0!</v>
      </c>
    </row>
    <row r="570" spans="2:16">
      <c r="B570" s="63"/>
      <c r="C570" s="65"/>
      <c r="D570" s="65"/>
      <c r="E570" s="66"/>
      <c r="F570" s="67"/>
      <c r="G570" s="65"/>
      <c r="H570" s="70"/>
      <c r="I570" s="71"/>
      <c r="J570" s="68">
        <v>0</v>
      </c>
      <c r="K570" s="68">
        <v>0</v>
      </c>
      <c r="L570" s="68">
        <v>0</v>
      </c>
      <c r="M570" s="89">
        <f t="shared" si="33"/>
        <v>0</v>
      </c>
      <c r="N570" s="100">
        <f t="shared" si="34"/>
        <v>0</v>
      </c>
      <c r="O570" s="63"/>
      <c r="P570" s="73" t="e">
        <f t="shared" si="35"/>
        <v>#DIV/0!</v>
      </c>
    </row>
    <row r="571" spans="2:16">
      <c r="B571" s="63"/>
      <c r="C571" s="65"/>
      <c r="D571" s="65"/>
      <c r="E571" s="66"/>
      <c r="F571" s="67"/>
      <c r="G571" s="65"/>
      <c r="H571" s="70"/>
      <c r="I571" s="71"/>
      <c r="J571" s="68">
        <v>0</v>
      </c>
      <c r="K571" s="68">
        <v>0</v>
      </c>
      <c r="L571" s="68">
        <v>0</v>
      </c>
      <c r="M571" s="89">
        <f t="shared" si="33"/>
        <v>0</v>
      </c>
      <c r="N571" s="100">
        <f t="shared" si="34"/>
        <v>0</v>
      </c>
      <c r="O571" s="63"/>
      <c r="P571" s="73" t="e">
        <f t="shared" si="35"/>
        <v>#DIV/0!</v>
      </c>
    </row>
    <row r="572" spans="2:16">
      <c r="B572" s="63"/>
      <c r="C572" s="65"/>
      <c r="D572" s="65"/>
      <c r="E572" s="66"/>
      <c r="F572" s="67"/>
      <c r="G572" s="65"/>
      <c r="H572" s="70"/>
      <c r="I572" s="71"/>
      <c r="J572" s="68">
        <v>0</v>
      </c>
      <c r="K572" s="68">
        <v>0</v>
      </c>
      <c r="L572" s="68">
        <v>0</v>
      </c>
      <c r="M572" s="89">
        <f t="shared" si="33"/>
        <v>0</v>
      </c>
      <c r="N572" s="100">
        <f t="shared" si="34"/>
        <v>0</v>
      </c>
      <c r="O572" s="63"/>
      <c r="P572" s="73" t="e">
        <f t="shared" si="35"/>
        <v>#DIV/0!</v>
      </c>
    </row>
    <row r="573" spans="2:16">
      <c r="B573" s="63"/>
      <c r="C573" s="65"/>
      <c r="D573" s="65"/>
      <c r="E573" s="66"/>
      <c r="F573" s="67"/>
      <c r="G573" s="65"/>
      <c r="H573" s="70"/>
      <c r="I573" s="71"/>
      <c r="J573" s="68">
        <v>0</v>
      </c>
      <c r="K573" s="68">
        <v>0</v>
      </c>
      <c r="L573" s="68">
        <v>0</v>
      </c>
      <c r="M573" s="89">
        <f t="shared" si="33"/>
        <v>0</v>
      </c>
      <c r="N573" s="100">
        <f t="shared" si="34"/>
        <v>0</v>
      </c>
      <c r="O573" s="63"/>
      <c r="P573" s="73" t="e">
        <f t="shared" si="35"/>
        <v>#DIV/0!</v>
      </c>
    </row>
    <row r="574" spans="2:16">
      <c r="B574" s="63"/>
      <c r="C574" s="65"/>
      <c r="D574" s="65"/>
      <c r="E574" s="66"/>
      <c r="F574" s="67"/>
      <c r="G574" s="65"/>
      <c r="H574" s="70"/>
      <c r="I574" s="71"/>
      <c r="J574" s="68">
        <v>0</v>
      </c>
      <c r="K574" s="68">
        <v>0</v>
      </c>
      <c r="L574" s="68">
        <v>0</v>
      </c>
      <c r="M574" s="89">
        <f t="shared" si="33"/>
        <v>0</v>
      </c>
      <c r="N574" s="100">
        <f t="shared" si="34"/>
        <v>0</v>
      </c>
      <c r="O574" s="63"/>
      <c r="P574" s="73" t="e">
        <f t="shared" si="35"/>
        <v>#DIV/0!</v>
      </c>
    </row>
    <row r="575" spans="2:16">
      <c r="B575" s="63"/>
      <c r="C575" s="65"/>
      <c r="D575" s="65"/>
      <c r="E575" s="66"/>
      <c r="F575" s="67"/>
      <c r="G575" s="65"/>
      <c r="H575" s="70"/>
      <c r="I575" s="71"/>
      <c r="J575" s="68">
        <v>0</v>
      </c>
      <c r="K575" s="68">
        <v>0</v>
      </c>
      <c r="L575" s="68">
        <v>0</v>
      </c>
      <c r="M575" s="89">
        <f t="shared" si="33"/>
        <v>0</v>
      </c>
      <c r="N575" s="100">
        <f t="shared" si="34"/>
        <v>0</v>
      </c>
      <c r="O575" s="63"/>
      <c r="P575" s="73" t="e">
        <f t="shared" si="35"/>
        <v>#DIV/0!</v>
      </c>
    </row>
    <row r="576" spans="2:16">
      <c r="B576" s="63"/>
      <c r="C576" s="65"/>
      <c r="D576" s="65"/>
      <c r="E576" s="66"/>
      <c r="F576" s="67"/>
      <c r="G576" s="65"/>
      <c r="H576" s="70"/>
      <c r="I576" s="71"/>
      <c r="J576" s="68">
        <v>0</v>
      </c>
      <c r="K576" s="68">
        <v>0</v>
      </c>
      <c r="L576" s="68">
        <v>0</v>
      </c>
      <c r="M576" s="89">
        <f t="shared" si="33"/>
        <v>0</v>
      </c>
      <c r="N576" s="100">
        <f t="shared" si="34"/>
        <v>0</v>
      </c>
      <c r="O576" s="63"/>
      <c r="P576" s="73" t="e">
        <f t="shared" si="35"/>
        <v>#DIV/0!</v>
      </c>
    </row>
    <row r="577" spans="2:16">
      <c r="B577" s="63"/>
      <c r="C577" s="65"/>
      <c r="D577" s="65"/>
      <c r="E577" s="66"/>
      <c r="F577" s="67"/>
      <c r="G577" s="65"/>
      <c r="H577" s="70"/>
      <c r="I577" s="71"/>
      <c r="J577" s="68">
        <v>0</v>
      </c>
      <c r="K577" s="68">
        <v>0</v>
      </c>
      <c r="L577" s="68">
        <v>0</v>
      </c>
      <c r="M577" s="89">
        <f t="shared" si="33"/>
        <v>0</v>
      </c>
      <c r="N577" s="100">
        <f t="shared" si="34"/>
        <v>0</v>
      </c>
      <c r="O577" s="63"/>
      <c r="P577" s="73" t="e">
        <f t="shared" si="35"/>
        <v>#DIV/0!</v>
      </c>
    </row>
    <row r="578" spans="2:16">
      <c r="B578" s="63"/>
      <c r="C578" s="65"/>
      <c r="D578" s="65"/>
      <c r="E578" s="66"/>
      <c r="F578" s="67"/>
      <c r="G578" s="65"/>
      <c r="H578" s="70"/>
      <c r="I578" s="71"/>
      <c r="J578" s="68">
        <v>0</v>
      </c>
      <c r="K578" s="68">
        <v>0</v>
      </c>
      <c r="L578" s="68">
        <v>0</v>
      </c>
      <c r="M578" s="89">
        <f t="shared" si="33"/>
        <v>0</v>
      </c>
      <c r="N578" s="100">
        <f t="shared" si="34"/>
        <v>0</v>
      </c>
      <c r="O578" s="63"/>
      <c r="P578" s="73" t="e">
        <f t="shared" si="35"/>
        <v>#DIV/0!</v>
      </c>
    </row>
    <row r="579" spans="2:16">
      <c r="B579" s="63"/>
      <c r="C579" s="65"/>
      <c r="D579" s="65"/>
      <c r="E579" s="66"/>
      <c r="F579" s="67"/>
      <c r="G579" s="65"/>
      <c r="H579" s="70"/>
      <c r="I579" s="71"/>
      <c r="J579" s="68">
        <v>0</v>
      </c>
      <c r="K579" s="68">
        <v>0</v>
      </c>
      <c r="L579" s="68">
        <v>0</v>
      </c>
      <c r="M579" s="89">
        <f t="shared" si="33"/>
        <v>0</v>
      </c>
      <c r="N579" s="100">
        <f t="shared" si="34"/>
        <v>0</v>
      </c>
      <c r="O579" s="63"/>
      <c r="P579" s="73" t="e">
        <f t="shared" si="35"/>
        <v>#DIV/0!</v>
      </c>
    </row>
    <row r="580" spans="2:16">
      <c r="B580" s="63"/>
      <c r="C580" s="65"/>
      <c r="D580" s="65"/>
      <c r="E580" s="66"/>
      <c r="F580" s="67"/>
      <c r="G580" s="65"/>
      <c r="H580" s="70"/>
      <c r="I580" s="71"/>
      <c r="J580" s="68">
        <v>0</v>
      </c>
      <c r="K580" s="68">
        <v>0</v>
      </c>
      <c r="L580" s="68">
        <v>0</v>
      </c>
      <c r="M580" s="89">
        <f t="shared" si="33"/>
        <v>0</v>
      </c>
      <c r="N580" s="100">
        <f t="shared" si="34"/>
        <v>0</v>
      </c>
      <c r="O580" s="63"/>
      <c r="P580" s="73" t="e">
        <f t="shared" si="35"/>
        <v>#DIV/0!</v>
      </c>
    </row>
    <row r="581" spans="2:16">
      <c r="B581" s="63"/>
      <c r="C581" s="65"/>
      <c r="D581" s="65"/>
      <c r="E581" s="66"/>
      <c r="F581" s="67"/>
      <c r="G581" s="65"/>
      <c r="H581" s="70"/>
      <c r="I581" s="71"/>
      <c r="J581" s="68">
        <v>0</v>
      </c>
      <c r="K581" s="68">
        <v>0</v>
      </c>
      <c r="L581" s="68">
        <v>0</v>
      </c>
      <c r="M581" s="89">
        <f t="shared" si="33"/>
        <v>0</v>
      </c>
      <c r="N581" s="100">
        <f t="shared" si="34"/>
        <v>0</v>
      </c>
      <c r="O581" s="63"/>
      <c r="P581" s="73" t="e">
        <f t="shared" si="35"/>
        <v>#DIV/0!</v>
      </c>
    </row>
    <row r="582" spans="2:16">
      <c r="B582" s="63"/>
      <c r="C582" s="65"/>
      <c r="D582" s="65"/>
      <c r="E582" s="66"/>
      <c r="F582" s="67"/>
      <c r="G582" s="65"/>
      <c r="H582" s="70"/>
      <c r="I582" s="71"/>
      <c r="J582" s="68">
        <v>0</v>
      </c>
      <c r="K582" s="68">
        <v>0</v>
      </c>
      <c r="L582" s="68">
        <v>0</v>
      </c>
      <c r="M582" s="89">
        <f t="shared" si="33"/>
        <v>0</v>
      </c>
      <c r="N582" s="100">
        <f t="shared" si="34"/>
        <v>0</v>
      </c>
      <c r="O582" s="63"/>
      <c r="P582" s="73" t="e">
        <f t="shared" si="35"/>
        <v>#DIV/0!</v>
      </c>
    </row>
    <row r="583" spans="2:16">
      <c r="B583" s="63"/>
      <c r="C583" s="65"/>
      <c r="D583" s="65"/>
      <c r="E583" s="66"/>
      <c r="F583" s="67"/>
      <c r="G583" s="65"/>
      <c r="H583" s="70"/>
      <c r="I583" s="71"/>
      <c r="J583" s="68">
        <v>0</v>
      </c>
      <c r="K583" s="68">
        <v>0</v>
      </c>
      <c r="L583" s="68">
        <v>0</v>
      </c>
      <c r="M583" s="89">
        <f t="shared" si="33"/>
        <v>0</v>
      </c>
      <c r="N583" s="100">
        <f t="shared" si="34"/>
        <v>0</v>
      </c>
      <c r="O583" s="63"/>
      <c r="P583" s="73" t="e">
        <f t="shared" si="35"/>
        <v>#DIV/0!</v>
      </c>
    </row>
    <row r="584" spans="2:16">
      <c r="B584" s="63"/>
      <c r="C584" s="65"/>
      <c r="D584" s="65"/>
      <c r="E584" s="66"/>
      <c r="F584" s="67"/>
      <c r="G584" s="65"/>
      <c r="H584" s="70"/>
      <c r="I584" s="71"/>
      <c r="J584" s="68">
        <v>0</v>
      </c>
      <c r="K584" s="68">
        <v>0</v>
      </c>
      <c r="L584" s="68">
        <v>0</v>
      </c>
      <c r="M584" s="89">
        <f t="shared" si="33"/>
        <v>0</v>
      </c>
      <c r="N584" s="100">
        <f t="shared" si="34"/>
        <v>0</v>
      </c>
      <c r="O584" s="63"/>
      <c r="P584" s="73" t="e">
        <f t="shared" si="35"/>
        <v>#DIV/0!</v>
      </c>
    </row>
    <row r="585" spans="2:16">
      <c r="B585" s="63"/>
      <c r="C585" s="65"/>
      <c r="D585" s="65"/>
      <c r="E585" s="66"/>
      <c r="F585" s="67"/>
      <c r="G585" s="65"/>
      <c r="H585" s="70"/>
      <c r="I585" s="71"/>
      <c r="J585" s="68">
        <v>0</v>
      </c>
      <c r="K585" s="68">
        <v>0</v>
      </c>
      <c r="L585" s="68">
        <v>0</v>
      </c>
      <c r="M585" s="89">
        <f t="shared" si="33"/>
        <v>0</v>
      </c>
      <c r="N585" s="100">
        <f t="shared" si="34"/>
        <v>0</v>
      </c>
      <c r="O585" s="63"/>
      <c r="P585" s="73" t="e">
        <f t="shared" si="35"/>
        <v>#DIV/0!</v>
      </c>
    </row>
    <row r="586" spans="2:16">
      <c r="B586" s="63"/>
      <c r="C586" s="65"/>
      <c r="D586" s="65"/>
      <c r="E586" s="66"/>
      <c r="F586" s="67"/>
      <c r="G586" s="65"/>
      <c r="H586" s="70"/>
      <c r="I586" s="71"/>
      <c r="J586" s="68">
        <v>0</v>
      </c>
      <c r="K586" s="68">
        <v>0</v>
      </c>
      <c r="L586" s="68">
        <v>0</v>
      </c>
      <c r="M586" s="89">
        <f t="shared" si="33"/>
        <v>0</v>
      </c>
      <c r="N586" s="100">
        <f t="shared" si="34"/>
        <v>0</v>
      </c>
      <c r="O586" s="63"/>
      <c r="P586" s="73" t="e">
        <f t="shared" si="35"/>
        <v>#DIV/0!</v>
      </c>
    </row>
    <row r="587" spans="2:16">
      <c r="B587" s="63"/>
      <c r="C587" s="65"/>
      <c r="D587" s="65"/>
      <c r="E587" s="66"/>
      <c r="F587" s="67"/>
      <c r="G587" s="65"/>
      <c r="H587" s="70"/>
      <c r="I587" s="71"/>
      <c r="J587" s="68">
        <v>0</v>
      </c>
      <c r="K587" s="68">
        <v>0</v>
      </c>
      <c r="L587" s="68">
        <v>0</v>
      </c>
      <c r="M587" s="89">
        <f t="shared" si="33"/>
        <v>0</v>
      </c>
      <c r="N587" s="100">
        <f t="shared" si="34"/>
        <v>0</v>
      </c>
      <c r="O587" s="63"/>
      <c r="P587" s="73" t="e">
        <f t="shared" si="35"/>
        <v>#DIV/0!</v>
      </c>
    </row>
    <row r="588" spans="2:16">
      <c r="B588" s="63"/>
      <c r="C588" s="65"/>
      <c r="D588" s="65"/>
      <c r="E588" s="66"/>
      <c r="F588" s="67"/>
      <c r="G588" s="65"/>
      <c r="H588" s="70"/>
      <c r="I588" s="71"/>
      <c r="J588" s="68">
        <v>0</v>
      </c>
      <c r="K588" s="68">
        <v>0</v>
      </c>
      <c r="L588" s="68">
        <v>0</v>
      </c>
      <c r="M588" s="89">
        <f t="shared" si="33"/>
        <v>0</v>
      </c>
      <c r="N588" s="100">
        <f t="shared" si="34"/>
        <v>0</v>
      </c>
      <c r="O588" s="63"/>
      <c r="P588" s="73" t="e">
        <f t="shared" si="35"/>
        <v>#DIV/0!</v>
      </c>
    </row>
    <row r="589" spans="2:16">
      <c r="B589" s="63"/>
      <c r="C589" s="65"/>
      <c r="D589" s="65"/>
      <c r="E589" s="66"/>
      <c r="F589" s="67"/>
      <c r="G589" s="65"/>
      <c r="H589" s="70"/>
      <c r="I589" s="71"/>
      <c r="J589" s="68">
        <v>0</v>
      </c>
      <c r="K589" s="68">
        <v>0</v>
      </c>
      <c r="L589" s="68">
        <v>0</v>
      </c>
      <c r="M589" s="89">
        <f t="shared" si="33"/>
        <v>0</v>
      </c>
      <c r="N589" s="100">
        <f t="shared" si="34"/>
        <v>0</v>
      </c>
      <c r="O589" s="63"/>
      <c r="P589" s="73" t="e">
        <f t="shared" si="35"/>
        <v>#DIV/0!</v>
      </c>
    </row>
    <row r="590" spans="2:16">
      <c r="B590" s="63"/>
      <c r="C590" s="65"/>
      <c r="D590" s="65"/>
      <c r="E590" s="66"/>
      <c r="F590" s="67"/>
      <c r="G590" s="65"/>
      <c r="H590" s="70"/>
      <c r="I590" s="71"/>
      <c r="J590" s="68">
        <v>0</v>
      </c>
      <c r="K590" s="68">
        <v>0</v>
      </c>
      <c r="L590" s="68">
        <v>0</v>
      </c>
      <c r="M590" s="89">
        <f t="shared" si="33"/>
        <v>0</v>
      </c>
      <c r="N590" s="100">
        <f t="shared" si="34"/>
        <v>0</v>
      </c>
      <c r="O590" s="63"/>
      <c r="P590" s="73" t="e">
        <f t="shared" si="35"/>
        <v>#DIV/0!</v>
      </c>
    </row>
    <row r="591" spans="2:16">
      <c r="B591" s="63"/>
      <c r="C591" s="65"/>
      <c r="D591" s="65"/>
      <c r="E591" s="66"/>
      <c r="F591" s="67"/>
      <c r="G591" s="65"/>
      <c r="H591" s="70"/>
      <c r="I591" s="71"/>
      <c r="J591" s="68">
        <v>0</v>
      </c>
      <c r="K591" s="68">
        <v>0</v>
      </c>
      <c r="L591" s="68">
        <v>0</v>
      </c>
      <c r="M591" s="89">
        <f t="shared" si="33"/>
        <v>0</v>
      </c>
      <c r="N591" s="100">
        <f t="shared" si="34"/>
        <v>0</v>
      </c>
      <c r="O591" s="63"/>
      <c r="P591" s="73" t="e">
        <f t="shared" si="35"/>
        <v>#DIV/0!</v>
      </c>
    </row>
    <row r="592" spans="2:16">
      <c r="B592" s="63"/>
      <c r="C592" s="65"/>
      <c r="D592" s="65"/>
      <c r="E592" s="66"/>
      <c r="F592" s="67"/>
      <c r="G592" s="65"/>
      <c r="H592" s="70"/>
      <c r="I592" s="71"/>
      <c r="J592" s="68">
        <v>0</v>
      </c>
      <c r="K592" s="68">
        <v>0</v>
      </c>
      <c r="L592" s="68">
        <v>0</v>
      </c>
      <c r="M592" s="89">
        <f t="shared" si="33"/>
        <v>0</v>
      </c>
      <c r="N592" s="100">
        <f t="shared" si="34"/>
        <v>0</v>
      </c>
      <c r="O592" s="63"/>
      <c r="P592" s="73" t="e">
        <f t="shared" si="35"/>
        <v>#DIV/0!</v>
      </c>
    </row>
    <row r="593" spans="2:16">
      <c r="B593" s="63"/>
      <c r="C593" s="65"/>
      <c r="D593" s="65"/>
      <c r="E593" s="66"/>
      <c r="F593" s="67"/>
      <c r="G593" s="65"/>
      <c r="H593" s="70"/>
      <c r="I593" s="71"/>
      <c r="J593" s="68">
        <v>0</v>
      </c>
      <c r="K593" s="68">
        <v>0</v>
      </c>
      <c r="L593" s="68">
        <v>0</v>
      </c>
      <c r="M593" s="89">
        <f t="shared" si="33"/>
        <v>0</v>
      </c>
      <c r="N593" s="100">
        <f t="shared" si="34"/>
        <v>0</v>
      </c>
      <c r="O593" s="63"/>
      <c r="P593" s="73" t="e">
        <f t="shared" si="35"/>
        <v>#DIV/0!</v>
      </c>
    </row>
    <row r="594" spans="2:16">
      <c r="B594" s="63"/>
      <c r="C594" s="65"/>
      <c r="D594" s="65"/>
      <c r="E594" s="66"/>
      <c r="F594" s="67"/>
      <c r="G594" s="65"/>
      <c r="H594" s="70"/>
      <c r="I594" s="71"/>
      <c r="J594" s="68">
        <v>0</v>
      </c>
      <c r="K594" s="68">
        <v>0</v>
      </c>
      <c r="L594" s="68">
        <v>0</v>
      </c>
      <c r="M594" s="89">
        <f t="shared" si="33"/>
        <v>0</v>
      </c>
      <c r="N594" s="100">
        <f t="shared" si="34"/>
        <v>0</v>
      </c>
      <c r="O594" s="63"/>
      <c r="P594" s="73" t="e">
        <f t="shared" si="35"/>
        <v>#DIV/0!</v>
      </c>
    </row>
    <row r="595" spans="2:16">
      <c r="B595" s="63"/>
      <c r="C595" s="65"/>
      <c r="D595" s="65"/>
      <c r="E595" s="66"/>
      <c r="F595" s="67"/>
      <c r="G595" s="65"/>
      <c r="H595" s="70"/>
      <c r="I595" s="71"/>
      <c r="J595" s="68">
        <v>0</v>
      </c>
      <c r="K595" s="68">
        <v>0</v>
      </c>
      <c r="L595" s="68">
        <v>0</v>
      </c>
      <c r="M595" s="89">
        <f t="shared" si="33"/>
        <v>0</v>
      </c>
      <c r="N595" s="100">
        <f t="shared" si="34"/>
        <v>0</v>
      </c>
      <c r="O595" s="63"/>
      <c r="P595" s="73" t="e">
        <f t="shared" si="35"/>
        <v>#DIV/0!</v>
      </c>
    </row>
    <row r="596" spans="2:16">
      <c r="B596" s="63"/>
      <c r="C596" s="65"/>
      <c r="D596" s="65"/>
      <c r="E596" s="66"/>
      <c r="F596" s="67"/>
      <c r="G596" s="65"/>
      <c r="H596" s="70"/>
      <c r="I596" s="71"/>
      <c r="J596" s="68">
        <v>0</v>
      </c>
      <c r="K596" s="68">
        <v>0</v>
      </c>
      <c r="L596" s="68">
        <v>0</v>
      </c>
      <c r="M596" s="89">
        <f t="shared" si="33"/>
        <v>0</v>
      </c>
      <c r="N596" s="100">
        <f t="shared" si="34"/>
        <v>0</v>
      </c>
      <c r="O596" s="63"/>
      <c r="P596" s="73" t="e">
        <f t="shared" si="35"/>
        <v>#DIV/0!</v>
      </c>
    </row>
    <row r="597" spans="2:16">
      <c r="B597" s="63"/>
      <c r="C597" s="65"/>
      <c r="D597" s="65"/>
      <c r="E597" s="66"/>
      <c r="F597" s="67"/>
      <c r="G597" s="65"/>
      <c r="H597" s="70"/>
      <c r="I597" s="71"/>
      <c r="J597" s="68">
        <v>0</v>
      </c>
      <c r="K597" s="68">
        <v>0</v>
      </c>
      <c r="L597" s="68">
        <v>0</v>
      </c>
      <c r="M597" s="89">
        <f t="shared" ref="M597:M660" si="36">L597</f>
        <v>0</v>
      </c>
      <c r="N597" s="100">
        <f t="shared" si="34"/>
        <v>0</v>
      </c>
      <c r="O597" s="63"/>
      <c r="P597" s="73" t="e">
        <f t="shared" si="35"/>
        <v>#DIV/0!</v>
      </c>
    </row>
    <row r="598" spans="2:16">
      <c r="B598" s="63"/>
      <c r="C598" s="65"/>
      <c r="D598" s="65"/>
      <c r="E598" s="66"/>
      <c r="F598" s="67"/>
      <c r="G598" s="65"/>
      <c r="H598" s="70"/>
      <c r="I598" s="71"/>
      <c r="J598" s="68">
        <v>0</v>
      </c>
      <c r="K598" s="68">
        <v>0</v>
      </c>
      <c r="L598" s="68">
        <v>0</v>
      </c>
      <c r="M598" s="89">
        <f t="shared" si="36"/>
        <v>0</v>
      </c>
      <c r="N598" s="100">
        <f t="shared" ref="N598:N661" si="37">SUM(J598:M598)</f>
        <v>0</v>
      </c>
      <c r="O598" s="63"/>
      <c r="P598" s="73" t="e">
        <f t="shared" ref="P598:P661" si="38">H598-(SUM(K598:M598)/J598)</f>
        <v>#DIV/0!</v>
      </c>
    </row>
    <row r="599" spans="2:16">
      <c r="B599" s="63"/>
      <c r="C599" s="65"/>
      <c r="D599" s="65"/>
      <c r="E599" s="66"/>
      <c r="F599" s="67"/>
      <c r="G599" s="65"/>
      <c r="H599" s="70"/>
      <c r="I599" s="71"/>
      <c r="J599" s="68">
        <v>0</v>
      </c>
      <c r="K599" s="68">
        <v>0</v>
      </c>
      <c r="L599" s="68">
        <v>0</v>
      </c>
      <c r="M599" s="89">
        <f t="shared" si="36"/>
        <v>0</v>
      </c>
      <c r="N599" s="100">
        <f t="shared" si="37"/>
        <v>0</v>
      </c>
      <c r="O599" s="63"/>
      <c r="P599" s="73" t="e">
        <f t="shared" si="38"/>
        <v>#DIV/0!</v>
      </c>
    </row>
    <row r="600" spans="2:16">
      <c r="B600" s="63"/>
      <c r="C600" s="65"/>
      <c r="D600" s="65"/>
      <c r="E600" s="66"/>
      <c r="F600" s="67"/>
      <c r="G600" s="65"/>
      <c r="H600" s="70"/>
      <c r="I600" s="71"/>
      <c r="J600" s="68">
        <v>0</v>
      </c>
      <c r="K600" s="68">
        <v>0</v>
      </c>
      <c r="L600" s="68">
        <v>0</v>
      </c>
      <c r="M600" s="89">
        <f t="shared" si="36"/>
        <v>0</v>
      </c>
      <c r="N600" s="100">
        <f t="shared" si="37"/>
        <v>0</v>
      </c>
      <c r="O600" s="63"/>
      <c r="P600" s="73" t="e">
        <f t="shared" si="38"/>
        <v>#DIV/0!</v>
      </c>
    </row>
    <row r="601" spans="2:16">
      <c r="B601" s="63"/>
      <c r="C601" s="65"/>
      <c r="D601" s="65"/>
      <c r="E601" s="66"/>
      <c r="F601" s="67"/>
      <c r="G601" s="65"/>
      <c r="H601" s="70"/>
      <c r="I601" s="71"/>
      <c r="J601" s="68">
        <v>0</v>
      </c>
      <c r="K601" s="68">
        <v>0</v>
      </c>
      <c r="L601" s="68">
        <v>0</v>
      </c>
      <c r="M601" s="89">
        <f t="shared" si="36"/>
        <v>0</v>
      </c>
      <c r="N601" s="100">
        <f t="shared" si="37"/>
        <v>0</v>
      </c>
      <c r="O601" s="63"/>
      <c r="P601" s="73" t="e">
        <f t="shared" si="38"/>
        <v>#DIV/0!</v>
      </c>
    </row>
    <row r="602" spans="2:16">
      <c r="B602" s="63"/>
      <c r="C602" s="65"/>
      <c r="D602" s="65"/>
      <c r="E602" s="66"/>
      <c r="F602" s="67"/>
      <c r="G602" s="65"/>
      <c r="H602" s="70"/>
      <c r="I602" s="71"/>
      <c r="J602" s="68">
        <v>0</v>
      </c>
      <c r="K602" s="68">
        <v>0</v>
      </c>
      <c r="L602" s="68">
        <v>0</v>
      </c>
      <c r="M602" s="89">
        <f t="shared" si="36"/>
        <v>0</v>
      </c>
      <c r="N602" s="100">
        <f t="shared" si="37"/>
        <v>0</v>
      </c>
      <c r="O602" s="63"/>
      <c r="P602" s="73" t="e">
        <f t="shared" si="38"/>
        <v>#DIV/0!</v>
      </c>
    </row>
    <row r="603" spans="2:16">
      <c r="B603" s="63"/>
      <c r="C603" s="65"/>
      <c r="D603" s="65"/>
      <c r="E603" s="66"/>
      <c r="F603" s="67"/>
      <c r="G603" s="65"/>
      <c r="H603" s="70"/>
      <c r="I603" s="71"/>
      <c r="J603" s="68">
        <v>0</v>
      </c>
      <c r="K603" s="68">
        <v>0</v>
      </c>
      <c r="L603" s="68">
        <v>0</v>
      </c>
      <c r="M603" s="89">
        <f t="shared" si="36"/>
        <v>0</v>
      </c>
      <c r="N603" s="100">
        <f t="shared" si="37"/>
        <v>0</v>
      </c>
      <c r="O603" s="63"/>
      <c r="P603" s="73" t="e">
        <f t="shared" si="38"/>
        <v>#DIV/0!</v>
      </c>
    </row>
    <row r="604" spans="2:16">
      <c r="B604" s="63"/>
      <c r="C604" s="65"/>
      <c r="D604" s="65"/>
      <c r="E604" s="66"/>
      <c r="F604" s="67"/>
      <c r="G604" s="65"/>
      <c r="H604" s="70"/>
      <c r="I604" s="71"/>
      <c r="J604" s="68">
        <v>0</v>
      </c>
      <c r="K604" s="68">
        <v>0</v>
      </c>
      <c r="L604" s="68">
        <v>0</v>
      </c>
      <c r="M604" s="89">
        <f t="shared" si="36"/>
        <v>0</v>
      </c>
      <c r="N604" s="100">
        <f t="shared" si="37"/>
        <v>0</v>
      </c>
      <c r="O604" s="63"/>
      <c r="P604" s="73" t="e">
        <f t="shared" si="38"/>
        <v>#DIV/0!</v>
      </c>
    </row>
    <row r="605" spans="2:16">
      <c r="B605" s="63"/>
      <c r="C605" s="65"/>
      <c r="D605" s="65"/>
      <c r="E605" s="66"/>
      <c r="F605" s="67"/>
      <c r="G605" s="65"/>
      <c r="H605" s="70"/>
      <c r="I605" s="71"/>
      <c r="J605" s="68">
        <v>0</v>
      </c>
      <c r="K605" s="68">
        <v>0</v>
      </c>
      <c r="L605" s="68">
        <v>0</v>
      </c>
      <c r="M605" s="89">
        <f t="shared" si="36"/>
        <v>0</v>
      </c>
      <c r="N605" s="100">
        <f t="shared" si="37"/>
        <v>0</v>
      </c>
      <c r="O605" s="63"/>
      <c r="P605" s="73" t="e">
        <f t="shared" si="38"/>
        <v>#DIV/0!</v>
      </c>
    </row>
    <row r="606" spans="2:16">
      <c r="B606" s="63"/>
      <c r="C606" s="65"/>
      <c r="D606" s="65"/>
      <c r="E606" s="66"/>
      <c r="F606" s="67"/>
      <c r="G606" s="65"/>
      <c r="H606" s="70"/>
      <c r="I606" s="71"/>
      <c r="J606" s="68">
        <v>0</v>
      </c>
      <c r="K606" s="68">
        <v>0</v>
      </c>
      <c r="L606" s="68">
        <v>0</v>
      </c>
      <c r="M606" s="89">
        <f t="shared" si="36"/>
        <v>0</v>
      </c>
      <c r="N606" s="100">
        <f t="shared" si="37"/>
        <v>0</v>
      </c>
      <c r="O606" s="63"/>
      <c r="P606" s="73" t="e">
        <f t="shared" si="38"/>
        <v>#DIV/0!</v>
      </c>
    </row>
    <row r="607" spans="2:16">
      <c r="B607" s="63"/>
      <c r="C607" s="65"/>
      <c r="D607" s="65"/>
      <c r="E607" s="66"/>
      <c r="F607" s="67"/>
      <c r="G607" s="65"/>
      <c r="H607" s="70"/>
      <c r="I607" s="71"/>
      <c r="J607" s="68">
        <v>0</v>
      </c>
      <c r="K607" s="68">
        <v>0</v>
      </c>
      <c r="L607" s="68">
        <v>0</v>
      </c>
      <c r="M607" s="89">
        <f t="shared" si="36"/>
        <v>0</v>
      </c>
      <c r="N607" s="100">
        <f t="shared" si="37"/>
        <v>0</v>
      </c>
      <c r="O607" s="63"/>
      <c r="P607" s="73" t="e">
        <f t="shared" si="38"/>
        <v>#DIV/0!</v>
      </c>
    </row>
    <row r="608" spans="2:16">
      <c r="B608" s="63"/>
      <c r="C608" s="65"/>
      <c r="D608" s="65"/>
      <c r="E608" s="66"/>
      <c r="F608" s="67"/>
      <c r="G608" s="65"/>
      <c r="H608" s="70"/>
      <c r="I608" s="71"/>
      <c r="J608" s="68">
        <v>0</v>
      </c>
      <c r="K608" s="68">
        <v>0</v>
      </c>
      <c r="L608" s="68">
        <v>0</v>
      </c>
      <c r="M608" s="89">
        <f t="shared" si="36"/>
        <v>0</v>
      </c>
      <c r="N608" s="100">
        <f t="shared" si="37"/>
        <v>0</v>
      </c>
      <c r="O608" s="63"/>
      <c r="P608" s="73" t="e">
        <f t="shared" si="38"/>
        <v>#DIV/0!</v>
      </c>
    </row>
    <row r="609" spans="2:16">
      <c r="B609" s="63"/>
      <c r="C609" s="65"/>
      <c r="D609" s="65"/>
      <c r="E609" s="66"/>
      <c r="F609" s="67"/>
      <c r="G609" s="65"/>
      <c r="H609" s="70"/>
      <c r="I609" s="71"/>
      <c r="J609" s="68">
        <v>0</v>
      </c>
      <c r="K609" s="68">
        <v>0</v>
      </c>
      <c r="L609" s="68">
        <v>0</v>
      </c>
      <c r="M609" s="89">
        <f t="shared" si="36"/>
        <v>0</v>
      </c>
      <c r="N609" s="100">
        <f t="shared" si="37"/>
        <v>0</v>
      </c>
      <c r="O609" s="63"/>
      <c r="P609" s="73" t="e">
        <f t="shared" si="38"/>
        <v>#DIV/0!</v>
      </c>
    </row>
    <row r="610" spans="2:16">
      <c r="B610" s="63"/>
      <c r="C610" s="65"/>
      <c r="D610" s="65"/>
      <c r="E610" s="66"/>
      <c r="F610" s="67"/>
      <c r="G610" s="65"/>
      <c r="H610" s="70"/>
      <c r="I610" s="71"/>
      <c r="J610" s="68">
        <v>0</v>
      </c>
      <c r="K610" s="68">
        <v>0</v>
      </c>
      <c r="L610" s="68">
        <v>0</v>
      </c>
      <c r="M610" s="89">
        <f t="shared" si="36"/>
        <v>0</v>
      </c>
      <c r="N610" s="100">
        <f t="shared" si="37"/>
        <v>0</v>
      </c>
      <c r="O610" s="63"/>
      <c r="P610" s="73" t="e">
        <f t="shared" si="38"/>
        <v>#DIV/0!</v>
      </c>
    </row>
    <row r="611" spans="2:16">
      <c r="B611" s="63"/>
      <c r="C611" s="65"/>
      <c r="D611" s="65"/>
      <c r="E611" s="66"/>
      <c r="F611" s="67"/>
      <c r="G611" s="65"/>
      <c r="H611" s="70"/>
      <c r="I611" s="71"/>
      <c r="J611" s="68">
        <v>0</v>
      </c>
      <c r="K611" s="68">
        <v>0</v>
      </c>
      <c r="L611" s="68">
        <v>0</v>
      </c>
      <c r="M611" s="89">
        <f t="shared" si="36"/>
        <v>0</v>
      </c>
      <c r="N611" s="100">
        <f t="shared" si="37"/>
        <v>0</v>
      </c>
      <c r="O611" s="63"/>
      <c r="P611" s="73" t="e">
        <f t="shared" si="38"/>
        <v>#DIV/0!</v>
      </c>
    </row>
    <row r="612" spans="2:16">
      <c r="B612" s="63"/>
      <c r="C612" s="65"/>
      <c r="D612" s="65"/>
      <c r="E612" s="66"/>
      <c r="F612" s="67"/>
      <c r="G612" s="65"/>
      <c r="H612" s="70"/>
      <c r="I612" s="71"/>
      <c r="J612" s="68">
        <v>0</v>
      </c>
      <c r="K612" s="68">
        <v>0</v>
      </c>
      <c r="L612" s="68">
        <v>0</v>
      </c>
      <c r="M612" s="89">
        <f t="shared" si="36"/>
        <v>0</v>
      </c>
      <c r="N612" s="100">
        <f t="shared" si="37"/>
        <v>0</v>
      </c>
      <c r="O612" s="63"/>
      <c r="P612" s="73" t="e">
        <f t="shared" si="38"/>
        <v>#DIV/0!</v>
      </c>
    </row>
    <row r="613" spans="2:16">
      <c r="B613" s="63"/>
      <c r="C613" s="65"/>
      <c r="D613" s="65"/>
      <c r="E613" s="66"/>
      <c r="F613" s="67"/>
      <c r="G613" s="65"/>
      <c r="H613" s="70"/>
      <c r="I613" s="71"/>
      <c r="J613" s="68">
        <v>0</v>
      </c>
      <c r="K613" s="68">
        <v>0</v>
      </c>
      <c r="L613" s="68">
        <v>0</v>
      </c>
      <c r="M613" s="89">
        <f t="shared" si="36"/>
        <v>0</v>
      </c>
      <c r="N613" s="100">
        <f t="shared" si="37"/>
        <v>0</v>
      </c>
      <c r="O613" s="63"/>
      <c r="P613" s="73" t="e">
        <f t="shared" si="38"/>
        <v>#DIV/0!</v>
      </c>
    </row>
    <row r="614" spans="2:16">
      <c r="B614" s="63"/>
      <c r="C614" s="65"/>
      <c r="D614" s="65"/>
      <c r="E614" s="66"/>
      <c r="F614" s="67"/>
      <c r="G614" s="65"/>
      <c r="H614" s="70"/>
      <c r="I614" s="71"/>
      <c r="J614" s="68">
        <v>0</v>
      </c>
      <c r="K614" s="68">
        <v>0</v>
      </c>
      <c r="L614" s="68">
        <v>0</v>
      </c>
      <c r="M614" s="89">
        <f t="shared" si="36"/>
        <v>0</v>
      </c>
      <c r="N614" s="100">
        <f t="shared" si="37"/>
        <v>0</v>
      </c>
      <c r="O614" s="63"/>
      <c r="P614" s="73" t="e">
        <f t="shared" si="38"/>
        <v>#DIV/0!</v>
      </c>
    </row>
    <row r="615" spans="2:16">
      <c r="B615" s="63"/>
      <c r="C615" s="65"/>
      <c r="D615" s="65"/>
      <c r="E615" s="66"/>
      <c r="F615" s="67"/>
      <c r="G615" s="65"/>
      <c r="H615" s="70"/>
      <c r="I615" s="71"/>
      <c r="J615" s="68">
        <v>0</v>
      </c>
      <c r="K615" s="68">
        <v>0</v>
      </c>
      <c r="L615" s="68">
        <v>0</v>
      </c>
      <c r="M615" s="89">
        <f t="shared" si="36"/>
        <v>0</v>
      </c>
      <c r="N615" s="100">
        <f t="shared" si="37"/>
        <v>0</v>
      </c>
      <c r="O615" s="63"/>
      <c r="P615" s="73" t="e">
        <f t="shared" si="38"/>
        <v>#DIV/0!</v>
      </c>
    </row>
    <row r="616" spans="2:16">
      <c r="B616" s="63"/>
      <c r="C616" s="65"/>
      <c r="D616" s="65"/>
      <c r="E616" s="66"/>
      <c r="F616" s="67"/>
      <c r="G616" s="65"/>
      <c r="H616" s="70"/>
      <c r="I616" s="71"/>
      <c r="J616" s="68">
        <v>0</v>
      </c>
      <c r="K616" s="68">
        <v>0</v>
      </c>
      <c r="L616" s="68">
        <v>0</v>
      </c>
      <c r="M616" s="89">
        <f t="shared" si="36"/>
        <v>0</v>
      </c>
      <c r="N616" s="100">
        <f t="shared" si="37"/>
        <v>0</v>
      </c>
      <c r="O616" s="63"/>
      <c r="P616" s="73" t="e">
        <f t="shared" si="38"/>
        <v>#DIV/0!</v>
      </c>
    </row>
    <row r="617" spans="2:16">
      <c r="B617" s="63"/>
      <c r="C617" s="65"/>
      <c r="D617" s="65"/>
      <c r="E617" s="66"/>
      <c r="F617" s="67"/>
      <c r="G617" s="65"/>
      <c r="H617" s="70"/>
      <c r="I617" s="71"/>
      <c r="J617" s="68">
        <v>0</v>
      </c>
      <c r="K617" s="68">
        <v>0</v>
      </c>
      <c r="L617" s="68">
        <v>0</v>
      </c>
      <c r="M617" s="89">
        <f t="shared" si="36"/>
        <v>0</v>
      </c>
      <c r="N617" s="100">
        <f t="shared" si="37"/>
        <v>0</v>
      </c>
      <c r="O617" s="63"/>
      <c r="P617" s="73" t="e">
        <f t="shared" si="38"/>
        <v>#DIV/0!</v>
      </c>
    </row>
    <row r="618" spans="2:16">
      <c r="B618" s="63"/>
      <c r="C618" s="65"/>
      <c r="D618" s="65"/>
      <c r="E618" s="66"/>
      <c r="F618" s="67"/>
      <c r="G618" s="65"/>
      <c r="H618" s="70"/>
      <c r="I618" s="71"/>
      <c r="J618" s="68">
        <v>0</v>
      </c>
      <c r="K618" s="68">
        <v>0</v>
      </c>
      <c r="L618" s="68">
        <v>0</v>
      </c>
      <c r="M618" s="89">
        <f t="shared" si="36"/>
        <v>0</v>
      </c>
      <c r="N618" s="100">
        <f t="shared" si="37"/>
        <v>0</v>
      </c>
      <c r="O618" s="63"/>
      <c r="P618" s="73" t="e">
        <f t="shared" si="38"/>
        <v>#DIV/0!</v>
      </c>
    </row>
    <row r="619" spans="2:16">
      <c r="B619" s="63"/>
      <c r="C619" s="65"/>
      <c r="D619" s="65"/>
      <c r="E619" s="66"/>
      <c r="F619" s="67"/>
      <c r="G619" s="65"/>
      <c r="H619" s="70"/>
      <c r="I619" s="71"/>
      <c r="J619" s="68">
        <v>0</v>
      </c>
      <c r="K619" s="68">
        <v>0</v>
      </c>
      <c r="L619" s="68">
        <v>0</v>
      </c>
      <c r="M619" s="89">
        <f t="shared" si="36"/>
        <v>0</v>
      </c>
      <c r="N619" s="100">
        <f t="shared" si="37"/>
        <v>0</v>
      </c>
      <c r="O619" s="63"/>
      <c r="P619" s="73" t="e">
        <f t="shared" si="38"/>
        <v>#DIV/0!</v>
      </c>
    </row>
    <row r="620" spans="2:16">
      <c r="B620" s="63"/>
      <c r="C620" s="65"/>
      <c r="D620" s="65"/>
      <c r="E620" s="66"/>
      <c r="F620" s="67"/>
      <c r="G620" s="65"/>
      <c r="H620" s="70"/>
      <c r="I620" s="71"/>
      <c r="J620" s="68">
        <v>0</v>
      </c>
      <c r="K620" s="68">
        <v>0</v>
      </c>
      <c r="L620" s="68">
        <v>0</v>
      </c>
      <c r="M620" s="89">
        <f t="shared" si="36"/>
        <v>0</v>
      </c>
      <c r="N620" s="100">
        <f t="shared" si="37"/>
        <v>0</v>
      </c>
      <c r="O620" s="63"/>
      <c r="P620" s="73" t="e">
        <f t="shared" si="38"/>
        <v>#DIV/0!</v>
      </c>
    </row>
    <row r="621" spans="2:16">
      <c r="B621" s="63"/>
      <c r="C621" s="65"/>
      <c r="D621" s="65"/>
      <c r="E621" s="66"/>
      <c r="F621" s="67"/>
      <c r="G621" s="65"/>
      <c r="H621" s="70"/>
      <c r="I621" s="71"/>
      <c r="J621" s="68">
        <v>0</v>
      </c>
      <c r="K621" s="68">
        <v>0</v>
      </c>
      <c r="L621" s="68">
        <v>0</v>
      </c>
      <c r="M621" s="89">
        <f t="shared" si="36"/>
        <v>0</v>
      </c>
      <c r="N621" s="100">
        <f t="shared" si="37"/>
        <v>0</v>
      </c>
      <c r="O621" s="63"/>
      <c r="P621" s="73" t="e">
        <f t="shared" si="38"/>
        <v>#DIV/0!</v>
      </c>
    </row>
    <row r="622" spans="2:16">
      <c r="B622" s="63"/>
      <c r="C622" s="65"/>
      <c r="D622" s="65"/>
      <c r="E622" s="66"/>
      <c r="F622" s="67"/>
      <c r="G622" s="65"/>
      <c r="H622" s="70"/>
      <c r="I622" s="71"/>
      <c r="J622" s="68">
        <v>0</v>
      </c>
      <c r="K622" s="68">
        <v>0</v>
      </c>
      <c r="L622" s="68">
        <v>0</v>
      </c>
      <c r="M622" s="89">
        <f t="shared" si="36"/>
        <v>0</v>
      </c>
      <c r="N622" s="100">
        <f t="shared" si="37"/>
        <v>0</v>
      </c>
      <c r="O622" s="63"/>
      <c r="P622" s="73" t="e">
        <f t="shared" si="38"/>
        <v>#DIV/0!</v>
      </c>
    </row>
    <row r="623" spans="2:16">
      <c r="B623" s="63"/>
      <c r="C623" s="65"/>
      <c r="D623" s="65"/>
      <c r="E623" s="66"/>
      <c r="F623" s="67"/>
      <c r="G623" s="65"/>
      <c r="H623" s="70"/>
      <c r="I623" s="71"/>
      <c r="J623" s="68">
        <v>0</v>
      </c>
      <c r="K623" s="68">
        <v>0</v>
      </c>
      <c r="L623" s="68">
        <v>0</v>
      </c>
      <c r="M623" s="89">
        <f t="shared" si="36"/>
        <v>0</v>
      </c>
      <c r="N623" s="100">
        <f t="shared" si="37"/>
        <v>0</v>
      </c>
      <c r="O623" s="63"/>
      <c r="P623" s="73" t="e">
        <f t="shared" si="38"/>
        <v>#DIV/0!</v>
      </c>
    </row>
    <row r="624" spans="2:16">
      <c r="B624" s="63"/>
      <c r="C624" s="65"/>
      <c r="D624" s="65"/>
      <c r="E624" s="66"/>
      <c r="F624" s="67"/>
      <c r="G624" s="65"/>
      <c r="H624" s="70"/>
      <c r="I624" s="71"/>
      <c r="J624" s="68">
        <v>0</v>
      </c>
      <c r="K624" s="68">
        <v>0</v>
      </c>
      <c r="L624" s="68">
        <v>0</v>
      </c>
      <c r="M624" s="89">
        <f t="shared" si="36"/>
        <v>0</v>
      </c>
      <c r="N624" s="100">
        <f t="shared" si="37"/>
        <v>0</v>
      </c>
      <c r="O624" s="63"/>
      <c r="P624" s="73" t="e">
        <f t="shared" si="38"/>
        <v>#DIV/0!</v>
      </c>
    </row>
    <row r="625" spans="2:16">
      <c r="B625" s="63"/>
      <c r="C625" s="65"/>
      <c r="D625" s="65"/>
      <c r="E625" s="66"/>
      <c r="F625" s="67"/>
      <c r="G625" s="65"/>
      <c r="H625" s="70"/>
      <c r="I625" s="71"/>
      <c r="J625" s="68">
        <v>0</v>
      </c>
      <c r="K625" s="68">
        <v>0</v>
      </c>
      <c r="L625" s="68">
        <v>0</v>
      </c>
      <c r="M625" s="89">
        <f t="shared" si="36"/>
        <v>0</v>
      </c>
      <c r="N625" s="100">
        <f t="shared" si="37"/>
        <v>0</v>
      </c>
      <c r="O625" s="63"/>
      <c r="P625" s="73" t="e">
        <f t="shared" si="38"/>
        <v>#DIV/0!</v>
      </c>
    </row>
    <row r="626" spans="2:16">
      <c r="B626" s="63"/>
      <c r="C626" s="65"/>
      <c r="D626" s="65"/>
      <c r="E626" s="66"/>
      <c r="F626" s="67"/>
      <c r="G626" s="65"/>
      <c r="H626" s="70"/>
      <c r="I626" s="71"/>
      <c r="J626" s="68">
        <v>0</v>
      </c>
      <c r="K626" s="68">
        <v>0</v>
      </c>
      <c r="L626" s="68">
        <v>0</v>
      </c>
      <c r="M626" s="89">
        <f t="shared" si="36"/>
        <v>0</v>
      </c>
      <c r="N626" s="100">
        <f t="shared" si="37"/>
        <v>0</v>
      </c>
      <c r="O626" s="63"/>
      <c r="P626" s="73" t="e">
        <f t="shared" si="38"/>
        <v>#DIV/0!</v>
      </c>
    </row>
    <row r="627" spans="2:16">
      <c r="B627" s="63"/>
      <c r="C627" s="65"/>
      <c r="D627" s="65"/>
      <c r="E627" s="66"/>
      <c r="F627" s="67"/>
      <c r="G627" s="65"/>
      <c r="H627" s="70"/>
      <c r="I627" s="71"/>
      <c r="J627" s="68">
        <v>0</v>
      </c>
      <c r="K627" s="68">
        <v>0</v>
      </c>
      <c r="L627" s="68">
        <v>0</v>
      </c>
      <c r="M627" s="89">
        <f t="shared" si="36"/>
        <v>0</v>
      </c>
      <c r="N627" s="100">
        <f t="shared" si="37"/>
        <v>0</v>
      </c>
      <c r="O627" s="63"/>
      <c r="P627" s="73" t="e">
        <f t="shared" si="38"/>
        <v>#DIV/0!</v>
      </c>
    </row>
    <row r="628" spans="2:16">
      <c r="B628" s="63"/>
      <c r="C628" s="65"/>
      <c r="D628" s="65"/>
      <c r="E628" s="66"/>
      <c r="F628" s="67"/>
      <c r="G628" s="65"/>
      <c r="H628" s="70"/>
      <c r="I628" s="71"/>
      <c r="J628" s="68">
        <v>0</v>
      </c>
      <c r="K628" s="68">
        <v>0</v>
      </c>
      <c r="L628" s="68">
        <v>0</v>
      </c>
      <c r="M628" s="89">
        <f t="shared" si="36"/>
        <v>0</v>
      </c>
      <c r="N628" s="100">
        <f t="shared" si="37"/>
        <v>0</v>
      </c>
      <c r="O628" s="63"/>
      <c r="P628" s="73" t="e">
        <f t="shared" si="38"/>
        <v>#DIV/0!</v>
      </c>
    </row>
    <row r="629" spans="2:16">
      <c r="B629" s="63"/>
      <c r="C629" s="65"/>
      <c r="D629" s="65"/>
      <c r="E629" s="66"/>
      <c r="F629" s="67"/>
      <c r="G629" s="65"/>
      <c r="H629" s="70"/>
      <c r="I629" s="71"/>
      <c r="J629" s="68">
        <v>0</v>
      </c>
      <c r="K629" s="68">
        <v>0</v>
      </c>
      <c r="L629" s="68">
        <v>0</v>
      </c>
      <c r="M629" s="89">
        <f t="shared" si="36"/>
        <v>0</v>
      </c>
      <c r="N629" s="100">
        <f t="shared" si="37"/>
        <v>0</v>
      </c>
      <c r="O629" s="63"/>
      <c r="P629" s="73" t="e">
        <f t="shared" si="38"/>
        <v>#DIV/0!</v>
      </c>
    </row>
    <row r="630" spans="2:16">
      <c r="B630" s="63"/>
      <c r="C630" s="65"/>
      <c r="D630" s="65"/>
      <c r="E630" s="66"/>
      <c r="F630" s="67"/>
      <c r="G630" s="65"/>
      <c r="H630" s="70"/>
      <c r="I630" s="71"/>
      <c r="J630" s="68">
        <v>0</v>
      </c>
      <c r="K630" s="68">
        <v>0</v>
      </c>
      <c r="L630" s="68">
        <v>0</v>
      </c>
      <c r="M630" s="89">
        <f t="shared" si="36"/>
        <v>0</v>
      </c>
      <c r="N630" s="100">
        <f t="shared" si="37"/>
        <v>0</v>
      </c>
      <c r="O630" s="63"/>
      <c r="P630" s="73" t="e">
        <f t="shared" si="38"/>
        <v>#DIV/0!</v>
      </c>
    </row>
    <row r="631" spans="2:16">
      <c r="B631" s="63"/>
      <c r="C631" s="65"/>
      <c r="D631" s="65"/>
      <c r="E631" s="66"/>
      <c r="F631" s="67"/>
      <c r="G631" s="65"/>
      <c r="H631" s="70"/>
      <c r="I631" s="71"/>
      <c r="J631" s="68">
        <v>0</v>
      </c>
      <c r="K631" s="68">
        <v>0</v>
      </c>
      <c r="L631" s="68">
        <v>0</v>
      </c>
      <c r="M631" s="89">
        <f t="shared" si="36"/>
        <v>0</v>
      </c>
      <c r="N631" s="100">
        <f t="shared" si="37"/>
        <v>0</v>
      </c>
      <c r="O631" s="63"/>
      <c r="P631" s="73" t="e">
        <f t="shared" si="38"/>
        <v>#DIV/0!</v>
      </c>
    </row>
    <row r="632" spans="2:16">
      <c r="B632" s="63"/>
      <c r="C632" s="65"/>
      <c r="D632" s="65"/>
      <c r="E632" s="66"/>
      <c r="F632" s="67"/>
      <c r="G632" s="65"/>
      <c r="H632" s="70"/>
      <c r="I632" s="71"/>
      <c r="J632" s="68">
        <v>0</v>
      </c>
      <c r="K632" s="68">
        <v>0</v>
      </c>
      <c r="L632" s="68">
        <v>0</v>
      </c>
      <c r="M632" s="89">
        <f t="shared" si="36"/>
        <v>0</v>
      </c>
      <c r="N632" s="100">
        <f t="shared" si="37"/>
        <v>0</v>
      </c>
      <c r="O632" s="63"/>
      <c r="P632" s="73" t="e">
        <f t="shared" si="38"/>
        <v>#DIV/0!</v>
      </c>
    </row>
    <row r="633" spans="2:16">
      <c r="B633" s="63"/>
      <c r="C633" s="65"/>
      <c r="D633" s="65"/>
      <c r="E633" s="66"/>
      <c r="F633" s="67"/>
      <c r="G633" s="65"/>
      <c r="H633" s="70"/>
      <c r="I633" s="71"/>
      <c r="J633" s="68">
        <v>0</v>
      </c>
      <c r="K633" s="68">
        <v>0</v>
      </c>
      <c r="L633" s="68">
        <v>0</v>
      </c>
      <c r="M633" s="89">
        <f t="shared" si="36"/>
        <v>0</v>
      </c>
      <c r="N633" s="100">
        <f t="shared" si="37"/>
        <v>0</v>
      </c>
      <c r="O633" s="63"/>
      <c r="P633" s="73" t="e">
        <f t="shared" si="38"/>
        <v>#DIV/0!</v>
      </c>
    </row>
    <row r="634" spans="2:16">
      <c r="B634" s="63"/>
      <c r="C634" s="65"/>
      <c r="D634" s="65"/>
      <c r="E634" s="66"/>
      <c r="F634" s="67"/>
      <c r="G634" s="65"/>
      <c r="H634" s="70"/>
      <c r="I634" s="71"/>
      <c r="J634" s="68">
        <v>0</v>
      </c>
      <c r="K634" s="68">
        <v>0</v>
      </c>
      <c r="L634" s="68">
        <v>0</v>
      </c>
      <c r="M634" s="89">
        <f t="shared" si="36"/>
        <v>0</v>
      </c>
      <c r="N634" s="100">
        <f t="shared" si="37"/>
        <v>0</v>
      </c>
      <c r="O634" s="63"/>
      <c r="P634" s="73" t="e">
        <f t="shared" si="38"/>
        <v>#DIV/0!</v>
      </c>
    </row>
    <row r="635" spans="2:16">
      <c r="B635" s="63"/>
      <c r="C635" s="65"/>
      <c r="D635" s="65"/>
      <c r="E635" s="66"/>
      <c r="F635" s="67"/>
      <c r="G635" s="65"/>
      <c r="H635" s="70"/>
      <c r="I635" s="71"/>
      <c r="J635" s="68">
        <v>0</v>
      </c>
      <c r="K635" s="68">
        <v>0</v>
      </c>
      <c r="L635" s="68">
        <v>0</v>
      </c>
      <c r="M635" s="89">
        <f t="shared" si="36"/>
        <v>0</v>
      </c>
      <c r="N635" s="100">
        <f t="shared" si="37"/>
        <v>0</v>
      </c>
      <c r="O635" s="63"/>
      <c r="P635" s="73" t="e">
        <f t="shared" si="38"/>
        <v>#DIV/0!</v>
      </c>
    </row>
    <row r="636" spans="2:16">
      <c r="B636" s="63"/>
      <c r="C636" s="65"/>
      <c r="D636" s="65"/>
      <c r="E636" s="66"/>
      <c r="F636" s="67"/>
      <c r="G636" s="65"/>
      <c r="H636" s="70"/>
      <c r="I636" s="71"/>
      <c r="J636" s="68">
        <v>0</v>
      </c>
      <c r="K636" s="68">
        <v>0</v>
      </c>
      <c r="L636" s="68">
        <v>0</v>
      </c>
      <c r="M636" s="89">
        <f t="shared" si="36"/>
        <v>0</v>
      </c>
      <c r="N636" s="100">
        <f t="shared" si="37"/>
        <v>0</v>
      </c>
      <c r="O636" s="63"/>
      <c r="P636" s="73" t="e">
        <f t="shared" si="38"/>
        <v>#DIV/0!</v>
      </c>
    </row>
    <row r="637" spans="2:16">
      <c r="B637" s="63"/>
      <c r="C637" s="65"/>
      <c r="D637" s="65"/>
      <c r="E637" s="66"/>
      <c r="F637" s="67"/>
      <c r="G637" s="65"/>
      <c r="H637" s="70"/>
      <c r="I637" s="71"/>
      <c r="J637" s="68">
        <v>0</v>
      </c>
      <c r="K637" s="68">
        <v>0</v>
      </c>
      <c r="L637" s="68">
        <v>0</v>
      </c>
      <c r="M637" s="89">
        <f t="shared" si="36"/>
        <v>0</v>
      </c>
      <c r="N637" s="100">
        <f t="shared" si="37"/>
        <v>0</v>
      </c>
      <c r="O637" s="63"/>
      <c r="P637" s="73" t="e">
        <f t="shared" si="38"/>
        <v>#DIV/0!</v>
      </c>
    </row>
    <row r="638" spans="2:16">
      <c r="B638" s="63"/>
      <c r="C638" s="65"/>
      <c r="D638" s="65"/>
      <c r="E638" s="66"/>
      <c r="F638" s="67"/>
      <c r="G638" s="65"/>
      <c r="H638" s="70"/>
      <c r="I638" s="71"/>
      <c r="J638" s="68">
        <v>0</v>
      </c>
      <c r="K638" s="68">
        <v>0</v>
      </c>
      <c r="L638" s="68">
        <v>0</v>
      </c>
      <c r="M638" s="89">
        <f t="shared" si="36"/>
        <v>0</v>
      </c>
      <c r="N638" s="100">
        <f t="shared" si="37"/>
        <v>0</v>
      </c>
      <c r="O638" s="63"/>
      <c r="P638" s="73" t="e">
        <f t="shared" si="38"/>
        <v>#DIV/0!</v>
      </c>
    </row>
    <row r="639" spans="2:16">
      <c r="B639" s="63"/>
      <c r="C639" s="65"/>
      <c r="D639" s="65"/>
      <c r="E639" s="66"/>
      <c r="F639" s="67"/>
      <c r="G639" s="65"/>
      <c r="H639" s="70"/>
      <c r="I639" s="71"/>
      <c r="J639" s="68">
        <v>0</v>
      </c>
      <c r="K639" s="68">
        <v>0</v>
      </c>
      <c r="L639" s="68">
        <v>0</v>
      </c>
      <c r="M639" s="89">
        <f t="shared" si="36"/>
        <v>0</v>
      </c>
      <c r="N639" s="100">
        <f t="shared" si="37"/>
        <v>0</v>
      </c>
      <c r="O639" s="63"/>
      <c r="P639" s="73" t="e">
        <f t="shared" si="38"/>
        <v>#DIV/0!</v>
      </c>
    </row>
    <row r="640" spans="2:16">
      <c r="B640" s="63"/>
      <c r="C640" s="65"/>
      <c r="D640" s="65"/>
      <c r="E640" s="66"/>
      <c r="F640" s="67"/>
      <c r="G640" s="65"/>
      <c r="H640" s="70"/>
      <c r="I640" s="71"/>
      <c r="J640" s="68">
        <v>0</v>
      </c>
      <c r="K640" s="68">
        <v>0</v>
      </c>
      <c r="L640" s="68">
        <v>0</v>
      </c>
      <c r="M640" s="89">
        <f t="shared" si="36"/>
        <v>0</v>
      </c>
      <c r="N640" s="100">
        <f t="shared" si="37"/>
        <v>0</v>
      </c>
      <c r="O640" s="63"/>
      <c r="P640" s="73" t="e">
        <f t="shared" si="38"/>
        <v>#DIV/0!</v>
      </c>
    </row>
    <row r="641" spans="2:16">
      <c r="B641" s="63"/>
      <c r="C641" s="65"/>
      <c r="D641" s="65"/>
      <c r="E641" s="66"/>
      <c r="F641" s="67"/>
      <c r="G641" s="65"/>
      <c r="H641" s="70"/>
      <c r="I641" s="71"/>
      <c r="J641" s="68">
        <v>0</v>
      </c>
      <c r="K641" s="68">
        <v>0</v>
      </c>
      <c r="L641" s="68">
        <v>0</v>
      </c>
      <c r="M641" s="89">
        <f t="shared" si="36"/>
        <v>0</v>
      </c>
      <c r="N641" s="100">
        <f t="shared" si="37"/>
        <v>0</v>
      </c>
      <c r="O641" s="63"/>
      <c r="P641" s="73" t="e">
        <f t="shared" si="38"/>
        <v>#DIV/0!</v>
      </c>
    </row>
    <row r="642" spans="2:16">
      <c r="B642" s="63"/>
      <c r="C642" s="65"/>
      <c r="D642" s="65"/>
      <c r="E642" s="66"/>
      <c r="F642" s="67"/>
      <c r="G642" s="65"/>
      <c r="H642" s="70"/>
      <c r="I642" s="71"/>
      <c r="J642" s="68">
        <v>0</v>
      </c>
      <c r="K642" s="68">
        <v>0</v>
      </c>
      <c r="L642" s="68">
        <v>0</v>
      </c>
      <c r="M642" s="89">
        <f t="shared" si="36"/>
        <v>0</v>
      </c>
      <c r="N642" s="100">
        <f t="shared" si="37"/>
        <v>0</v>
      </c>
      <c r="O642" s="63"/>
      <c r="P642" s="73" t="e">
        <f t="shared" si="38"/>
        <v>#DIV/0!</v>
      </c>
    </row>
    <row r="643" spans="2:16">
      <c r="B643" s="63"/>
      <c r="C643" s="65"/>
      <c r="D643" s="65"/>
      <c r="E643" s="66"/>
      <c r="F643" s="67"/>
      <c r="G643" s="65"/>
      <c r="H643" s="70"/>
      <c r="I643" s="71"/>
      <c r="J643" s="68">
        <v>0</v>
      </c>
      <c r="K643" s="68">
        <v>0</v>
      </c>
      <c r="L643" s="68">
        <v>0</v>
      </c>
      <c r="M643" s="89">
        <f t="shared" si="36"/>
        <v>0</v>
      </c>
      <c r="N643" s="100">
        <f t="shared" si="37"/>
        <v>0</v>
      </c>
      <c r="O643" s="63"/>
      <c r="P643" s="73" t="e">
        <f t="shared" si="38"/>
        <v>#DIV/0!</v>
      </c>
    </row>
    <row r="644" spans="2:16">
      <c r="B644" s="63"/>
      <c r="C644" s="65"/>
      <c r="D644" s="65"/>
      <c r="E644" s="66"/>
      <c r="F644" s="67"/>
      <c r="G644" s="65"/>
      <c r="H644" s="70"/>
      <c r="I644" s="71"/>
      <c r="J644" s="68">
        <v>0</v>
      </c>
      <c r="K644" s="68">
        <v>0</v>
      </c>
      <c r="L644" s="68">
        <v>0</v>
      </c>
      <c r="M644" s="89">
        <f t="shared" si="36"/>
        <v>0</v>
      </c>
      <c r="N644" s="100">
        <f t="shared" si="37"/>
        <v>0</v>
      </c>
      <c r="O644" s="63"/>
      <c r="P644" s="73" t="e">
        <f t="shared" si="38"/>
        <v>#DIV/0!</v>
      </c>
    </row>
    <row r="645" spans="2:16">
      <c r="B645" s="63"/>
      <c r="C645" s="65"/>
      <c r="D645" s="65"/>
      <c r="E645" s="66"/>
      <c r="F645" s="67"/>
      <c r="G645" s="65"/>
      <c r="H645" s="70"/>
      <c r="I645" s="71"/>
      <c r="J645" s="68">
        <v>0</v>
      </c>
      <c r="K645" s="68">
        <v>0</v>
      </c>
      <c r="L645" s="68">
        <v>0</v>
      </c>
      <c r="M645" s="89">
        <f t="shared" si="36"/>
        <v>0</v>
      </c>
      <c r="N645" s="100">
        <f t="shared" si="37"/>
        <v>0</v>
      </c>
      <c r="O645" s="63"/>
      <c r="P645" s="73" t="e">
        <f t="shared" si="38"/>
        <v>#DIV/0!</v>
      </c>
    </row>
    <row r="646" spans="2:16">
      <c r="B646" s="63"/>
      <c r="C646" s="65"/>
      <c r="D646" s="65"/>
      <c r="E646" s="66"/>
      <c r="F646" s="67"/>
      <c r="G646" s="65"/>
      <c r="H646" s="70"/>
      <c r="I646" s="71"/>
      <c r="J646" s="68">
        <v>0</v>
      </c>
      <c r="K646" s="68">
        <v>0</v>
      </c>
      <c r="L646" s="68">
        <v>0</v>
      </c>
      <c r="M646" s="89">
        <f t="shared" si="36"/>
        <v>0</v>
      </c>
      <c r="N646" s="100">
        <f t="shared" si="37"/>
        <v>0</v>
      </c>
      <c r="O646" s="63"/>
      <c r="P646" s="73" t="e">
        <f t="shared" si="38"/>
        <v>#DIV/0!</v>
      </c>
    </row>
    <row r="647" spans="2:16">
      <c r="B647" s="63"/>
      <c r="C647" s="65"/>
      <c r="D647" s="65"/>
      <c r="E647" s="66"/>
      <c r="F647" s="67"/>
      <c r="G647" s="65"/>
      <c r="H647" s="70"/>
      <c r="I647" s="71"/>
      <c r="J647" s="68">
        <v>0</v>
      </c>
      <c r="K647" s="68">
        <v>0</v>
      </c>
      <c r="L647" s="68">
        <v>0</v>
      </c>
      <c r="M647" s="89">
        <f t="shared" si="36"/>
        <v>0</v>
      </c>
      <c r="N647" s="100">
        <f t="shared" si="37"/>
        <v>0</v>
      </c>
      <c r="O647" s="63"/>
      <c r="P647" s="73" t="e">
        <f t="shared" si="38"/>
        <v>#DIV/0!</v>
      </c>
    </row>
    <row r="648" spans="2:16">
      <c r="B648" s="63"/>
      <c r="C648" s="65"/>
      <c r="D648" s="65"/>
      <c r="E648" s="66"/>
      <c r="F648" s="67"/>
      <c r="G648" s="65"/>
      <c r="H648" s="70"/>
      <c r="I648" s="71"/>
      <c r="J648" s="68">
        <v>0</v>
      </c>
      <c r="K648" s="68">
        <v>0</v>
      </c>
      <c r="L648" s="68">
        <v>0</v>
      </c>
      <c r="M648" s="89">
        <f t="shared" si="36"/>
        <v>0</v>
      </c>
      <c r="N648" s="100">
        <f t="shared" si="37"/>
        <v>0</v>
      </c>
      <c r="O648" s="63"/>
      <c r="P648" s="73" t="e">
        <f t="shared" si="38"/>
        <v>#DIV/0!</v>
      </c>
    </row>
    <row r="649" spans="2:16">
      <c r="B649" s="63"/>
      <c r="C649" s="65"/>
      <c r="D649" s="65"/>
      <c r="E649" s="66"/>
      <c r="F649" s="67"/>
      <c r="G649" s="65"/>
      <c r="H649" s="70"/>
      <c r="I649" s="71"/>
      <c r="J649" s="68">
        <v>0</v>
      </c>
      <c r="K649" s="68">
        <v>0</v>
      </c>
      <c r="L649" s="68">
        <v>0</v>
      </c>
      <c r="M649" s="89">
        <f t="shared" si="36"/>
        <v>0</v>
      </c>
      <c r="N649" s="100">
        <f t="shared" si="37"/>
        <v>0</v>
      </c>
      <c r="O649" s="63"/>
      <c r="P649" s="73" t="e">
        <f t="shared" si="38"/>
        <v>#DIV/0!</v>
      </c>
    </row>
    <row r="650" spans="2:16">
      <c r="B650" s="63"/>
      <c r="C650" s="65"/>
      <c r="D650" s="65"/>
      <c r="E650" s="66"/>
      <c r="F650" s="67"/>
      <c r="G650" s="65"/>
      <c r="H650" s="70"/>
      <c r="I650" s="71"/>
      <c r="J650" s="68">
        <v>0</v>
      </c>
      <c r="K650" s="68">
        <v>0</v>
      </c>
      <c r="L650" s="68">
        <v>0</v>
      </c>
      <c r="M650" s="89">
        <f t="shared" si="36"/>
        <v>0</v>
      </c>
      <c r="N650" s="100">
        <f t="shared" si="37"/>
        <v>0</v>
      </c>
      <c r="O650" s="63"/>
      <c r="P650" s="73" t="e">
        <f t="shared" si="38"/>
        <v>#DIV/0!</v>
      </c>
    </row>
    <row r="651" spans="2:16">
      <c r="B651" s="63"/>
      <c r="C651" s="65"/>
      <c r="D651" s="65"/>
      <c r="E651" s="66"/>
      <c r="F651" s="67"/>
      <c r="G651" s="65"/>
      <c r="H651" s="70"/>
      <c r="I651" s="71"/>
      <c r="J651" s="68">
        <v>0</v>
      </c>
      <c r="K651" s="68">
        <v>0</v>
      </c>
      <c r="L651" s="68">
        <v>0</v>
      </c>
      <c r="M651" s="89">
        <f t="shared" si="36"/>
        <v>0</v>
      </c>
      <c r="N651" s="100">
        <f t="shared" si="37"/>
        <v>0</v>
      </c>
      <c r="O651" s="63"/>
      <c r="P651" s="73" t="e">
        <f t="shared" si="38"/>
        <v>#DIV/0!</v>
      </c>
    </row>
    <row r="652" spans="2:16">
      <c r="B652" s="63"/>
      <c r="C652" s="65"/>
      <c r="D652" s="65"/>
      <c r="E652" s="66"/>
      <c r="F652" s="67"/>
      <c r="G652" s="65"/>
      <c r="H652" s="70"/>
      <c r="I652" s="71"/>
      <c r="J652" s="68">
        <v>0</v>
      </c>
      <c r="K652" s="68">
        <v>0</v>
      </c>
      <c r="L652" s="68">
        <v>0</v>
      </c>
      <c r="M652" s="89">
        <f t="shared" si="36"/>
        <v>0</v>
      </c>
      <c r="N652" s="100">
        <f t="shared" si="37"/>
        <v>0</v>
      </c>
      <c r="O652" s="63"/>
      <c r="P652" s="73" t="e">
        <f t="shared" si="38"/>
        <v>#DIV/0!</v>
      </c>
    </row>
    <row r="653" spans="2:16">
      <c r="B653" s="63"/>
      <c r="C653" s="65"/>
      <c r="D653" s="65"/>
      <c r="E653" s="66"/>
      <c r="F653" s="67"/>
      <c r="G653" s="65"/>
      <c r="H653" s="70"/>
      <c r="I653" s="71"/>
      <c r="J653" s="68">
        <v>0</v>
      </c>
      <c r="K653" s="68">
        <v>0</v>
      </c>
      <c r="L653" s="68">
        <v>0</v>
      </c>
      <c r="M653" s="89">
        <f t="shared" si="36"/>
        <v>0</v>
      </c>
      <c r="N653" s="100">
        <f t="shared" si="37"/>
        <v>0</v>
      </c>
      <c r="O653" s="63"/>
      <c r="P653" s="73" t="e">
        <f t="shared" si="38"/>
        <v>#DIV/0!</v>
      </c>
    </row>
    <row r="654" spans="2:16">
      <c r="B654" s="63"/>
      <c r="C654" s="65"/>
      <c r="D654" s="65"/>
      <c r="E654" s="66"/>
      <c r="F654" s="67"/>
      <c r="G654" s="65"/>
      <c r="H654" s="70"/>
      <c r="I654" s="71"/>
      <c r="J654" s="68">
        <v>0</v>
      </c>
      <c r="K654" s="68">
        <v>0</v>
      </c>
      <c r="L654" s="68">
        <v>0</v>
      </c>
      <c r="M654" s="89">
        <f t="shared" si="36"/>
        <v>0</v>
      </c>
      <c r="N654" s="100">
        <f t="shared" si="37"/>
        <v>0</v>
      </c>
      <c r="O654" s="63"/>
      <c r="P654" s="73" t="e">
        <f t="shared" si="38"/>
        <v>#DIV/0!</v>
      </c>
    </row>
    <row r="655" spans="2:16">
      <c r="B655" s="63"/>
      <c r="C655" s="65"/>
      <c r="D655" s="65"/>
      <c r="E655" s="66"/>
      <c r="F655" s="67"/>
      <c r="G655" s="65"/>
      <c r="H655" s="70"/>
      <c r="I655" s="71"/>
      <c r="J655" s="68">
        <v>0</v>
      </c>
      <c r="K655" s="68">
        <v>0</v>
      </c>
      <c r="L655" s="68">
        <v>0</v>
      </c>
      <c r="M655" s="89">
        <f t="shared" si="36"/>
        <v>0</v>
      </c>
      <c r="N655" s="100">
        <f t="shared" si="37"/>
        <v>0</v>
      </c>
      <c r="O655" s="63"/>
      <c r="P655" s="73" t="e">
        <f t="shared" si="38"/>
        <v>#DIV/0!</v>
      </c>
    </row>
    <row r="656" spans="2:16">
      <c r="B656" s="63"/>
      <c r="C656" s="65"/>
      <c r="D656" s="65"/>
      <c r="E656" s="66"/>
      <c r="F656" s="67"/>
      <c r="G656" s="65"/>
      <c r="H656" s="70"/>
      <c r="I656" s="71"/>
      <c r="J656" s="68">
        <v>0</v>
      </c>
      <c r="K656" s="68">
        <v>0</v>
      </c>
      <c r="L656" s="68">
        <v>0</v>
      </c>
      <c r="M656" s="89">
        <f t="shared" si="36"/>
        <v>0</v>
      </c>
      <c r="N656" s="100">
        <f t="shared" si="37"/>
        <v>0</v>
      </c>
      <c r="O656" s="63"/>
      <c r="P656" s="73" t="e">
        <f t="shared" si="38"/>
        <v>#DIV/0!</v>
      </c>
    </row>
    <row r="657" spans="2:16">
      <c r="B657" s="63"/>
      <c r="C657" s="65"/>
      <c r="D657" s="65"/>
      <c r="E657" s="66"/>
      <c r="F657" s="67"/>
      <c r="G657" s="65"/>
      <c r="H657" s="70"/>
      <c r="I657" s="71"/>
      <c r="J657" s="68">
        <v>0</v>
      </c>
      <c r="K657" s="68">
        <v>0</v>
      </c>
      <c r="L657" s="68">
        <v>0</v>
      </c>
      <c r="M657" s="89">
        <f t="shared" si="36"/>
        <v>0</v>
      </c>
      <c r="N657" s="100">
        <f t="shared" si="37"/>
        <v>0</v>
      </c>
      <c r="O657" s="63"/>
      <c r="P657" s="73" t="e">
        <f t="shared" si="38"/>
        <v>#DIV/0!</v>
      </c>
    </row>
    <row r="658" spans="2:16">
      <c r="B658" s="63"/>
      <c r="C658" s="65"/>
      <c r="D658" s="65"/>
      <c r="E658" s="66"/>
      <c r="F658" s="67"/>
      <c r="G658" s="65"/>
      <c r="H658" s="70"/>
      <c r="I658" s="71"/>
      <c r="J658" s="68">
        <v>0</v>
      </c>
      <c r="K658" s="68">
        <v>0</v>
      </c>
      <c r="L658" s="68">
        <v>0</v>
      </c>
      <c r="M658" s="89">
        <f t="shared" si="36"/>
        <v>0</v>
      </c>
      <c r="N658" s="100">
        <f t="shared" si="37"/>
        <v>0</v>
      </c>
      <c r="O658" s="63"/>
      <c r="P658" s="73" t="e">
        <f t="shared" si="38"/>
        <v>#DIV/0!</v>
      </c>
    </row>
    <row r="659" spans="2:16">
      <c r="B659" s="63"/>
      <c r="C659" s="65"/>
      <c r="D659" s="65"/>
      <c r="E659" s="66"/>
      <c r="F659" s="67"/>
      <c r="G659" s="65"/>
      <c r="H659" s="70"/>
      <c r="I659" s="71"/>
      <c r="J659" s="68">
        <v>0</v>
      </c>
      <c r="K659" s="68">
        <v>0</v>
      </c>
      <c r="L659" s="68">
        <v>0</v>
      </c>
      <c r="M659" s="89">
        <f t="shared" si="36"/>
        <v>0</v>
      </c>
      <c r="N659" s="100">
        <f t="shared" si="37"/>
        <v>0</v>
      </c>
      <c r="O659" s="63"/>
      <c r="P659" s="73" t="e">
        <f t="shared" si="38"/>
        <v>#DIV/0!</v>
      </c>
    </row>
    <row r="660" spans="2:16">
      <c r="B660" s="63"/>
      <c r="C660" s="65"/>
      <c r="D660" s="65"/>
      <c r="E660" s="66"/>
      <c r="F660" s="67"/>
      <c r="G660" s="65"/>
      <c r="H660" s="70"/>
      <c r="I660" s="71"/>
      <c r="J660" s="68">
        <v>0</v>
      </c>
      <c r="K660" s="68">
        <v>0</v>
      </c>
      <c r="L660" s="68">
        <v>0</v>
      </c>
      <c r="M660" s="89">
        <f t="shared" si="36"/>
        <v>0</v>
      </c>
      <c r="N660" s="100">
        <f t="shared" si="37"/>
        <v>0</v>
      </c>
      <c r="O660" s="63"/>
      <c r="P660" s="73" t="e">
        <f t="shared" si="38"/>
        <v>#DIV/0!</v>
      </c>
    </row>
    <row r="661" spans="2:16">
      <c r="B661" s="63"/>
      <c r="C661" s="65"/>
      <c r="D661" s="65"/>
      <c r="E661" s="66"/>
      <c r="F661" s="67"/>
      <c r="G661" s="65"/>
      <c r="H661" s="70"/>
      <c r="I661" s="71"/>
      <c r="J661" s="68">
        <v>0</v>
      </c>
      <c r="K661" s="68">
        <v>0</v>
      </c>
      <c r="L661" s="68">
        <v>0</v>
      </c>
      <c r="M661" s="89">
        <f t="shared" ref="M661:M724" si="39">L661</f>
        <v>0</v>
      </c>
      <c r="N661" s="100">
        <f t="shared" si="37"/>
        <v>0</v>
      </c>
      <c r="O661" s="63"/>
      <c r="P661" s="73" t="e">
        <f t="shared" si="38"/>
        <v>#DIV/0!</v>
      </c>
    </row>
    <row r="662" spans="2:16">
      <c r="B662" s="63"/>
      <c r="C662" s="65"/>
      <c r="D662" s="65"/>
      <c r="E662" s="66"/>
      <c r="F662" s="67"/>
      <c r="G662" s="65"/>
      <c r="H662" s="70"/>
      <c r="I662" s="71"/>
      <c r="J662" s="68">
        <v>0</v>
      </c>
      <c r="K662" s="68">
        <v>0</v>
      </c>
      <c r="L662" s="68">
        <v>0</v>
      </c>
      <c r="M662" s="89">
        <f t="shared" si="39"/>
        <v>0</v>
      </c>
      <c r="N662" s="100">
        <f t="shared" ref="N662:N725" si="40">SUM(J662:M662)</f>
        <v>0</v>
      </c>
      <c r="O662" s="63"/>
      <c r="P662" s="73" t="e">
        <f t="shared" ref="P662:P725" si="41">H662-(SUM(K662:M662)/J662)</f>
        <v>#DIV/0!</v>
      </c>
    </row>
    <row r="663" spans="2:16">
      <c r="B663" s="63"/>
      <c r="C663" s="65"/>
      <c r="D663" s="65"/>
      <c r="E663" s="66"/>
      <c r="F663" s="67"/>
      <c r="G663" s="65"/>
      <c r="H663" s="70"/>
      <c r="I663" s="71"/>
      <c r="J663" s="68">
        <v>0</v>
      </c>
      <c r="K663" s="68">
        <v>0</v>
      </c>
      <c r="L663" s="68">
        <v>0</v>
      </c>
      <c r="M663" s="89">
        <f t="shared" si="39"/>
        <v>0</v>
      </c>
      <c r="N663" s="100">
        <f t="shared" si="40"/>
        <v>0</v>
      </c>
      <c r="O663" s="63"/>
      <c r="P663" s="73" t="e">
        <f t="shared" si="41"/>
        <v>#DIV/0!</v>
      </c>
    </row>
    <row r="664" spans="2:16">
      <c r="B664" s="63"/>
      <c r="C664" s="65"/>
      <c r="D664" s="65"/>
      <c r="E664" s="66"/>
      <c r="F664" s="67"/>
      <c r="G664" s="65"/>
      <c r="H664" s="70"/>
      <c r="I664" s="71"/>
      <c r="J664" s="68">
        <v>0</v>
      </c>
      <c r="K664" s="68">
        <v>0</v>
      </c>
      <c r="L664" s="68">
        <v>0</v>
      </c>
      <c r="M664" s="89">
        <f t="shared" si="39"/>
        <v>0</v>
      </c>
      <c r="N664" s="100">
        <f t="shared" si="40"/>
        <v>0</v>
      </c>
      <c r="O664" s="63"/>
      <c r="P664" s="73" t="e">
        <f t="shared" si="41"/>
        <v>#DIV/0!</v>
      </c>
    </row>
    <row r="665" spans="2:16">
      <c r="B665" s="63"/>
      <c r="C665" s="65"/>
      <c r="D665" s="65"/>
      <c r="E665" s="66"/>
      <c r="F665" s="67"/>
      <c r="G665" s="65"/>
      <c r="H665" s="70"/>
      <c r="I665" s="71"/>
      <c r="J665" s="68">
        <v>0</v>
      </c>
      <c r="K665" s="68">
        <v>0</v>
      </c>
      <c r="L665" s="68">
        <v>0</v>
      </c>
      <c r="M665" s="89">
        <f t="shared" si="39"/>
        <v>0</v>
      </c>
      <c r="N665" s="100">
        <f t="shared" si="40"/>
        <v>0</v>
      </c>
      <c r="O665" s="63"/>
      <c r="P665" s="73" t="e">
        <f t="shared" si="41"/>
        <v>#DIV/0!</v>
      </c>
    </row>
    <row r="666" spans="2:16">
      <c r="B666" s="63"/>
      <c r="C666" s="65"/>
      <c r="D666" s="65"/>
      <c r="E666" s="66"/>
      <c r="F666" s="67"/>
      <c r="G666" s="65"/>
      <c r="H666" s="70"/>
      <c r="I666" s="71"/>
      <c r="J666" s="68">
        <v>0</v>
      </c>
      <c r="K666" s="68">
        <v>0</v>
      </c>
      <c r="L666" s="68">
        <v>0</v>
      </c>
      <c r="M666" s="89">
        <f t="shared" si="39"/>
        <v>0</v>
      </c>
      <c r="N666" s="100">
        <f t="shared" si="40"/>
        <v>0</v>
      </c>
      <c r="O666" s="63"/>
      <c r="P666" s="73" t="e">
        <f t="shared" si="41"/>
        <v>#DIV/0!</v>
      </c>
    </row>
    <row r="667" spans="2:16">
      <c r="B667" s="63"/>
      <c r="C667" s="65"/>
      <c r="D667" s="65"/>
      <c r="E667" s="66"/>
      <c r="F667" s="67"/>
      <c r="G667" s="65"/>
      <c r="H667" s="70"/>
      <c r="I667" s="71"/>
      <c r="J667" s="68">
        <v>0</v>
      </c>
      <c r="K667" s="68">
        <v>0</v>
      </c>
      <c r="L667" s="68">
        <v>0</v>
      </c>
      <c r="M667" s="89">
        <f t="shared" si="39"/>
        <v>0</v>
      </c>
      <c r="N667" s="100">
        <f t="shared" si="40"/>
        <v>0</v>
      </c>
      <c r="O667" s="63"/>
      <c r="P667" s="73" t="e">
        <f t="shared" si="41"/>
        <v>#DIV/0!</v>
      </c>
    </row>
    <row r="668" spans="2:16">
      <c r="B668" s="63"/>
      <c r="C668" s="65"/>
      <c r="D668" s="65"/>
      <c r="E668" s="66"/>
      <c r="F668" s="67"/>
      <c r="G668" s="65"/>
      <c r="H668" s="70"/>
      <c r="I668" s="71"/>
      <c r="J668" s="68">
        <v>0</v>
      </c>
      <c r="K668" s="68">
        <v>0</v>
      </c>
      <c r="L668" s="68">
        <v>0</v>
      </c>
      <c r="M668" s="89">
        <f t="shared" si="39"/>
        <v>0</v>
      </c>
      <c r="N668" s="100">
        <f t="shared" si="40"/>
        <v>0</v>
      </c>
      <c r="O668" s="63"/>
      <c r="P668" s="73" t="e">
        <f t="shared" si="41"/>
        <v>#DIV/0!</v>
      </c>
    </row>
    <row r="669" spans="2:16">
      <c r="B669" s="63"/>
      <c r="C669" s="65"/>
      <c r="D669" s="65"/>
      <c r="E669" s="66"/>
      <c r="F669" s="67"/>
      <c r="G669" s="65"/>
      <c r="H669" s="70"/>
      <c r="I669" s="71"/>
      <c r="J669" s="68">
        <v>0</v>
      </c>
      <c r="K669" s="68">
        <v>0</v>
      </c>
      <c r="L669" s="68">
        <v>0</v>
      </c>
      <c r="M669" s="89">
        <f t="shared" si="39"/>
        <v>0</v>
      </c>
      <c r="N669" s="100">
        <f t="shared" si="40"/>
        <v>0</v>
      </c>
      <c r="O669" s="63"/>
      <c r="P669" s="73" t="e">
        <f t="shared" si="41"/>
        <v>#DIV/0!</v>
      </c>
    </row>
    <row r="670" spans="2:16">
      <c r="B670" s="63"/>
      <c r="C670" s="65"/>
      <c r="D670" s="65"/>
      <c r="E670" s="66"/>
      <c r="F670" s="67"/>
      <c r="G670" s="65"/>
      <c r="H670" s="70"/>
      <c r="I670" s="71"/>
      <c r="J670" s="68">
        <v>0</v>
      </c>
      <c r="K670" s="68">
        <v>0</v>
      </c>
      <c r="L670" s="68">
        <v>0</v>
      </c>
      <c r="M670" s="89">
        <f t="shared" si="39"/>
        <v>0</v>
      </c>
      <c r="N670" s="100">
        <f t="shared" si="40"/>
        <v>0</v>
      </c>
      <c r="O670" s="63"/>
      <c r="P670" s="73" t="e">
        <f t="shared" si="41"/>
        <v>#DIV/0!</v>
      </c>
    </row>
    <row r="671" spans="2:16">
      <c r="B671" s="63"/>
      <c r="C671" s="65"/>
      <c r="D671" s="65"/>
      <c r="E671" s="66"/>
      <c r="F671" s="67"/>
      <c r="G671" s="65"/>
      <c r="H671" s="70"/>
      <c r="I671" s="71"/>
      <c r="J671" s="68">
        <v>0</v>
      </c>
      <c r="K671" s="68">
        <v>0</v>
      </c>
      <c r="L671" s="68">
        <v>0</v>
      </c>
      <c r="M671" s="89">
        <f t="shared" si="39"/>
        <v>0</v>
      </c>
      <c r="N671" s="100">
        <f t="shared" si="40"/>
        <v>0</v>
      </c>
      <c r="O671" s="63"/>
      <c r="P671" s="73" t="e">
        <f t="shared" si="41"/>
        <v>#DIV/0!</v>
      </c>
    </row>
    <row r="672" spans="2:16">
      <c r="B672" s="63"/>
      <c r="C672" s="65"/>
      <c r="D672" s="65"/>
      <c r="E672" s="66"/>
      <c r="F672" s="67"/>
      <c r="G672" s="65"/>
      <c r="H672" s="70"/>
      <c r="I672" s="71"/>
      <c r="J672" s="68">
        <v>0</v>
      </c>
      <c r="K672" s="68">
        <v>0</v>
      </c>
      <c r="L672" s="68">
        <v>0</v>
      </c>
      <c r="M672" s="89">
        <f t="shared" si="39"/>
        <v>0</v>
      </c>
      <c r="N672" s="100">
        <f t="shared" si="40"/>
        <v>0</v>
      </c>
      <c r="O672" s="63"/>
      <c r="P672" s="73" t="e">
        <f t="shared" si="41"/>
        <v>#DIV/0!</v>
      </c>
    </row>
    <row r="673" spans="2:16">
      <c r="B673" s="63"/>
      <c r="C673" s="65"/>
      <c r="D673" s="65"/>
      <c r="E673" s="66"/>
      <c r="F673" s="67"/>
      <c r="G673" s="65"/>
      <c r="H673" s="70"/>
      <c r="I673" s="71"/>
      <c r="J673" s="68">
        <v>0</v>
      </c>
      <c r="K673" s="68">
        <v>0</v>
      </c>
      <c r="L673" s="68">
        <v>0</v>
      </c>
      <c r="M673" s="89">
        <f t="shared" si="39"/>
        <v>0</v>
      </c>
      <c r="N673" s="100">
        <f t="shared" si="40"/>
        <v>0</v>
      </c>
      <c r="O673" s="63"/>
      <c r="P673" s="73" t="e">
        <f t="shared" si="41"/>
        <v>#DIV/0!</v>
      </c>
    </row>
    <row r="674" spans="2:16">
      <c r="B674" s="63"/>
      <c r="C674" s="65"/>
      <c r="D674" s="65"/>
      <c r="E674" s="66"/>
      <c r="F674" s="67"/>
      <c r="G674" s="65"/>
      <c r="H674" s="70"/>
      <c r="I674" s="71"/>
      <c r="J674" s="68">
        <v>0</v>
      </c>
      <c r="K674" s="68">
        <v>0</v>
      </c>
      <c r="L674" s="68">
        <v>0</v>
      </c>
      <c r="M674" s="89">
        <f t="shared" si="39"/>
        <v>0</v>
      </c>
      <c r="N674" s="100">
        <f t="shared" si="40"/>
        <v>0</v>
      </c>
      <c r="O674" s="63"/>
      <c r="P674" s="73" t="e">
        <f t="shared" si="41"/>
        <v>#DIV/0!</v>
      </c>
    </row>
    <row r="675" spans="2:16">
      <c r="B675" s="63"/>
      <c r="C675" s="65"/>
      <c r="D675" s="65"/>
      <c r="E675" s="66"/>
      <c r="F675" s="67"/>
      <c r="G675" s="65"/>
      <c r="H675" s="70"/>
      <c r="I675" s="71"/>
      <c r="J675" s="68">
        <v>0</v>
      </c>
      <c r="K675" s="68">
        <v>0</v>
      </c>
      <c r="L675" s="68">
        <v>0</v>
      </c>
      <c r="M675" s="89">
        <f t="shared" si="39"/>
        <v>0</v>
      </c>
      <c r="N675" s="100">
        <f t="shared" si="40"/>
        <v>0</v>
      </c>
      <c r="O675" s="63"/>
      <c r="P675" s="73" t="e">
        <f t="shared" si="41"/>
        <v>#DIV/0!</v>
      </c>
    </row>
    <row r="676" spans="2:16">
      <c r="B676" s="63"/>
      <c r="C676" s="65"/>
      <c r="D676" s="65"/>
      <c r="E676" s="66"/>
      <c r="F676" s="67"/>
      <c r="G676" s="65"/>
      <c r="H676" s="70"/>
      <c r="I676" s="71"/>
      <c r="J676" s="68">
        <v>0</v>
      </c>
      <c r="K676" s="68">
        <v>0</v>
      </c>
      <c r="L676" s="68">
        <v>0</v>
      </c>
      <c r="M676" s="89">
        <f t="shared" si="39"/>
        <v>0</v>
      </c>
      <c r="N676" s="100">
        <f t="shared" si="40"/>
        <v>0</v>
      </c>
      <c r="O676" s="63"/>
      <c r="P676" s="73" t="e">
        <f t="shared" si="41"/>
        <v>#DIV/0!</v>
      </c>
    </row>
    <row r="677" spans="2:16">
      <c r="B677" s="63"/>
      <c r="C677" s="65"/>
      <c r="D677" s="65"/>
      <c r="E677" s="66"/>
      <c r="F677" s="67"/>
      <c r="G677" s="65"/>
      <c r="H677" s="70"/>
      <c r="I677" s="71"/>
      <c r="J677" s="68">
        <v>0</v>
      </c>
      <c r="K677" s="68">
        <v>0</v>
      </c>
      <c r="L677" s="68">
        <v>0</v>
      </c>
      <c r="M677" s="89">
        <f t="shared" si="39"/>
        <v>0</v>
      </c>
      <c r="N677" s="100">
        <f t="shared" si="40"/>
        <v>0</v>
      </c>
      <c r="O677" s="63"/>
      <c r="P677" s="73" t="e">
        <f t="shared" si="41"/>
        <v>#DIV/0!</v>
      </c>
    </row>
    <row r="678" spans="2:16">
      <c r="B678" s="63"/>
      <c r="C678" s="65"/>
      <c r="D678" s="65"/>
      <c r="E678" s="66"/>
      <c r="F678" s="67"/>
      <c r="G678" s="65"/>
      <c r="H678" s="70"/>
      <c r="I678" s="71"/>
      <c r="J678" s="68">
        <v>0</v>
      </c>
      <c r="K678" s="68">
        <v>0</v>
      </c>
      <c r="L678" s="68">
        <v>0</v>
      </c>
      <c r="M678" s="89">
        <f t="shared" si="39"/>
        <v>0</v>
      </c>
      <c r="N678" s="100">
        <f t="shared" si="40"/>
        <v>0</v>
      </c>
      <c r="O678" s="63"/>
      <c r="P678" s="73" t="e">
        <f t="shared" si="41"/>
        <v>#DIV/0!</v>
      </c>
    </row>
    <row r="679" spans="2:16">
      <c r="B679" s="63"/>
      <c r="C679" s="65"/>
      <c r="D679" s="65"/>
      <c r="E679" s="66"/>
      <c r="F679" s="67"/>
      <c r="G679" s="65"/>
      <c r="H679" s="70"/>
      <c r="I679" s="71"/>
      <c r="J679" s="68">
        <v>0</v>
      </c>
      <c r="K679" s="68">
        <v>0</v>
      </c>
      <c r="L679" s="68">
        <v>0</v>
      </c>
      <c r="M679" s="89">
        <f t="shared" si="39"/>
        <v>0</v>
      </c>
      <c r="N679" s="100">
        <f t="shared" si="40"/>
        <v>0</v>
      </c>
      <c r="O679" s="63"/>
      <c r="P679" s="73" t="e">
        <f t="shared" si="41"/>
        <v>#DIV/0!</v>
      </c>
    </row>
    <row r="680" spans="2:16">
      <c r="B680" s="63"/>
      <c r="C680" s="65"/>
      <c r="D680" s="65"/>
      <c r="E680" s="66"/>
      <c r="F680" s="67"/>
      <c r="G680" s="65"/>
      <c r="H680" s="70"/>
      <c r="I680" s="71"/>
      <c r="J680" s="68">
        <v>0</v>
      </c>
      <c r="K680" s="68">
        <v>0</v>
      </c>
      <c r="L680" s="68">
        <v>0</v>
      </c>
      <c r="M680" s="89">
        <f t="shared" si="39"/>
        <v>0</v>
      </c>
      <c r="N680" s="100">
        <f t="shared" si="40"/>
        <v>0</v>
      </c>
      <c r="O680" s="63"/>
      <c r="P680" s="73" t="e">
        <f t="shared" si="41"/>
        <v>#DIV/0!</v>
      </c>
    </row>
    <row r="681" spans="2:16">
      <c r="B681" s="63"/>
      <c r="C681" s="65"/>
      <c r="D681" s="65"/>
      <c r="E681" s="66"/>
      <c r="F681" s="67"/>
      <c r="G681" s="65"/>
      <c r="H681" s="70"/>
      <c r="I681" s="71"/>
      <c r="J681" s="68">
        <v>0</v>
      </c>
      <c r="K681" s="68">
        <v>0</v>
      </c>
      <c r="L681" s="68">
        <v>0</v>
      </c>
      <c r="M681" s="89">
        <f t="shared" si="39"/>
        <v>0</v>
      </c>
      <c r="N681" s="100">
        <f t="shared" si="40"/>
        <v>0</v>
      </c>
      <c r="O681" s="63"/>
      <c r="P681" s="73" t="e">
        <f t="shared" si="41"/>
        <v>#DIV/0!</v>
      </c>
    </row>
    <row r="682" spans="2:16">
      <c r="B682" s="63"/>
      <c r="C682" s="65"/>
      <c r="D682" s="65"/>
      <c r="E682" s="66"/>
      <c r="F682" s="67"/>
      <c r="G682" s="65"/>
      <c r="H682" s="70"/>
      <c r="I682" s="71"/>
      <c r="J682" s="68">
        <v>0</v>
      </c>
      <c r="K682" s="68">
        <v>0</v>
      </c>
      <c r="L682" s="68">
        <v>0</v>
      </c>
      <c r="M682" s="89">
        <f t="shared" si="39"/>
        <v>0</v>
      </c>
      <c r="N682" s="100">
        <f t="shared" si="40"/>
        <v>0</v>
      </c>
      <c r="O682" s="63"/>
      <c r="P682" s="73" t="e">
        <f t="shared" si="41"/>
        <v>#DIV/0!</v>
      </c>
    </row>
    <row r="683" spans="2:16">
      <c r="B683" s="63"/>
      <c r="C683" s="65"/>
      <c r="D683" s="65"/>
      <c r="E683" s="66"/>
      <c r="F683" s="67"/>
      <c r="G683" s="65"/>
      <c r="H683" s="70"/>
      <c r="I683" s="71"/>
      <c r="J683" s="68">
        <v>0</v>
      </c>
      <c r="K683" s="68">
        <v>0</v>
      </c>
      <c r="L683" s="68">
        <v>0</v>
      </c>
      <c r="M683" s="89">
        <f t="shared" si="39"/>
        <v>0</v>
      </c>
      <c r="N683" s="100">
        <f t="shared" si="40"/>
        <v>0</v>
      </c>
      <c r="O683" s="63"/>
      <c r="P683" s="73" t="e">
        <f t="shared" si="41"/>
        <v>#DIV/0!</v>
      </c>
    </row>
    <row r="684" spans="2:16">
      <c r="B684" s="63"/>
      <c r="C684" s="65"/>
      <c r="D684" s="65"/>
      <c r="E684" s="66"/>
      <c r="F684" s="67"/>
      <c r="G684" s="65"/>
      <c r="H684" s="70"/>
      <c r="I684" s="71"/>
      <c r="J684" s="68">
        <v>0</v>
      </c>
      <c r="K684" s="68">
        <v>0</v>
      </c>
      <c r="L684" s="68">
        <v>0</v>
      </c>
      <c r="M684" s="89">
        <f t="shared" si="39"/>
        <v>0</v>
      </c>
      <c r="N684" s="100">
        <f t="shared" si="40"/>
        <v>0</v>
      </c>
      <c r="O684" s="63"/>
      <c r="P684" s="73" t="e">
        <f t="shared" si="41"/>
        <v>#DIV/0!</v>
      </c>
    </row>
    <row r="685" spans="2:16">
      <c r="B685" s="63"/>
      <c r="C685" s="65"/>
      <c r="D685" s="65"/>
      <c r="E685" s="66"/>
      <c r="F685" s="67"/>
      <c r="G685" s="65"/>
      <c r="H685" s="70"/>
      <c r="I685" s="71"/>
      <c r="J685" s="68">
        <v>0</v>
      </c>
      <c r="K685" s="68">
        <v>0</v>
      </c>
      <c r="L685" s="68">
        <v>0</v>
      </c>
      <c r="M685" s="89">
        <f t="shared" si="39"/>
        <v>0</v>
      </c>
      <c r="N685" s="100">
        <f t="shared" si="40"/>
        <v>0</v>
      </c>
      <c r="O685" s="63"/>
      <c r="P685" s="73" t="e">
        <f t="shared" si="41"/>
        <v>#DIV/0!</v>
      </c>
    </row>
    <row r="686" spans="2:16">
      <c r="B686" s="63"/>
      <c r="C686" s="65"/>
      <c r="D686" s="65"/>
      <c r="E686" s="66"/>
      <c r="F686" s="67"/>
      <c r="G686" s="65"/>
      <c r="H686" s="70"/>
      <c r="I686" s="71"/>
      <c r="J686" s="68">
        <v>0</v>
      </c>
      <c r="K686" s="68">
        <v>0</v>
      </c>
      <c r="L686" s="68">
        <v>0</v>
      </c>
      <c r="M686" s="89">
        <f t="shared" si="39"/>
        <v>0</v>
      </c>
      <c r="N686" s="100">
        <f t="shared" si="40"/>
        <v>0</v>
      </c>
      <c r="O686" s="63"/>
      <c r="P686" s="73" t="e">
        <f t="shared" si="41"/>
        <v>#DIV/0!</v>
      </c>
    </row>
    <row r="687" spans="2:16">
      <c r="B687" s="63"/>
      <c r="C687" s="65"/>
      <c r="D687" s="65"/>
      <c r="E687" s="66"/>
      <c r="F687" s="67"/>
      <c r="G687" s="65"/>
      <c r="H687" s="70"/>
      <c r="I687" s="71"/>
      <c r="J687" s="68">
        <v>0</v>
      </c>
      <c r="K687" s="68">
        <v>0</v>
      </c>
      <c r="L687" s="68">
        <v>0</v>
      </c>
      <c r="M687" s="89">
        <f t="shared" si="39"/>
        <v>0</v>
      </c>
      <c r="N687" s="100">
        <f t="shared" si="40"/>
        <v>0</v>
      </c>
      <c r="O687" s="63"/>
      <c r="P687" s="73" t="e">
        <f t="shared" si="41"/>
        <v>#DIV/0!</v>
      </c>
    </row>
    <row r="688" spans="2:16">
      <c r="B688" s="63"/>
      <c r="C688" s="65"/>
      <c r="D688" s="65"/>
      <c r="E688" s="66"/>
      <c r="F688" s="67"/>
      <c r="G688" s="65"/>
      <c r="H688" s="70"/>
      <c r="I688" s="71"/>
      <c r="J688" s="68">
        <v>0</v>
      </c>
      <c r="K688" s="68">
        <v>0</v>
      </c>
      <c r="L688" s="68">
        <v>0</v>
      </c>
      <c r="M688" s="89">
        <f t="shared" si="39"/>
        <v>0</v>
      </c>
      <c r="N688" s="100">
        <f t="shared" si="40"/>
        <v>0</v>
      </c>
      <c r="O688" s="63"/>
      <c r="P688" s="73" t="e">
        <f t="shared" si="41"/>
        <v>#DIV/0!</v>
      </c>
    </row>
    <row r="689" spans="2:16">
      <c r="B689" s="63"/>
      <c r="C689" s="65"/>
      <c r="D689" s="65"/>
      <c r="E689" s="66"/>
      <c r="F689" s="67"/>
      <c r="G689" s="65"/>
      <c r="H689" s="70"/>
      <c r="I689" s="71"/>
      <c r="J689" s="68">
        <v>0</v>
      </c>
      <c r="K689" s="68">
        <v>0</v>
      </c>
      <c r="L689" s="68">
        <v>0</v>
      </c>
      <c r="M689" s="89">
        <f t="shared" si="39"/>
        <v>0</v>
      </c>
      <c r="N689" s="100">
        <f t="shared" si="40"/>
        <v>0</v>
      </c>
      <c r="O689" s="63"/>
      <c r="P689" s="73" t="e">
        <f t="shared" si="41"/>
        <v>#DIV/0!</v>
      </c>
    </row>
    <row r="690" spans="2:16">
      <c r="B690" s="63"/>
      <c r="C690" s="65"/>
      <c r="D690" s="65"/>
      <c r="E690" s="66"/>
      <c r="F690" s="67"/>
      <c r="G690" s="65"/>
      <c r="H690" s="70"/>
      <c r="I690" s="71"/>
      <c r="J690" s="68">
        <v>0</v>
      </c>
      <c r="K690" s="68">
        <v>0</v>
      </c>
      <c r="L690" s="68">
        <v>0</v>
      </c>
      <c r="M690" s="89">
        <f t="shared" si="39"/>
        <v>0</v>
      </c>
      <c r="N690" s="100">
        <f t="shared" si="40"/>
        <v>0</v>
      </c>
      <c r="O690" s="63"/>
      <c r="P690" s="73" t="e">
        <f t="shared" si="41"/>
        <v>#DIV/0!</v>
      </c>
    </row>
    <row r="691" spans="2:16">
      <c r="B691" s="63"/>
      <c r="C691" s="65"/>
      <c r="D691" s="65"/>
      <c r="E691" s="66"/>
      <c r="F691" s="67"/>
      <c r="G691" s="65"/>
      <c r="H691" s="70"/>
      <c r="I691" s="71"/>
      <c r="J691" s="68">
        <v>0</v>
      </c>
      <c r="K691" s="68">
        <v>0</v>
      </c>
      <c r="L691" s="68">
        <v>0</v>
      </c>
      <c r="M691" s="89">
        <f t="shared" si="39"/>
        <v>0</v>
      </c>
      <c r="N691" s="100">
        <f t="shared" si="40"/>
        <v>0</v>
      </c>
      <c r="O691" s="63"/>
      <c r="P691" s="73" t="e">
        <f t="shared" si="41"/>
        <v>#DIV/0!</v>
      </c>
    </row>
    <row r="692" spans="2:16">
      <c r="B692" s="63"/>
      <c r="C692" s="65"/>
      <c r="D692" s="65"/>
      <c r="E692" s="66"/>
      <c r="F692" s="67"/>
      <c r="G692" s="65"/>
      <c r="H692" s="70"/>
      <c r="I692" s="71"/>
      <c r="J692" s="68">
        <v>0</v>
      </c>
      <c r="K692" s="68">
        <v>0</v>
      </c>
      <c r="L692" s="68">
        <v>0</v>
      </c>
      <c r="M692" s="89">
        <f t="shared" si="39"/>
        <v>0</v>
      </c>
      <c r="N692" s="100">
        <f t="shared" si="40"/>
        <v>0</v>
      </c>
      <c r="O692" s="63"/>
      <c r="P692" s="73" t="e">
        <f t="shared" si="41"/>
        <v>#DIV/0!</v>
      </c>
    </row>
    <row r="693" spans="2:16">
      <c r="B693" s="63"/>
      <c r="C693" s="65"/>
      <c r="D693" s="65"/>
      <c r="E693" s="66"/>
      <c r="F693" s="67"/>
      <c r="G693" s="65"/>
      <c r="H693" s="70"/>
      <c r="I693" s="71"/>
      <c r="J693" s="68">
        <v>0</v>
      </c>
      <c r="K693" s="68">
        <v>0</v>
      </c>
      <c r="L693" s="68">
        <v>0</v>
      </c>
      <c r="M693" s="89">
        <f t="shared" si="39"/>
        <v>0</v>
      </c>
      <c r="N693" s="100">
        <f t="shared" si="40"/>
        <v>0</v>
      </c>
      <c r="O693" s="63"/>
      <c r="P693" s="73" t="e">
        <f t="shared" si="41"/>
        <v>#DIV/0!</v>
      </c>
    </row>
    <row r="694" spans="2:16">
      <c r="B694" s="63"/>
      <c r="C694" s="65"/>
      <c r="D694" s="65"/>
      <c r="E694" s="66"/>
      <c r="F694" s="67"/>
      <c r="G694" s="65"/>
      <c r="H694" s="70"/>
      <c r="I694" s="71"/>
      <c r="J694" s="68">
        <v>0</v>
      </c>
      <c r="K694" s="68">
        <v>0</v>
      </c>
      <c r="L694" s="68">
        <v>0</v>
      </c>
      <c r="M694" s="89">
        <f t="shared" si="39"/>
        <v>0</v>
      </c>
      <c r="N694" s="100">
        <f t="shared" si="40"/>
        <v>0</v>
      </c>
      <c r="O694" s="63"/>
      <c r="P694" s="73" t="e">
        <f t="shared" si="41"/>
        <v>#DIV/0!</v>
      </c>
    </row>
    <row r="695" spans="2:16">
      <c r="B695" s="63"/>
      <c r="C695" s="65"/>
      <c r="D695" s="65"/>
      <c r="E695" s="66"/>
      <c r="F695" s="67"/>
      <c r="G695" s="65"/>
      <c r="H695" s="70"/>
      <c r="I695" s="71"/>
      <c r="J695" s="68">
        <v>0</v>
      </c>
      <c r="K695" s="68">
        <v>0</v>
      </c>
      <c r="L695" s="68">
        <v>0</v>
      </c>
      <c r="M695" s="89">
        <f t="shared" si="39"/>
        <v>0</v>
      </c>
      <c r="N695" s="100">
        <f t="shared" si="40"/>
        <v>0</v>
      </c>
      <c r="O695" s="63"/>
      <c r="P695" s="73" t="e">
        <f t="shared" si="41"/>
        <v>#DIV/0!</v>
      </c>
    </row>
    <row r="696" spans="2:16">
      <c r="B696" s="63"/>
      <c r="C696" s="65"/>
      <c r="D696" s="65"/>
      <c r="E696" s="66"/>
      <c r="F696" s="67"/>
      <c r="G696" s="65"/>
      <c r="H696" s="70"/>
      <c r="I696" s="71"/>
      <c r="J696" s="68">
        <v>0</v>
      </c>
      <c r="K696" s="68">
        <v>0</v>
      </c>
      <c r="L696" s="68">
        <v>0</v>
      </c>
      <c r="M696" s="89">
        <f t="shared" si="39"/>
        <v>0</v>
      </c>
      <c r="N696" s="100">
        <f t="shared" si="40"/>
        <v>0</v>
      </c>
      <c r="O696" s="63"/>
      <c r="P696" s="73" t="e">
        <f t="shared" si="41"/>
        <v>#DIV/0!</v>
      </c>
    </row>
    <row r="697" spans="2:16">
      <c r="B697" s="63"/>
      <c r="C697" s="65"/>
      <c r="D697" s="65"/>
      <c r="E697" s="66"/>
      <c r="F697" s="67"/>
      <c r="G697" s="65"/>
      <c r="H697" s="70"/>
      <c r="I697" s="71"/>
      <c r="J697" s="68">
        <v>0</v>
      </c>
      <c r="K697" s="68">
        <v>0</v>
      </c>
      <c r="L697" s="68">
        <v>0</v>
      </c>
      <c r="M697" s="89">
        <f t="shared" si="39"/>
        <v>0</v>
      </c>
      <c r="N697" s="100">
        <f t="shared" si="40"/>
        <v>0</v>
      </c>
      <c r="O697" s="63"/>
      <c r="P697" s="73" t="e">
        <f t="shared" si="41"/>
        <v>#DIV/0!</v>
      </c>
    </row>
    <row r="698" spans="2:16">
      <c r="B698" s="63"/>
      <c r="C698" s="65"/>
      <c r="D698" s="65"/>
      <c r="E698" s="66"/>
      <c r="F698" s="67"/>
      <c r="G698" s="65"/>
      <c r="H698" s="70"/>
      <c r="I698" s="71"/>
      <c r="J698" s="68">
        <v>0</v>
      </c>
      <c r="K698" s="68">
        <v>0</v>
      </c>
      <c r="L698" s="68">
        <v>0</v>
      </c>
      <c r="M698" s="89">
        <f t="shared" si="39"/>
        <v>0</v>
      </c>
      <c r="N698" s="100">
        <f t="shared" si="40"/>
        <v>0</v>
      </c>
      <c r="O698" s="63"/>
      <c r="P698" s="73" t="e">
        <f t="shared" si="41"/>
        <v>#DIV/0!</v>
      </c>
    </row>
    <row r="699" spans="2:16">
      <c r="B699" s="63"/>
      <c r="C699" s="65"/>
      <c r="D699" s="65"/>
      <c r="E699" s="66"/>
      <c r="F699" s="67"/>
      <c r="G699" s="65"/>
      <c r="H699" s="70"/>
      <c r="I699" s="71"/>
      <c r="J699" s="68">
        <v>0</v>
      </c>
      <c r="K699" s="68">
        <v>0</v>
      </c>
      <c r="L699" s="68">
        <v>0</v>
      </c>
      <c r="M699" s="89">
        <f t="shared" si="39"/>
        <v>0</v>
      </c>
      <c r="N699" s="100">
        <f t="shared" si="40"/>
        <v>0</v>
      </c>
      <c r="O699" s="63"/>
      <c r="P699" s="73" t="e">
        <f t="shared" si="41"/>
        <v>#DIV/0!</v>
      </c>
    </row>
    <row r="700" spans="2:16">
      <c r="B700" s="63"/>
      <c r="C700" s="65"/>
      <c r="D700" s="65"/>
      <c r="E700" s="66"/>
      <c r="F700" s="67"/>
      <c r="G700" s="65"/>
      <c r="H700" s="70"/>
      <c r="I700" s="71"/>
      <c r="J700" s="68">
        <v>0</v>
      </c>
      <c r="K700" s="68">
        <v>0</v>
      </c>
      <c r="L700" s="68">
        <v>0</v>
      </c>
      <c r="M700" s="89">
        <f t="shared" si="39"/>
        <v>0</v>
      </c>
      <c r="N700" s="100">
        <f t="shared" si="40"/>
        <v>0</v>
      </c>
      <c r="O700" s="63"/>
      <c r="P700" s="73" t="e">
        <f t="shared" si="41"/>
        <v>#DIV/0!</v>
      </c>
    </row>
    <row r="701" spans="2:16">
      <c r="B701" s="63"/>
      <c r="C701" s="65"/>
      <c r="D701" s="65"/>
      <c r="E701" s="66"/>
      <c r="F701" s="67"/>
      <c r="G701" s="65"/>
      <c r="H701" s="70"/>
      <c r="I701" s="71"/>
      <c r="J701" s="68">
        <v>0</v>
      </c>
      <c r="K701" s="68">
        <v>0</v>
      </c>
      <c r="L701" s="68">
        <v>0</v>
      </c>
      <c r="M701" s="89">
        <f t="shared" si="39"/>
        <v>0</v>
      </c>
      <c r="N701" s="100">
        <f t="shared" si="40"/>
        <v>0</v>
      </c>
      <c r="O701" s="63"/>
      <c r="P701" s="73" t="e">
        <f t="shared" si="41"/>
        <v>#DIV/0!</v>
      </c>
    </row>
    <row r="702" spans="2:16">
      <c r="B702" s="63"/>
      <c r="C702" s="65"/>
      <c r="D702" s="65"/>
      <c r="E702" s="66"/>
      <c r="F702" s="67"/>
      <c r="G702" s="65"/>
      <c r="H702" s="70"/>
      <c r="I702" s="71"/>
      <c r="J702" s="68">
        <v>0</v>
      </c>
      <c r="K702" s="68">
        <v>0</v>
      </c>
      <c r="L702" s="68">
        <v>0</v>
      </c>
      <c r="M702" s="89">
        <f t="shared" si="39"/>
        <v>0</v>
      </c>
      <c r="N702" s="100">
        <f t="shared" si="40"/>
        <v>0</v>
      </c>
      <c r="O702" s="63"/>
      <c r="P702" s="73" t="e">
        <f t="shared" si="41"/>
        <v>#DIV/0!</v>
      </c>
    </row>
    <row r="703" spans="2:16">
      <c r="B703" s="63"/>
      <c r="C703" s="65"/>
      <c r="D703" s="65"/>
      <c r="E703" s="66"/>
      <c r="F703" s="67"/>
      <c r="G703" s="65"/>
      <c r="H703" s="70"/>
      <c r="I703" s="71"/>
      <c r="J703" s="68">
        <v>0</v>
      </c>
      <c r="K703" s="68">
        <v>0</v>
      </c>
      <c r="L703" s="68">
        <v>0</v>
      </c>
      <c r="M703" s="89">
        <f t="shared" si="39"/>
        <v>0</v>
      </c>
      <c r="N703" s="100">
        <f t="shared" si="40"/>
        <v>0</v>
      </c>
      <c r="O703" s="63"/>
      <c r="P703" s="73" t="e">
        <f t="shared" si="41"/>
        <v>#DIV/0!</v>
      </c>
    </row>
    <row r="704" spans="2:16">
      <c r="B704" s="63"/>
      <c r="C704" s="65"/>
      <c r="D704" s="65"/>
      <c r="E704" s="66"/>
      <c r="F704" s="67"/>
      <c r="G704" s="65"/>
      <c r="H704" s="70"/>
      <c r="I704" s="71"/>
      <c r="J704" s="68">
        <v>0</v>
      </c>
      <c r="K704" s="68">
        <v>0</v>
      </c>
      <c r="L704" s="68">
        <v>0</v>
      </c>
      <c r="M704" s="89">
        <f t="shared" si="39"/>
        <v>0</v>
      </c>
      <c r="N704" s="100">
        <f t="shared" si="40"/>
        <v>0</v>
      </c>
      <c r="O704" s="63"/>
      <c r="P704" s="73" t="e">
        <f t="shared" si="41"/>
        <v>#DIV/0!</v>
      </c>
    </row>
    <row r="705" spans="2:16">
      <c r="B705" s="63"/>
      <c r="C705" s="65"/>
      <c r="D705" s="65"/>
      <c r="E705" s="66"/>
      <c r="F705" s="67"/>
      <c r="G705" s="65"/>
      <c r="H705" s="70"/>
      <c r="I705" s="71"/>
      <c r="J705" s="68">
        <v>0</v>
      </c>
      <c r="K705" s="68">
        <v>0</v>
      </c>
      <c r="L705" s="68">
        <v>0</v>
      </c>
      <c r="M705" s="89">
        <f t="shared" si="39"/>
        <v>0</v>
      </c>
      <c r="N705" s="100">
        <f t="shared" si="40"/>
        <v>0</v>
      </c>
      <c r="O705" s="63"/>
      <c r="P705" s="73" t="e">
        <f t="shared" si="41"/>
        <v>#DIV/0!</v>
      </c>
    </row>
    <row r="706" spans="2:16">
      <c r="B706" s="63"/>
      <c r="C706" s="65"/>
      <c r="D706" s="65"/>
      <c r="E706" s="66"/>
      <c r="F706" s="67"/>
      <c r="G706" s="65"/>
      <c r="H706" s="70"/>
      <c r="I706" s="71"/>
      <c r="J706" s="68">
        <v>0</v>
      </c>
      <c r="K706" s="68">
        <v>0</v>
      </c>
      <c r="L706" s="68">
        <v>0</v>
      </c>
      <c r="M706" s="89">
        <f t="shared" si="39"/>
        <v>0</v>
      </c>
      <c r="N706" s="100">
        <f t="shared" si="40"/>
        <v>0</v>
      </c>
      <c r="O706" s="63"/>
      <c r="P706" s="73" t="e">
        <f t="shared" si="41"/>
        <v>#DIV/0!</v>
      </c>
    </row>
    <row r="707" spans="2:16">
      <c r="B707" s="63"/>
      <c r="C707" s="65"/>
      <c r="D707" s="65"/>
      <c r="E707" s="66"/>
      <c r="F707" s="67"/>
      <c r="G707" s="65"/>
      <c r="H707" s="70"/>
      <c r="I707" s="71"/>
      <c r="J707" s="68">
        <v>0</v>
      </c>
      <c r="K707" s="68">
        <v>0</v>
      </c>
      <c r="L707" s="68">
        <v>0</v>
      </c>
      <c r="M707" s="89">
        <f t="shared" si="39"/>
        <v>0</v>
      </c>
      <c r="N707" s="100">
        <f t="shared" si="40"/>
        <v>0</v>
      </c>
      <c r="O707" s="63"/>
      <c r="P707" s="73" t="e">
        <f t="shared" si="41"/>
        <v>#DIV/0!</v>
      </c>
    </row>
    <row r="708" spans="2:16">
      <c r="B708" s="63"/>
      <c r="C708" s="65"/>
      <c r="D708" s="65"/>
      <c r="E708" s="66"/>
      <c r="F708" s="67"/>
      <c r="G708" s="65"/>
      <c r="H708" s="70"/>
      <c r="I708" s="71"/>
      <c r="J708" s="68">
        <v>0</v>
      </c>
      <c r="K708" s="68">
        <v>0</v>
      </c>
      <c r="L708" s="68">
        <v>0</v>
      </c>
      <c r="M708" s="89">
        <f t="shared" si="39"/>
        <v>0</v>
      </c>
      <c r="N708" s="100">
        <f t="shared" si="40"/>
        <v>0</v>
      </c>
      <c r="O708" s="63"/>
      <c r="P708" s="73" t="e">
        <f t="shared" si="41"/>
        <v>#DIV/0!</v>
      </c>
    </row>
    <row r="709" spans="2:16">
      <c r="B709" s="63"/>
      <c r="C709" s="65"/>
      <c r="D709" s="65"/>
      <c r="E709" s="66"/>
      <c r="F709" s="67"/>
      <c r="G709" s="65"/>
      <c r="H709" s="70"/>
      <c r="I709" s="71"/>
      <c r="J709" s="68">
        <v>0</v>
      </c>
      <c r="K709" s="68">
        <v>0</v>
      </c>
      <c r="L709" s="68">
        <v>0</v>
      </c>
      <c r="M709" s="89">
        <f t="shared" si="39"/>
        <v>0</v>
      </c>
      <c r="N709" s="100">
        <f t="shared" si="40"/>
        <v>0</v>
      </c>
      <c r="O709" s="63"/>
      <c r="P709" s="73" t="e">
        <f t="shared" si="41"/>
        <v>#DIV/0!</v>
      </c>
    </row>
    <row r="710" spans="2:16">
      <c r="B710" s="63"/>
      <c r="C710" s="65"/>
      <c r="D710" s="65"/>
      <c r="E710" s="66"/>
      <c r="F710" s="67"/>
      <c r="G710" s="65"/>
      <c r="H710" s="70"/>
      <c r="I710" s="71"/>
      <c r="J710" s="68">
        <v>0</v>
      </c>
      <c r="K710" s="68">
        <v>0</v>
      </c>
      <c r="L710" s="68">
        <v>0</v>
      </c>
      <c r="M710" s="89">
        <f t="shared" si="39"/>
        <v>0</v>
      </c>
      <c r="N710" s="100">
        <f t="shared" si="40"/>
        <v>0</v>
      </c>
      <c r="O710" s="63"/>
      <c r="P710" s="73" t="e">
        <f t="shared" si="41"/>
        <v>#DIV/0!</v>
      </c>
    </row>
    <row r="711" spans="2:16">
      <c r="B711" s="63"/>
      <c r="C711" s="65"/>
      <c r="D711" s="65"/>
      <c r="E711" s="66"/>
      <c r="F711" s="67"/>
      <c r="G711" s="65"/>
      <c r="H711" s="70"/>
      <c r="I711" s="71"/>
      <c r="J711" s="68">
        <v>0</v>
      </c>
      <c r="K711" s="68">
        <v>0</v>
      </c>
      <c r="L711" s="68">
        <v>0</v>
      </c>
      <c r="M711" s="89">
        <f t="shared" si="39"/>
        <v>0</v>
      </c>
      <c r="N711" s="100">
        <f t="shared" si="40"/>
        <v>0</v>
      </c>
      <c r="O711" s="63"/>
      <c r="P711" s="73" t="e">
        <f t="shared" si="41"/>
        <v>#DIV/0!</v>
      </c>
    </row>
    <row r="712" spans="2:16">
      <c r="B712" s="63"/>
      <c r="C712" s="65"/>
      <c r="D712" s="65"/>
      <c r="E712" s="66"/>
      <c r="F712" s="67"/>
      <c r="G712" s="65"/>
      <c r="H712" s="70"/>
      <c r="I712" s="71"/>
      <c r="J712" s="68">
        <v>0</v>
      </c>
      <c r="K712" s="68">
        <v>0</v>
      </c>
      <c r="L712" s="68">
        <v>0</v>
      </c>
      <c r="M712" s="89">
        <f t="shared" si="39"/>
        <v>0</v>
      </c>
      <c r="N712" s="100">
        <f t="shared" si="40"/>
        <v>0</v>
      </c>
      <c r="O712" s="63"/>
      <c r="P712" s="73" t="e">
        <f t="shared" si="41"/>
        <v>#DIV/0!</v>
      </c>
    </row>
    <row r="713" spans="2:16">
      <c r="B713" s="63"/>
      <c r="C713" s="65"/>
      <c r="D713" s="65"/>
      <c r="E713" s="66"/>
      <c r="F713" s="67"/>
      <c r="G713" s="65"/>
      <c r="H713" s="70"/>
      <c r="I713" s="71"/>
      <c r="J713" s="68">
        <v>0</v>
      </c>
      <c r="K713" s="68">
        <v>0</v>
      </c>
      <c r="L713" s="68">
        <v>0</v>
      </c>
      <c r="M713" s="89">
        <f t="shared" si="39"/>
        <v>0</v>
      </c>
      <c r="N713" s="100">
        <f t="shared" si="40"/>
        <v>0</v>
      </c>
      <c r="O713" s="63"/>
      <c r="P713" s="73" t="e">
        <f t="shared" si="41"/>
        <v>#DIV/0!</v>
      </c>
    </row>
    <row r="714" spans="2:16">
      <c r="B714" s="63"/>
      <c r="C714" s="65"/>
      <c r="D714" s="65"/>
      <c r="E714" s="66"/>
      <c r="F714" s="67"/>
      <c r="G714" s="65"/>
      <c r="H714" s="70"/>
      <c r="I714" s="71"/>
      <c r="J714" s="68">
        <v>0</v>
      </c>
      <c r="K714" s="68">
        <v>0</v>
      </c>
      <c r="L714" s="68">
        <v>0</v>
      </c>
      <c r="M714" s="89">
        <f t="shared" si="39"/>
        <v>0</v>
      </c>
      <c r="N714" s="100">
        <f t="shared" si="40"/>
        <v>0</v>
      </c>
      <c r="O714" s="63"/>
      <c r="P714" s="73" t="e">
        <f t="shared" si="41"/>
        <v>#DIV/0!</v>
      </c>
    </row>
    <row r="715" spans="2:16">
      <c r="B715" s="63"/>
      <c r="C715" s="65"/>
      <c r="D715" s="65"/>
      <c r="E715" s="66"/>
      <c r="F715" s="67"/>
      <c r="G715" s="65"/>
      <c r="H715" s="70"/>
      <c r="I715" s="71"/>
      <c r="J715" s="68">
        <v>0</v>
      </c>
      <c r="K715" s="68">
        <v>0</v>
      </c>
      <c r="L715" s="68">
        <v>0</v>
      </c>
      <c r="M715" s="89">
        <f t="shared" si="39"/>
        <v>0</v>
      </c>
      <c r="N715" s="100">
        <f t="shared" si="40"/>
        <v>0</v>
      </c>
      <c r="O715" s="63"/>
      <c r="P715" s="73" t="e">
        <f t="shared" si="41"/>
        <v>#DIV/0!</v>
      </c>
    </row>
    <row r="716" spans="2:16">
      <c r="B716" s="63"/>
      <c r="C716" s="65"/>
      <c r="D716" s="65"/>
      <c r="E716" s="66"/>
      <c r="F716" s="67"/>
      <c r="G716" s="65"/>
      <c r="H716" s="70"/>
      <c r="I716" s="71"/>
      <c r="J716" s="68">
        <v>0</v>
      </c>
      <c r="K716" s="68">
        <v>0</v>
      </c>
      <c r="L716" s="68">
        <v>0</v>
      </c>
      <c r="M716" s="89">
        <f t="shared" si="39"/>
        <v>0</v>
      </c>
      <c r="N716" s="100">
        <f t="shared" si="40"/>
        <v>0</v>
      </c>
      <c r="O716" s="63"/>
      <c r="P716" s="73" t="e">
        <f t="shared" si="41"/>
        <v>#DIV/0!</v>
      </c>
    </row>
    <row r="717" spans="2:16">
      <c r="B717" s="63"/>
      <c r="C717" s="65"/>
      <c r="D717" s="65"/>
      <c r="E717" s="66"/>
      <c r="F717" s="67"/>
      <c r="G717" s="65"/>
      <c r="H717" s="70"/>
      <c r="I717" s="71"/>
      <c r="J717" s="68">
        <v>0</v>
      </c>
      <c r="K717" s="68">
        <v>0</v>
      </c>
      <c r="L717" s="68">
        <v>0</v>
      </c>
      <c r="M717" s="89">
        <f t="shared" si="39"/>
        <v>0</v>
      </c>
      <c r="N717" s="100">
        <f t="shared" si="40"/>
        <v>0</v>
      </c>
      <c r="O717" s="63"/>
      <c r="P717" s="73" t="e">
        <f t="shared" si="41"/>
        <v>#DIV/0!</v>
      </c>
    </row>
    <row r="718" spans="2:16">
      <c r="B718" s="63"/>
      <c r="C718" s="65"/>
      <c r="D718" s="65"/>
      <c r="E718" s="66"/>
      <c r="F718" s="67"/>
      <c r="G718" s="65"/>
      <c r="H718" s="70"/>
      <c r="I718" s="71"/>
      <c r="J718" s="68">
        <v>0</v>
      </c>
      <c r="K718" s="68">
        <v>0</v>
      </c>
      <c r="L718" s="68">
        <v>0</v>
      </c>
      <c r="M718" s="89">
        <f t="shared" si="39"/>
        <v>0</v>
      </c>
      <c r="N718" s="100">
        <f t="shared" si="40"/>
        <v>0</v>
      </c>
      <c r="O718" s="63"/>
      <c r="P718" s="73" t="e">
        <f t="shared" si="41"/>
        <v>#DIV/0!</v>
      </c>
    </row>
    <row r="719" spans="2:16">
      <c r="B719" s="63"/>
      <c r="C719" s="65"/>
      <c r="D719" s="65"/>
      <c r="E719" s="66"/>
      <c r="F719" s="67"/>
      <c r="G719" s="65"/>
      <c r="H719" s="70"/>
      <c r="I719" s="71"/>
      <c r="J719" s="68">
        <v>0</v>
      </c>
      <c r="K719" s="68">
        <v>0</v>
      </c>
      <c r="L719" s="68">
        <v>0</v>
      </c>
      <c r="M719" s="89">
        <f t="shared" si="39"/>
        <v>0</v>
      </c>
      <c r="N719" s="100">
        <f t="shared" si="40"/>
        <v>0</v>
      </c>
      <c r="O719" s="63"/>
      <c r="P719" s="73" t="e">
        <f t="shared" si="41"/>
        <v>#DIV/0!</v>
      </c>
    </row>
    <row r="720" spans="2:16">
      <c r="B720" s="63"/>
      <c r="C720" s="65"/>
      <c r="D720" s="65"/>
      <c r="E720" s="66"/>
      <c r="F720" s="67"/>
      <c r="G720" s="65"/>
      <c r="H720" s="70"/>
      <c r="I720" s="71"/>
      <c r="J720" s="68">
        <v>0</v>
      </c>
      <c r="K720" s="68">
        <v>0</v>
      </c>
      <c r="L720" s="68">
        <v>0</v>
      </c>
      <c r="M720" s="89">
        <f t="shared" si="39"/>
        <v>0</v>
      </c>
      <c r="N720" s="100">
        <f t="shared" si="40"/>
        <v>0</v>
      </c>
      <c r="O720" s="63"/>
      <c r="P720" s="73" t="e">
        <f t="shared" si="41"/>
        <v>#DIV/0!</v>
      </c>
    </row>
    <row r="721" spans="2:16">
      <c r="B721" s="63"/>
      <c r="C721" s="65"/>
      <c r="D721" s="65"/>
      <c r="E721" s="66"/>
      <c r="F721" s="67"/>
      <c r="G721" s="65"/>
      <c r="H721" s="70"/>
      <c r="I721" s="71"/>
      <c r="J721" s="68">
        <v>0</v>
      </c>
      <c r="K721" s="68">
        <v>0</v>
      </c>
      <c r="L721" s="68">
        <v>0</v>
      </c>
      <c r="M721" s="89">
        <f t="shared" si="39"/>
        <v>0</v>
      </c>
      <c r="N721" s="100">
        <f t="shared" si="40"/>
        <v>0</v>
      </c>
      <c r="O721" s="63"/>
      <c r="P721" s="73" t="e">
        <f t="shared" si="41"/>
        <v>#DIV/0!</v>
      </c>
    </row>
    <row r="722" spans="2:16">
      <c r="B722" s="63"/>
      <c r="C722" s="65"/>
      <c r="D722" s="65"/>
      <c r="E722" s="66"/>
      <c r="F722" s="67"/>
      <c r="G722" s="65"/>
      <c r="H722" s="70"/>
      <c r="I722" s="71"/>
      <c r="J722" s="68">
        <v>0</v>
      </c>
      <c r="K722" s="68">
        <v>0</v>
      </c>
      <c r="L722" s="68">
        <v>0</v>
      </c>
      <c r="M722" s="89">
        <f t="shared" si="39"/>
        <v>0</v>
      </c>
      <c r="N722" s="100">
        <f t="shared" si="40"/>
        <v>0</v>
      </c>
      <c r="O722" s="63"/>
      <c r="P722" s="73" t="e">
        <f t="shared" si="41"/>
        <v>#DIV/0!</v>
      </c>
    </row>
    <row r="723" spans="2:16">
      <c r="B723" s="63"/>
      <c r="C723" s="65"/>
      <c r="D723" s="65"/>
      <c r="E723" s="66"/>
      <c r="F723" s="67"/>
      <c r="G723" s="65"/>
      <c r="H723" s="70"/>
      <c r="I723" s="71"/>
      <c r="J723" s="68">
        <v>0</v>
      </c>
      <c r="K723" s="68">
        <v>0</v>
      </c>
      <c r="L723" s="68">
        <v>0</v>
      </c>
      <c r="M723" s="89">
        <f t="shared" si="39"/>
        <v>0</v>
      </c>
      <c r="N723" s="100">
        <f t="shared" si="40"/>
        <v>0</v>
      </c>
      <c r="O723" s="63"/>
      <c r="P723" s="73" t="e">
        <f t="shared" si="41"/>
        <v>#DIV/0!</v>
      </c>
    </row>
    <row r="724" spans="2:16">
      <c r="B724" s="63"/>
      <c r="C724" s="65"/>
      <c r="D724" s="65"/>
      <c r="E724" s="66"/>
      <c r="F724" s="67"/>
      <c r="G724" s="65"/>
      <c r="H724" s="70"/>
      <c r="I724" s="71"/>
      <c r="J724" s="68">
        <v>0</v>
      </c>
      <c r="K724" s="68">
        <v>0</v>
      </c>
      <c r="L724" s="68">
        <v>0</v>
      </c>
      <c r="M724" s="89">
        <f t="shared" si="39"/>
        <v>0</v>
      </c>
      <c r="N724" s="100">
        <f t="shared" si="40"/>
        <v>0</v>
      </c>
      <c r="O724" s="63"/>
      <c r="P724" s="73" t="e">
        <f t="shared" si="41"/>
        <v>#DIV/0!</v>
      </c>
    </row>
    <row r="725" spans="2:16">
      <c r="B725" s="63"/>
      <c r="C725" s="65"/>
      <c r="D725" s="65"/>
      <c r="E725" s="66"/>
      <c r="F725" s="67"/>
      <c r="G725" s="65"/>
      <c r="H725" s="70"/>
      <c r="I725" s="71"/>
      <c r="J725" s="68">
        <v>0</v>
      </c>
      <c r="K725" s="68">
        <v>0</v>
      </c>
      <c r="L725" s="68">
        <v>0</v>
      </c>
      <c r="M725" s="89">
        <f t="shared" ref="M725:M788" si="42">L725</f>
        <v>0</v>
      </c>
      <c r="N725" s="100">
        <f t="shared" si="40"/>
        <v>0</v>
      </c>
      <c r="O725" s="63"/>
      <c r="P725" s="73" t="e">
        <f t="shared" si="41"/>
        <v>#DIV/0!</v>
      </c>
    </row>
    <row r="726" spans="2:16">
      <c r="B726" s="63"/>
      <c r="C726" s="65"/>
      <c r="D726" s="65"/>
      <c r="E726" s="66"/>
      <c r="F726" s="67"/>
      <c r="G726" s="65"/>
      <c r="H726" s="70"/>
      <c r="I726" s="71"/>
      <c r="J726" s="68">
        <v>0</v>
      </c>
      <c r="K726" s="68">
        <v>0</v>
      </c>
      <c r="L726" s="68">
        <v>0</v>
      </c>
      <c r="M726" s="89">
        <f t="shared" si="42"/>
        <v>0</v>
      </c>
      <c r="N726" s="100">
        <f t="shared" ref="N726:N789" si="43">SUM(J726:M726)</f>
        <v>0</v>
      </c>
      <c r="O726" s="63"/>
      <c r="P726" s="73" t="e">
        <f t="shared" ref="P726:P789" si="44">H726-(SUM(K726:M726)/J726)</f>
        <v>#DIV/0!</v>
      </c>
    </row>
    <row r="727" spans="2:16">
      <c r="B727" s="63"/>
      <c r="C727" s="65"/>
      <c r="D727" s="65"/>
      <c r="E727" s="66"/>
      <c r="F727" s="67"/>
      <c r="G727" s="65"/>
      <c r="H727" s="70"/>
      <c r="I727" s="71"/>
      <c r="J727" s="68">
        <v>0</v>
      </c>
      <c r="K727" s="68">
        <v>0</v>
      </c>
      <c r="L727" s="68">
        <v>0</v>
      </c>
      <c r="M727" s="89">
        <f t="shared" si="42"/>
        <v>0</v>
      </c>
      <c r="N727" s="100">
        <f t="shared" si="43"/>
        <v>0</v>
      </c>
      <c r="O727" s="63"/>
      <c r="P727" s="73" t="e">
        <f t="shared" si="44"/>
        <v>#DIV/0!</v>
      </c>
    </row>
    <row r="728" spans="2:16">
      <c r="B728" s="63"/>
      <c r="C728" s="65"/>
      <c r="D728" s="65"/>
      <c r="E728" s="66"/>
      <c r="F728" s="67"/>
      <c r="G728" s="65"/>
      <c r="H728" s="70"/>
      <c r="I728" s="71"/>
      <c r="J728" s="68">
        <v>0</v>
      </c>
      <c r="K728" s="68">
        <v>0</v>
      </c>
      <c r="L728" s="68">
        <v>0</v>
      </c>
      <c r="M728" s="89">
        <f t="shared" si="42"/>
        <v>0</v>
      </c>
      <c r="N728" s="100">
        <f t="shared" si="43"/>
        <v>0</v>
      </c>
      <c r="O728" s="63"/>
      <c r="P728" s="73" t="e">
        <f t="shared" si="44"/>
        <v>#DIV/0!</v>
      </c>
    </row>
    <row r="729" spans="2:16">
      <c r="B729" s="63"/>
      <c r="C729" s="65"/>
      <c r="D729" s="65"/>
      <c r="E729" s="66"/>
      <c r="F729" s="67"/>
      <c r="G729" s="65"/>
      <c r="H729" s="70"/>
      <c r="I729" s="71"/>
      <c r="J729" s="68">
        <v>0</v>
      </c>
      <c r="K729" s="68">
        <v>0</v>
      </c>
      <c r="L729" s="68">
        <v>0</v>
      </c>
      <c r="M729" s="89">
        <f t="shared" si="42"/>
        <v>0</v>
      </c>
      <c r="N729" s="100">
        <f t="shared" si="43"/>
        <v>0</v>
      </c>
      <c r="O729" s="63"/>
      <c r="P729" s="73" t="e">
        <f t="shared" si="44"/>
        <v>#DIV/0!</v>
      </c>
    </row>
    <row r="730" spans="2:16">
      <c r="B730" s="63"/>
      <c r="C730" s="65"/>
      <c r="D730" s="65"/>
      <c r="E730" s="66"/>
      <c r="F730" s="67"/>
      <c r="G730" s="65"/>
      <c r="H730" s="70"/>
      <c r="I730" s="71"/>
      <c r="J730" s="68">
        <v>0</v>
      </c>
      <c r="K730" s="68">
        <v>0</v>
      </c>
      <c r="L730" s="68">
        <v>0</v>
      </c>
      <c r="M730" s="89">
        <f t="shared" si="42"/>
        <v>0</v>
      </c>
      <c r="N730" s="100">
        <f t="shared" si="43"/>
        <v>0</v>
      </c>
      <c r="O730" s="63"/>
      <c r="P730" s="73" t="e">
        <f t="shared" si="44"/>
        <v>#DIV/0!</v>
      </c>
    </row>
    <row r="731" spans="2:16">
      <c r="B731" s="63"/>
      <c r="C731" s="65"/>
      <c r="D731" s="65"/>
      <c r="E731" s="66"/>
      <c r="F731" s="67"/>
      <c r="G731" s="65"/>
      <c r="H731" s="70"/>
      <c r="I731" s="71"/>
      <c r="J731" s="68">
        <v>0</v>
      </c>
      <c r="K731" s="68">
        <v>0</v>
      </c>
      <c r="L731" s="68">
        <v>0</v>
      </c>
      <c r="M731" s="89">
        <f t="shared" si="42"/>
        <v>0</v>
      </c>
      <c r="N731" s="100">
        <f t="shared" si="43"/>
        <v>0</v>
      </c>
      <c r="O731" s="63"/>
      <c r="P731" s="73" t="e">
        <f t="shared" si="44"/>
        <v>#DIV/0!</v>
      </c>
    </row>
    <row r="732" spans="2:16">
      <c r="B732" s="63"/>
      <c r="C732" s="65"/>
      <c r="D732" s="65"/>
      <c r="E732" s="66"/>
      <c r="F732" s="67"/>
      <c r="G732" s="65"/>
      <c r="H732" s="70"/>
      <c r="I732" s="71"/>
      <c r="J732" s="68">
        <v>0</v>
      </c>
      <c r="K732" s="68">
        <v>0</v>
      </c>
      <c r="L732" s="68">
        <v>0</v>
      </c>
      <c r="M732" s="89">
        <f t="shared" si="42"/>
        <v>0</v>
      </c>
      <c r="N732" s="100">
        <f t="shared" si="43"/>
        <v>0</v>
      </c>
      <c r="O732" s="63"/>
      <c r="P732" s="73" t="e">
        <f t="shared" si="44"/>
        <v>#DIV/0!</v>
      </c>
    </row>
    <row r="733" spans="2:16">
      <c r="B733" s="63"/>
      <c r="C733" s="65"/>
      <c r="D733" s="65"/>
      <c r="E733" s="66"/>
      <c r="F733" s="67"/>
      <c r="G733" s="65"/>
      <c r="H733" s="70"/>
      <c r="I733" s="71"/>
      <c r="J733" s="68">
        <v>0</v>
      </c>
      <c r="K733" s="68">
        <v>0</v>
      </c>
      <c r="L733" s="68">
        <v>0</v>
      </c>
      <c r="M733" s="89">
        <f t="shared" si="42"/>
        <v>0</v>
      </c>
      <c r="N733" s="100">
        <f t="shared" si="43"/>
        <v>0</v>
      </c>
      <c r="O733" s="63"/>
      <c r="P733" s="73" t="e">
        <f t="shared" si="44"/>
        <v>#DIV/0!</v>
      </c>
    </row>
    <row r="734" spans="2:16">
      <c r="B734" s="63"/>
      <c r="C734" s="65"/>
      <c r="D734" s="65"/>
      <c r="E734" s="66"/>
      <c r="F734" s="67"/>
      <c r="G734" s="65"/>
      <c r="H734" s="70"/>
      <c r="I734" s="71"/>
      <c r="J734" s="68">
        <v>0</v>
      </c>
      <c r="K734" s="68">
        <v>0</v>
      </c>
      <c r="L734" s="68">
        <v>0</v>
      </c>
      <c r="M734" s="89">
        <f t="shared" si="42"/>
        <v>0</v>
      </c>
      <c r="N734" s="100">
        <f t="shared" si="43"/>
        <v>0</v>
      </c>
      <c r="O734" s="63"/>
      <c r="P734" s="73" t="e">
        <f t="shared" si="44"/>
        <v>#DIV/0!</v>
      </c>
    </row>
    <row r="735" spans="2:16">
      <c r="B735" s="63"/>
      <c r="C735" s="65"/>
      <c r="D735" s="65"/>
      <c r="E735" s="66"/>
      <c r="F735" s="67"/>
      <c r="G735" s="65"/>
      <c r="H735" s="70"/>
      <c r="I735" s="71"/>
      <c r="J735" s="68">
        <v>0</v>
      </c>
      <c r="K735" s="68">
        <v>0</v>
      </c>
      <c r="L735" s="68">
        <v>0</v>
      </c>
      <c r="M735" s="89">
        <f t="shared" si="42"/>
        <v>0</v>
      </c>
      <c r="N735" s="100">
        <f t="shared" si="43"/>
        <v>0</v>
      </c>
      <c r="O735" s="63"/>
      <c r="P735" s="73" t="e">
        <f t="shared" si="44"/>
        <v>#DIV/0!</v>
      </c>
    </row>
    <row r="736" spans="2:16">
      <c r="B736" s="63"/>
      <c r="C736" s="65"/>
      <c r="D736" s="65"/>
      <c r="E736" s="66"/>
      <c r="F736" s="67"/>
      <c r="G736" s="65"/>
      <c r="H736" s="70"/>
      <c r="I736" s="71"/>
      <c r="J736" s="68">
        <v>0</v>
      </c>
      <c r="K736" s="68">
        <v>0</v>
      </c>
      <c r="L736" s="68">
        <v>0</v>
      </c>
      <c r="M736" s="89">
        <f t="shared" si="42"/>
        <v>0</v>
      </c>
      <c r="N736" s="100">
        <f t="shared" si="43"/>
        <v>0</v>
      </c>
      <c r="O736" s="63"/>
      <c r="P736" s="73" t="e">
        <f t="shared" si="44"/>
        <v>#DIV/0!</v>
      </c>
    </row>
    <row r="737" spans="2:16">
      <c r="B737" s="63"/>
      <c r="C737" s="65"/>
      <c r="D737" s="65"/>
      <c r="E737" s="66"/>
      <c r="F737" s="67"/>
      <c r="G737" s="65"/>
      <c r="H737" s="70"/>
      <c r="I737" s="71"/>
      <c r="J737" s="68">
        <v>0</v>
      </c>
      <c r="K737" s="68">
        <v>0</v>
      </c>
      <c r="L737" s="68">
        <v>0</v>
      </c>
      <c r="M737" s="89">
        <f t="shared" si="42"/>
        <v>0</v>
      </c>
      <c r="N737" s="100">
        <f t="shared" si="43"/>
        <v>0</v>
      </c>
      <c r="O737" s="63"/>
      <c r="P737" s="73" t="e">
        <f t="shared" si="44"/>
        <v>#DIV/0!</v>
      </c>
    </row>
    <row r="738" spans="2:16">
      <c r="B738" s="63"/>
      <c r="C738" s="65"/>
      <c r="D738" s="65"/>
      <c r="E738" s="66"/>
      <c r="F738" s="67"/>
      <c r="G738" s="65"/>
      <c r="H738" s="70"/>
      <c r="I738" s="71"/>
      <c r="J738" s="68">
        <v>0</v>
      </c>
      <c r="K738" s="68">
        <v>0</v>
      </c>
      <c r="L738" s="68">
        <v>0</v>
      </c>
      <c r="M738" s="89">
        <f t="shared" si="42"/>
        <v>0</v>
      </c>
      <c r="N738" s="100">
        <f t="shared" si="43"/>
        <v>0</v>
      </c>
      <c r="O738" s="63"/>
      <c r="P738" s="73" t="e">
        <f t="shared" si="44"/>
        <v>#DIV/0!</v>
      </c>
    </row>
    <row r="739" spans="2:16">
      <c r="B739" s="63"/>
      <c r="C739" s="65"/>
      <c r="D739" s="65"/>
      <c r="E739" s="66"/>
      <c r="F739" s="67"/>
      <c r="G739" s="65"/>
      <c r="H739" s="70"/>
      <c r="I739" s="71"/>
      <c r="J739" s="68">
        <v>0</v>
      </c>
      <c r="K739" s="68">
        <v>0</v>
      </c>
      <c r="L739" s="68">
        <v>0</v>
      </c>
      <c r="M739" s="89">
        <f t="shared" si="42"/>
        <v>0</v>
      </c>
      <c r="N739" s="100">
        <f t="shared" si="43"/>
        <v>0</v>
      </c>
      <c r="O739" s="63"/>
      <c r="P739" s="73" t="e">
        <f t="shared" si="44"/>
        <v>#DIV/0!</v>
      </c>
    </row>
    <row r="740" spans="2:16">
      <c r="B740" s="63"/>
      <c r="C740" s="65"/>
      <c r="D740" s="65"/>
      <c r="E740" s="66"/>
      <c r="F740" s="67"/>
      <c r="G740" s="65"/>
      <c r="H740" s="70"/>
      <c r="I740" s="71"/>
      <c r="J740" s="68">
        <v>0</v>
      </c>
      <c r="K740" s="68">
        <v>0</v>
      </c>
      <c r="L740" s="68">
        <v>0</v>
      </c>
      <c r="M740" s="89">
        <f t="shared" si="42"/>
        <v>0</v>
      </c>
      <c r="N740" s="100">
        <f t="shared" si="43"/>
        <v>0</v>
      </c>
      <c r="O740" s="63"/>
      <c r="P740" s="73" t="e">
        <f t="shared" si="44"/>
        <v>#DIV/0!</v>
      </c>
    </row>
    <row r="741" spans="2:16">
      <c r="B741" s="63"/>
      <c r="C741" s="65"/>
      <c r="D741" s="65"/>
      <c r="E741" s="66"/>
      <c r="F741" s="67"/>
      <c r="G741" s="65"/>
      <c r="H741" s="70"/>
      <c r="I741" s="71"/>
      <c r="J741" s="68">
        <v>0</v>
      </c>
      <c r="K741" s="68">
        <v>0</v>
      </c>
      <c r="L741" s="68">
        <v>0</v>
      </c>
      <c r="M741" s="89">
        <f t="shared" si="42"/>
        <v>0</v>
      </c>
      <c r="N741" s="100">
        <f t="shared" si="43"/>
        <v>0</v>
      </c>
      <c r="O741" s="63"/>
      <c r="P741" s="73" t="e">
        <f t="shared" si="44"/>
        <v>#DIV/0!</v>
      </c>
    </row>
    <row r="742" spans="2:16">
      <c r="B742" s="63"/>
      <c r="C742" s="65"/>
      <c r="D742" s="65"/>
      <c r="E742" s="66"/>
      <c r="F742" s="67"/>
      <c r="G742" s="65"/>
      <c r="H742" s="70"/>
      <c r="I742" s="71"/>
      <c r="J742" s="68">
        <v>0</v>
      </c>
      <c r="K742" s="68">
        <v>0</v>
      </c>
      <c r="L742" s="68">
        <v>0</v>
      </c>
      <c r="M742" s="89">
        <f t="shared" si="42"/>
        <v>0</v>
      </c>
      <c r="N742" s="100">
        <f t="shared" si="43"/>
        <v>0</v>
      </c>
      <c r="O742" s="63"/>
      <c r="P742" s="73" t="e">
        <f t="shared" si="44"/>
        <v>#DIV/0!</v>
      </c>
    </row>
    <row r="743" spans="2:16">
      <c r="B743" s="63"/>
      <c r="C743" s="65"/>
      <c r="D743" s="65"/>
      <c r="E743" s="66"/>
      <c r="F743" s="67"/>
      <c r="G743" s="65"/>
      <c r="H743" s="70"/>
      <c r="I743" s="71"/>
      <c r="J743" s="68">
        <v>0</v>
      </c>
      <c r="K743" s="68">
        <v>0</v>
      </c>
      <c r="L743" s="68">
        <v>0</v>
      </c>
      <c r="M743" s="89">
        <f t="shared" si="42"/>
        <v>0</v>
      </c>
      <c r="N743" s="100">
        <f t="shared" si="43"/>
        <v>0</v>
      </c>
      <c r="O743" s="63"/>
      <c r="P743" s="73" t="e">
        <f t="shared" si="44"/>
        <v>#DIV/0!</v>
      </c>
    </row>
    <row r="744" spans="2:16">
      <c r="B744" s="63"/>
      <c r="C744" s="65"/>
      <c r="D744" s="65"/>
      <c r="E744" s="66"/>
      <c r="F744" s="67"/>
      <c r="G744" s="65"/>
      <c r="H744" s="70"/>
      <c r="I744" s="71"/>
      <c r="J744" s="68">
        <v>0</v>
      </c>
      <c r="K744" s="68">
        <v>0</v>
      </c>
      <c r="L744" s="68">
        <v>0</v>
      </c>
      <c r="M744" s="89">
        <f t="shared" si="42"/>
        <v>0</v>
      </c>
      <c r="N744" s="100">
        <f t="shared" si="43"/>
        <v>0</v>
      </c>
      <c r="O744" s="63"/>
      <c r="P744" s="73" t="e">
        <f t="shared" si="44"/>
        <v>#DIV/0!</v>
      </c>
    </row>
    <row r="745" spans="2:16">
      <c r="B745" s="63"/>
      <c r="C745" s="65"/>
      <c r="D745" s="65"/>
      <c r="E745" s="66"/>
      <c r="F745" s="67"/>
      <c r="G745" s="65"/>
      <c r="H745" s="70"/>
      <c r="I745" s="71"/>
      <c r="J745" s="68">
        <v>0</v>
      </c>
      <c r="K745" s="68">
        <v>0</v>
      </c>
      <c r="L745" s="68">
        <v>0</v>
      </c>
      <c r="M745" s="89">
        <f t="shared" si="42"/>
        <v>0</v>
      </c>
      <c r="N745" s="100">
        <f t="shared" si="43"/>
        <v>0</v>
      </c>
      <c r="O745" s="63"/>
      <c r="P745" s="73" t="e">
        <f t="shared" si="44"/>
        <v>#DIV/0!</v>
      </c>
    </row>
    <row r="746" spans="2:16">
      <c r="B746" s="63"/>
      <c r="C746" s="65"/>
      <c r="D746" s="65"/>
      <c r="E746" s="66"/>
      <c r="F746" s="67"/>
      <c r="G746" s="65"/>
      <c r="H746" s="70"/>
      <c r="I746" s="71"/>
      <c r="J746" s="68">
        <v>0</v>
      </c>
      <c r="K746" s="68">
        <v>0</v>
      </c>
      <c r="L746" s="68">
        <v>0</v>
      </c>
      <c r="M746" s="89">
        <f t="shared" si="42"/>
        <v>0</v>
      </c>
      <c r="N746" s="100">
        <f t="shared" si="43"/>
        <v>0</v>
      </c>
      <c r="O746" s="63"/>
      <c r="P746" s="73" t="e">
        <f t="shared" si="44"/>
        <v>#DIV/0!</v>
      </c>
    </row>
    <row r="747" spans="2:16">
      <c r="B747" s="63"/>
      <c r="C747" s="65"/>
      <c r="D747" s="65"/>
      <c r="E747" s="66"/>
      <c r="F747" s="67"/>
      <c r="G747" s="65"/>
      <c r="H747" s="70"/>
      <c r="I747" s="71"/>
      <c r="J747" s="68">
        <v>0</v>
      </c>
      <c r="K747" s="68">
        <v>0</v>
      </c>
      <c r="L747" s="68">
        <v>0</v>
      </c>
      <c r="M747" s="89">
        <f t="shared" si="42"/>
        <v>0</v>
      </c>
      <c r="N747" s="100">
        <f t="shared" si="43"/>
        <v>0</v>
      </c>
      <c r="O747" s="63"/>
      <c r="P747" s="73" t="e">
        <f t="shared" si="44"/>
        <v>#DIV/0!</v>
      </c>
    </row>
    <row r="748" spans="2:16">
      <c r="B748" s="63"/>
      <c r="C748" s="65"/>
      <c r="D748" s="65"/>
      <c r="E748" s="66"/>
      <c r="F748" s="67"/>
      <c r="G748" s="65"/>
      <c r="H748" s="70"/>
      <c r="I748" s="71"/>
      <c r="J748" s="68">
        <v>0</v>
      </c>
      <c r="K748" s="68">
        <v>0</v>
      </c>
      <c r="L748" s="68">
        <v>0</v>
      </c>
      <c r="M748" s="89">
        <f t="shared" si="42"/>
        <v>0</v>
      </c>
      <c r="N748" s="100">
        <f t="shared" si="43"/>
        <v>0</v>
      </c>
      <c r="O748" s="63"/>
      <c r="P748" s="73" t="e">
        <f t="shared" si="44"/>
        <v>#DIV/0!</v>
      </c>
    </row>
    <row r="749" spans="2:16">
      <c r="B749" s="63"/>
      <c r="C749" s="65"/>
      <c r="D749" s="65"/>
      <c r="E749" s="66"/>
      <c r="F749" s="67"/>
      <c r="G749" s="65"/>
      <c r="H749" s="70"/>
      <c r="I749" s="71"/>
      <c r="J749" s="68">
        <v>0</v>
      </c>
      <c r="K749" s="68">
        <v>0</v>
      </c>
      <c r="L749" s="68">
        <v>0</v>
      </c>
      <c r="M749" s="89">
        <f t="shared" si="42"/>
        <v>0</v>
      </c>
      <c r="N749" s="100">
        <f t="shared" si="43"/>
        <v>0</v>
      </c>
      <c r="O749" s="63"/>
      <c r="P749" s="73" t="e">
        <f t="shared" si="44"/>
        <v>#DIV/0!</v>
      </c>
    </row>
    <row r="750" spans="2:16">
      <c r="B750" s="63"/>
      <c r="C750" s="65"/>
      <c r="D750" s="65"/>
      <c r="E750" s="66"/>
      <c r="F750" s="67"/>
      <c r="G750" s="65"/>
      <c r="H750" s="70"/>
      <c r="I750" s="71"/>
      <c r="J750" s="68">
        <v>0</v>
      </c>
      <c r="K750" s="68">
        <v>0</v>
      </c>
      <c r="L750" s="68">
        <v>0</v>
      </c>
      <c r="M750" s="89">
        <f t="shared" si="42"/>
        <v>0</v>
      </c>
      <c r="N750" s="100">
        <f t="shared" si="43"/>
        <v>0</v>
      </c>
      <c r="O750" s="63"/>
      <c r="P750" s="73" t="e">
        <f t="shared" si="44"/>
        <v>#DIV/0!</v>
      </c>
    </row>
    <row r="751" spans="2:16">
      <c r="B751" s="63"/>
      <c r="C751" s="65"/>
      <c r="D751" s="65"/>
      <c r="E751" s="66"/>
      <c r="F751" s="67"/>
      <c r="G751" s="65"/>
      <c r="H751" s="70"/>
      <c r="I751" s="71"/>
      <c r="J751" s="68">
        <v>0</v>
      </c>
      <c r="K751" s="68">
        <v>0</v>
      </c>
      <c r="L751" s="68">
        <v>0</v>
      </c>
      <c r="M751" s="89">
        <f t="shared" si="42"/>
        <v>0</v>
      </c>
      <c r="N751" s="100">
        <f t="shared" si="43"/>
        <v>0</v>
      </c>
      <c r="O751" s="63"/>
      <c r="P751" s="73" t="e">
        <f t="shared" si="44"/>
        <v>#DIV/0!</v>
      </c>
    </row>
    <row r="752" spans="2:16">
      <c r="B752" s="63"/>
      <c r="C752" s="65"/>
      <c r="D752" s="65"/>
      <c r="E752" s="66"/>
      <c r="F752" s="67"/>
      <c r="G752" s="65"/>
      <c r="H752" s="70"/>
      <c r="I752" s="71"/>
      <c r="J752" s="68">
        <v>0</v>
      </c>
      <c r="K752" s="68">
        <v>0</v>
      </c>
      <c r="L752" s="68">
        <v>0</v>
      </c>
      <c r="M752" s="89">
        <f t="shared" si="42"/>
        <v>0</v>
      </c>
      <c r="N752" s="100">
        <f t="shared" si="43"/>
        <v>0</v>
      </c>
      <c r="O752" s="63"/>
      <c r="P752" s="73" t="e">
        <f t="shared" si="44"/>
        <v>#DIV/0!</v>
      </c>
    </row>
    <row r="753" spans="2:16">
      <c r="B753" s="63"/>
      <c r="C753" s="65"/>
      <c r="D753" s="65"/>
      <c r="E753" s="66"/>
      <c r="F753" s="67"/>
      <c r="G753" s="65"/>
      <c r="H753" s="70"/>
      <c r="I753" s="71"/>
      <c r="J753" s="68">
        <v>0</v>
      </c>
      <c r="K753" s="68">
        <v>0</v>
      </c>
      <c r="L753" s="68">
        <v>0</v>
      </c>
      <c r="M753" s="89">
        <f t="shared" si="42"/>
        <v>0</v>
      </c>
      <c r="N753" s="100">
        <f t="shared" si="43"/>
        <v>0</v>
      </c>
      <c r="O753" s="63"/>
      <c r="P753" s="73" t="e">
        <f t="shared" si="44"/>
        <v>#DIV/0!</v>
      </c>
    </row>
    <row r="754" spans="2:16">
      <c r="B754" s="63"/>
      <c r="C754" s="65"/>
      <c r="D754" s="65"/>
      <c r="E754" s="66"/>
      <c r="F754" s="67"/>
      <c r="G754" s="65"/>
      <c r="H754" s="70"/>
      <c r="I754" s="71"/>
      <c r="J754" s="68">
        <v>0</v>
      </c>
      <c r="K754" s="68">
        <v>0</v>
      </c>
      <c r="L754" s="68">
        <v>0</v>
      </c>
      <c r="M754" s="89">
        <f t="shared" si="42"/>
        <v>0</v>
      </c>
      <c r="N754" s="100">
        <f t="shared" si="43"/>
        <v>0</v>
      </c>
      <c r="O754" s="63"/>
      <c r="P754" s="73" t="e">
        <f t="shared" si="44"/>
        <v>#DIV/0!</v>
      </c>
    </row>
    <row r="755" spans="2:16">
      <c r="B755" s="63"/>
      <c r="C755" s="65"/>
      <c r="D755" s="65"/>
      <c r="E755" s="66"/>
      <c r="F755" s="67"/>
      <c r="G755" s="65"/>
      <c r="H755" s="70"/>
      <c r="I755" s="71"/>
      <c r="J755" s="68">
        <v>0</v>
      </c>
      <c r="K755" s="68">
        <v>0</v>
      </c>
      <c r="L755" s="68">
        <v>0</v>
      </c>
      <c r="M755" s="89">
        <f t="shared" si="42"/>
        <v>0</v>
      </c>
      <c r="N755" s="100">
        <f t="shared" si="43"/>
        <v>0</v>
      </c>
      <c r="O755" s="63"/>
      <c r="P755" s="73" t="e">
        <f t="shared" si="44"/>
        <v>#DIV/0!</v>
      </c>
    </row>
    <row r="756" spans="2:16">
      <c r="B756" s="63"/>
      <c r="C756" s="65"/>
      <c r="D756" s="65"/>
      <c r="E756" s="66"/>
      <c r="F756" s="67"/>
      <c r="G756" s="65"/>
      <c r="H756" s="70"/>
      <c r="I756" s="71"/>
      <c r="J756" s="68">
        <v>0</v>
      </c>
      <c r="K756" s="68">
        <v>0</v>
      </c>
      <c r="L756" s="68">
        <v>0</v>
      </c>
      <c r="M756" s="89">
        <f t="shared" si="42"/>
        <v>0</v>
      </c>
      <c r="N756" s="100">
        <f t="shared" si="43"/>
        <v>0</v>
      </c>
      <c r="O756" s="63"/>
      <c r="P756" s="73" t="e">
        <f t="shared" si="44"/>
        <v>#DIV/0!</v>
      </c>
    </row>
    <row r="757" spans="2:16">
      <c r="B757" s="63"/>
      <c r="C757" s="65"/>
      <c r="D757" s="65"/>
      <c r="E757" s="66"/>
      <c r="F757" s="67"/>
      <c r="G757" s="65"/>
      <c r="H757" s="70"/>
      <c r="I757" s="71"/>
      <c r="J757" s="68">
        <v>0</v>
      </c>
      <c r="K757" s="68">
        <v>0</v>
      </c>
      <c r="L757" s="68">
        <v>0</v>
      </c>
      <c r="M757" s="89">
        <f t="shared" si="42"/>
        <v>0</v>
      </c>
      <c r="N757" s="100">
        <f t="shared" si="43"/>
        <v>0</v>
      </c>
      <c r="O757" s="63"/>
      <c r="P757" s="73" t="e">
        <f t="shared" si="44"/>
        <v>#DIV/0!</v>
      </c>
    </row>
    <row r="758" spans="2:16">
      <c r="B758" s="63"/>
      <c r="C758" s="65"/>
      <c r="D758" s="65"/>
      <c r="E758" s="66"/>
      <c r="F758" s="67"/>
      <c r="G758" s="65"/>
      <c r="H758" s="70"/>
      <c r="I758" s="71"/>
      <c r="J758" s="68">
        <v>0</v>
      </c>
      <c r="K758" s="68">
        <v>0</v>
      </c>
      <c r="L758" s="68">
        <v>0</v>
      </c>
      <c r="M758" s="89">
        <f t="shared" si="42"/>
        <v>0</v>
      </c>
      <c r="N758" s="100">
        <f t="shared" si="43"/>
        <v>0</v>
      </c>
      <c r="O758" s="63"/>
      <c r="P758" s="73" t="e">
        <f t="shared" si="44"/>
        <v>#DIV/0!</v>
      </c>
    </row>
    <row r="759" spans="2:16">
      <c r="B759" s="63"/>
      <c r="C759" s="65"/>
      <c r="D759" s="65"/>
      <c r="E759" s="66"/>
      <c r="F759" s="67"/>
      <c r="G759" s="65"/>
      <c r="H759" s="70"/>
      <c r="I759" s="71"/>
      <c r="J759" s="68">
        <v>0</v>
      </c>
      <c r="K759" s="68">
        <v>0</v>
      </c>
      <c r="L759" s="68">
        <v>0</v>
      </c>
      <c r="M759" s="89">
        <f t="shared" si="42"/>
        <v>0</v>
      </c>
      <c r="N759" s="100">
        <f t="shared" si="43"/>
        <v>0</v>
      </c>
      <c r="O759" s="63"/>
      <c r="P759" s="73" t="e">
        <f t="shared" si="44"/>
        <v>#DIV/0!</v>
      </c>
    </row>
    <row r="760" spans="2:16">
      <c r="B760" s="63"/>
      <c r="C760" s="65"/>
      <c r="D760" s="65"/>
      <c r="E760" s="66"/>
      <c r="F760" s="67"/>
      <c r="G760" s="65"/>
      <c r="H760" s="70"/>
      <c r="I760" s="71"/>
      <c r="J760" s="68">
        <v>0</v>
      </c>
      <c r="K760" s="68">
        <v>0</v>
      </c>
      <c r="L760" s="68">
        <v>0</v>
      </c>
      <c r="M760" s="89">
        <f t="shared" si="42"/>
        <v>0</v>
      </c>
      <c r="N760" s="100">
        <f t="shared" si="43"/>
        <v>0</v>
      </c>
      <c r="O760" s="63"/>
      <c r="P760" s="73" t="e">
        <f t="shared" si="44"/>
        <v>#DIV/0!</v>
      </c>
    </row>
    <row r="761" spans="2:16">
      <c r="B761" s="63"/>
      <c r="C761" s="65"/>
      <c r="D761" s="65"/>
      <c r="E761" s="66"/>
      <c r="F761" s="67"/>
      <c r="G761" s="65"/>
      <c r="H761" s="70"/>
      <c r="I761" s="71"/>
      <c r="J761" s="68">
        <v>0</v>
      </c>
      <c r="K761" s="68">
        <v>0</v>
      </c>
      <c r="L761" s="68">
        <v>0</v>
      </c>
      <c r="M761" s="89">
        <f t="shared" si="42"/>
        <v>0</v>
      </c>
      <c r="N761" s="100">
        <f t="shared" si="43"/>
        <v>0</v>
      </c>
      <c r="O761" s="63"/>
      <c r="P761" s="73" t="e">
        <f t="shared" si="44"/>
        <v>#DIV/0!</v>
      </c>
    </row>
    <row r="762" spans="2:16">
      <c r="B762" s="63"/>
      <c r="C762" s="65"/>
      <c r="D762" s="65"/>
      <c r="E762" s="66"/>
      <c r="F762" s="67"/>
      <c r="G762" s="65"/>
      <c r="H762" s="70"/>
      <c r="I762" s="71"/>
      <c r="J762" s="68">
        <v>0</v>
      </c>
      <c r="K762" s="68">
        <v>0</v>
      </c>
      <c r="L762" s="68">
        <v>0</v>
      </c>
      <c r="M762" s="89">
        <f t="shared" si="42"/>
        <v>0</v>
      </c>
      <c r="N762" s="100">
        <f t="shared" si="43"/>
        <v>0</v>
      </c>
      <c r="O762" s="63"/>
      <c r="P762" s="73" t="e">
        <f t="shared" si="44"/>
        <v>#DIV/0!</v>
      </c>
    </row>
    <row r="763" spans="2:16">
      <c r="B763" s="63"/>
      <c r="C763" s="65"/>
      <c r="D763" s="65"/>
      <c r="E763" s="66"/>
      <c r="F763" s="67"/>
      <c r="G763" s="65"/>
      <c r="H763" s="70"/>
      <c r="I763" s="71"/>
      <c r="J763" s="68">
        <v>0</v>
      </c>
      <c r="K763" s="68">
        <v>0</v>
      </c>
      <c r="L763" s="68">
        <v>0</v>
      </c>
      <c r="M763" s="89">
        <f t="shared" si="42"/>
        <v>0</v>
      </c>
      <c r="N763" s="100">
        <f t="shared" si="43"/>
        <v>0</v>
      </c>
      <c r="O763" s="63"/>
      <c r="P763" s="73" t="e">
        <f t="shared" si="44"/>
        <v>#DIV/0!</v>
      </c>
    </row>
    <row r="764" spans="2:16">
      <c r="B764" s="63"/>
      <c r="C764" s="65"/>
      <c r="D764" s="65"/>
      <c r="E764" s="66"/>
      <c r="F764" s="67"/>
      <c r="G764" s="65"/>
      <c r="H764" s="70"/>
      <c r="I764" s="71"/>
      <c r="J764" s="68">
        <v>0</v>
      </c>
      <c r="K764" s="68">
        <v>0</v>
      </c>
      <c r="L764" s="68">
        <v>0</v>
      </c>
      <c r="M764" s="89">
        <f t="shared" si="42"/>
        <v>0</v>
      </c>
      <c r="N764" s="100">
        <f t="shared" si="43"/>
        <v>0</v>
      </c>
      <c r="O764" s="63"/>
      <c r="P764" s="73" t="e">
        <f t="shared" si="44"/>
        <v>#DIV/0!</v>
      </c>
    </row>
    <row r="765" spans="2:16">
      <c r="B765" s="63"/>
      <c r="C765" s="65"/>
      <c r="D765" s="65"/>
      <c r="E765" s="66"/>
      <c r="F765" s="67"/>
      <c r="G765" s="65"/>
      <c r="H765" s="70"/>
      <c r="I765" s="71"/>
      <c r="J765" s="68">
        <v>0</v>
      </c>
      <c r="K765" s="68">
        <v>0</v>
      </c>
      <c r="L765" s="68">
        <v>0</v>
      </c>
      <c r="M765" s="89">
        <f t="shared" si="42"/>
        <v>0</v>
      </c>
      <c r="N765" s="100">
        <f t="shared" si="43"/>
        <v>0</v>
      </c>
      <c r="O765" s="63"/>
      <c r="P765" s="73" t="e">
        <f t="shared" si="44"/>
        <v>#DIV/0!</v>
      </c>
    </row>
    <row r="766" spans="2:16">
      <c r="B766" s="63"/>
      <c r="C766" s="65"/>
      <c r="D766" s="65"/>
      <c r="E766" s="66"/>
      <c r="F766" s="67"/>
      <c r="G766" s="65"/>
      <c r="H766" s="70"/>
      <c r="I766" s="71"/>
      <c r="J766" s="68">
        <v>0</v>
      </c>
      <c r="K766" s="68">
        <v>0</v>
      </c>
      <c r="L766" s="68">
        <v>0</v>
      </c>
      <c r="M766" s="89">
        <f t="shared" si="42"/>
        <v>0</v>
      </c>
      <c r="N766" s="100">
        <f t="shared" si="43"/>
        <v>0</v>
      </c>
      <c r="O766" s="63"/>
      <c r="P766" s="73" t="e">
        <f t="shared" si="44"/>
        <v>#DIV/0!</v>
      </c>
    </row>
    <row r="767" spans="2:16">
      <c r="B767" s="63"/>
      <c r="C767" s="65"/>
      <c r="D767" s="65"/>
      <c r="E767" s="66"/>
      <c r="F767" s="67"/>
      <c r="G767" s="65"/>
      <c r="H767" s="70"/>
      <c r="I767" s="71"/>
      <c r="J767" s="68">
        <v>0</v>
      </c>
      <c r="K767" s="68">
        <v>0</v>
      </c>
      <c r="L767" s="68">
        <v>0</v>
      </c>
      <c r="M767" s="89">
        <f t="shared" si="42"/>
        <v>0</v>
      </c>
      <c r="N767" s="100">
        <f t="shared" si="43"/>
        <v>0</v>
      </c>
      <c r="O767" s="63"/>
      <c r="P767" s="73" t="e">
        <f t="shared" si="44"/>
        <v>#DIV/0!</v>
      </c>
    </row>
    <row r="768" spans="2:16">
      <c r="B768" s="63"/>
      <c r="C768" s="65"/>
      <c r="D768" s="65"/>
      <c r="E768" s="66"/>
      <c r="F768" s="67"/>
      <c r="G768" s="65"/>
      <c r="H768" s="70"/>
      <c r="I768" s="71"/>
      <c r="J768" s="68">
        <v>0</v>
      </c>
      <c r="K768" s="68">
        <v>0</v>
      </c>
      <c r="L768" s="68">
        <v>0</v>
      </c>
      <c r="M768" s="89">
        <f t="shared" si="42"/>
        <v>0</v>
      </c>
      <c r="N768" s="100">
        <f t="shared" si="43"/>
        <v>0</v>
      </c>
      <c r="O768" s="63"/>
      <c r="P768" s="73" t="e">
        <f t="shared" si="44"/>
        <v>#DIV/0!</v>
      </c>
    </row>
    <row r="769" spans="2:16">
      <c r="B769" s="63"/>
      <c r="C769" s="65"/>
      <c r="D769" s="65"/>
      <c r="E769" s="66"/>
      <c r="F769" s="67"/>
      <c r="G769" s="65"/>
      <c r="H769" s="70"/>
      <c r="I769" s="71"/>
      <c r="J769" s="68">
        <v>0</v>
      </c>
      <c r="K769" s="68">
        <v>0</v>
      </c>
      <c r="L769" s="68">
        <v>0</v>
      </c>
      <c r="M769" s="89">
        <f t="shared" si="42"/>
        <v>0</v>
      </c>
      <c r="N769" s="100">
        <f t="shared" si="43"/>
        <v>0</v>
      </c>
      <c r="O769" s="63"/>
      <c r="P769" s="73" t="e">
        <f t="shared" si="44"/>
        <v>#DIV/0!</v>
      </c>
    </row>
    <row r="770" spans="2:16">
      <c r="B770" s="63"/>
      <c r="C770" s="65"/>
      <c r="D770" s="65"/>
      <c r="E770" s="66"/>
      <c r="F770" s="67"/>
      <c r="G770" s="65"/>
      <c r="H770" s="70"/>
      <c r="I770" s="71"/>
      <c r="J770" s="68">
        <v>0</v>
      </c>
      <c r="K770" s="68">
        <v>0</v>
      </c>
      <c r="L770" s="68">
        <v>0</v>
      </c>
      <c r="M770" s="89">
        <f t="shared" si="42"/>
        <v>0</v>
      </c>
      <c r="N770" s="100">
        <f t="shared" si="43"/>
        <v>0</v>
      </c>
      <c r="O770" s="63"/>
      <c r="P770" s="73" t="e">
        <f t="shared" si="44"/>
        <v>#DIV/0!</v>
      </c>
    </row>
    <row r="771" spans="2:16">
      <c r="B771" s="63"/>
      <c r="C771" s="65"/>
      <c r="D771" s="65"/>
      <c r="E771" s="66"/>
      <c r="F771" s="67"/>
      <c r="G771" s="65"/>
      <c r="H771" s="70"/>
      <c r="I771" s="71"/>
      <c r="J771" s="68">
        <v>0</v>
      </c>
      <c r="K771" s="68">
        <v>0</v>
      </c>
      <c r="L771" s="68">
        <v>0</v>
      </c>
      <c r="M771" s="89">
        <f t="shared" si="42"/>
        <v>0</v>
      </c>
      <c r="N771" s="100">
        <f t="shared" si="43"/>
        <v>0</v>
      </c>
      <c r="O771" s="63"/>
      <c r="P771" s="73" t="e">
        <f t="shared" si="44"/>
        <v>#DIV/0!</v>
      </c>
    </row>
    <row r="772" spans="2:16">
      <c r="B772" s="63"/>
      <c r="C772" s="65"/>
      <c r="D772" s="65"/>
      <c r="E772" s="66"/>
      <c r="F772" s="67"/>
      <c r="G772" s="65"/>
      <c r="H772" s="70"/>
      <c r="I772" s="71"/>
      <c r="J772" s="68">
        <v>0</v>
      </c>
      <c r="K772" s="68">
        <v>0</v>
      </c>
      <c r="L772" s="68">
        <v>0</v>
      </c>
      <c r="M772" s="89">
        <f t="shared" si="42"/>
        <v>0</v>
      </c>
      <c r="N772" s="100">
        <f t="shared" si="43"/>
        <v>0</v>
      </c>
      <c r="O772" s="63"/>
      <c r="P772" s="73" t="e">
        <f t="shared" si="44"/>
        <v>#DIV/0!</v>
      </c>
    </row>
    <row r="773" spans="2:16">
      <c r="B773" s="63"/>
      <c r="C773" s="65"/>
      <c r="D773" s="65"/>
      <c r="E773" s="66"/>
      <c r="F773" s="67"/>
      <c r="G773" s="65"/>
      <c r="H773" s="70"/>
      <c r="I773" s="71"/>
      <c r="J773" s="68">
        <v>0</v>
      </c>
      <c r="K773" s="68">
        <v>0</v>
      </c>
      <c r="L773" s="68">
        <v>0</v>
      </c>
      <c r="M773" s="89">
        <f t="shared" si="42"/>
        <v>0</v>
      </c>
      <c r="N773" s="100">
        <f t="shared" si="43"/>
        <v>0</v>
      </c>
      <c r="O773" s="63"/>
      <c r="P773" s="73" t="e">
        <f t="shared" si="44"/>
        <v>#DIV/0!</v>
      </c>
    </row>
    <row r="774" spans="2:16">
      <c r="B774" s="63"/>
      <c r="C774" s="65"/>
      <c r="D774" s="65"/>
      <c r="E774" s="66"/>
      <c r="F774" s="67"/>
      <c r="G774" s="65"/>
      <c r="H774" s="70"/>
      <c r="I774" s="71"/>
      <c r="J774" s="68">
        <v>0</v>
      </c>
      <c r="K774" s="68">
        <v>0</v>
      </c>
      <c r="L774" s="68">
        <v>0</v>
      </c>
      <c r="M774" s="89">
        <f t="shared" si="42"/>
        <v>0</v>
      </c>
      <c r="N774" s="100">
        <f t="shared" si="43"/>
        <v>0</v>
      </c>
      <c r="O774" s="63"/>
      <c r="P774" s="73" t="e">
        <f t="shared" si="44"/>
        <v>#DIV/0!</v>
      </c>
    </row>
    <row r="775" spans="2:16">
      <c r="B775" s="63"/>
      <c r="C775" s="65"/>
      <c r="D775" s="65"/>
      <c r="E775" s="66"/>
      <c r="F775" s="67"/>
      <c r="G775" s="65"/>
      <c r="H775" s="70"/>
      <c r="I775" s="71"/>
      <c r="J775" s="68">
        <v>0</v>
      </c>
      <c r="K775" s="68">
        <v>0</v>
      </c>
      <c r="L775" s="68">
        <v>0</v>
      </c>
      <c r="M775" s="89">
        <f t="shared" si="42"/>
        <v>0</v>
      </c>
      <c r="N775" s="100">
        <f t="shared" si="43"/>
        <v>0</v>
      </c>
      <c r="O775" s="63"/>
      <c r="P775" s="73" t="e">
        <f t="shared" si="44"/>
        <v>#DIV/0!</v>
      </c>
    </row>
    <row r="776" spans="2:16">
      <c r="B776" s="63"/>
      <c r="C776" s="65"/>
      <c r="D776" s="65"/>
      <c r="E776" s="66"/>
      <c r="F776" s="67"/>
      <c r="G776" s="65"/>
      <c r="H776" s="70"/>
      <c r="I776" s="71"/>
      <c r="J776" s="68">
        <v>0</v>
      </c>
      <c r="K776" s="68">
        <v>0</v>
      </c>
      <c r="L776" s="68">
        <v>0</v>
      </c>
      <c r="M776" s="89">
        <f t="shared" si="42"/>
        <v>0</v>
      </c>
      <c r="N776" s="100">
        <f t="shared" si="43"/>
        <v>0</v>
      </c>
      <c r="O776" s="63"/>
      <c r="P776" s="73" t="e">
        <f t="shared" si="44"/>
        <v>#DIV/0!</v>
      </c>
    </row>
    <row r="777" spans="2:16">
      <c r="B777" s="63"/>
      <c r="C777" s="65"/>
      <c r="D777" s="65"/>
      <c r="E777" s="66"/>
      <c r="F777" s="67"/>
      <c r="G777" s="65"/>
      <c r="H777" s="70"/>
      <c r="I777" s="71"/>
      <c r="J777" s="68">
        <v>0</v>
      </c>
      <c r="K777" s="68">
        <v>0</v>
      </c>
      <c r="L777" s="68">
        <v>0</v>
      </c>
      <c r="M777" s="89">
        <f t="shared" si="42"/>
        <v>0</v>
      </c>
      <c r="N777" s="100">
        <f t="shared" si="43"/>
        <v>0</v>
      </c>
      <c r="O777" s="63"/>
      <c r="P777" s="73" t="e">
        <f t="shared" si="44"/>
        <v>#DIV/0!</v>
      </c>
    </row>
    <row r="778" spans="2:16">
      <c r="B778" s="63"/>
      <c r="C778" s="65"/>
      <c r="D778" s="65"/>
      <c r="E778" s="66"/>
      <c r="F778" s="67"/>
      <c r="G778" s="65"/>
      <c r="H778" s="70"/>
      <c r="I778" s="71"/>
      <c r="J778" s="68">
        <v>0</v>
      </c>
      <c r="K778" s="68">
        <v>0</v>
      </c>
      <c r="L778" s="68">
        <v>0</v>
      </c>
      <c r="M778" s="89">
        <f t="shared" si="42"/>
        <v>0</v>
      </c>
      <c r="N778" s="100">
        <f t="shared" si="43"/>
        <v>0</v>
      </c>
      <c r="O778" s="63"/>
      <c r="P778" s="73" t="e">
        <f t="shared" si="44"/>
        <v>#DIV/0!</v>
      </c>
    </row>
    <row r="779" spans="2:16">
      <c r="B779" s="63"/>
      <c r="C779" s="65"/>
      <c r="D779" s="65"/>
      <c r="E779" s="66"/>
      <c r="F779" s="67"/>
      <c r="G779" s="65"/>
      <c r="H779" s="70"/>
      <c r="I779" s="71"/>
      <c r="J779" s="68">
        <v>0</v>
      </c>
      <c r="K779" s="68">
        <v>0</v>
      </c>
      <c r="L779" s="68">
        <v>0</v>
      </c>
      <c r="M779" s="89">
        <f t="shared" si="42"/>
        <v>0</v>
      </c>
      <c r="N779" s="100">
        <f t="shared" si="43"/>
        <v>0</v>
      </c>
      <c r="O779" s="63"/>
      <c r="P779" s="73" t="e">
        <f t="shared" si="44"/>
        <v>#DIV/0!</v>
      </c>
    </row>
    <row r="780" spans="2:16">
      <c r="B780" s="63"/>
      <c r="C780" s="65"/>
      <c r="D780" s="65"/>
      <c r="E780" s="66"/>
      <c r="F780" s="67"/>
      <c r="G780" s="65"/>
      <c r="H780" s="70"/>
      <c r="I780" s="71"/>
      <c r="J780" s="68">
        <v>0</v>
      </c>
      <c r="K780" s="68">
        <v>0</v>
      </c>
      <c r="L780" s="68">
        <v>0</v>
      </c>
      <c r="M780" s="89">
        <f t="shared" si="42"/>
        <v>0</v>
      </c>
      <c r="N780" s="100">
        <f t="shared" si="43"/>
        <v>0</v>
      </c>
      <c r="O780" s="63"/>
      <c r="P780" s="73" t="e">
        <f t="shared" si="44"/>
        <v>#DIV/0!</v>
      </c>
    </row>
    <row r="781" spans="2:16">
      <c r="B781" s="63"/>
      <c r="C781" s="65"/>
      <c r="D781" s="65"/>
      <c r="E781" s="66"/>
      <c r="F781" s="67"/>
      <c r="G781" s="65"/>
      <c r="H781" s="70"/>
      <c r="I781" s="71"/>
      <c r="J781" s="68">
        <v>0</v>
      </c>
      <c r="K781" s="68">
        <v>0</v>
      </c>
      <c r="L781" s="68">
        <v>0</v>
      </c>
      <c r="M781" s="89">
        <f t="shared" si="42"/>
        <v>0</v>
      </c>
      <c r="N781" s="100">
        <f t="shared" si="43"/>
        <v>0</v>
      </c>
      <c r="O781" s="63"/>
      <c r="P781" s="73" t="e">
        <f t="shared" si="44"/>
        <v>#DIV/0!</v>
      </c>
    </row>
    <row r="782" spans="2:16">
      <c r="B782" s="63"/>
      <c r="C782" s="65"/>
      <c r="D782" s="65"/>
      <c r="E782" s="66"/>
      <c r="F782" s="67"/>
      <c r="G782" s="65"/>
      <c r="H782" s="70"/>
      <c r="I782" s="71"/>
      <c r="J782" s="68">
        <v>0</v>
      </c>
      <c r="K782" s="68">
        <v>0</v>
      </c>
      <c r="L782" s="68">
        <v>0</v>
      </c>
      <c r="M782" s="89">
        <f t="shared" si="42"/>
        <v>0</v>
      </c>
      <c r="N782" s="100">
        <f t="shared" si="43"/>
        <v>0</v>
      </c>
      <c r="O782" s="63"/>
      <c r="P782" s="73" t="e">
        <f t="shared" si="44"/>
        <v>#DIV/0!</v>
      </c>
    </row>
    <row r="783" spans="2:16">
      <c r="B783" s="63"/>
      <c r="C783" s="65"/>
      <c r="D783" s="65"/>
      <c r="E783" s="66"/>
      <c r="F783" s="67"/>
      <c r="G783" s="65"/>
      <c r="H783" s="70"/>
      <c r="I783" s="71"/>
      <c r="J783" s="68">
        <v>0</v>
      </c>
      <c r="K783" s="68">
        <v>0</v>
      </c>
      <c r="L783" s="68">
        <v>0</v>
      </c>
      <c r="M783" s="89">
        <f t="shared" si="42"/>
        <v>0</v>
      </c>
      <c r="N783" s="100">
        <f t="shared" si="43"/>
        <v>0</v>
      </c>
      <c r="O783" s="63"/>
      <c r="P783" s="73" t="e">
        <f t="shared" si="44"/>
        <v>#DIV/0!</v>
      </c>
    </row>
    <row r="784" spans="2:16">
      <c r="B784" s="63"/>
      <c r="C784" s="65"/>
      <c r="D784" s="65"/>
      <c r="E784" s="66"/>
      <c r="F784" s="67"/>
      <c r="G784" s="65"/>
      <c r="H784" s="70"/>
      <c r="I784" s="71"/>
      <c r="J784" s="68">
        <v>0</v>
      </c>
      <c r="K784" s="68">
        <v>0</v>
      </c>
      <c r="L784" s="68">
        <v>0</v>
      </c>
      <c r="M784" s="89">
        <f t="shared" si="42"/>
        <v>0</v>
      </c>
      <c r="N784" s="100">
        <f t="shared" si="43"/>
        <v>0</v>
      </c>
      <c r="O784" s="63"/>
      <c r="P784" s="73" t="e">
        <f t="shared" si="44"/>
        <v>#DIV/0!</v>
      </c>
    </row>
    <row r="785" spans="2:16">
      <c r="B785" s="63"/>
      <c r="C785" s="65"/>
      <c r="D785" s="65"/>
      <c r="E785" s="66"/>
      <c r="F785" s="67"/>
      <c r="G785" s="65"/>
      <c r="H785" s="70"/>
      <c r="I785" s="71"/>
      <c r="J785" s="68">
        <v>0</v>
      </c>
      <c r="K785" s="68">
        <v>0</v>
      </c>
      <c r="L785" s="68">
        <v>0</v>
      </c>
      <c r="M785" s="89">
        <f t="shared" si="42"/>
        <v>0</v>
      </c>
      <c r="N785" s="100">
        <f t="shared" si="43"/>
        <v>0</v>
      </c>
      <c r="O785" s="63"/>
      <c r="P785" s="73" t="e">
        <f t="shared" si="44"/>
        <v>#DIV/0!</v>
      </c>
    </row>
    <row r="786" spans="2:16">
      <c r="B786" s="63"/>
      <c r="C786" s="65"/>
      <c r="D786" s="65"/>
      <c r="E786" s="66"/>
      <c r="F786" s="67"/>
      <c r="G786" s="65"/>
      <c r="H786" s="70"/>
      <c r="I786" s="71"/>
      <c r="J786" s="68">
        <v>0</v>
      </c>
      <c r="K786" s="68">
        <v>0</v>
      </c>
      <c r="L786" s="68">
        <v>0</v>
      </c>
      <c r="M786" s="89">
        <f t="shared" si="42"/>
        <v>0</v>
      </c>
      <c r="N786" s="100">
        <f t="shared" si="43"/>
        <v>0</v>
      </c>
      <c r="O786" s="63"/>
      <c r="P786" s="73" t="e">
        <f t="shared" si="44"/>
        <v>#DIV/0!</v>
      </c>
    </row>
    <row r="787" spans="2:16">
      <c r="B787" s="63"/>
      <c r="C787" s="65"/>
      <c r="D787" s="65"/>
      <c r="E787" s="66"/>
      <c r="F787" s="67"/>
      <c r="G787" s="65"/>
      <c r="H787" s="70"/>
      <c r="I787" s="71"/>
      <c r="J787" s="68">
        <v>0</v>
      </c>
      <c r="K787" s="68">
        <v>0</v>
      </c>
      <c r="L787" s="68">
        <v>0</v>
      </c>
      <c r="M787" s="89">
        <f t="shared" si="42"/>
        <v>0</v>
      </c>
      <c r="N787" s="100">
        <f t="shared" si="43"/>
        <v>0</v>
      </c>
      <c r="O787" s="63"/>
      <c r="P787" s="73" t="e">
        <f t="shared" si="44"/>
        <v>#DIV/0!</v>
      </c>
    </row>
    <row r="788" spans="2:16">
      <c r="B788" s="63"/>
      <c r="C788" s="65"/>
      <c r="D788" s="65"/>
      <c r="E788" s="66"/>
      <c r="F788" s="67"/>
      <c r="G788" s="65"/>
      <c r="H788" s="70"/>
      <c r="I788" s="71"/>
      <c r="J788" s="68">
        <v>0</v>
      </c>
      <c r="K788" s="68">
        <v>0</v>
      </c>
      <c r="L788" s="68">
        <v>0</v>
      </c>
      <c r="M788" s="89">
        <f t="shared" si="42"/>
        <v>0</v>
      </c>
      <c r="N788" s="100">
        <f t="shared" si="43"/>
        <v>0</v>
      </c>
      <c r="O788" s="63"/>
      <c r="P788" s="73" t="e">
        <f t="shared" si="44"/>
        <v>#DIV/0!</v>
      </c>
    </row>
    <row r="789" spans="2:16">
      <c r="B789" s="63"/>
      <c r="C789" s="65"/>
      <c r="D789" s="65"/>
      <c r="E789" s="66"/>
      <c r="F789" s="67"/>
      <c r="G789" s="65"/>
      <c r="H789" s="70"/>
      <c r="I789" s="71"/>
      <c r="J789" s="68">
        <v>0</v>
      </c>
      <c r="K789" s="68">
        <v>0</v>
      </c>
      <c r="L789" s="68">
        <v>0</v>
      </c>
      <c r="M789" s="89">
        <f t="shared" ref="M789:M852" si="45">L789</f>
        <v>0</v>
      </c>
      <c r="N789" s="100">
        <f t="shared" si="43"/>
        <v>0</v>
      </c>
      <c r="O789" s="63"/>
      <c r="P789" s="73" t="e">
        <f t="shared" si="44"/>
        <v>#DIV/0!</v>
      </c>
    </row>
    <row r="790" spans="2:16">
      <c r="B790" s="63"/>
      <c r="C790" s="65"/>
      <c r="D790" s="65"/>
      <c r="E790" s="66"/>
      <c r="F790" s="67"/>
      <c r="G790" s="65"/>
      <c r="H790" s="70"/>
      <c r="I790" s="71"/>
      <c r="J790" s="68">
        <v>0</v>
      </c>
      <c r="K790" s="68">
        <v>0</v>
      </c>
      <c r="L790" s="68">
        <v>0</v>
      </c>
      <c r="M790" s="89">
        <f t="shared" si="45"/>
        <v>0</v>
      </c>
      <c r="N790" s="100">
        <f t="shared" ref="N790:N853" si="46">SUM(J790:M790)</f>
        <v>0</v>
      </c>
      <c r="O790" s="63"/>
      <c r="P790" s="73" t="e">
        <f t="shared" ref="P790:P853" si="47">H790-(SUM(K790:M790)/J790)</f>
        <v>#DIV/0!</v>
      </c>
    </row>
    <row r="791" spans="2:16">
      <c r="B791" s="63"/>
      <c r="C791" s="65"/>
      <c r="D791" s="65"/>
      <c r="E791" s="66"/>
      <c r="F791" s="67"/>
      <c r="G791" s="65"/>
      <c r="H791" s="70"/>
      <c r="I791" s="71"/>
      <c r="J791" s="68">
        <v>0</v>
      </c>
      <c r="K791" s="68">
        <v>0</v>
      </c>
      <c r="L791" s="68">
        <v>0</v>
      </c>
      <c r="M791" s="89">
        <f t="shared" si="45"/>
        <v>0</v>
      </c>
      <c r="N791" s="100">
        <f t="shared" si="46"/>
        <v>0</v>
      </c>
      <c r="O791" s="63"/>
      <c r="P791" s="73" t="e">
        <f t="shared" si="47"/>
        <v>#DIV/0!</v>
      </c>
    </row>
    <row r="792" spans="2:16">
      <c r="B792" s="63"/>
      <c r="C792" s="65"/>
      <c r="D792" s="65"/>
      <c r="E792" s="66"/>
      <c r="F792" s="67"/>
      <c r="G792" s="65"/>
      <c r="H792" s="70"/>
      <c r="I792" s="71"/>
      <c r="J792" s="68">
        <v>0</v>
      </c>
      <c r="K792" s="68">
        <v>0</v>
      </c>
      <c r="L792" s="68">
        <v>0</v>
      </c>
      <c r="M792" s="89">
        <f t="shared" si="45"/>
        <v>0</v>
      </c>
      <c r="N792" s="100">
        <f t="shared" si="46"/>
        <v>0</v>
      </c>
      <c r="O792" s="63"/>
      <c r="P792" s="73" t="e">
        <f t="shared" si="47"/>
        <v>#DIV/0!</v>
      </c>
    </row>
    <row r="793" spans="2:16">
      <c r="B793" s="63"/>
      <c r="C793" s="65"/>
      <c r="D793" s="65"/>
      <c r="E793" s="66"/>
      <c r="F793" s="67"/>
      <c r="G793" s="65"/>
      <c r="H793" s="70"/>
      <c r="I793" s="71"/>
      <c r="J793" s="68">
        <v>0</v>
      </c>
      <c r="K793" s="68">
        <v>0</v>
      </c>
      <c r="L793" s="68">
        <v>0</v>
      </c>
      <c r="M793" s="89">
        <f t="shared" si="45"/>
        <v>0</v>
      </c>
      <c r="N793" s="100">
        <f t="shared" si="46"/>
        <v>0</v>
      </c>
      <c r="O793" s="63"/>
      <c r="P793" s="73" t="e">
        <f t="shared" si="47"/>
        <v>#DIV/0!</v>
      </c>
    </row>
    <row r="794" spans="2:16">
      <c r="B794" s="63"/>
      <c r="C794" s="65"/>
      <c r="D794" s="65"/>
      <c r="E794" s="66"/>
      <c r="F794" s="67"/>
      <c r="G794" s="65"/>
      <c r="H794" s="70"/>
      <c r="I794" s="71"/>
      <c r="J794" s="68">
        <v>0</v>
      </c>
      <c r="K794" s="68">
        <v>0</v>
      </c>
      <c r="L794" s="68">
        <v>0</v>
      </c>
      <c r="M794" s="89">
        <f t="shared" si="45"/>
        <v>0</v>
      </c>
      <c r="N794" s="100">
        <f t="shared" si="46"/>
        <v>0</v>
      </c>
      <c r="O794" s="63"/>
      <c r="P794" s="73" t="e">
        <f t="shared" si="47"/>
        <v>#DIV/0!</v>
      </c>
    </row>
    <row r="795" spans="2:16">
      <c r="B795" s="63"/>
      <c r="C795" s="65"/>
      <c r="D795" s="65"/>
      <c r="E795" s="66"/>
      <c r="F795" s="67"/>
      <c r="G795" s="65"/>
      <c r="H795" s="70"/>
      <c r="I795" s="71"/>
      <c r="J795" s="68">
        <v>0</v>
      </c>
      <c r="K795" s="68">
        <v>0</v>
      </c>
      <c r="L795" s="68">
        <v>0</v>
      </c>
      <c r="M795" s="89">
        <f t="shared" si="45"/>
        <v>0</v>
      </c>
      <c r="N795" s="100">
        <f t="shared" si="46"/>
        <v>0</v>
      </c>
      <c r="O795" s="63"/>
      <c r="P795" s="73" t="e">
        <f t="shared" si="47"/>
        <v>#DIV/0!</v>
      </c>
    </row>
    <row r="796" spans="2:16">
      <c r="B796" s="63"/>
      <c r="C796" s="65"/>
      <c r="D796" s="65"/>
      <c r="E796" s="66"/>
      <c r="F796" s="67"/>
      <c r="G796" s="65"/>
      <c r="H796" s="70"/>
      <c r="I796" s="71"/>
      <c r="J796" s="68">
        <v>0</v>
      </c>
      <c r="K796" s="68">
        <v>0</v>
      </c>
      <c r="L796" s="68">
        <v>0</v>
      </c>
      <c r="M796" s="89">
        <f t="shared" si="45"/>
        <v>0</v>
      </c>
      <c r="N796" s="100">
        <f t="shared" si="46"/>
        <v>0</v>
      </c>
      <c r="O796" s="63"/>
      <c r="P796" s="73" t="e">
        <f t="shared" si="47"/>
        <v>#DIV/0!</v>
      </c>
    </row>
    <row r="797" spans="2:16">
      <c r="B797" s="63"/>
      <c r="C797" s="65"/>
      <c r="D797" s="65"/>
      <c r="E797" s="66"/>
      <c r="F797" s="67"/>
      <c r="G797" s="65"/>
      <c r="H797" s="70"/>
      <c r="I797" s="71"/>
      <c r="J797" s="68">
        <v>0</v>
      </c>
      <c r="K797" s="68">
        <v>0</v>
      </c>
      <c r="L797" s="68">
        <v>0</v>
      </c>
      <c r="M797" s="89">
        <f t="shared" si="45"/>
        <v>0</v>
      </c>
      <c r="N797" s="100">
        <f t="shared" si="46"/>
        <v>0</v>
      </c>
      <c r="O797" s="63"/>
      <c r="P797" s="73" t="e">
        <f t="shared" si="47"/>
        <v>#DIV/0!</v>
      </c>
    </row>
    <row r="798" spans="2:16">
      <c r="B798" s="63"/>
      <c r="C798" s="65"/>
      <c r="D798" s="65"/>
      <c r="E798" s="66"/>
      <c r="F798" s="67"/>
      <c r="G798" s="65"/>
      <c r="H798" s="70"/>
      <c r="I798" s="71"/>
      <c r="J798" s="68">
        <v>0</v>
      </c>
      <c r="K798" s="68">
        <v>0</v>
      </c>
      <c r="L798" s="68">
        <v>0</v>
      </c>
      <c r="M798" s="89">
        <f t="shared" si="45"/>
        <v>0</v>
      </c>
      <c r="N798" s="100">
        <f t="shared" si="46"/>
        <v>0</v>
      </c>
      <c r="O798" s="63"/>
      <c r="P798" s="73" t="e">
        <f t="shared" si="47"/>
        <v>#DIV/0!</v>
      </c>
    </row>
    <row r="799" spans="2:16">
      <c r="B799" s="63"/>
      <c r="C799" s="65"/>
      <c r="D799" s="65"/>
      <c r="E799" s="66"/>
      <c r="F799" s="67"/>
      <c r="G799" s="65"/>
      <c r="H799" s="70"/>
      <c r="I799" s="71"/>
      <c r="J799" s="68">
        <v>0</v>
      </c>
      <c r="K799" s="68">
        <v>0</v>
      </c>
      <c r="L799" s="68">
        <v>0</v>
      </c>
      <c r="M799" s="89">
        <f t="shared" si="45"/>
        <v>0</v>
      </c>
      <c r="N799" s="100">
        <f t="shared" si="46"/>
        <v>0</v>
      </c>
      <c r="O799" s="63"/>
      <c r="P799" s="73" t="e">
        <f t="shared" si="47"/>
        <v>#DIV/0!</v>
      </c>
    </row>
    <row r="800" spans="2:16">
      <c r="B800" s="63"/>
      <c r="C800" s="65"/>
      <c r="D800" s="65"/>
      <c r="E800" s="66"/>
      <c r="F800" s="67"/>
      <c r="G800" s="65"/>
      <c r="H800" s="70"/>
      <c r="I800" s="71"/>
      <c r="J800" s="68">
        <v>0</v>
      </c>
      <c r="K800" s="68">
        <v>0</v>
      </c>
      <c r="L800" s="68">
        <v>0</v>
      </c>
      <c r="M800" s="89">
        <f t="shared" si="45"/>
        <v>0</v>
      </c>
      <c r="N800" s="100">
        <f t="shared" si="46"/>
        <v>0</v>
      </c>
      <c r="O800" s="63"/>
      <c r="P800" s="73" t="e">
        <f t="shared" si="47"/>
        <v>#DIV/0!</v>
      </c>
    </row>
    <row r="801" spans="2:16">
      <c r="B801" s="63"/>
      <c r="C801" s="65"/>
      <c r="D801" s="65"/>
      <c r="E801" s="66"/>
      <c r="F801" s="67"/>
      <c r="G801" s="65"/>
      <c r="H801" s="70"/>
      <c r="I801" s="71"/>
      <c r="J801" s="68">
        <v>0</v>
      </c>
      <c r="K801" s="68">
        <v>0</v>
      </c>
      <c r="L801" s="68">
        <v>0</v>
      </c>
      <c r="M801" s="89">
        <f t="shared" si="45"/>
        <v>0</v>
      </c>
      <c r="N801" s="100">
        <f t="shared" si="46"/>
        <v>0</v>
      </c>
      <c r="O801" s="63"/>
      <c r="P801" s="73" t="e">
        <f t="shared" si="47"/>
        <v>#DIV/0!</v>
      </c>
    </row>
    <row r="802" spans="2:16">
      <c r="B802" s="63"/>
      <c r="C802" s="65"/>
      <c r="D802" s="65"/>
      <c r="E802" s="66"/>
      <c r="F802" s="67"/>
      <c r="G802" s="65"/>
      <c r="H802" s="70"/>
      <c r="I802" s="71"/>
      <c r="J802" s="68">
        <v>0</v>
      </c>
      <c r="K802" s="68">
        <v>0</v>
      </c>
      <c r="L802" s="68">
        <v>0</v>
      </c>
      <c r="M802" s="89">
        <f t="shared" si="45"/>
        <v>0</v>
      </c>
      <c r="N802" s="100">
        <f t="shared" si="46"/>
        <v>0</v>
      </c>
      <c r="O802" s="63"/>
      <c r="P802" s="73" t="e">
        <f t="shared" si="47"/>
        <v>#DIV/0!</v>
      </c>
    </row>
    <row r="803" spans="2:16">
      <c r="B803" s="63"/>
      <c r="C803" s="65"/>
      <c r="D803" s="65"/>
      <c r="E803" s="66"/>
      <c r="F803" s="67"/>
      <c r="G803" s="65"/>
      <c r="H803" s="70"/>
      <c r="I803" s="71"/>
      <c r="J803" s="68">
        <v>0</v>
      </c>
      <c r="K803" s="68">
        <v>0</v>
      </c>
      <c r="L803" s="68">
        <v>0</v>
      </c>
      <c r="M803" s="89">
        <f t="shared" si="45"/>
        <v>0</v>
      </c>
      <c r="N803" s="100">
        <f t="shared" si="46"/>
        <v>0</v>
      </c>
      <c r="O803" s="63"/>
      <c r="P803" s="73" t="e">
        <f t="shared" si="47"/>
        <v>#DIV/0!</v>
      </c>
    </row>
    <row r="804" spans="2:16">
      <c r="B804" s="63"/>
      <c r="C804" s="65"/>
      <c r="D804" s="65"/>
      <c r="E804" s="66"/>
      <c r="F804" s="67"/>
      <c r="G804" s="65"/>
      <c r="H804" s="70"/>
      <c r="I804" s="71"/>
      <c r="J804" s="68">
        <v>0</v>
      </c>
      <c r="K804" s="68">
        <v>0</v>
      </c>
      <c r="L804" s="68">
        <v>0</v>
      </c>
      <c r="M804" s="89">
        <f t="shared" si="45"/>
        <v>0</v>
      </c>
      <c r="N804" s="100">
        <f t="shared" si="46"/>
        <v>0</v>
      </c>
      <c r="O804" s="63"/>
      <c r="P804" s="73" t="e">
        <f t="shared" si="47"/>
        <v>#DIV/0!</v>
      </c>
    </row>
    <row r="805" spans="2:16">
      <c r="B805" s="63"/>
      <c r="C805" s="65"/>
      <c r="D805" s="65"/>
      <c r="E805" s="66"/>
      <c r="F805" s="67"/>
      <c r="G805" s="65"/>
      <c r="H805" s="70"/>
      <c r="I805" s="71"/>
      <c r="J805" s="68">
        <v>0</v>
      </c>
      <c r="K805" s="68">
        <v>0</v>
      </c>
      <c r="L805" s="68">
        <v>0</v>
      </c>
      <c r="M805" s="89">
        <f t="shared" si="45"/>
        <v>0</v>
      </c>
      <c r="N805" s="100">
        <f t="shared" si="46"/>
        <v>0</v>
      </c>
      <c r="O805" s="63"/>
      <c r="P805" s="73" t="e">
        <f t="shared" si="47"/>
        <v>#DIV/0!</v>
      </c>
    </row>
    <row r="806" spans="2:16">
      <c r="B806" s="63"/>
      <c r="C806" s="65"/>
      <c r="D806" s="65"/>
      <c r="E806" s="66"/>
      <c r="F806" s="67"/>
      <c r="G806" s="65"/>
      <c r="H806" s="70"/>
      <c r="I806" s="71"/>
      <c r="J806" s="68">
        <v>0</v>
      </c>
      <c r="K806" s="68">
        <v>0</v>
      </c>
      <c r="L806" s="68">
        <v>0</v>
      </c>
      <c r="M806" s="89">
        <f t="shared" si="45"/>
        <v>0</v>
      </c>
      <c r="N806" s="100">
        <f t="shared" si="46"/>
        <v>0</v>
      </c>
      <c r="O806" s="63"/>
      <c r="P806" s="73" t="e">
        <f t="shared" si="47"/>
        <v>#DIV/0!</v>
      </c>
    </row>
    <row r="807" spans="2:16">
      <c r="B807" s="63"/>
      <c r="C807" s="65"/>
      <c r="D807" s="65"/>
      <c r="E807" s="66"/>
      <c r="F807" s="67"/>
      <c r="G807" s="65"/>
      <c r="H807" s="70"/>
      <c r="I807" s="71"/>
      <c r="J807" s="68">
        <v>0</v>
      </c>
      <c r="K807" s="68">
        <v>0</v>
      </c>
      <c r="L807" s="68">
        <v>0</v>
      </c>
      <c r="M807" s="89">
        <f t="shared" si="45"/>
        <v>0</v>
      </c>
      <c r="N807" s="100">
        <f t="shared" si="46"/>
        <v>0</v>
      </c>
      <c r="O807" s="63"/>
      <c r="P807" s="73" t="e">
        <f t="shared" si="47"/>
        <v>#DIV/0!</v>
      </c>
    </row>
    <row r="808" spans="2:16">
      <c r="B808" s="63"/>
      <c r="C808" s="65"/>
      <c r="D808" s="65"/>
      <c r="E808" s="66"/>
      <c r="F808" s="67"/>
      <c r="G808" s="65"/>
      <c r="H808" s="70"/>
      <c r="I808" s="71"/>
      <c r="J808" s="68">
        <v>0</v>
      </c>
      <c r="K808" s="68">
        <v>0</v>
      </c>
      <c r="L808" s="68">
        <v>0</v>
      </c>
      <c r="M808" s="89">
        <f t="shared" si="45"/>
        <v>0</v>
      </c>
      <c r="N808" s="100">
        <f t="shared" si="46"/>
        <v>0</v>
      </c>
      <c r="O808" s="63"/>
      <c r="P808" s="73" t="e">
        <f t="shared" si="47"/>
        <v>#DIV/0!</v>
      </c>
    </row>
    <row r="809" spans="2:16">
      <c r="B809" s="63"/>
      <c r="C809" s="65"/>
      <c r="D809" s="65"/>
      <c r="E809" s="66"/>
      <c r="F809" s="67"/>
      <c r="G809" s="65"/>
      <c r="H809" s="70"/>
      <c r="I809" s="71"/>
      <c r="J809" s="68">
        <v>0</v>
      </c>
      <c r="K809" s="68">
        <v>0</v>
      </c>
      <c r="L809" s="68">
        <v>0</v>
      </c>
      <c r="M809" s="89">
        <f t="shared" si="45"/>
        <v>0</v>
      </c>
      <c r="N809" s="100">
        <f t="shared" si="46"/>
        <v>0</v>
      </c>
      <c r="O809" s="63"/>
      <c r="P809" s="73" t="e">
        <f t="shared" si="47"/>
        <v>#DIV/0!</v>
      </c>
    </row>
    <row r="810" spans="2:16">
      <c r="B810" s="63"/>
      <c r="C810" s="65"/>
      <c r="D810" s="65"/>
      <c r="E810" s="66"/>
      <c r="F810" s="67"/>
      <c r="G810" s="65"/>
      <c r="H810" s="70"/>
      <c r="I810" s="71"/>
      <c r="J810" s="68">
        <v>0</v>
      </c>
      <c r="K810" s="68">
        <v>0</v>
      </c>
      <c r="L810" s="68">
        <v>0</v>
      </c>
      <c r="M810" s="89">
        <f t="shared" si="45"/>
        <v>0</v>
      </c>
      <c r="N810" s="100">
        <f t="shared" si="46"/>
        <v>0</v>
      </c>
      <c r="O810" s="63"/>
      <c r="P810" s="73" t="e">
        <f t="shared" si="47"/>
        <v>#DIV/0!</v>
      </c>
    </row>
    <row r="811" spans="2:16">
      <c r="B811" s="63"/>
      <c r="C811" s="65"/>
      <c r="D811" s="65"/>
      <c r="E811" s="66"/>
      <c r="F811" s="67"/>
      <c r="G811" s="65"/>
      <c r="H811" s="70"/>
      <c r="I811" s="71"/>
      <c r="J811" s="68">
        <v>0</v>
      </c>
      <c r="K811" s="68">
        <v>0</v>
      </c>
      <c r="L811" s="68">
        <v>0</v>
      </c>
      <c r="M811" s="89">
        <f t="shared" si="45"/>
        <v>0</v>
      </c>
      <c r="N811" s="100">
        <f t="shared" si="46"/>
        <v>0</v>
      </c>
      <c r="O811" s="63"/>
      <c r="P811" s="73" t="e">
        <f t="shared" si="47"/>
        <v>#DIV/0!</v>
      </c>
    </row>
    <row r="812" spans="2:16">
      <c r="B812" s="63"/>
      <c r="C812" s="65"/>
      <c r="D812" s="65"/>
      <c r="E812" s="66"/>
      <c r="F812" s="67"/>
      <c r="G812" s="65"/>
      <c r="H812" s="70"/>
      <c r="I812" s="71"/>
      <c r="J812" s="68">
        <v>0</v>
      </c>
      <c r="K812" s="68">
        <v>0</v>
      </c>
      <c r="L812" s="68">
        <v>0</v>
      </c>
      <c r="M812" s="89">
        <f t="shared" si="45"/>
        <v>0</v>
      </c>
      <c r="N812" s="100">
        <f t="shared" si="46"/>
        <v>0</v>
      </c>
      <c r="O812" s="63"/>
      <c r="P812" s="73" t="e">
        <f t="shared" si="47"/>
        <v>#DIV/0!</v>
      </c>
    </row>
    <row r="813" spans="2:16">
      <c r="B813" s="63"/>
      <c r="C813" s="65"/>
      <c r="D813" s="65"/>
      <c r="E813" s="66"/>
      <c r="F813" s="67"/>
      <c r="G813" s="65"/>
      <c r="H813" s="70"/>
      <c r="I813" s="71"/>
      <c r="J813" s="68">
        <v>0</v>
      </c>
      <c r="K813" s="68">
        <v>0</v>
      </c>
      <c r="L813" s="68">
        <v>0</v>
      </c>
      <c r="M813" s="89">
        <f t="shared" si="45"/>
        <v>0</v>
      </c>
      <c r="N813" s="100">
        <f t="shared" si="46"/>
        <v>0</v>
      </c>
      <c r="O813" s="63"/>
      <c r="P813" s="73" t="e">
        <f t="shared" si="47"/>
        <v>#DIV/0!</v>
      </c>
    </row>
    <row r="814" spans="2:16">
      <c r="B814" s="63"/>
      <c r="C814" s="65"/>
      <c r="D814" s="65"/>
      <c r="E814" s="66"/>
      <c r="F814" s="67"/>
      <c r="G814" s="65"/>
      <c r="H814" s="70"/>
      <c r="I814" s="71"/>
      <c r="J814" s="68">
        <v>0</v>
      </c>
      <c r="K814" s="68">
        <v>0</v>
      </c>
      <c r="L814" s="68">
        <v>0</v>
      </c>
      <c r="M814" s="89">
        <f t="shared" si="45"/>
        <v>0</v>
      </c>
      <c r="N814" s="100">
        <f t="shared" si="46"/>
        <v>0</v>
      </c>
      <c r="O814" s="63"/>
      <c r="P814" s="73" t="e">
        <f t="shared" si="47"/>
        <v>#DIV/0!</v>
      </c>
    </row>
    <row r="815" spans="2:16">
      <c r="B815" s="63"/>
      <c r="C815" s="65"/>
      <c r="D815" s="65"/>
      <c r="E815" s="66"/>
      <c r="F815" s="67"/>
      <c r="G815" s="65"/>
      <c r="H815" s="70"/>
      <c r="I815" s="71"/>
      <c r="J815" s="68">
        <v>0</v>
      </c>
      <c r="K815" s="68">
        <v>0</v>
      </c>
      <c r="L815" s="68">
        <v>0</v>
      </c>
      <c r="M815" s="89">
        <f t="shared" si="45"/>
        <v>0</v>
      </c>
      <c r="N815" s="100">
        <f t="shared" si="46"/>
        <v>0</v>
      </c>
      <c r="O815" s="63"/>
      <c r="P815" s="73" t="e">
        <f t="shared" si="47"/>
        <v>#DIV/0!</v>
      </c>
    </row>
    <row r="816" spans="2:16">
      <c r="B816" s="63"/>
      <c r="C816" s="65"/>
      <c r="D816" s="65"/>
      <c r="E816" s="66"/>
      <c r="F816" s="67"/>
      <c r="G816" s="65"/>
      <c r="H816" s="70"/>
      <c r="I816" s="71"/>
      <c r="J816" s="68">
        <v>0</v>
      </c>
      <c r="K816" s="68">
        <v>0</v>
      </c>
      <c r="L816" s="68">
        <v>0</v>
      </c>
      <c r="M816" s="89">
        <f t="shared" si="45"/>
        <v>0</v>
      </c>
      <c r="N816" s="100">
        <f t="shared" si="46"/>
        <v>0</v>
      </c>
      <c r="O816" s="63"/>
      <c r="P816" s="73" t="e">
        <f t="shared" si="47"/>
        <v>#DIV/0!</v>
      </c>
    </row>
    <row r="817" spans="2:16">
      <c r="B817" s="63"/>
      <c r="C817" s="65"/>
      <c r="D817" s="65"/>
      <c r="E817" s="66"/>
      <c r="F817" s="67"/>
      <c r="G817" s="65"/>
      <c r="H817" s="70"/>
      <c r="I817" s="71"/>
      <c r="J817" s="68">
        <v>0</v>
      </c>
      <c r="K817" s="68">
        <v>0</v>
      </c>
      <c r="L817" s="68">
        <v>0</v>
      </c>
      <c r="M817" s="89">
        <f t="shared" si="45"/>
        <v>0</v>
      </c>
      <c r="N817" s="100">
        <f t="shared" si="46"/>
        <v>0</v>
      </c>
      <c r="O817" s="63"/>
      <c r="P817" s="73" t="e">
        <f t="shared" si="47"/>
        <v>#DIV/0!</v>
      </c>
    </row>
    <row r="818" spans="2:16">
      <c r="B818" s="63"/>
      <c r="C818" s="65"/>
      <c r="D818" s="65"/>
      <c r="E818" s="66"/>
      <c r="F818" s="67"/>
      <c r="G818" s="65"/>
      <c r="H818" s="70"/>
      <c r="I818" s="71"/>
      <c r="J818" s="68">
        <v>0</v>
      </c>
      <c r="K818" s="68">
        <v>0</v>
      </c>
      <c r="L818" s="68">
        <v>0</v>
      </c>
      <c r="M818" s="89">
        <f t="shared" si="45"/>
        <v>0</v>
      </c>
      <c r="N818" s="100">
        <f t="shared" si="46"/>
        <v>0</v>
      </c>
      <c r="O818" s="63"/>
      <c r="P818" s="73" t="e">
        <f t="shared" si="47"/>
        <v>#DIV/0!</v>
      </c>
    </row>
    <row r="819" spans="2:16">
      <c r="B819" s="63"/>
      <c r="C819" s="65"/>
      <c r="D819" s="65"/>
      <c r="E819" s="66"/>
      <c r="F819" s="67"/>
      <c r="G819" s="65"/>
      <c r="H819" s="70"/>
      <c r="I819" s="71"/>
      <c r="J819" s="68">
        <v>0</v>
      </c>
      <c r="K819" s="68">
        <v>0</v>
      </c>
      <c r="L819" s="68">
        <v>0</v>
      </c>
      <c r="M819" s="89">
        <f t="shared" si="45"/>
        <v>0</v>
      </c>
      <c r="N819" s="100">
        <f t="shared" si="46"/>
        <v>0</v>
      </c>
      <c r="O819" s="63"/>
      <c r="P819" s="73" t="e">
        <f t="shared" si="47"/>
        <v>#DIV/0!</v>
      </c>
    </row>
    <row r="820" spans="2:16">
      <c r="B820" s="63"/>
      <c r="C820" s="65"/>
      <c r="D820" s="65"/>
      <c r="E820" s="66"/>
      <c r="F820" s="67"/>
      <c r="G820" s="65"/>
      <c r="H820" s="70"/>
      <c r="I820" s="71"/>
      <c r="J820" s="68">
        <v>0</v>
      </c>
      <c r="K820" s="68">
        <v>0</v>
      </c>
      <c r="L820" s="68">
        <v>0</v>
      </c>
      <c r="M820" s="89">
        <f t="shared" si="45"/>
        <v>0</v>
      </c>
      <c r="N820" s="100">
        <f t="shared" si="46"/>
        <v>0</v>
      </c>
      <c r="O820" s="63"/>
      <c r="P820" s="73" t="e">
        <f t="shared" si="47"/>
        <v>#DIV/0!</v>
      </c>
    </row>
    <row r="821" spans="2:16">
      <c r="B821" s="63"/>
      <c r="C821" s="65"/>
      <c r="D821" s="65"/>
      <c r="E821" s="66"/>
      <c r="F821" s="67"/>
      <c r="G821" s="65"/>
      <c r="H821" s="70"/>
      <c r="I821" s="71"/>
      <c r="J821" s="68">
        <v>0</v>
      </c>
      <c r="K821" s="68">
        <v>0</v>
      </c>
      <c r="L821" s="68">
        <v>0</v>
      </c>
      <c r="M821" s="89">
        <f t="shared" si="45"/>
        <v>0</v>
      </c>
      <c r="N821" s="100">
        <f t="shared" si="46"/>
        <v>0</v>
      </c>
      <c r="O821" s="63"/>
      <c r="P821" s="73" t="e">
        <f t="shared" si="47"/>
        <v>#DIV/0!</v>
      </c>
    </row>
    <row r="822" spans="2:16">
      <c r="B822" s="63"/>
      <c r="C822" s="65"/>
      <c r="D822" s="65"/>
      <c r="E822" s="66"/>
      <c r="F822" s="67"/>
      <c r="G822" s="65"/>
      <c r="H822" s="70"/>
      <c r="I822" s="71"/>
      <c r="J822" s="68">
        <v>0</v>
      </c>
      <c r="K822" s="68">
        <v>0</v>
      </c>
      <c r="L822" s="68">
        <v>0</v>
      </c>
      <c r="M822" s="89">
        <f t="shared" si="45"/>
        <v>0</v>
      </c>
      <c r="N822" s="100">
        <f t="shared" si="46"/>
        <v>0</v>
      </c>
      <c r="O822" s="63"/>
      <c r="P822" s="73" t="e">
        <f t="shared" si="47"/>
        <v>#DIV/0!</v>
      </c>
    </row>
    <row r="823" spans="2:16">
      <c r="B823" s="63"/>
      <c r="C823" s="65"/>
      <c r="D823" s="65"/>
      <c r="E823" s="66"/>
      <c r="F823" s="67"/>
      <c r="G823" s="65"/>
      <c r="H823" s="70"/>
      <c r="I823" s="71"/>
      <c r="J823" s="68">
        <v>0</v>
      </c>
      <c r="K823" s="68">
        <v>0</v>
      </c>
      <c r="L823" s="68">
        <v>0</v>
      </c>
      <c r="M823" s="89">
        <f t="shared" si="45"/>
        <v>0</v>
      </c>
      <c r="N823" s="100">
        <f t="shared" si="46"/>
        <v>0</v>
      </c>
      <c r="O823" s="63"/>
      <c r="P823" s="73" t="e">
        <f t="shared" si="47"/>
        <v>#DIV/0!</v>
      </c>
    </row>
    <row r="824" spans="2:16">
      <c r="B824" s="63"/>
      <c r="C824" s="65"/>
      <c r="D824" s="65"/>
      <c r="E824" s="66"/>
      <c r="F824" s="67"/>
      <c r="G824" s="65"/>
      <c r="H824" s="70"/>
      <c r="I824" s="71"/>
      <c r="J824" s="68">
        <v>0</v>
      </c>
      <c r="K824" s="68">
        <v>0</v>
      </c>
      <c r="L824" s="68">
        <v>0</v>
      </c>
      <c r="M824" s="89">
        <f t="shared" si="45"/>
        <v>0</v>
      </c>
      <c r="N824" s="100">
        <f t="shared" si="46"/>
        <v>0</v>
      </c>
      <c r="O824" s="63"/>
      <c r="P824" s="73" t="e">
        <f t="shared" si="47"/>
        <v>#DIV/0!</v>
      </c>
    </row>
    <row r="825" spans="2:16">
      <c r="B825" s="63"/>
      <c r="C825" s="65"/>
      <c r="D825" s="65"/>
      <c r="E825" s="66"/>
      <c r="F825" s="67"/>
      <c r="G825" s="65"/>
      <c r="H825" s="70"/>
      <c r="I825" s="71"/>
      <c r="J825" s="68">
        <v>0</v>
      </c>
      <c r="K825" s="68">
        <v>0</v>
      </c>
      <c r="L825" s="68">
        <v>0</v>
      </c>
      <c r="M825" s="89">
        <f t="shared" si="45"/>
        <v>0</v>
      </c>
      <c r="N825" s="100">
        <f t="shared" si="46"/>
        <v>0</v>
      </c>
      <c r="O825" s="63"/>
      <c r="P825" s="73" t="e">
        <f t="shared" si="47"/>
        <v>#DIV/0!</v>
      </c>
    </row>
    <row r="826" spans="2:16">
      <c r="B826" s="63"/>
      <c r="C826" s="65"/>
      <c r="D826" s="65"/>
      <c r="E826" s="66"/>
      <c r="F826" s="67"/>
      <c r="G826" s="65"/>
      <c r="H826" s="70"/>
      <c r="I826" s="71"/>
      <c r="J826" s="68">
        <v>0</v>
      </c>
      <c r="K826" s="68">
        <v>0</v>
      </c>
      <c r="L826" s="68">
        <v>0</v>
      </c>
      <c r="M826" s="89">
        <f t="shared" si="45"/>
        <v>0</v>
      </c>
      <c r="N826" s="100">
        <f t="shared" si="46"/>
        <v>0</v>
      </c>
      <c r="O826" s="63"/>
      <c r="P826" s="73" t="e">
        <f t="shared" si="47"/>
        <v>#DIV/0!</v>
      </c>
    </row>
    <row r="827" spans="2:16">
      <c r="B827" s="63"/>
      <c r="C827" s="65"/>
      <c r="D827" s="65"/>
      <c r="E827" s="66"/>
      <c r="F827" s="67"/>
      <c r="G827" s="65"/>
      <c r="H827" s="70"/>
      <c r="I827" s="71"/>
      <c r="J827" s="68">
        <v>0</v>
      </c>
      <c r="K827" s="68">
        <v>0</v>
      </c>
      <c r="L827" s="68">
        <v>0</v>
      </c>
      <c r="M827" s="89">
        <f t="shared" si="45"/>
        <v>0</v>
      </c>
      <c r="N827" s="100">
        <f t="shared" si="46"/>
        <v>0</v>
      </c>
      <c r="O827" s="63"/>
      <c r="P827" s="73" t="e">
        <f t="shared" si="47"/>
        <v>#DIV/0!</v>
      </c>
    </row>
    <row r="828" spans="2:16">
      <c r="B828" s="63"/>
      <c r="C828" s="65"/>
      <c r="D828" s="65"/>
      <c r="E828" s="66"/>
      <c r="F828" s="67"/>
      <c r="G828" s="65"/>
      <c r="H828" s="70"/>
      <c r="I828" s="71"/>
      <c r="J828" s="68">
        <v>0</v>
      </c>
      <c r="K828" s="68">
        <v>0</v>
      </c>
      <c r="L828" s="68">
        <v>0</v>
      </c>
      <c r="M828" s="89">
        <f t="shared" si="45"/>
        <v>0</v>
      </c>
      <c r="N828" s="100">
        <f t="shared" si="46"/>
        <v>0</v>
      </c>
      <c r="O828" s="63"/>
      <c r="P828" s="73" t="e">
        <f t="shared" si="47"/>
        <v>#DIV/0!</v>
      </c>
    </row>
    <row r="829" spans="2:16">
      <c r="B829" s="63"/>
      <c r="C829" s="65"/>
      <c r="D829" s="65"/>
      <c r="E829" s="66"/>
      <c r="F829" s="67"/>
      <c r="G829" s="65"/>
      <c r="H829" s="70"/>
      <c r="I829" s="71"/>
      <c r="J829" s="68">
        <v>0</v>
      </c>
      <c r="K829" s="68">
        <v>0</v>
      </c>
      <c r="L829" s="68">
        <v>0</v>
      </c>
      <c r="M829" s="89">
        <f t="shared" si="45"/>
        <v>0</v>
      </c>
      <c r="N829" s="100">
        <f t="shared" si="46"/>
        <v>0</v>
      </c>
      <c r="O829" s="63"/>
      <c r="P829" s="73" t="e">
        <f t="shared" si="47"/>
        <v>#DIV/0!</v>
      </c>
    </row>
    <row r="830" spans="2:16">
      <c r="B830" s="63"/>
      <c r="C830" s="65"/>
      <c r="D830" s="65"/>
      <c r="E830" s="66"/>
      <c r="F830" s="67"/>
      <c r="G830" s="65"/>
      <c r="H830" s="70"/>
      <c r="I830" s="71"/>
      <c r="J830" s="68">
        <v>0</v>
      </c>
      <c r="K830" s="68">
        <v>0</v>
      </c>
      <c r="L830" s="68">
        <v>0</v>
      </c>
      <c r="M830" s="89">
        <f t="shared" si="45"/>
        <v>0</v>
      </c>
      <c r="N830" s="100">
        <f t="shared" si="46"/>
        <v>0</v>
      </c>
      <c r="O830" s="63"/>
      <c r="P830" s="73" t="e">
        <f t="shared" si="47"/>
        <v>#DIV/0!</v>
      </c>
    </row>
    <row r="831" spans="2:16">
      <c r="B831" s="63"/>
      <c r="C831" s="65"/>
      <c r="D831" s="65"/>
      <c r="E831" s="66"/>
      <c r="F831" s="67"/>
      <c r="G831" s="65"/>
      <c r="H831" s="70"/>
      <c r="I831" s="71"/>
      <c r="J831" s="68">
        <v>0</v>
      </c>
      <c r="K831" s="68">
        <v>0</v>
      </c>
      <c r="L831" s="68">
        <v>0</v>
      </c>
      <c r="M831" s="89">
        <f t="shared" si="45"/>
        <v>0</v>
      </c>
      <c r="N831" s="100">
        <f t="shared" si="46"/>
        <v>0</v>
      </c>
      <c r="O831" s="63"/>
      <c r="P831" s="73" t="e">
        <f t="shared" si="47"/>
        <v>#DIV/0!</v>
      </c>
    </row>
    <row r="832" spans="2:16">
      <c r="B832" s="63"/>
      <c r="C832" s="65"/>
      <c r="D832" s="65"/>
      <c r="E832" s="66"/>
      <c r="F832" s="67"/>
      <c r="G832" s="65"/>
      <c r="H832" s="70"/>
      <c r="I832" s="71"/>
      <c r="J832" s="68">
        <v>0</v>
      </c>
      <c r="K832" s="68">
        <v>0</v>
      </c>
      <c r="L832" s="68">
        <v>0</v>
      </c>
      <c r="M832" s="89">
        <f t="shared" si="45"/>
        <v>0</v>
      </c>
      <c r="N832" s="100">
        <f t="shared" si="46"/>
        <v>0</v>
      </c>
      <c r="O832" s="63"/>
      <c r="P832" s="73" t="e">
        <f t="shared" si="47"/>
        <v>#DIV/0!</v>
      </c>
    </row>
    <row r="833" spans="2:16">
      <c r="B833" s="63"/>
      <c r="C833" s="65"/>
      <c r="D833" s="65"/>
      <c r="E833" s="66"/>
      <c r="F833" s="67"/>
      <c r="G833" s="65"/>
      <c r="H833" s="70"/>
      <c r="I833" s="71"/>
      <c r="J833" s="68">
        <v>0</v>
      </c>
      <c r="K833" s="68">
        <v>0</v>
      </c>
      <c r="L833" s="68">
        <v>0</v>
      </c>
      <c r="M833" s="89">
        <f t="shared" si="45"/>
        <v>0</v>
      </c>
      <c r="N833" s="100">
        <f t="shared" si="46"/>
        <v>0</v>
      </c>
      <c r="O833" s="63"/>
      <c r="P833" s="73" t="e">
        <f t="shared" si="47"/>
        <v>#DIV/0!</v>
      </c>
    </row>
    <row r="834" spans="2:16">
      <c r="B834" s="63"/>
      <c r="C834" s="65"/>
      <c r="D834" s="65"/>
      <c r="E834" s="66"/>
      <c r="F834" s="67"/>
      <c r="G834" s="65"/>
      <c r="H834" s="70"/>
      <c r="I834" s="71"/>
      <c r="J834" s="68">
        <v>0</v>
      </c>
      <c r="K834" s="68">
        <v>0</v>
      </c>
      <c r="L834" s="68">
        <v>0</v>
      </c>
      <c r="M834" s="89">
        <f t="shared" si="45"/>
        <v>0</v>
      </c>
      <c r="N834" s="100">
        <f t="shared" si="46"/>
        <v>0</v>
      </c>
      <c r="O834" s="63"/>
      <c r="P834" s="73" t="e">
        <f t="shared" si="47"/>
        <v>#DIV/0!</v>
      </c>
    </row>
    <row r="835" spans="2:16">
      <c r="B835" s="63"/>
      <c r="C835" s="65"/>
      <c r="D835" s="65"/>
      <c r="E835" s="66"/>
      <c r="F835" s="67"/>
      <c r="G835" s="65"/>
      <c r="H835" s="70"/>
      <c r="I835" s="71"/>
      <c r="J835" s="68">
        <v>0</v>
      </c>
      <c r="K835" s="68">
        <v>0</v>
      </c>
      <c r="L835" s="68">
        <v>0</v>
      </c>
      <c r="M835" s="89">
        <f t="shared" si="45"/>
        <v>0</v>
      </c>
      <c r="N835" s="100">
        <f t="shared" si="46"/>
        <v>0</v>
      </c>
      <c r="O835" s="63"/>
      <c r="P835" s="73" t="e">
        <f t="shared" si="47"/>
        <v>#DIV/0!</v>
      </c>
    </row>
    <row r="836" spans="2:16">
      <c r="B836" s="63"/>
      <c r="C836" s="65"/>
      <c r="D836" s="65"/>
      <c r="E836" s="66"/>
      <c r="F836" s="67"/>
      <c r="G836" s="65"/>
      <c r="H836" s="70"/>
      <c r="I836" s="71"/>
      <c r="J836" s="68">
        <v>0</v>
      </c>
      <c r="K836" s="68">
        <v>0</v>
      </c>
      <c r="L836" s="68">
        <v>0</v>
      </c>
      <c r="M836" s="89">
        <f t="shared" si="45"/>
        <v>0</v>
      </c>
      <c r="N836" s="100">
        <f t="shared" si="46"/>
        <v>0</v>
      </c>
      <c r="O836" s="63"/>
      <c r="P836" s="73" t="e">
        <f t="shared" si="47"/>
        <v>#DIV/0!</v>
      </c>
    </row>
    <row r="837" spans="2:16">
      <c r="B837" s="63"/>
      <c r="C837" s="65"/>
      <c r="D837" s="65"/>
      <c r="E837" s="66"/>
      <c r="F837" s="67"/>
      <c r="G837" s="65"/>
      <c r="H837" s="70"/>
      <c r="I837" s="71"/>
      <c r="J837" s="68">
        <v>0</v>
      </c>
      <c r="K837" s="68">
        <v>0</v>
      </c>
      <c r="L837" s="68">
        <v>0</v>
      </c>
      <c r="M837" s="89">
        <f t="shared" si="45"/>
        <v>0</v>
      </c>
      <c r="N837" s="100">
        <f t="shared" si="46"/>
        <v>0</v>
      </c>
      <c r="O837" s="63"/>
      <c r="P837" s="73" t="e">
        <f t="shared" si="47"/>
        <v>#DIV/0!</v>
      </c>
    </row>
    <row r="838" spans="2:16">
      <c r="B838" s="63"/>
      <c r="C838" s="65"/>
      <c r="D838" s="65"/>
      <c r="E838" s="66"/>
      <c r="F838" s="67"/>
      <c r="G838" s="65"/>
      <c r="H838" s="70"/>
      <c r="I838" s="71"/>
      <c r="J838" s="68">
        <v>0</v>
      </c>
      <c r="K838" s="68">
        <v>0</v>
      </c>
      <c r="L838" s="68">
        <v>0</v>
      </c>
      <c r="M838" s="89">
        <f t="shared" si="45"/>
        <v>0</v>
      </c>
      <c r="N838" s="100">
        <f t="shared" si="46"/>
        <v>0</v>
      </c>
      <c r="O838" s="63"/>
      <c r="P838" s="73" t="e">
        <f t="shared" si="47"/>
        <v>#DIV/0!</v>
      </c>
    </row>
    <row r="839" spans="2:16">
      <c r="B839" s="63"/>
      <c r="C839" s="65"/>
      <c r="D839" s="65"/>
      <c r="E839" s="66"/>
      <c r="F839" s="67"/>
      <c r="G839" s="65"/>
      <c r="H839" s="70"/>
      <c r="I839" s="71"/>
      <c r="J839" s="68">
        <v>0</v>
      </c>
      <c r="K839" s="68">
        <v>0</v>
      </c>
      <c r="L839" s="68">
        <v>0</v>
      </c>
      <c r="M839" s="89">
        <f t="shared" si="45"/>
        <v>0</v>
      </c>
      <c r="N839" s="100">
        <f t="shared" si="46"/>
        <v>0</v>
      </c>
      <c r="O839" s="63"/>
      <c r="P839" s="73" t="e">
        <f t="shared" si="47"/>
        <v>#DIV/0!</v>
      </c>
    </row>
    <row r="840" spans="2:16">
      <c r="B840" s="63"/>
      <c r="C840" s="65"/>
      <c r="D840" s="65"/>
      <c r="E840" s="66"/>
      <c r="F840" s="67"/>
      <c r="G840" s="65"/>
      <c r="H840" s="70"/>
      <c r="I840" s="71"/>
      <c r="J840" s="68">
        <v>0</v>
      </c>
      <c r="K840" s="68">
        <v>0</v>
      </c>
      <c r="L840" s="68">
        <v>0</v>
      </c>
      <c r="M840" s="89">
        <f t="shared" si="45"/>
        <v>0</v>
      </c>
      <c r="N840" s="100">
        <f t="shared" si="46"/>
        <v>0</v>
      </c>
      <c r="O840" s="63"/>
      <c r="P840" s="73" t="e">
        <f t="shared" si="47"/>
        <v>#DIV/0!</v>
      </c>
    </row>
    <row r="841" spans="2:16">
      <c r="B841" s="63"/>
      <c r="C841" s="65"/>
      <c r="D841" s="65"/>
      <c r="E841" s="66"/>
      <c r="F841" s="67"/>
      <c r="G841" s="65"/>
      <c r="H841" s="70"/>
      <c r="I841" s="71"/>
      <c r="J841" s="68">
        <v>0</v>
      </c>
      <c r="K841" s="68">
        <v>0</v>
      </c>
      <c r="L841" s="68">
        <v>0</v>
      </c>
      <c r="M841" s="89">
        <f t="shared" si="45"/>
        <v>0</v>
      </c>
      <c r="N841" s="100">
        <f t="shared" si="46"/>
        <v>0</v>
      </c>
      <c r="O841" s="63"/>
      <c r="P841" s="73" t="e">
        <f t="shared" si="47"/>
        <v>#DIV/0!</v>
      </c>
    </row>
    <row r="842" spans="2:16">
      <c r="B842" s="63"/>
      <c r="C842" s="65"/>
      <c r="D842" s="65"/>
      <c r="E842" s="66"/>
      <c r="F842" s="67"/>
      <c r="G842" s="65"/>
      <c r="H842" s="70"/>
      <c r="I842" s="71"/>
      <c r="J842" s="68">
        <v>0</v>
      </c>
      <c r="K842" s="68">
        <v>0</v>
      </c>
      <c r="L842" s="68">
        <v>0</v>
      </c>
      <c r="M842" s="89">
        <f t="shared" si="45"/>
        <v>0</v>
      </c>
      <c r="N842" s="100">
        <f t="shared" si="46"/>
        <v>0</v>
      </c>
      <c r="O842" s="63"/>
      <c r="P842" s="73" t="e">
        <f t="shared" si="47"/>
        <v>#DIV/0!</v>
      </c>
    </row>
    <row r="843" spans="2:16">
      <c r="B843" s="63"/>
      <c r="C843" s="65"/>
      <c r="D843" s="65"/>
      <c r="E843" s="66"/>
      <c r="F843" s="67"/>
      <c r="G843" s="65"/>
      <c r="H843" s="70"/>
      <c r="I843" s="71"/>
      <c r="J843" s="68">
        <v>0</v>
      </c>
      <c r="K843" s="68">
        <v>0</v>
      </c>
      <c r="L843" s="68">
        <v>0</v>
      </c>
      <c r="M843" s="89">
        <f t="shared" si="45"/>
        <v>0</v>
      </c>
      <c r="N843" s="100">
        <f t="shared" si="46"/>
        <v>0</v>
      </c>
      <c r="O843" s="63"/>
      <c r="P843" s="73" t="e">
        <f t="shared" si="47"/>
        <v>#DIV/0!</v>
      </c>
    </row>
    <row r="844" spans="2:16">
      <c r="B844" s="63"/>
      <c r="C844" s="65"/>
      <c r="D844" s="65"/>
      <c r="E844" s="66"/>
      <c r="F844" s="67"/>
      <c r="G844" s="65"/>
      <c r="H844" s="70"/>
      <c r="I844" s="71"/>
      <c r="J844" s="68">
        <v>0</v>
      </c>
      <c r="K844" s="68">
        <v>0</v>
      </c>
      <c r="L844" s="68">
        <v>0</v>
      </c>
      <c r="M844" s="89">
        <f t="shared" si="45"/>
        <v>0</v>
      </c>
      <c r="N844" s="100">
        <f t="shared" si="46"/>
        <v>0</v>
      </c>
      <c r="O844" s="63"/>
      <c r="P844" s="73" t="e">
        <f t="shared" si="47"/>
        <v>#DIV/0!</v>
      </c>
    </row>
    <row r="845" spans="2:16">
      <c r="B845" s="63"/>
      <c r="C845" s="65"/>
      <c r="D845" s="65"/>
      <c r="E845" s="66"/>
      <c r="F845" s="67"/>
      <c r="G845" s="65"/>
      <c r="H845" s="70"/>
      <c r="I845" s="71"/>
      <c r="J845" s="68">
        <v>0</v>
      </c>
      <c r="K845" s="68">
        <v>0</v>
      </c>
      <c r="L845" s="68">
        <v>0</v>
      </c>
      <c r="M845" s="89">
        <f t="shared" si="45"/>
        <v>0</v>
      </c>
      <c r="N845" s="100">
        <f t="shared" si="46"/>
        <v>0</v>
      </c>
      <c r="O845" s="63"/>
      <c r="P845" s="73" t="e">
        <f t="shared" si="47"/>
        <v>#DIV/0!</v>
      </c>
    </row>
    <row r="846" spans="2:16">
      <c r="B846" s="63"/>
      <c r="C846" s="65"/>
      <c r="D846" s="65"/>
      <c r="E846" s="66"/>
      <c r="F846" s="67"/>
      <c r="G846" s="65"/>
      <c r="H846" s="70"/>
      <c r="I846" s="71"/>
      <c r="J846" s="68">
        <v>0</v>
      </c>
      <c r="K846" s="68">
        <v>0</v>
      </c>
      <c r="L846" s="68">
        <v>0</v>
      </c>
      <c r="M846" s="89">
        <f t="shared" si="45"/>
        <v>0</v>
      </c>
      <c r="N846" s="100">
        <f t="shared" si="46"/>
        <v>0</v>
      </c>
      <c r="O846" s="63"/>
      <c r="P846" s="73" t="e">
        <f t="shared" si="47"/>
        <v>#DIV/0!</v>
      </c>
    </row>
    <row r="847" spans="2:16">
      <c r="B847" s="63"/>
      <c r="C847" s="65"/>
      <c r="D847" s="65"/>
      <c r="E847" s="66"/>
      <c r="F847" s="67"/>
      <c r="G847" s="65"/>
      <c r="H847" s="70"/>
      <c r="I847" s="71"/>
      <c r="J847" s="68">
        <v>0</v>
      </c>
      <c r="K847" s="68">
        <v>0</v>
      </c>
      <c r="L847" s="68">
        <v>0</v>
      </c>
      <c r="M847" s="89">
        <f t="shared" si="45"/>
        <v>0</v>
      </c>
      <c r="N847" s="100">
        <f t="shared" si="46"/>
        <v>0</v>
      </c>
      <c r="O847" s="63"/>
      <c r="P847" s="73" t="e">
        <f t="shared" si="47"/>
        <v>#DIV/0!</v>
      </c>
    </row>
    <row r="848" spans="2:16">
      <c r="B848" s="63"/>
      <c r="C848" s="65"/>
      <c r="D848" s="65"/>
      <c r="E848" s="66"/>
      <c r="F848" s="67"/>
      <c r="G848" s="65"/>
      <c r="H848" s="70"/>
      <c r="I848" s="71"/>
      <c r="J848" s="68">
        <v>0</v>
      </c>
      <c r="K848" s="68">
        <v>0</v>
      </c>
      <c r="L848" s="68">
        <v>0</v>
      </c>
      <c r="M848" s="89">
        <f t="shared" si="45"/>
        <v>0</v>
      </c>
      <c r="N848" s="100">
        <f t="shared" si="46"/>
        <v>0</v>
      </c>
      <c r="O848" s="63"/>
      <c r="P848" s="73" t="e">
        <f t="shared" si="47"/>
        <v>#DIV/0!</v>
      </c>
    </row>
    <row r="849" spans="2:16">
      <c r="B849" s="63"/>
      <c r="C849" s="65"/>
      <c r="D849" s="65"/>
      <c r="E849" s="66"/>
      <c r="F849" s="67"/>
      <c r="G849" s="65"/>
      <c r="H849" s="70"/>
      <c r="I849" s="71"/>
      <c r="J849" s="68">
        <v>0</v>
      </c>
      <c r="K849" s="68">
        <v>0</v>
      </c>
      <c r="L849" s="68">
        <v>0</v>
      </c>
      <c r="M849" s="89">
        <f t="shared" si="45"/>
        <v>0</v>
      </c>
      <c r="N849" s="100">
        <f t="shared" si="46"/>
        <v>0</v>
      </c>
      <c r="O849" s="63"/>
      <c r="P849" s="73" t="e">
        <f t="shared" si="47"/>
        <v>#DIV/0!</v>
      </c>
    </row>
    <row r="850" spans="2:16">
      <c r="B850" s="63"/>
      <c r="C850" s="65"/>
      <c r="D850" s="65"/>
      <c r="E850" s="66"/>
      <c r="F850" s="67"/>
      <c r="G850" s="65"/>
      <c r="H850" s="70"/>
      <c r="I850" s="71"/>
      <c r="J850" s="68">
        <v>0</v>
      </c>
      <c r="K850" s="68">
        <v>0</v>
      </c>
      <c r="L850" s="68">
        <v>0</v>
      </c>
      <c r="M850" s="89">
        <f t="shared" si="45"/>
        <v>0</v>
      </c>
      <c r="N850" s="100">
        <f t="shared" si="46"/>
        <v>0</v>
      </c>
      <c r="O850" s="63"/>
      <c r="P850" s="73" t="e">
        <f t="shared" si="47"/>
        <v>#DIV/0!</v>
      </c>
    </row>
    <row r="851" spans="2:16">
      <c r="B851" s="63"/>
      <c r="C851" s="65"/>
      <c r="D851" s="65"/>
      <c r="E851" s="66"/>
      <c r="F851" s="67"/>
      <c r="G851" s="65"/>
      <c r="H851" s="70"/>
      <c r="I851" s="71"/>
      <c r="J851" s="68">
        <v>0</v>
      </c>
      <c r="K851" s="68">
        <v>0</v>
      </c>
      <c r="L851" s="68">
        <v>0</v>
      </c>
      <c r="M851" s="89">
        <f t="shared" si="45"/>
        <v>0</v>
      </c>
      <c r="N851" s="100">
        <f t="shared" si="46"/>
        <v>0</v>
      </c>
      <c r="O851" s="63"/>
      <c r="P851" s="73" t="e">
        <f t="shared" si="47"/>
        <v>#DIV/0!</v>
      </c>
    </row>
    <row r="852" spans="2:16">
      <c r="B852" s="63"/>
      <c r="C852" s="65"/>
      <c r="D852" s="65"/>
      <c r="E852" s="66"/>
      <c r="F852" s="67"/>
      <c r="G852" s="65"/>
      <c r="H852" s="70"/>
      <c r="I852" s="71"/>
      <c r="J852" s="68">
        <v>0</v>
      </c>
      <c r="K852" s="68">
        <v>0</v>
      </c>
      <c r="L852" s="68">
        <v>0</v>
      </c>
      <c r="M852" s="89">
        <f t="shared" si="45"/>
        <v>0</v>
      </c>
      <c r="N852" s="100">
        <f t="shared" si="46"/>
        <v>0</v>
      </c>
      <c r="O852" s="63"/>
      <c r="P852" s="73" t="e">
        <f t="shared" si="47"/>
        <v>#DIV/0!</v>
      </c>
    </row>
    <row r="853" spans="2:16">
      <c r="B853" s="63"/>
      <c r="C853" s="65"/>
      <c r="D853" s="65"/>
      <c r="E853" s="66"/>
      <c r="F853" s="67"/>
      <c r="G853" s="65"/>
      <c r="H853" s="70"/>
      <c r="I853" s="71"/>
      <c r="J853" s="68">
        <v>0</v>
      </c>
      <c r="K853" s="68">
        <v>0</v>
      </c>
      <c r="L853" s="68">
        <v>0</v>
      </c>
      <c r="M853" s="89">
        <f t="shared" ref="M853:M916" si="48">L853</f>
        <v>0</v>
      </c>
      <c r="N853" s="100">
        <f t="shared" si="46"/>
        <v>0</v>
      </c>
      <c r="O853" s="63"/>
      <c r="P853" s="73" t="e">
        <f t="shared" si="47"/>
        <v>#DIV/0!</v>
      </c>
    </row>
    <row r="854" spans="2:16">
      <c r="B854" s="63"/>
      <c r="C854" s="65"/>
      <c r="D854" s="65"/>
      <c r="E854" s="66"/>
      <c r="F854" s="67"/>
      <c r="G854" s="65"/>
      <c r="H854" s="70"/>
      <c r="I854" s="71"/>
      <c r="J854" s="68">
        <v>0</v>
      </c>
      <c r="K854" s="68">
        <v>0</v>
      </c>
      <c r="L854" s="68">
        <v>0</v>
      </c>
      <c r="M854" s="89">
        <f t="shared" si="48"/>
        <v>0</v>
      </c>
      <c r="N854" s="100">
        <f t="shared" ref="N854:N917" si="49">SUM(J854:M854)</f>
        <v>0</v>
      </c>
      <c r="O854" s="63"/>
      <c r="P854" s="73" t="e">
        <f t="shared" ref="P854:P917" si="50">H854-(SUM(K854:M854)/J854)</f>
        <v>#DIV/0!</v>
      </c>
    </row>
    <row r="855" spans="2:16">
      <c r="B855" s="63"/>
      <c r="C855" s="65"/>
      <c r="D855" s="65"/>
      <c r="E855" s="66"/>
      <c r="F855" s="67"/>
      <c r="G855" s="65"/>
      <c r="H855" s="70"/>
      <c r="I855" s="71"/>
      <c r="J855" s="68">
        <v>0</v>
      </c>
      <c r="K855" s="68">
        <v>0</v>
      </c>
      <c r="L855" s="68">
        <v>0</v>
      </c>
      <c r="M855" s="89">
        <f t="shared" si="48"/>
        <v>0</v>
      </c>
      <c r="N855" s="100">
        <f t="shared" si="49"/>
        <v>0</v>
      </c>
      <c r="O855" s="63"/>
      <c r="P855" s="73" t="e">
        <f t="shared" si="50"/>
        <v>#DIV/0!</v>
      </c>
    </row>
    <row r="856" spans="2:16">
      <c r="B856" s="63"/>
      <c r="C856" s="65"/>
      <c r="D856" s="65"/>
      <c r="E856" s="66"/>
      <c r="F856" s="67"/>
      <c r="G856" s="65"/>
      <c r="H856" s="70"/>
      <c r="I856" s="71"/>
      <c r="J856" s="68">
        <v>0</v>
      </c>
      <c r="K856" s="68">
        <v>0</v>
      </c>
      <c r="L856" s="68">
        <v>0</v>
      </c>
      <c r="M856" s="89">
        <f t="shared" si="48"/>
        <v>0</v>
      </c>
      <c r="N856" s="100">
        <f t="shared" si="49"/>
        <v>0</v>
      </c>
      <c r="O856" s="63"/>
      <c r="P856" s="73" t="e">
        <f t="shared" si="50"/>
        <v>#DIV/0!</v>
      </c>
    </row>
    <row r="857" spans="2:16">
      <c r="B857" s="63"/>
      <c r="C857" s="65"/>
      <c r="D857" s="65"/>
      <c r="E857" s="66"/>
      <c r="F857" s="67"/>
      <c r="G857" s="65"/>
      <c r="H857" s="70"/>
      <c r="I857" s="71"/>
      <c r="J857" s="68">
        <v>0</v>
      </c>
      <c r="K857" s="68">
        <v>0</v>
      </c>
      <c r="L857" s="68">
        <v>0</v>
      </c>
      <c r="M857" s="89">
        <f t="shared" si="48"/>
        <v>0</v>
      </c>
      <c r="N857" s="100">
        <f t="shared" si="49"/>
        <v>0</v>
      </c>
      <c r="O857" s="63"/>
      <c r="P857" s="73" t="e">
        <f t="shared" si="50"/>
        <v>#DIV/0!</v>
      </c>
    </row>
    <row r="858" spans="2:16">
      <c r="B858" s="63"/>
      <c r="C858" s="65"/>
      <c r="D858" s="65"/>
      <c r="E858" s="66"/>
      <c r="F858" s="67"/>
      <c r="G858" s="65"/>
      <c r="H858" s="70"/>
      <c r="I858" s="71"/>
      <c r="J858" s="68">
        <v>0</v>
      </c>
      <c r="K858" s="68">
        <v>0</v>
      </c>
      <c r="L858" s="68">
        <v>0</v>
      </c>
      <c r="M858" s="89">
        <f t="shared" si="48"/>
        <v>0</v>
      </c>
      <c r="N858" s="100">
        <f t="shared" si="49"/>
        <v>0</v>
      </c>
      <c r="O858" s="63"/>
      <c r="P858" s="73" t="e">
        <f t="shared" si="50"/>
        <v>#DIV/0!</v>
      </c>
    </row>
    <row r="859" spans="2:16">
      <c r="B859" s="63"/>
      <c r="C859" s="65"/>
      <c r="D859" s="65"/>
      <c r="E859" s="66"/>
      <c r="F859" s="67"/>
      <c r="G859" s="65"/>
      <c r="H859" s="70"/>
      <c r="I859" s="71"/>
      <c r="J859" s="68">
        <v>0</v>
      </c>
      <c r="K859" s="68">
        <v>0</v>
      </c>
      <c r="L859" s="68">
        <v>0</v>
      </c>
      <c r="M859" s="89">
        <f t="shared" si="48"/>
        <v>0</v>
      </c>
      <c r="N859" s="100">
        <f t="shared" si="49"/>
        <v>0</v>
      </c>
      <c r="O859" s="63"/>
      <c r="P859" s="73" t="e">
        <f t="shared" si="50"/>
        <v>#DIV/0!</v>
      </c>
    </row>
    <row r="860" spans="2:16">
      <c r="B860" s="63"/>
      <c r="C860" s="65"/>
      <c r="D860" s="65"/>
      <c r="E860" s="66"/>
      <c r="F860" s="67"/>
      <c r="G860" s="65"/>
      <c r="H860" s="70"/>
      <c r="I860" s="71"/>
      <c r="J860" s="68">
        <v>0</v>
      </c>
      <c r="K860" s="68">
        <v>0</v>
      </c>
      <c r="L860" s="68">
        <v>0</v>
      </c>
      <c r="M860" s="89">
        <f t="shared" si="48"/>
        <v>0</v>
      </c>
      <c r="N860" s="100">
        <f t="shared" si="49"/>
        <v>0</v>
      </c>
      <c r="O860" s="63"/>
      <c r="P860" s="73" t="e">
        <f t="shared" si="50"/>
        <v>#DIV/0!</v>
      </c>
    </row>
    <row r="861" spans="2:16">
      <c r="B861" s="63"/>
      <c r="C861" s="65"/>
      <c r="D861" s="65"/>
      <c r="E861" s="66"/>
      <c r="F861" s="67"/>
      <c r="G861" s="65"/>
      <c r="H861" s="70"/>
      <c r="I861" s="71"/>
      <c r="J861" s="68">
        <v>0</v>
      </c>
      <c r="K861" s="68">
        <v>0</v>
      </c>
      <c r="L861" s="68">
        <v>0</v>
      </c>
      <c r="M861" s="89">
        <f t="shared" si="48"/>
        <v>0</v>
      </c>
      <c r="N861" s="100">
        <f t="shared" si="49"/>
        <v>0</v>
      </c>
      <c r="O861" s="63"/>
      <c r="P861" s="73" t="e">
        <f t="shared" si="50"/>
        <v>#DIV/0!</v>
      </c>
    </row>
    <row r="862" spans="2:16">
      <c r="B862" s="63"/>
      <c r="C862" s="65"/>
      <c r="D862" s="65"/>
      <c r="E862" s="66"/>
      <c r="F862" s="67"/>
      <c r="G862" s="65"/>
      <c r="H862" s="70"/>
      <c r="I862" s="71"/>
      <c r="J862" s="68">
        <v>0</v>
      </c>
      <c r="K862" s="68">
        <v>0</v>
      </c>
      <c r="L862" s="68">
        <v>0</v>
      </c>
      <c r="M862" s="89">
        <f t="shared" si="48"/>
        <v>0</v>
      </c>
      <c r="N862" s="100">
        <f t="shared" si="49"/>
        <v>0</v>
      </c>
      <c r="O862" s="63"/>
      <c r="P862" s="73" t="e">
        <f t="shared" si="50"/>
        <v>#DIV/0!</v>
      </c>
    </row>
    <row r="863" spans="2:16">
      <c r="B863" s="63"/>
      <c r="C863" s="65"/>
      <c r="D863" s="65"/>
      <c r="E863" s="66"/>
      <c r="F863" s="67"/>
      <c r="G863" s="65"/>
      <c r="H863" s="70"/>
      <c r="I863" s="71"/>
      <c r="J863" s="68">
        <v>0</v>
      </c>
      <c r="K863" s="68">
        <v>0</v>
      </c>
      <c r="L863" s="68">
        <v>0</v>
      </c>
      <c r="M863" s="89">
        <f t="shared" si="48"/>
        <v>0</v>
      </c>
      <c r="N863" s="100">
        <f t="shared" si="49"/>
        <v>0</v>
      </c>
      <c r="O863" s="63"/>
      <c r="P863" s="73" t="e">
        <f t="shared" si="50"/>
        <v>#DIV/0!</v>
      </c>
    </row>
    <row r="864" spans="2:16">
      <c r="B864" s="63"/>
      <c r="C864" s="65"/>
      <c r="D864" s="65"/>
      <c r="E864" s="66"/>
      <c r="F864" s="67"/>
      <c r="G864" s="65"/>
      <c r="H864" s="70"/>
      <c r="I864" s="71"/>
      <c r="J864" s="68">
        <v>0</v>
      </c>
      <c r="K864" s="68">
        <v>0</v>
      </c>
      <c r="L864" s="68">
        <v>0</v>
      </c>
      <c r="M864" s="89">
        <f t="shared" si="48"/>
        <v>0</v>
      </c>
      <c r="N864" s="100">
        <f t="shared" si="49"/>
        <v>0</v>
      </c>
      <c r="O864" s="63"/>
      <c r="P864" s="73" t="e">
        <f t="shared" si="50"/>
        <v>#DIV/0!</v>
      </c>
    </row>
    <row r="865" spans="2:16">
      <c r="B865" s="63"/>
      <c r="C865" s="65"/>
      <c r="D865" s="65"/>
      <c r="E865" s="66"/>
      <c r="F865" s="67"/>
      <c r="G865" s="65"/>
      <c r="H865" s="70"/>
      <c r="I865" s="71"/>
      <c r="J865" s="68">
        <v>0</v>
      </c>
      <c r="K865" s="68">
        <v>0</v>
      </c>
      <c r="L865" s="68">
        <v>0</v>
      </c>
      <c r="M865" s="89">
        <f t="shared" si="48"/>
        <v>0</v>
      </c>
      <c r="N865" s="100">
        <f t="shared" si="49"/>
        <v>0</v>
      </c>
      <c r="O865" s="63"/>
      <c r="P865" s="73" t="e">
        <f t="shared" si="50"/>
        <v>#DIV/0!</v>
      </c>
    </row>
    <row r="866" spans="2:16">
      <c r="B866" s="63"/>
      <c r="C866" s="65"/>
      <c r="D866" s="65"/>
      <c r="E866" s="66"/>
      <c r="F866" s="67"/>
      <c r="G866" s="65"/>
      <c r="H866" s="70"/>
      <c r="I866" s="71"/>
      <c r="J866" s="68">
        <v>0</v>
      </c>
      <c r="K866" s="68">
        <v>0</v>
      </c>
      <c r="L866" s="68">
        <v>0</v>
      </c>
      <c r="M866" s="89">
        <f t="shared" si="48"/>
        <v>0</v>
      </c>
      <c r="N866" s="100">
        <f t="shared" si="49"/>
        <v>0</v>
      </c>
      <c r="O866" s="63"/>
      <c r="P866" s="73" t="e">
        <f t="shared" si="50"/>
        <v>#DIV/0!</v>
      </c>
    </row>
    <row r="867" spans="2:16">
      <c r="B867" s="63"/>
      <c r="C867" s="65"/>
      <c r="D867" s="65"/>
      <c r="E867" s="66"/>
      <c r="F867" s="67"/>
      <c r="G867" s="65"/>
      <c r="H867" s="70"/>
      <c r="I867" s="71"/>
      <c r="J867" s="68">
        <v>0</v>
      </c>
      <c r="K867" s="68">
        <v>0</v>
      </c>
      <c r="L867" s="68">
        <v>0</v>
      </c>
      <c r="M867" s="89">
        <f t="shared" si="48"/>
        <v>0</v>
      </c>
      <c r="N867" s="100">
        <f t="shared" si="49"/>
        <v>0</v>
      </c>
      <c r="O867" s="63"/>
      <c r="P867" s="73" t="e">
        <f t="shared" si="50"/>
        <v>#DIV/0!</v>
      </c>
    </row>
    <row r="868" spans="2:16">
      <c r="B868" s="63"/>
      <c r="C868" s="65"/>
      <c r="D868" s="65"/>
      <c r="E868" s="66"/>
      <c r="F868" s="67"/>
      <c r="G868" s="65"/>
      <c r="H868" s="70"/>
      <c r="I868" s="71"/>
      <c r="J868" s="68">
        <v>0</v>
      </c>
      <c r="K868" s="68">
        <v>0</v>
      </c>
      <c r="L868" s="68">
        <v>0</v>
      </c>
      <c r="M868" s="89">
        <f t="shared" si="48"/>
        <v>0</v>
      </c>
      <c r="N868" s="100">
        <f t="shared" si="49"/>
        <v>0</v>
      </c>
      <c r="O868" s="63"/>
      <c r="P868" s="73" t="e">
        <f t="shared" si="50"/>
        <v>#DIV/0!</v>
      </c>
    </row>
    <row r="869" spans="2:16">
      <c r="B869" s="63"/>
      <c r="C869" s="65"/>
      <c r="D869" s="65"/>
      <c r="E869" s="66"/>
      <c r="F869" s="67"/>
      <c r="G869" s="65"/>
      <c r="H869" s="70"/>
      <c r="I869" s="71"/>
      <c r="J869" s="68">
        <v>0</v>
      </c>
      <c r="K869" s="68">
        <v>0</v>
      </c>
      <c r="L869" s="68">
        <v>0</v>
      </c>
      <c r="M869" s="89">
        <f t="shared" si="48"/>
        <v>0</v>
      </c>
      <c r="N869" s="100">
        <f t="shared" si="49"/>
        <v>0</v>
      </c>
      <c r="O869" s="63"/>
      <c r="P869" s="73" t="e">
        <f t="shared" si="50"/>
        <v>#DIV/0!</v>
      </c>
    </row>
    <row r="870" spans="2:16">
      <c r="B870" s="63"/>
      <c r="C870" s="65"/>
      <c r="D870" s="65"/>
      <c r="E870" s="66"/>
      <c r="F870" s="67"/>
      <c r="G870" s="65"/>
      <c r="H870" s="70"/>
      <c r="I870" s="71"/>
      <c r="J870" s="68">
        <v>0</v>
      </c>
      <c r="K870" s="68">
        <v>0</v>
      </c>
      <c r="L870" s="68">
        <v>0</v>
      </c>
      <c r="M870" s="89">
        <f t="shared" si="48"/>
        <v>0</v>
      </c>
      <c r="N870" s="100">
        <f t="shared" si="49"/>
        <v>0</v>
      </c>
      <c r="O870" s="63"/>
      <c r="P870" s="73" t="e">
        <f t="shared" si="50"/>
        <v>#DIV/0!</v>
      </c>
    </row>
    <row r="871" spans="2:16">
      <c r="B871" s="63"/>
      <c r="C871" s="65"/>
      <c r="D871" s="65"/>
      <c r="E871" s="66"/>
      <c r="F871" s="67"/>
      <c r="G871" s="65"/>
      <c r="H871" s="70"/>
      <c r="I871" s="71"/>
      <c r="J871" s="68">
        <v>0</v>
      </c>
      <c r="K871" s="68">
        <v>0</v>
      </c>
      <c r="L871" s="68">
        <v>0</v>
      </c>
      <c r="M871" s="89">
        <f t="shared" si="48"/>
        <v>0</v>
      </c>
      <c r="N871" s="100">
        <f t="shared" si="49"/>
        <v>0</v>
      </c>
      <c r="O871" s="63"/>
      <c r="P871" s="73" t="e">
        <f t="shared" si="50"/>
        <v>#DIV/0!</v>
      </c>
    </row>
    <row r="872" spans="2:16">
      <c r="B872" s="63"/>
      <c r="C872" s="65"/>
      <c r="D872" s="65"/>
      <c r="E872" s="66"/>
      <c r="F872" s="67"/>
      <c r="G872" s="65"/>
      <c r="H872" s="70"/>
      <c r="I872" s="71"/>
      <c r="J872" s="68">
        <v>0</v>
      </c>
      <c r="K872" s="68">
        <v>0</v>
      </c>
      <c r="L872" s="68">
        <v>0</v>
      </c>
      <c r="M872" s="89">
        <f t="shared" si="48"/>
        <v>0</v>
      </c>
      <c r="N872" s="100">
        <f t="shared" si="49"/>
        <v>0</v>
      </c>
      <c r="O872" s="63"/>
      <c r="P872" s="73" t="e">
        <f t="shared" si="50"/>
        <v>#DIV/0!</v>
      </c>
    </row>
    <row r="873" spans="2:16">
      <c r="B873" s="63"/>
      <c r="C873" s="65"/>
      <c r="D873" s="65"/>
      <c r="E873" s="66"/>
      <c r="F873" s="67"/>
      <c r="G873" s="65"/>
      <c r="H873" s="70"/>
      <c r="I873" s="71"/>
      <c r="J873" s="68">
        <v>0</v>
      </c>
      <c r="K873" s="68">
        <v>0</v>
      </c>
      <c r="L873" s="68">
        <v>0</v>
      </c>
      <c r="M873" s="89">
        <f t="shared" si="48"/>
        <v>0</v>
      </c>
      <c r="N873" s="100">
        <f t="shared" si="49"/>
        <v>0</v>
      </c>
      <c r="O873" s="63"/>
      <c r="P873" s="73" t="e">
        <f t="shared" si="50"/>
        <v>#DIV/0!</v>
      </c>
    </row>
    <row r="874" spans="2:16">
      <c r="B874" s="63"/>
      <c r="C874" s="65"/>
      <c r="D874" s="65"/>
      <c r="E874" s="66"/>
      <c r="F874" s="67"/>
      <c r="G874" s="65"/>
      <c r="H874" s="70"/>
      <c r="I874" s="71"/>
      <c r="J874" s="68">
        <v>0</v>
      </c>
      <c r="K874" s="68">
        <v>0</v>
      </c>
      <c r="L874" s="68">
        <v>0</v>
      </c>
      <c r="M874" s="89">
        <f t="shared" si="48"/>
        <v>0</v>
      </c>
      <c r="N874" s="100">
        <f t="shared" si="49"/>
        <v>0</v>
      </c>
      <c r="O874" s="63"/>
      <c r="P874" s="73" t="e">
        <f t="shared" si="50"/>
        <v>#DIV/0!</v>
      </c>
    </row>
    <row r="875" spans="2:16">
      <c r="B875" s="63"/>
      <c r="C875" s="65"/>
      <c r="D875" s="65"/>
      <c r="E875" s="66"/>
      <c r="F875" s="67"/>
      <c r="G875" s="65"/>
      <c r="H875" s="70"/>
      <c r="I875" s="71"/>
      <c r="J875" s="68">
        <v>0</v>
      </c>
      <c r="K875" s="68">
        <v>0</v>
      </c>
      <c r="L875" s="68">
        <v>0</v>
      </c>
      <c r="M875" s="89">
        <f t="shared" si="48"/>
        <v>0</v>
      </c>
      <c r="N875" s="100">
        <f t="shared" si="49"/>
        <v>0</v>
      </c>
      <c r="O875" s="63"/>
      <c r="P875" s="73" t="e">
        <f t="shared" si="50"/>
        <v>#DIV/0!</v>
      </c>
    </row>
    <row r="876" spans="2:16">
      <c r="B876" s="63"/>
      <c r="C876" s="65"/>
      <c r="D876" s="65"/>
      <c r="E876" s="66"/>
      <c r="F876" s="67"/>
      <c r="G876" s="65"/>
      <c r="H876" s="70"/>
      <c r="I876" s="71"/>
      <c r="J876" s="68">
        <v>0</v>
      </c>
      <c r="K876" s="68">
        <v>0</v>
      </c>
      <c r="L876" s="68">
        <v>0</v>
      </c>
      <c r="M876" s="89">
        <f t="shared" si="48"/>
        <v>0</v>
      </c>
      <c r="N876" s="100">
        <f t="shared" si="49"/>
        <v>0</v>
      </c>
      <c r="O876" s="63"/>
      <c r="P876" s="73" t="e">
        <f t="shared" si="50"/>
        <v>#DIV/0!</v>
      </c>
    </row>
    <row r="877" spans="2:16">
      <c r="B877" s="63"/>
      <c r="C877" s="65"/>
      <c r="D877" s="65"/>
      <c r="E877" s="66"/>
      <c r="F877" s="67"/>
      <c r="G877" s="65"/>
      <c r="H877" s="70"/>
      <c r="I877" s="71"/>
      <c r="J877" s="68">
        <v>0</v>
      </c>
      <c r="K877" s="68">
        <v>0</v>
      </c>
      <c r="L877" s="68">
        <v>0</v>
      </c>
      <c r="M877" s="89">
        <f t="shared" si="48"/>
        <v>0</v>
      </c>
      <c r="N877" s="100">
        <f t="shared" si="49"/>
        <v>0</v>
      </c>
      <c r="O877" s="63"/>
      <c r="P877" s="73" t="e">
        <f t="shared" si="50"/>
        <v>#DIV/0!</v>
      </c>
    </row>
    <row r="878" spans="2:16">
      <c r="B878" s="63"/>
      <c r="C878" s="65"/>
      <c r="D878" s="65"/>
      <c r="E878" s="66"/>
      <c r="F878" s="67"/>
      <c r="G878" s="65"/>
      <c r="H878" s="70"/>
      <c r="I878" s="71"/>
      <c r="J878" s="68">
        <v>0</v>
      </c>
      <c r="K878" s="68">
        <v>0</v>
      </c>
      <c r="L878" s="68">
        <v>0</v>
      </c>
      <c r="M878" s="89">
        <f t="shared" si="48"/>
        <v>0</v>
      </c>
      <c r="N878" s="100">
        <f t="shared" si="49"/>
        <v>0</v>
      </c>
      <c r="O878" s="63"/>
      <c r="P878" s="73" t="e">
        <f t="shared" si="50"/>
        <v>#DIV/0!</v>
      </c>
    </row>
    <row r="879" spans="2:16">
      <c r="B879" s="63"/>
      <c r="C879" s="65"/>
      <c r="D879" s="65"/>
      <c r="E879" s="66"/>
      <c r="F879" s="67"/>
      <c r="G879" s="65"/>
      <c r="H879" s="70"/>
      <c r="I879" s="71"/>
      <c r="J879" s="68">
        <v>0</v>
      </c>
      <c r="K879" s="68">
        <v>0</v>
      </c>
      <c r="L879" s="68">
        <v>0</v>
      </c>
      <c r="M879" s="89">
        <f t="shared" si="48"/>
        <v>0</v>
      </c>
      <c r="N879" s="100">
        <f t="shared" si="49"/>
        <v>0</v>
      </c>
      <c r="O879" s="63"/>
      <c r="P879" s="73" t="e">
        <f t="shared" si="50"/>
        <v>#DIV/0!</v>
      </c>
    </row>
    <row r="880" spans="2:16">
      <c r="B880" s="63"/>
      <c r="C880" s="65"/>
      <c r="D880" s="65"/>
      <c r="E880" s="66"/>
      <c r="F880" s="67"/>
      <c r="G880" s="65"/>
      <c r="H880" s="70"/>
      <c r="I880" s="71"/>
      <c r="J880" s="68">
        <v>0</v>
      </c>
      <c r="K880" s="68">
        <v>0</v>
      </c>
      <c r="L880" s="68">
        <v>0</v>
      </c>
      <c r="M880" s="89">
        <f t="shared" si="48"/>
        <v>0</v>
      </c>
      <c r="N880" s="100">
        <f t="shared" si="49"/>
        <v>0</v>
      </c>
      <c r="O880" s="63"/>
      <c r="P880" s="73" t="e">
        <f t="shared" si="50"/>
        <v>#DIV/0!</v>
      </c>
    </row>
    <row r="881" spans="2:16">
      <c r="B881" s="63"/>
      <c r="C881" s="65"/>
      <c r="D881" s="65"/>
      <c r="E881" s="66"/>
      <c r="F881" s="67"/>
      <c r="G881" s="65"/>
      <c r="H881" s="70"/>
      <c r="I881" s="71"/>
      <c r="J881" s="68">
        <v>0</v>
      </c>
      <c r="K881" s="68">
        <v>0</v>
      </c>
      <c r="L881" s="68">
        <v>0</v>
      </c>
      <c r="M881" s="89">
        <f t="shared" si="48"/>
        <v>0</v>
      </c>
      <c r="N881" s="100">
        <f t="shared" si="49"/>
        <v>0</v>
      </c>
      <c r="O881" s="63"/>
      <c r="P881" s="73" t="e">
        <f t="shared" si="50"/>
        <v>#DIV/0!</v>
      </c>
    </row>
    <row r="882" spans="2:16">
      <c r="B882" s="63"/>
      <c r="C882" s="65"/>
      <c r="D882" s="65"/>
      <c r="E882" s="66"/>
      <c r="F882" s="67"/>
      <c r="G882" s="65"/>
      <c r="H882" s="70"/>
      <c r="I882" s="71"/>
      <c r="J882" s="68">
        <v>0</v>
      </c>
      <c r="K882" s="68">
        <v>0</v>
      </c>
      <c r="L882" s="68">
        <v>0</v>
      </c>
      <c r="M882" s="89">
        <f t="shared" si="48"/>
        <v>0</v>
      </c>
      <c r="N882" s="100">
        <f t="shared" si="49"/>
        <v>0</v>
      </c>
      <c r="O882" s="63"/>
      <c r="P882" s="73" t="e">
        <f t="shared" si="50"/>
        <v>#DIV/0!</v>
      </c>
    </row>
    <row r="883" spans="2:16">
      <c r="B883" s="63"/>
      <c r="C883" s="65"/>
      <c r="D883" s="65"/>
      <c r="E883" s="66"/>
      <c r="F883" s="67"/>
      <c r="G883" s="65"/>
      <c r="H883" s="70"/>
      <c r="I883" s="71"/>
      <c r="J883" s="68">
        <v>0</v>
      </c>
      <c r="K883" s="68">
        <v>0</v>
      </c>
      <c r="L883" s="68">
        <v>0</v>
      </c>
      <c r="M883" s="89">
        <f t="shared" si="48"/>
        <v>0</v>
      </c>
      <c r="N883" s="100">
        <f t="shared" si="49"/>
        <v>0</v>
      </c>
      <c r="O883" s="63"/>
      <c r="P883" s="73" t="e">
        <f t="shared" si="50"/>
        <v>#DIV/0!</v>
      </c>
    </row>
    <row r="884" spans="2:16">
      <c r="B884" s="63"/>
      <c r="C884" s="65"/>
      <c r="D884" s="65"/>
      <c r="E884" s="66"/>
      <c r="F884" s="67"/>
      <c r="G884" s="65"/>
      <c r="H884" s="70"/>
      <c r="I884" s="71"/>
      <c r="J884" s="68">
        <v>0</v>
      </c>
      <c r="K884" s="68">
        <v>0</v>
      </c>
      <c r="L884" s="68">
        <v>0</v>
      </c>
      <c r="M884" s="89">
        <f t="shared" si="48"/>
        <v>0</v>
      </c>
      <c r="N884" s="100">
        <f t="shared" si="49"/>
        <v>0</v>
      </c>
      <c r="O884" s="63"/>
      <c r="P884" s="73" t="e">
        <f t="shared" si="50"/>
        <v>#DIV/0!</v>
      </c>
    </row>
    <row r="885" spans="2:16">
      <c r="B885" s="63"/>
      <c r="C885" s="65"/>
      <c r="D885" s="65"/>
      <c r="E885" s="66"/>
      <c r="F885" s="67"/>
      <c r="G885" s="65"/>
      <c r="H885" s="70"/>
      <c r="I885" s="71"/>
      <c r="J885" s="68">
        <v>0</v>
      </c>
      <c r="K885" s="68">
        <v>0</v>
      </c>
      <c r="L885" s="68">
        <v>0</v>
      </c>
      <c r="M885" s="89">
        <f t="shared" si="48"/>
        <v>0</v>
      </c>
      <c r="N885" s="100">
        <f t="shared" si="49"/>
        <v>0</v>
      </c>
      <c r="O885" s="63"/>
      <c r="P885" s="73" t="e">
        <f t="shared" si="50"/>
        <v>#DIV/0!</v>
      </c>
    </row>
    <row r="886" spans="2:16">
      <c r="B886" s="63"/>
      <c r="C886" s="65"/>
      <c r="D886" s="65"/>
      <c r="E886" s="66"/>
      <c r="F886" s="67"/>
      <c r="G886" s="65"/>
      <c r="H886" s="70"/>
      <c r="I886" s="71"/>
      <c r="J886" s="68">
        <v>0</v>
      </c>
      <c r="K886" s="68">
        <v>0</v>
      </c>
      <c r="L886" s="68">
        <v>0</v>
      </c>
      <c r="M886" s="89">
        <f t="shared" si="48"/>
        <v>0</v>
      </c>
      <c r="N886" s="100">
        <f t="shared" si="49"/>
        <v>0</v>
      </c>
      <c r="O886" s="63"/>
      <c r="P886" s="73" t="e">
        <f t="shared" si="50"/>
        <v>#DIV/0!</v>
      </c>
    </row>
    <row r="887" spans="2:16">
      <c r="B887" s="63"/>
      <c r="C887" s="65"/>
      <c r="D887" s="65"/>
      <c r="E887" s="66"/>
      <c r="F887" s="67"/>
      <c r="G887" s="65"/>
      <c r="H887" s="70"/>
      <c r="I887" s="71"/>
      <c r="J887" s="68">
        <v>0</v>
      </c>
      <c r="K887" s="68">
        <v>0</v>
      </c>
      <c r="L887" s="68">
        <v>0</v>
      </c>
      <c r="M887" s="89">
        <f t="shared" si="48"/>
        <v>0</v>
      </c>
      <c r="N887" s="100">
        <f t="shared" si="49"/>
        <v>0</v>
      </c>
      <c r="O887" s="63"/>
      <c r="P887" s="73" t="e">
        <f t="shared" si="50"/>
        <v>#DIV/0!</v>
      </c>
    </row>
    <row r="888" spans="2:16">
      <c r="B888" s="63"/>
      <c r="C888" s="65"/>
      <c r="D888" s="65"/>
      <c r="E888" s="66"/>
      <c r="F888" s="67"/>
      <c r="G888" s="65"/>
      <c r="H888" s="70"/>
      <c r="I888" s="71"/>
      <c r="J888" s="68">
        <v>0</v>
      </c>
      <c r="K888" s="68">
        <v>0</v>
      </c>
      <c r="L888" s="68">
        <v>0</v>
      </c>
      <c r="M888" s="89">
        <f t="shared" si="48"/>
        <v>0</v>
      </c>
      <c r="N888" s="100">
        <f t="shared" si="49"/>
        <v>0</v>
      </c>
      <c r="O888" s="63"/>
      <c r="P888" s="73" t="e">
        <f t="shared" si="50"/>
        <v>#DIV/0!</v>
      </c>
    </row>
    <row r="889" spans="2:16">
      <c r="B889" s="63"/>
      <c r="C889" s="65"/>
      <c r="D889" s="65"/>
      <c r="E889" s="66"/>
      <c r="F889" s="67"/>
      <c r="G889" s="65"/>
      <c r="H889" s="70"/>
      <c r="I889" s="71"/>
      <c r="J889" s="68">
        <v>0</v>
      </c>
      <c r="K889" s="68">
        <v>0</v>
      </c>
      <c r="L889" s="68">
        <v>0</v>
      </c>
      <c r="M889" s="89">
        <f t="shared" si="48"/>
        <v>0</v>
      </c>
      <c r="N889" s="100">
        <f t="shared" si="49"/>
        <v>0</v>
      </c>
      <c r="O889" s="63"/>
      <c r="P889" s="73" t="e">
        <f t="shared" si="50"/>
        <v>#DIV/0!</v>
      </c>
    </row>
    <row r="890" spans="2:16">
      <c r="B890" s="63"/>
      <c r="C890" s="65"/>
      <c r="D890" s="65"/>
      <c r="E890" s="66"/>
      <c r="F890" s="67"/>
      <c r="G890" s="65"/>
      <c r="H890" s="70"/>
      <c r="I890" s="71"/>
      <c r="J890" s="68">
        <v>0</v>
      </c>
      <c r="K890" s="68">
        <v>0</v>
      </c>
      <c r="L890" s="68">
        <v>0</v>
      </c>
      <c r="M890" s="89">
        <f t="shared" si="48"/>
        <v>0</v>
      </c>
      <c r="N890" s="100">
        <f t="shared" si="49"/>
        <v>0</v>
      </c>
      <c r="O890" s="63"/>
      <c r="P890" s="73" t="e">
        <f t="shared" si="50"/>
        <v>#DIV/0!</v>
      </c>
    </row>
    <row r="891" spans="2:16">
      <c r="B891" s="63"/>
      <c r="C891" s="65"/>
      <c r="D891" s="65"/>
      <c r="E891" s="66"/>
      <c r="F891" s="67"/>
      <c r="G891" s="65"/>
      <c r="H891" s="70"/>
      <c r="I891" s="71"/>
      <c r="J891" s="68">
        <v>0</v>
      </c>
      <c r="K891" s="68">
        <v>0</v>
      </c>
      <c r="L891" s="68">
        <v>0</v>
      </c>
      <c r="M891" s="89">
        <f t="shared" si="48"/>
        <v>0</v>
      </c>
      <c r="N891" s="100">
        <f t="shared" si="49"/>
        <v>0</v>
      </c>
      <c r="O891" s="63"/>
      <c r="P891" s="73" t="e">
        <f t="shared" si="50"/>
        <v>#DIV/0!</v>
      </c>
    </row>
    <row r="892" spans="2:16">
      <c r="B892" s="63"/>
      <c r="C892" s="65"/>
      <c r="D892" s="65"/>
      <c r="E892" s="66"/>
      <c r="F892" s="67"/>
      <c r="G892" s="65"/>
      <c r="H892" s="70"/>
      <c r="I892" s="71"/>
      <c r="J892" s="68">
        <v>0</v>
      </c>
      <c r="K892" s="68">
        <v>0</v>
      </c>
      <c r="L892" s="68">
        <v>0</v>
      </c>
      <c r="M892" s="89">
        <f t="shared" si="48"/>
        <v>0</v>
      </c>
      <c r="N892" s="100">
        <f t="shared" si="49"/>
        <v>0</v>
      </c>
      <c r="O892" s="63"/>
      <c r="P892" s="73" t="e">
        <f t="shared" si="50"/>
        <v>#DIV/0!</v>
      </c>
    </row>
    <row r="893" spans="2:16">
      <c r="B893" s="63"/>
      <c r="C893" s="65"/>
      <c r="D893" s="65"/>
      <c r="E893" s="66"/>
      <c r="F893" s="67"/>
      <c r="G893" s="65"/>
      <c r="H893" s="70"/>
      <c r="I893" s="71"/>
      <c r="J893" s="68">
        <v>0</v>
      </c>
      <c r="K893" s="68">
        <v>0</v>
      </c>
      <c r="L893" s="68">
        <v>0</v>
      </c>
      <c r="M893" s="89">
        <f t="shared" si="48"/>
        <v>0</v>
      </c>
      <c r="N893" s="100">
        <f t="shared" si="49"/>
        <v>0</v>
      </c>
      <c r="O893" s="63"/>
      <c r="P893" s="73" t="e">
        <f t="shared" si="50"/>
        <v>#DIV/0!</v>
      </c>
    </row>
    <row r="894" spans="2:16">
      <c r="B894" s="63"/>
      <c r="C894" s="65"/>
      <c r="D894" s="65"/>
      <c r="E894" s="66"/>
      <c r="F894" s="67"/>
      <c r="G894" s="65"/>
      <c r="H894" s="70"/>
      <c r="I894" s="71"/>
      <c r="J894" s="68">
        <v>0</v>
      </c>
      <c r="K894" s="68">
        <v>0</v>
      </c>
      <c r="L894" s="68">
        <v>0</v>
      </c>
      <c r="M894" s="89">
        <f t="shared" si="48"/>
        <v>0</v>
      </c>
      <c r="N894" s="100">
        <f t="shared" si="49"/>
        <v>0</v>
      </c>
      <c r="O894" s="63"/>
      <c r="P894" s="73" t="e">
        <f t="shared" si="50"/>
        <v>#DIV/0!</v>
      </c>
    </row>
    <row r="895" spans="2:16">
      <c r="B895" s="63"/>
      <c r="C895" s="65"/>
      <c r="D895" s="65"/>
      <c r="E895" s="66"/>
      <c r="F895" s="67"/>
      <c r="G895" s="65"/>
      <c r="H895" s="70"/>
      <c r="I895" s="71"/>
      <c r="J895" s="68">
        <v>0</v>
      </c>
      <c r="K895" s="68">
        <v>0</v>
      </c>
      <c r="L895" s="68">
        <v>0</v>
      </c>
      <c r="M895" s="89">
        <f t="shared" si="48"/>
        <v>0</v>
      </c>
      <c r="N895" s="100">
        <f t="shared" si="49"/>
        <v>0</v>
      </c>
      <c r="O895" s="63"/>
      <c r="P895" s="73" t="e">
        <f t="shared" si="50"/>
        <v>#DIV/0!</v>
      </c>
    </row>
    <row r="896" spans="2:16">
      <c r="B896" s="63"/>
      <c r="C896" s="65"/>
      <c r="D896" s="65"/>
      <c r="E896" s="66"/>
      <c r="F896" s="67"/>
      <c r="G896" s="65"/>
      <c r="H896" s="70"/>
      <c r="I896" s="71"/>
      <c r="J896" s="68">
        <v>0</v>
      </c>
      <c r="K896" s="68">
        <v>0</v>
      </c>
      <c r="L896" s="68">
        <v>0</v>
      </c>
      <c r="M896" s="89">
        <f t="shared" si="48"/>
        <v>0</v>
      </c>
      <c r="N896" s="100">
        <f t="shared" si="49"/>
        <v>0</v>
      </c>
      <c r="O896" s="63"/>
      <c r="P896" s="73" t="e">
        <f t="shared" si="50"/>
        <v>#DIV/0!</v>
      </c>
    </row>
    <row r="897" spans="2:16">
      <c r="B897" s="63"/>
      <c r="C897" s="65"/>
      <c r="D897" s="65"/>
      <c r="E897" s="66"/>
      <c r="F897" s="67"/>
      <c r="G897" s="65"/>
      <c r="H897" s="70"/>
      <c r="I897" s="71"/>
      <c r="J897" s="68">
        <v>0</v>
      </c>
      <c r="K897" s="68">
        <v>0</v>
      </c>
      <c r="L897" s="68">
        <v>0</v>
      </c>
      <c r="M897" s="89">
        <f t="shared" si="48"/>
        <v>0</v>
      </c>
      <c r="N897" s="100">
        <f t="shared" si="49"/>
        <v>0</v>
      </c>
      <c r="O897" s="63"/>
      <c r="P897" s="73" t="e">
        <f t="shared" si="50"/>
        <v>#DIV/0!</v>
      </c>
    </row>
    <row r="898" spans="2:16">
      <c r="B898" s="63"/>
      <c r="C898" s="65"/>
      <c r="D898" s="65"/>
      <c r="E898" s="66"/>
      <c r="F898" s="67"/>
      <c r="G898" s="65"/>
      <c r="H898" s="70"/>
      <c r="I898" s="71"/>
      <c r="J898" s="68">
        <v>0</v>
      </c>
      <c r="K898" s="68">
        <v>0</v>
      </c>
      <c r="L898" s="68">
        <v>0</v>
      </c>
      <c r="M898" s="89">
        <f t="shared" si="48"/>
        <v>0</v>
      </c>
      <c r="N898" s="100">
        <f t="shared" si="49"/>
        <v>0</v>
      </c>
      <c r="O898" s="63"/>
      <c r="P898" s="73" t="e">
        <f t="shared" si="50"/>
        <v>#DIV/0!</v>
      </c>
    </row>
    <row r="899" spans="2:16">
      <c r="B899" s="63"/>
      <c r="C899" s="65"/>
      <c r="D899" s="65"/>
      <c r="E899" s="66"/>
      <c r="F899" s="67"/>
      <c r="G899" s="65"/>
      <c r="H899" s="70"/>
      <c r="I899" s="71"/>
      <c r="J899" s="68">
        <v>0</v>
      </c>
      <c r="K899" s="68">
        <v>0</v>
      </c>
      <c r="L899" s="68">
        <v>0</v>
      </c>
      <c r="M899" s="89">
        <f t="shared" si="48"/>
        <v>0</v>
      </c>
      <c r="N899" s="100">
        <f t="shared" si="49"/>
        <v>0</v>
      </c>
      <c r="O899" s="63"/>
      <c r="P899" s="73" t="e">
        <f t="shared" si="50"/>
        <v>#DIV/0!</v>
      </c>
    </row>
    <row r="900" spans="2:16">
      <c r="B900" s="63"/>
      <c r="C900" s="65"/>
      <c r="D900" s="65"/>
      <c r="E900" s="66"/>
      <c r="F900" s="67"/>
      <c r="G900" s="65"/>
      <c r="H900" s="70"/>
      <c r="I900" s="71"/>
      <c r="J900" s="68">
        <v>0</v>
      </c>
      <c r="K900" s="68">
        <v>0</v>
      </c>
      <c r="L900" s="68">
        <v>0</v>
      </c>
      <c r="M900" s="89">
        <f t="shared" si="48"/>
        <v>0</v>
      </c>
      <c r="N900" s="100">
        <f t="shared" si="49"/>
        <v>0</v>
      </c>
      <c r="O900" s="63"/>
      <c r="P900" s="73" t="e">
        <f t="shared" si="50"/>
        <v>#DIV/0!</v>
      </c>
    </row>
    <row r="901" spans="2:16">
      <c r="B901" s="63"/>
      <c r="C901" s="65"/>
      <c r="D901" s="65"/>
      <c r="E901" s="66"/>
      <c r="F901" s="67"/>
      <c r="G901" s="65"/>
      <c r="H901" s="70"/>
      <c r="I901" s="71"/>
      <c r="J901" s="68">
        <v>0</v>
      </c>
      <c r="K901" s="68">
        <v>0</v>
      </c>
      <c r="L901" s="68">
        <v>0</v>
      </c>
      <c r="M901" s="89">
        <f t="shared" si="48"/>
        <v>0</v>
      </c>
      <c r="N901" s="100">
        <f t="shared" si="49"/>
        <v>0</v>
      </c>
      <c r="O901" s="63"/>
      <c r="P901" s="73" t="e">
        <f t="shared" si="50"/>
        <v>#DIV/0!</v>
      </c>
    </row>
    <row r="902" spans="2:16">
      <c r="B902" s="63"/>
      <c r="C902" s="65"/>
      <c r="D902" s="65"/>
      <c r="E902" s="66"/>
      <c r="F902" s="67"/>
      <c r="G902" s="65"/>
      <c r="H902" s="70"/>
      <c r="I902" s="71"/>
      <c r="J902" s="68">
        <v>0</v>
      </c>
      <c r="K902" s="68">
        <v>0</v>
      </c>
      <c r="L902" s="68">
        <v>0</v>
      </c>
      <c r="M902" s="89">
        <f t="shared" si="48"/>
        <v>0</v>
      </c>
      <c r="N902" s="100">
        <f t="shared" si="49"/>
        <v>0</v>
      </c>
      <c r="O902" s="63"/>
      <c r="P902" s="73" t="e">
        <f t="shared" si="50"/>
        <v>#DIV/0!</v>
      </c>
    </row>
    <row r="903" spans="2:16">
      <c r="B903" s="63"/>
      <c r="C903" s="65"/>
      <c r="D903" s="65"/>
      <c r="E903" s="66"/>
      <c r="F903" s="67"/>
      <c r="G903" s="65"/>
      <c r="H903" s="70"/>
      <c r="I903" s="71"/>
      <c r="J903" s="68">
        <v>0</v>
      </c>
      <c r="K903" s="68">
        <v>0</v>
      </c>
      <c r="L903" s="68">
        <v>0</v>
      </c>
      <c r="M903" s="89">
        <f t="shared" si="48"/>
        <v>0</v>
      </c>
      <c r="N903" s="100">
        <f t="shared" si="49"/>
        <v>0</v>
      </c>
      <c r="O903" s="63"/>
      <c r="P903" s="73" t="e">
        <f t="shared" si="50"/>
        <v>#DIV/0!</v>
      </c>
    </row>
    <row r="904" spans="2:16">
      <c r="B904" s="63"/>
      <c r="C904" s="65"/>
      <c r="D904" s="65"/>
      <c r="E904" s="66"/>
      <c r="F904" s="67"/>
      <c r="G904" s="65"/>
      <c r="H904" s="70"/>
      <c r="I904" s="71"/>
      <c r="J904" s="68">
        <v>0</v>
      </c>
      <c r="K904" s="68">
        <v>0</v>
      </c>
      <c r="L904" s="68">
        <v>0</v>
      </c>
      <c r="M904" s="89">
        <f t="shared" si="48"/>
        <v>0</v>
      </c>
      <c r="N904" s="100">
        <f t="shared" si="49"/>
        <v>0</v>
      </c>
      <c r="O904" s="63"/>
      <c r="P904" s="73" t="e">
        <f t="shared" si="50"/>
        <v>#DIV/0!</v>
      </c>
    </row>
    <row r="905" spans="2:16">
      <c r="B905" s="63"/>
      <c r="C905" s="65"/>
      <c r="D905" s="65"/>
      <c r="E905" s="66"/>
      <c r="F905" s="67"/>
      <c r="G905" s="65"/>
      <c r="H905" s="70"/>
      <c r="I905" s="71"/>
      <c r="J905" s="68">
        <v>0</v>
      </c>
      <c r="K905" s="68">
        <v>0</v>
      </c>
      <c r="L905" s="68">
        <v>0</v>
      </c>
      <c r="M905" s="89">
        <f t="shared" si="48"/>
        <v>0</v>
      </c>
      <c r="N905" s="100">
        <f t="shared" si="49"/>
        <v>0</v>
      </c>
      <c r="O905" s="63"/>
      <c r="P905" s="73" t="e">
        <f t="shared" si="50"/>
        <v>#DIV/0!</v>
      </c>
    </row>
    <row r="906" spans="2:16">
      <c r="B906" s="63"/>
      <c r="C906" s="65"/>
      <c r="D906" s="65"/>
      <c r="E906" s="66"/>
      <c r="F906" s="67"/>
      <c r="G906" s="65"/>
      <c r="H906" s="70"/>
      <c r="I906" s="71"/>
      <c r="J906" s="68">
        <v>0</v>
      </c>
      <c r="K906" s="68">
        <v>0</v>
      </c>
      <c r="L906" s="68">
        <v>0</v>
      </c>
      <c r="M906" s="89">
        <f t="shared" si="48"/>
        <v>0</v>
      </c>
      <c r="N906" s="100">
        <f t="shared" si="49"/>
        <v>0</v>
      </c>
      <c r="O906" s="63"/>
      <c r="P906" s="73" t="e">
        <f t="shared" si="50"/>
        <v>#DIV/0!</v>
      </c>
    </row>
    <row r="907" spans="2:16">
      <c r="B907" s="63"/>
      <c r="C907" s="65"/>
      <c r="D907" s="65"/>
      <c r="E907" s="66"/>
      <c r="F907" s="67"/>
      <c r="G907" s="65"/>
      <c r="H907" s="70"/>
      <c r="I907" s="71"/>
      <c r="J907" s="68">
        <v>0</v>
      </c>
      <c r="K907" s="68">
        <v>0</v>
      </c>
      <c r="L907" s="68">
        <v>0</v>
      </c>
      <c r="M907" s="89">
        <f t="shared" si="48"/>
        <v>0</v>
      </c>
      <c r="N907" s="100">
        <f t="shared" si="49"/>
        <v>0</v>
      </c>
      <c r="O907" s="63"/>
      <c r="P907" s="73" t="e">
        <f t="shared" si="50"/>
        <v>#DIV/0!</v>
      </c>
    </row>
    <row r="908" spans="2:16">
      <c r="B908" s="63"/>
      <c r="C908" s="65"/>
      <c r="D908" s="65"/>
      <c r="E908" s="66"/>
      <c r="F908" s="67"/>
      <c r="G908" s="65"/>
      <c r="H908" s="70"/>
      <c r="I908" s="71"/>
      <c r="J908" s="68">
        <v>0</v>
      </c>
      <c r="K908" s="68">
        <v>0</v>
      </c>
      <c r="L908" s="68">
        <v>0</v>
      </c>
      <c r="M908" s="89">
        <f t="shared" si="48"/>
        <v>0</v>
      </c>
      <c r="N908" s="100">
        <f t="shared" si="49"/>
        <v>0</v>
      </c>
      <c r="O908" s="63"/>
      <c r="P908" s="73" t="e">
        <f t="shared" si="50"/>
        <v>#DIV/0!</v>
      </c>
    </row>
    <row r="909" spans="2:16">
      <c r="B909" s="63"/>
      <c r="C909" s="65"/>
      <c r="D909" s="65"/>
      <c r="E909" s="66"/>
      <c r="F909" s="67"/>
      <c r="G909" s="65"/>
      <c r="H909" s="70"/>
      <c r="I909" s="71"/>
      <c r="J909" s="68">
        <v>0</v>
      </c>
      <c r="K909" s="68">
        <v>0</v>
      </c>
      <c r="L909" s="68">
        <v>0</v>
      </c>
      <c r="M909" s="89">
        <f t="shared" si="48"/>
        <v>0</v>
      </c>
      <c r="N909" s="100">
        <f t="shared" si="49"/>
        <v>0</v>
      </c>
      <c r="O909" s="63"/>
      <c r="P909" s="73" t="e">
        <f t="shared" si="50"/>
        <v>#DIV/0!</v>
      </c>
    </row>
    <row r="910" spans="2:16">
      <c r="B910" s="63"/>
      <c r="C910" s="65"/>
      <c r="D910" s="65"/>
      <c r="E910" s="66"/>
      <c r="F910" s="67"/>
      <c r="G910" s="65"/>
      <c r="H910" s="70"/>
      <c r="I910" s="71"/>
      <c r="J910" s="68">
        <v>0</v>
      </c>
      <c r="K910" s="68">
        <v>0</v>
      </c>
      <c r="L910" s="68">
        <v>0</v>
      </c>
      <c r="M910" s="89">
        <f t="shared" si="48"/>
        <v>0</v>
      </c>
      <c r="N910" s="100">
        <f t="shared" si="49"/>
        <v>0</v>
      </c>
      <c r="O910" s="63"/>
      <c r="P910" s="73" t="e">
        <f t="shared" si="50"/>
        <v>#DIV/0!</v>
      </c>
    </row>
    <row r="911" spans="2:16">
      <c r="B911" s="63"/>
      <c r="C911" s="65"/>
      <c r="D911" s="65"/>
      <c r="E911" s="66"/>
      <c r="F911" s="67"/>
      <c r="G911" s="65"/>
      <c r="H911" s="70"/>
      <c r="I911" s="71"/>
      <c r="J911" s="68">
        <v>0</v>
      </c>
      <c r="K911" s="68">
        <v>0</v>
      </c>
      <c r="L911" s="68">
        <v>0</v>
      </c>
      <c r="M911" s="89">
        <f t="shared" si="48"/>
        <v>0</v>
      </c>
      <c r="N911" s="100">
        <f t="shared" si="49"/>
        <v>0</v>
      </c>
      <c r="O911" s="63"/>
      <c r="P911" s="73" t="e">
        <f t="shared" si="50"/>
        <v>#DIV/0!</v>
      </c>
    </row>
    <row r="912" spans="2:16">
      <c r="B912" s="63"/>
      <c r="C912" s="65"/>
      <c r="D912" s="65"/>
      <c r="E912" s="66"/>
      <c r="F912" s="67"/>
      <c r="G912" s="65"/>
      <c r="H912" s="70"/>
      <c r="I912" s="71"/>
      <c r="J912" s="68">
        <v>0</v>
      </c>
      <c r="K912" s="68">
        <v>0</v>
      </c>
      <c r="L912" s="68">
        <v>0</v>
      </c>
      <c r="M912" s="89">
        <f t="shared" si="48"/>
        <v>0</v>
      </c>
      <c r="N912" s="100">
        <f t="shared" si="49"/>
        <v>0</v>
      </c>
      <c r="O912" s="63"/>
      <c r="P912" s="73" t="e">
        <f t="shared" si="50"/>
        <v>#DIV/0!</v>
      </c>
    </row>
    <row r="913" spans="2:16">
      <c r="B913" s="63"/>
      <c r="C913" s="65"/>
      <c r="D913" s="65"/>
      <c r="E913" s="66"/>
      <c r="F913" s="67"/>
      <c r="G913" s="65"/>
      <c r="H913" s="70"/>
      <c r="I913" s="71"/>
      <c r="J913" s="68">
        <v>0</v>
      </c>
      <c r="K913" s="68">
        <v>0</v>
      </c>
      <c r="L913" s="68">
        <v>0</v>
      </c>
      <c r="M913" s="89">
        <f t="shared" si="48"/>
        <v>0</v>
      </c>
      <c r="N913" s="100">
        <f t="shared" si="49"/>
        <v>0</v>
      </c>
      <c r="O913" s="63"/>
      <c r="P913" s="73" t="e">
        <f t="shared" si="50"/>
        <v>#DIV/0!</v>
      </c>
    </row>
    <row r="914" spans="2:16">
      <c r="B914" s="63"/>
      <c r="C914" s="65"/>
      <c r="D914" s="65"/>
      <c r="E914" s="66"/>
      <c r="F914" s="67"/>
      <c r="G914" s="65"/>
      <c r="H914" s="70"/>
      <c r="I914" s="71"/>
      <c r="J914" s="68">
        <v>0</v>
      </c>
      <c r="K914" s="68">
        <v>0</v>
      </c>
      <c r="L914" s="68">
        <v>0</v>
      </c>
      <c r="M914" s="89">
        <f t="shared" si="48"/>
        <v>0</v>
      </c>
      <c r="N914" s="100">
        <f t="shared" si="49"/>
        <v>0</v>
      </c>
      <c r="O914" s="63"/>
      <c r="P914" s="73" t="e">
        <f t="shared" si="50"/>
        <v>#DIV/0!</v>
      </c>
    </row>
    <row r="915" spans="2:16">
      <c r="B915" s="63"/>
      <c r="C915" s="65"/>
      <c r="D915" s="65"/>
      <c r="E915" s="66"/>
      <c r="F915" s="67"/>
      <c r="G915" s="65"/>
      <c r="H915" s="70"/>
      <c r="I915" s="71"/>
      <c r="J915" s="68">
        <v>0</v>
      </c>
      <c r="K915" s="68">
        <v>0</v>
      </c>
      <c r="L915" s="68">
        <v>0</v>
      </c>
      <c r="M915" s="89">
        <f t="shared" si="48"/>
        <v>0</v>
      </c>
      <c r="N915" s="100">
        <f t="shared" si="49"/>
        <v>0</v>
      </c>
      <c r="O915" s="63"/>
      <c r="P915" s="73" t="e">
        <f t="shared" si="50"/>
        <v>#DIV/0!</v>
      </c>
    </row>
    <row r="916" spans="2:16">
      <c r="B916" s="63"/>
      <c r="C916" s="65"/>
      <c r="D916" s="65"/>
      <c r="E916" s="66"/>
      <c r="F916" s="67"/>
      <c r="G916" s="65"/>
      <c r="H916" s="70"/>
      <c r="I916" s="71"/>
      <c r="J916" s="68">
        <v>0</v>
      </c>
      <c r="K916" s="68">
        <v>0</v>
      </c>
      <c r="L916" s="68">
        <v>0</v>
      </c>
      <c r="M916" s="89">
        <f t="shared" si="48"/>
        <v>0</v>
      </c>
      <c r="N916" s="100">
        <f t="shared" si="49"/>
        <v>0</v>
      </c>
      <c r="O916" s="63"/>
      <c r="P916" s="73" t="e">
        <f t="shared" si="50"/>
        <v>#DIV/0!</v>
      </c>
    </row>
    <row r="917" spans="2:16">
      <c r="B917" s="63"/>
      <c r="C917" s="65"/>
      <c r="D917" s="65"/>
      <c r="E917" s="66"/>
      <c r="F917" s="67"/>
      <c r="G917" s="65"/>
      <c r="H917" s="70"/>
      <c r="I917" s="71"/>
      <c r="J917" s="68">
        <v>0</v>
      </c>
      <c r="K917" s="68">
        <v>0</v>
      </c>
      <c r="L917" s="68">
        <v>0</v>
      </c>
      <c r="M917" s="89">
        <f t="shared" ref="M917:M980" si="51">L917</f>
        <v>0</v>
      </c>
      <c r="N917" s="100">
        <f t="shared" si="49"/>
        <v>0</v>
      </c>
      <c r="O917" s="63"/>
      <c r="P917" s="73" t="e">
        <f t="shared" si="50"/>
        <v>#DIV/0!</v>
      </c>
    </row>
    <row r="918" spans="2:16">
      <c r="B918" s="63"/>
      <c r="C918" s="65"/>
      <c r="D918" s="65"/>
      <c r="E918" s="66"/>
      <c r="F918" s="67"/>
      <c r="G918" s="65"/>
      <c r="H918" s="70"/>
      <c r="I918" s="71"/>
      <c r="J918" s="68">
        <v>0</v>
      </c>
      <c r="K918" s="68">
        <v>0</v>
      </c>
      <c r="L918" s="68">
        <v>0</v>
      </c>
      <c r="M918" s="89">
        <f t="shared" si="51"/>
        <v>0</v>
      </c>
      <c r="N918" s="100">
        <f t="shared" ref="N918:N981" si="52">SUM(J918:M918)</f>
        <v>0</v>
      </c>
      <c r="O918" s="63"/>
      <c r="P918" s="73" t="e">
        <f t="shared" ref="P918:P981" si="53">H918-(SUM(K918:M918)/J918)</f>
        <v>#DIV/0!</v>
      </c>
    </row>
    <row r="919" spans="2:16">
      <c r="B919" s="63"/>
      <c r="C919" s="65"/>
      <c r="D919" s="65"/>
      <c r="E919" s="66"/>
      <c r="F919" s="67"/>
      <c r="G919" s="65"/>
      <c r="H919" s="70"/>
      <c r="I919" s="71"/>
      <c r="J919" s="68">
        <v>0</v>
      </c>
      <c r="K919" s="68">
        <v>0</v>
      </c>
      <c r="L919" s="68">
        <v>0</v>
      </c>
      <c r="M919" s="89">
        <f t="shared" si="51"/>
        <v>0</v>
      </c>
      <c r="N919" s="100">
        <f t="shared" si="52"/>
        <v>0</v>
      </c>
      <c r="O919" s="63"/>
      <c r="P919" s="73" t="e">
        <f t="shared" si="53"/>
        <v>#DIV/0!</v>
      </c>
    </row>
    <row r="920" spans="2:16">
      <c r="B920" s="63"/>
      <c r="C920" s="65"/>
      <c r="D920" s="65"/>
      <c r="E920" s="66"/>
      <c r="F920" s="67"/>
      <c r="G920" s="65"/>
      <c r="H920" s="70"/>
      <c r="I920" s="71"/>
      <c r="J920" s="68">
        <v>0</v>
      </c>
      <c r="K920" s="68">
        <v>0</v>
      </c>
      <c r="L920" s="68">
        <v>0</v>
      </c>
      <c r="M920" s="89">
        <f t="shared" si="51"/>
        <v>0</v>
      </c>
      <c r="N920" s="100">
        <f t="shared" si="52"/>
        <v>0</v>
      </c>
      <c r="O920" s="63"/>
      <c r="P920" s="73" t="e">
        <f t="shared" si="53"/>
        <v>#DIV/0!</v>
      </c>
    </row>
    <row r="921" spans="2:16">
      <c r="B921" s="63"/>
      <c r="C921" s="65"/>
      <c r="D921" s="65"/>
      <c r="E921" s="66"/>
      <c r="F921" s="67"/>
      <c r="G921" s="65"/>
      <c r="H921" s="70"/>
      <c r="I921" s="71"/>
      <c r="J921" s="68">
        <v>0</v>
      </c>
      <c r="K921" s="68">
        <v>0</v>
      </c>
      <c r="L921" s="68">
        <v>0</v>
      </c>
      <c r="M921" s="89">
        <f t="shared" si="51"/>
        <v>0</v>
      </c>
      <c r="N921" s="100">
        <f t="shared" si="52"/>
        <v>0</v>
      </c>
      <c r="O921" s="63"/>
      <c r="P921" s="73" t="e">
        <f t="shared" si="53"/>
        <v>#DIV/0!</v>
      </c>
    </row>
    <row r="922" spans="2:16">
      <c r="B922" s="63"/>
      <c r="C922" s="65"/>
      <c r="D922" s="65"/>
      <c r="E922" s="66"/>
      <c r="F922" s="67"/>
      <c r="G922" s="65"/>
      <c r="H922" s="70"/>
      <c r="I922" s="71"/>
      <c r="J922" s="68">
        <v>0</v>
      </c>
      <c r="K922" s="68">
        <v>0</v>
      </c>
      <c r="L922" s="68">
        <v>0</v>
      </c>
      <c r="M922" s="89">
        <f t="shared" si="51"/>
        <v>0</v>
      </c>
      <c r="N922" s="100">
        <f t="shared" si="52"/>
        <v>0</v>
      </c>
      <c r="O922" s="63"/>
      <c r="P922" s="73" t="e">
        <f t="shared" si="53"/>
        <v>#DIV/0!</v>
      </c>
    </row>
    <row r="923" spans="2:16">
      <c r="B923" s="63"/>
      <c r="C923" s="65"/>
      <c r="D923" s="65"/>
      <c r="E923" s="66"/>
      <c r="F923" s="67"/>
      <c r="G923" s="65"/>
      <c r="H923" s="70"/>
      <c r="I923" s="71"/>
      <c r="J923" s="68">
        <v>0</v>
      </c>
      <c r="K923" s="68">
        <v>0</v>
      </c>
      <c r="L923" s="68">
        <v>0</v>
      </c>
      <c r="M923" s="89">
        <f t="shared" si="51"/>
        <v>0</v>
      </c>
      <c r="N923" s="100">
        <f t="shared" si="52"/>
        <v>0</v>
      </c>
      <c r="O923" s="63"/>
      <c r="P923" s="73" t="e">
        <f t="shared" si="53"/>
        <v>#DIV/0!</v>
      </c>
    </row>
    <row r="924" spans="2:16">
      <c r="B924" s="63"/>
      <c r="C924" s="65"/>
      <c r="D924" s="65"/>
      <c r="E924" s="66"/>
      <c r="F924" s="67"/>
      <c r="G924" s="65"/>
      <c r="H924" s="70"/>
      <c r="I924" s="71"/>
      <c r="J924" s="68">
        <v>0</v>
      </c>
      <c r="K924" s="68">
        <v>0</v>
      </c>
      <c r="L924" s="68">
        <v>0</v>
      </c>
      <c r="M924" s="89">
        <f t="shared" si="51"/>
        <v>0</v>
      </c>
      <c r="N924" s="100">
        <f t="shared" si="52"/>
        <v>0</v>
      </c>
      <c r="O924" s="63"/>
      <c r="P924" s="73" t="e">
        <f t="shared" si="53"/>
        <v>#DIV/0!</v>
      </c>
    </row>
    <row r="925" spans="2:16">
      <c r="B925" s="63"/>
      <c r="C925" s="65"/>
      <c r="D925" s="65"/>
      <c r="E925" s="66"/>
      <c r="F925" s="67"/>
      <c r="G925" s="65"/>
      <c r="H925" s="70"/>
      <c r="I925" s="71"/>
      <c r="J925" s="68">
        <v>0</v>
      </c>
      <c r="K925" s="68">
        <v>0</v>
      </c>
      <c r="L925" s="68">
        <v>0</v>
      </c>
      <c r="M925" s="89">
        <f t="shared" si="51"/>
        <v>0</v>
      </c>
      <c r="N925" s="100">
        <f t="shared" si="52"/>
        <v>0</v>
      </c>
      <c r="O925" s="63"/>
      <c r="P925" s="73" t="e">
        <f t="shared" si="53"/>
        <v>#DIV/0!</v>
      </c>
    </row>
    <row r="926" spans="2:16">
      <c r="B926" s="63"/>
      <c r="C926" s="65"/>
      <c r="D926" s="65"/>
      <c r="E926" s="66"/>
      <c r="F926" s="67"/>
      <c r="G926" s="65"/>
      <c r="H926" s="70"/>
      <c r="I926" s="71"/>
      <c r="J926" s="68">
        <v>0</v>
      </c>
      <c r="K926" s="68">
        <v>0</v>
      </c>
      <c r="L926" s="68">
        <v>0</v>
      </c>
      <c r="M926" s="89">
        <f t="shared" si="51"/>
        <v>0</v>
      </c>
      <c r="N926" s="100">
        <f t="shared" si="52"/>
        <v>0</v>
      </c>
      <c r="O926" s="63"/>
      <c r="P926" s="73" t="e">
        <f t="shared" si="53"/>
        <v>#DIV/0!</v>
      </c>
    </row>
    <row r="927" spans="2:16">
      <c r="B927" s="63"/>
      <c r="C927" s="65"/>
      <c r="D927" s="65"/>
      <c r="E927" s="66"/>
      <c r="F927" s="67"/>
      <c r="G927" s="65"/>
      <c r="H927" s="70"/>
      <c r="I927" s="71"/>
      <c r="J927" s="68">
        <v>0</v>
      </c>
      <c r="K927" s="68">
        <v>0</v>
      </c>
      <c r="L927" s="68">
        <v>0</v>
      </c>
      <c r="M927" s="89">
        <f t="shared" si="51"/>
        <v>0</v>
      </c>
      <c r="N927" s="100">
        <f t="shared" si="52"/>
        <v>0</v>
      </c>
      <c r="O927" s="63"/>
      <c r="P927" s="73" t="e">
        <f t="shared" si="53"/>
        <v>#DIV/0!</v>
      </c>
    </row>
    <row r="928" spans="2:16">
      <c r="B928" s="63"/>
      <c r="C928" s="65"/>
      <c r="D928" s="65"/>
      <c r="E928" s="66"/>
      <c r="F928" s="67"/>
      <c r="G928" s="65"/>
      <c r="H928" s="70"/>
      <c r="I928" s="71"/>
      <c r="J928" s="68">
        <v>0</v>
      </c>
      <c r="K928" s="68">
        <v>0</v>
      </c>
      <c r="L928" s="68">
        <v>0</v>
      </c>
      <c r="M928" s="89">
        <f t="shared" si="51"/>
        <v>0</v>
      </c>
      <c r="N928" s="100">
        <f t="shared" si="52"/>
        <v>0</v>
      </c>
      <c r="O928" s="63"/>
      <c r="P928" s="73" t="e">
        <f t="shared" si="53"/>
        <v>#DIV/0!</v>
      </c>
    </row>
    <row r="929" spans="2:16">
      <c r="B929" s="63"/>
      <c r="C929" s="65"/>
      <c r="D929" s="65"/>
      <c r="E929" s="66"/>
      <c r="F929" s="67"/>
      <c r="G929" s="65"/>
      <c r="H929" s="70"/>
      <c r="I929" s="71"/>
      <c r="J929" s="68">
        <v>0</v>
      </c>
      <c r="K929" s="68">
        <v>0</v>
      </c>
      <c r="L929" s="68">
        <v>0</v>
      </c>
      <c r="M929" s="89">
        <f t="shared" si="51"/>
        <v>0</v>
      </c>
      <c r="N929" s="100">
        <f t="shared" si="52"/>
        <v>0</v>
      </c>
      <c r="O929" s="63"/>
      <c r="P929" s="73" t="e">
        <f t="shared" si="53"/>
        <v>#DIV/0!</v>
      </c>
    </row>
    <row r="930" spans="2:16">
      <c r="B930" s="63"/>
      <c r="C930" s="65"/>
      <c r="D930" s="65"/>
      <c r="E930" s="66"/>
      <c r="F930" s="67"/>
      <c r="G930" s="65"/>
      <c r="H930" s="70"/>
      <c r="I930" s="71"/>
      <c r="J930" s="68">
        <v>0</v>
      </c>
      <c r="K930" s="68">
        <v>0</v>
      </c>
      <c r="L930" s="68">
        <v>0</v>
      </c>
      <c r="M930" s="89">
        <f t="shared" si="51"/>
        <v>0</v>
      </c>
      <c r="N930" s="100">
        <f t="shared" si="52"/>
        <v>0</v>
      </c>
      <c r="O930" s="63"/>
      <c r="P930" s="73" t="e">
        <f t="shared" si="53"/>
        <v>#DIV/0!</v>
      </c>
    </row>
    <row r="931" spans="2:16">
      <c r="B931" s="63"/>
      <c r="C931" s="65"/>
      <c r="D931" s="65"/>
      <c r="E931" s="66"/>
      <c r="F931" s="67"/>
      <c r="G931" s="65"/>
      <c r="H931" s="70"/>
      <c r="I931" s="71"/>
      <c r="J931" s="68">
        <v>0</v>
      </c>
      <c r="K931" s="68">
        <v>0</v>
      </c>
      <c r="L931" s="68">
        <v>0</v>
      </c>
      <c r="M931" s="89">
        <f t="shared" si="51"/>
        <v>0</v>
      </c>
      <c r="N931" s="100">
        <f t="shared" si="52"/>
        <v>0</v>
      </c>
      <c r="O931" s="63"/>
      <c r="P931" s="73" t="e">
        <f t="shared" si="53"/>
        <v>#DIV/0!</v>
      </c>
    </row>
    <row r="932" spans="2:16">
      <c r="B932" s="63"/>
      <c r="C932" s="65"/>
      <c r="D932" s="65"/>
      <c r="E932" s="66"/>
      <c r="F932" s="67"/>
      <c r="G932" s="65"/>
      <c r="H932" s="70"/>
      <c r="I932" s="71"/>
      <c r="J932" s="68">
        <v>0</v>
      </c>
      <c r="K932" s="68">
        <v>0</v>
      </c>
      <c r="L932" s="68">
        <v>0</v>
      </c>
      <c r="M932" s="89">
        <f t="shared" si="51"/>
        <v>0</v>
      </c>
      <c r="N932" s="100">
        <f t="shared" si="52"/>
        <v>0</v>
      </c>
      <c r="O932" s="63"/>
      <c r="P932" s="73" t="e">
        <f t="shared" si="53"/>
        <v>#DIV/0!</v>
      </c>
    </row>
    <row r="933" spans="2:16">
      <c r="B933" s="63"/>
      <c r="C933" s="65"/>
      <c r="D933" s="65"/>
      <c r="E933" s="66"/>
      <c r="F933" s="67"/>
      <c r="G933" s="65"/>
      <c r="H933" s="70"/>
      <c r="I933" s="71"/>
      <c r="J933" s="68">
        <v>0</v>
      </c>
      <c r="K933" s="68">
        <v>0</v>
      </c>
      <c r="L933" s="68">
        <v>0</v>
      </c>
      <c r="M933" s="89">
        <f t="shared" si="51"/>
        <v>0</v>
      </c>
      <c r="N933" s="100">
        <f t="shared" si="52"/>
        <v>0</v>
      </c>
      <c r="O933" s="63"/>
      <c r="P933" s="73" t="e">
        <f t="shared" si="53"/>
        <v>#DIV/0!</v>
      </c>
    </row>
    <row r="934" spans="2:16">
      <c r="B934" s="63"/>
      <c r="C934" s="65"/>
      <c r="D934" s="65"/>
      <c r="E934" s="66"/>
      <c r="F934" s="67"/>
      <c r="G934" s="65"/>
      <c r="H934" s="70"/>
      <c r="I934" s="71"/>
      <c r="J934" s="68">
        <v>0</v>
      </c>
      <c r="K934" s="68">
        <v>0</v>
      </c>
      <c r="L934" s="68">
        <v>0</v>
      </c>
      <c r="M934" s="89">
        <f t="shared" si="51"/>
        <v>0</v>
      </c>
      <c r="N934" s="100">
        <f t="shared" si="52"/>
        <v>0</v>
      </c>
      <c r="O934" s="63"/>
      <c r="P934" s="73" t="e">
        <f t="shared" si="53"/>
        <v>#DIV/0!</v>
      </c>
    </row>
    <row r="935" spans="2:16">
      <c r="B935" s="63"/>
      <c r="C935" s="65"/>
      <c r="D935" s="65"/>
      <c r="E935" s="66"/>
      <c r="F935" s="67"/>
      <c r="G935" s="65"/>
      <c r="H935" s="70"/>
      <c r="I935" s="71"/>
      <c r="J935" s="68">
        <v>0</v>
      </c>
      <c r="K935" s="68">
        <v>0</v>
      </c>
      <c r="L935" s="68">
        <v>0</v>
      </c>
      <c r="M935" s="89">
        <f t="shared" si="51"/>
        <v>0</v>
      </c>
      <c r="N935" s="100">
        <f t="shared" si="52"/>
        <v>0</v>
      </c>
      <c r="O935" s="63"/>
      <c r="P935" s="73" t="e">
        <f t="shared" si="53"/>
        <v>#DIV/0!</v>
      </c>
    </row>
    <row r="936" spans="2:16">
      <c r="B936" s="63"/>
      <c r="C936" s="65"/>
      <c r="D936" s="65"/>
      <c r="E936" s="66"/>
      <c r="F936" s="67"/>
      <c r="G936" s="65"/>
      <c r="H936" s="70"/>
      <c r="I936" s="71"/>
      <c r="J936" s="68">
        <v>0</v>
      </c>
      <c r="K936" s="68">
        <v>0</v>
      </c>
      <c r="L936" s="68">
        <v>0</v>
      </c>
      <c r="M936" s="89">
        <f t="shared" si="51"/>
        <v>0</v>
      </c>
      <c r="N936" s="100">
        <f t="shared" si="52"/>
        <v>0</v>
      </c>
      <c r="O936" s="63"/>
      <c r="P936" s="73" t="e">
        <f t="shared" si="53"/>
        <v>#DIV/0!</v>
      </c>
    </row>
    <row r="937" spans="2:16">
      <c r="B937" s="63"/>
      <c r="C937" s="65"/>
      <c r="D937" s="65"/>
      <c r="E937" s="66"/>
      <c r="F937" s="67"/>
      <c r="G937" s="65"/>
      <c r="H937" s="70"/>
      <c r="I937" s="71"/>
      <c r="J937" s="68">
        <v>0</v>
      </c>
      <c r="K937" s="68">
        <v>0</v>
      </c>
      <c r="L937" s="68">
        <v>0</v>
      </c>
      <c r="M937" s="89">
        <f t="shared" si="51"/>
        <v>0</v>
      </c>
      <c r="N937" s="100">
        <f t="shared" si="52"/>
        <v>0</v>
      </c>
      <c r="O937" s="63"/>
      <c r="P937" s="73" t="e">
        <f t="shared" si="53"/>
        <v>#DIV/0!</v>
      </c>
    </row>
    <row r="938" spans="2:16">
      <c r="B938" s="63"/>
      <c r="C938" s="65"/>
      <c r="D938" s="65"/>
      <c r="E938" s="66"/>
      <c r="F938" s="67"/>
      <c r="G938" s="65"/>
      <c r="H938" s="70"/>
      <c r="I938" s="71"/>
      <c r="J938" s="68">
        <v>0</v>
      </c>
      <c r="K938" s="68">
        <v>0</v>
      </c>
      <c r="L938" s="68">
        <v>0</v>
      </c>
      <c r="M938" s="89">
        <f t="shared" si="51"/>
        <v>0</v>
      </c>
      <c r="N938" s="100">
        <f t="shared" si="52"/>
        <v>0</v>
      </c>
      <c r="O938" s="63"/>
      <c r="P938" s="73" t="e">
        <f t="shared" si="53"/>
        <v>#DIV/0!</v>
      </c>
    </row>
    <row r="939" spans="2:16">
      <c r="B939" s="63"/>
      <c r="C939" s="65"/>
      <c r="D939" s="65"/>
      <c r="E939" s="66"/>
      <c r="F939" s="67"/>
      <c r="G939" s="65"/>
      <c r="H939" s="70"/>
      <c r="I939" s="71"/>
      <c r="J939" s="68">
        <v>0</v>
      </c>
      <c r="K939" s="68">
        <v>0</v>
      </c>
      <c r="L939" s="68">
        <v>0</v>
      </c>
      <c r="M939" s="89">
        <f t="shared" si="51"/>
        <v>0</v>
      </c>
      <c r="N939" s="100">
        <f t="shared" si="52"/>
        <v>0</v>
      </c>
      <c r="O939" s="63"/>
      <c r="P939" s="73" t="e">
        <f t="shared" si="53"/>
        <v>#DIV/0!</v>
      </c>
    </row>
    <row r="940" spans="2:16">
      <c r="B940" s="63"/>
      <c r="C940" s="65"/>
      <c r="D940" s="65"/>
      <c r="E940" s="66"/>
      <c r="F940" s="67"/>
      <c r="G940" s="65"/>
      <c r="H940" s="70"/>
      <c r="I940" s="71"/>
      <c r="J940" s="68">
        <v>0</v>
      </c>
      <c r="K940" s="68">
        <v>0</v>
      </c>
      <c r="L940" s="68">
        <v>0</v>
      </c>
      <c r="M940" s="89">
        <f t="shared" si="51"/>
        <v>0</v>
      </c>
      <c r="N940" s="100">
        <f t="shared" si="52"/>
        <v>0</v>
      </c>
      <c r="O940" s="63"/>
      <c r="P940" s="73" t="e">
        <f t="shared" si="53"/>
        <v>#DIV/0!</v>
      </c>
    </row>
    <row r="941" spans="2:16">
      <c r="B941" s="63"/>
      <c r="C941" s="65"/>
      <c r="D941" s="65"/>
      <c r="E941" s="66"/>
      <c r="F941" s="67"/>
      <c r="G941" s="65"/>
      <c r="H941" s="70"/>
      <c r="I941" s="71"/>
      <c r="J941" s="68">
        <v>0</v>
      </c>
      <c r="K941" s="68">
        <v>0</v>
      </c>
      <c r="L941" s="68">
        <v>0</v>
      </c>
      <c r="M941" s="89">
        <f t="shared" si="51"/>
        <v>0</v>
      </c>
      <c r="N941" s="100">
        <f t="shared" si="52"/>
        <v>0</v>
      </c>
      <c r="O941" s="63"/>
      <c r="P941" s="73" t="e">
        <f t="shared" si="53"/>
        <v>#DIV/0!</v>
      </c>
    </row>
    <row r="942" spans="2:16">
      <c r="B942" s="63"/>
      <c r="C942" s="65"/>
      <c r="D942" s="65"/>
      <c r="E942" s="66"/>
      <c r="F942" s="67"/>
      <c r="G942" s="65"/>
      <c r="H942" s="70"/>
      <c r="I942" s="71"/>
      <c r="J942" s="68">
        <v>0</v>
      </c>
      <c r="K942" s="68">
        <v>0</v>
      </c>
      <c r="L942" s="68">
        <v>0</v>
      </c>
      <c r="M942" s="89">
        <f t="shared" si="51"/>
        <v>0</v>
      </c>
      <c r="N942" s="100">
        <f t="shared" si="52"/>
        <v>0</v>
      </c>
      <c r="O942" s="63"/>
      <c r="P942" s="73" t="e">
        <f t="shared" si="53"/>
        <v>#DIV/0!</v>
      </c>
    </row>
    <row r="943" spans="2:16">
      <c r="B943" s="63"/>
      <c r="C943" s="65"/>
      <c r="D943" s="65"/>
      <c r="E943" s="66"/>
      <c r="F943" s="67"/>
      <c r="G943" s="65"/>
      <c r="H943" s="70"/>
      <c r="I943" s="71"/>
      <c r="J943" s="68">
        <v>0</v>
      </c>
      <c r="K943" s="68">
        <v>0</v>
      </c>
      <c r="L943" s="68">
        <v>0</v>
      </c>
      <c r="M943" s="89">
        <f t="shared" si="51"/>
        <v>0</v>
      </c>
      <c r="N943" s="100">
        <f t="shared" si="52"/>
        <v>0</v>
      </c>
      <c r="O943" s="63"/>
      <c r="P943" s="73" t="e">
        <f t="shared" si="53"/>
        <v>#DIV/0!</v>
      </c>
    </row>
    <row r="944" spans="2:16">
      <c r="B944" s="63"/>
      <c r="C944" s="65"/>
      <c r="D944" s="65"/>
      <c r="E944" s="66"/>
      <c r="F944" s="67"/>
      <c r="G944" s="65"/>
      <c r="H944" s="70"/>
      <c r="I944" s="71"/>
      <c r="J944" s="68">
        <v>0</v>
      </c>
      <c r="K944" s="68">
        <v>0</v>
      </c>
      <c r="L944" s="68">
        <v>0</v>
      </c>
      <c r="M944" s="89">
        <f t="shared" si="51"/>
        <v>0</v>
      </c>
      <c r="N944" s="100">
        <f t="shared" si="52"/>
        <v>0</v>
      </c>
      <c r="O944" s="63"/>
      <c r="P944" s="73" t="e">
        <f t="shared" si="53"/>
        <v>#DIV/0!</v>
      </c>
    </row>
    <row r="945" spans="2:16">
      <c r="B945" s="63"/>
      <c r="C945" s="65"/>
      <c r="D945" s="65"/>
      <c r="E945" s="66"/>
      <c r="F945" s="67"/>
      <c r="G945" s="65"/>
      <c r="H945" s="70"/>
      <c r="I945" s="71"/>
      <c r="J945" s="68">
        <v>0</v>
      </c>
      <c r="K945" s="68">
        <v>0</v>
      </c>
      <c r="L945" s="68">
        <v>0</v>
      </c>
      <c r="M945" s="89">
        <f t="shared" si="51"/>
        <v>0</v>
      </c>
      <c r="N945" s="100">
        <f t="shared" si="52"/>
        <v>0</v>
      </c>
      <c r="O945" s="63"/>
      <c r="P945" s="73" t="e">
        <f t="shared" si="53"/>
        <v>#DIV/0!</v>
      </c>
    </row>
    <row r="946" spans="2:16">
      <c r="B946" s="63"/>
      <c r="C946" s="65"/>
      <c r="D946" s="65"/>
      <c r="E946" s="66"/>
      <c r="F946" s="67"/>
      <c r="G946" s="65"/>
      <c r="H946" s="70"/>
      <c r="I946" s="71"/>
      <c r="J946" s="68">
        <v>0</v>
      </c>
      <c r="K946" s="68">
        <v>0</v>
      </c>
      <c r="L946" s="68">
        <v>0</v>
      </c>
      <c r="M946" s="89">
        <f t="shared" si="51"/>
        <v>0</v>
      </c>
      <c r="N946" s="100">
        <f t="shared" si="52"/>
        <v>0</v>
      </c>
      <c r="O946" s="63"/>
      <c r="P946" s="73" t="e">
        <f t="shared" si="53"/>
        <v>#DIV/0!</v>
      </c>
    </row>
    <row r="947" spans="2:16">
      <c r="B947" s="63"/>
      <c r="C947" s="65"/>
      <c r="D947" s="65"/>
      <c r="E947" s="66"/>
      <c r="F947" s="67"/>
      <c r="G947" s="65"/>
      <c r="H947" s="70"/>
      <c r="I947" s="71"/>
      <c r="J947" s="68">
        <v>0</v>
      </c>
      <c r="K947" s="68">
        <v>0</v>
      </c>
      <c r="L947" s="68">
        <v>0</v>
      </c>
      <c r="M947" s="89">
        <f t="shared" si="51"/>
        <v>0</v>
      </c>
      <c r="N947" s="100">
        <f t="shared" si="52"/>
        <v>0</v>
      </c>
      <c r="O947" s="63"/>
      <c r="P947" s="73" t="e">
        <f t="shared" si="53"/>
        <v>#DIV/0!</v>
      </c>
    </row>
    <row r="948" spans="2:16">
      <c r="B948" s="63"/>
      <c r="C948" s="65"/>
      <c r="D948" s="65"/>
      <c r="E948" s="66"/>
      <c r="F948" s="67"/>
      <c r="G948" s="65"/>
      <c r="H948" s="70"/>
      <c r="I948" s="71"/>
      <c r="J948" s="68">
        <v>0</v>
      </c>
      <c r="K948" s="68">
        <v>0</v>
      </c>
      <c r="L948" s="68">
        <v>0</v>
      </c>
      <c r="M948" s="89">
        <f t="shared" si="51"/>
        <v>0</v>
      </c>
      <c r="N948" s="100">
        <f t="shared" si="52"/>
        <v>0</v>
      </c>
      <c r="O948" s="63"/>
      <c r="P948" s="73" t="e">
        <f t="shared" si="53"/>
        <v>#DIV/0!</v>
      </c>
    </row>
    <row r="949" spans="2:16">
      <c r="B949" s="63"/>
      <c r="C949" s="65"/>
      <c r="D949" s="65"/>
      <c r="E949" s="66"/>
      <c r="F949" s="67"/>
      <c r="G949" s="65"/>
      <c r="H949" s="70"/>
      <c r="I949" s="71"/>
      <c r="J949" s="68">
        <v>0</v>
      </c>
      <c r="K949" s="68">
        <v>0</v>
      </c>
      <c r="L949" s="68">
        <v>0</v>
      </c>
      <c r="M949" s="89">
        <f t="shared" si="51"/>
        <v>0</v>
      </c>
      <c r="N949" s="100">
        <f t="shared" si="52"/>
        <v>0</v>
      </c>
      <c r="O949" s="63"/>
      <c r="P949" s="73" t="e">
        <f t="shared" si="53"/>
        <v>#DIV/0!</v>
      </c>
    </row>
    <row r="950" spans="2:16">
      <c r="B950" s="63"/>
      <c r="C950" s="65"/>
      <c r="D950" s="65"/>
      <c r="E950" s="66"/>
      <c r="F950" s="67"/>
      <c r="G950" s="65"/>
      <c r="H950" s="70"/>
      <c r="I950" s="71"/>
      <c r="J950" s="68">
        <v>0</v>
      </c>
      <c r="K950" s="68">
        <v>0</v>
      </c>
      <c r="L950" s="68">
        <v>0</v>
      </c>
      <c r="M950" s="89">
        <f t="shared" si="51"/>
        <v>0</v>
      </c>
      <c r="N950" s="100">
        <f t="shared" si="52"/>
        <v>0</v>
      </c>
      <c r="O950" s="63"/>
      <c r="P950" s="73" t="e">
        <f t="shared" si="53"/>
        <v>#DIV/0!</v>
      </c>
    </row>
    <row r="951" spans="2:16">
      <c r="B951" s="63"/>
      <c r="C951" s="65"/>
      <c r="D951" s="65"/>
      <c r="E951" s="66"/>
      <c r="F951" s="67"/>
      <c r="G951" s="65"/>
      <c r="H951" s="70"/>
      <c r="I951" s="71"/>
      <c r="J951" s="68">
        <v>0</v>
      </c>
      <c r="K951" s="68">
        <v>0</v>
      </c>
      <c r="L951" s="68">
        <v>0</v>
      </c>
      <c r="M951" s="89">
        <f t="shared" si="51"/>
        <v>0</v>
      </c>
      <c r="N951" s="100">
        <f t="shared" si="52"/>
        <v>0</v>
      </c>
      <c r="O951" s="63"/>
      <c r="P951" s="73" t="e">
        <f t="shared" si="53"/>
        <v>#DIV/0!</v>
      </c>
    </row>
    <row r="952" spans="2:16">
      <c r="B952" s="63"/>
      <c r="C952" s="65"/>
      <c r="D952" s="65"/>
      <c r="E952" s="66"/>
      <c r="F952" s="67"/>
      <c r="G952" s="65"/>
      <c r="H952" s="70"/>
      <c r="I952" s="71"/>
      <c r="J952" s="68">
        <v>0</v>
      </c>
      <c r="K952" s="68">
        <v>0</v>
      </c>
      <c r="L952" s="68">
        <v>0</v>
      </c>
      <c r="M952" s="89">
        <f t="shared" si="51"/>
        <v>0</v>
      </c>
      <c r="N952" s="100">
        <f t="shared" si="52"/>
        <v>0</v>
      </c>
      <c r="O952" s="63"/>
      <c r="P952" s="73" t="e">
        <f t="shared" si="53"/>
        <v>#DIV/0!</v>
      </c>
    </row>
    <row r="953" spans="2:16">
      <c r="B953" s="63"/>
      <c r="C953" s="65"/>
      <c r="D953" s="65"/>
      <c r="E953" s="66"/>
      <c r="F953" s="67"/>
      <c r="G953" s="65"/>
      <c r="H953" s="70"/>
      <c r="I953" s="71"/>
      <c r="J953" s="68">
        <v>0</v>
      </c>
      <c r="K953" s="68">
        <v>0</v>
      </c>
      <c r="L953" s="68">
        <v>0</v>
      </c>
      <c r="M953" s="89">
        <f t="shared" si="51"/>
        <v>0</v>
      </c>
      <c r="N953" s="100">
        <f t="shared" si="52"/>
        <v>0</v>
      </c>
      <c r="O953" s="63"/>
      <c r="P953" s="73" t="e">
        <f t="shared" si="53"/>
        <v>#DIV/0!</v>
      </c>
    </row>
    <row r="954" spans="2:16">
      <c r="B954" s="63"/>
      <c r="C954" s="65"/>
      <c r="D954" s="65"/>
      <c r="E954" s="66"/>
      <c r="F954" s="67"/>
      <c r="G954" s="65"/>
      <c r="H954" s="70"/>
      <c r="I954" s="71"/>
      <c r="J954" s="68">
        <v>0</v>
      </c>
      <c r="K954" s="68">
        <v>0</v>
      </c>
      <c r="L954" s="68">
        <v>0</v>
      </c>
      <c r="M954" s="89">
        <f t="shared" si="51"/>
        <v>0</v>
      </c>
      <c r="N954" s="100">
        <f t="shared" si="52"/>
        <v>0</v>
      </c>
      <c r="O954" s="63"/>
      <c r="P954" s="73" t="e">
        <f t="shared" si="53"/>
        <v>#DIV/0!</v>
      </c>
    </row>
    <row r="955" spans="2:16">
      <c r="B955" s="63"/>
      <c r="C955" s="65"/>
      <c r="D955" s="65"/>
      <c r="E955" s="66"/>
      <c r="F955" s="67"/>
      <c r="G955" s="65"/>
      <c r="H955" s="70"/>
      <c r="I955" s="71"/>
      <c r="J955" s="68">
        <v>0</v>
      </c>
      <c r="K955" s="68">
        <v>0</v>
      </c>
      <c r="L955" s="68">
        <v>0</v>
      </c>
      <c r="M955" s="89">
        <f t="shared" si="51"/>
        <v>0</v>
      </c>
      <c r="N955" s="100">
        <f t="shared" si="52"/>
        <v>0</v>
      </c>
      <c r="O955" s="63"/>
      <c r="P955" s="73" t="e">
        <f t="shared" si="53"/>
        <v>#DIV/0!</v>
      </c>
    </row>
    <row r="956" spans="2:16">
      <c r="B956" s="63"/>
      <c r="C956" s="65"/>
      <c r="D956" s="65"/>
      <c r="E956" s="66"/>
      <c r="F956" s="67"/>
      <c r="G956" s="65"/>
      <c r="H956" s="70"/>
      <c r="I956" s="71"/>
      <c r="J956" s="68">
        <v>0</v>
      </c>
      <c r="K956" s="68">
        <v>0</v>
      </c>
      <c r="L956" s="68">
        <v>0</v>
      </c>
      <c r="M956" s="89">
        <f t="shared" si="51"/>
        <v>0</v>
      </c>
      <c r="N956" s="100">
        <f t="shared" si="52"/>
        <v>0</v>
      </c>
      <c r="O956" s="63"/>
      <c r="P956" s="73" t="e">
        <f t="shared" si="53"/>
        <v>#DIV/0!</v>
      </c>
    </row>
    <row r="957" spans="2:16">
      <c r="B957" s="63"/>
      <c r="C957" s="65"/>
      <c r="D957" s="65"/>
      <c r="E957" s="66"/>
      <c r="F957" s="67"/>
      <c r="G957" s="65"/>
      <c r="H957" s="70"/>
      <c r="I957" s="71"/>
      <c r="J957" s="68">
        <v>0</v>
      </c>
      <c r="K957" s="68">
        <v>0</v>
      </c>
      <c r="L957" s="68">
        <v>0</v>
      </c>
      <c r="M957" s="89">
        <f t="shared" si="51"/>
        <v>0</v>
      </c>
      <c r="N957" s="100">
        <f t="shared" si="52"/>
        <v>0</v>
      </c>
      <c r="O957" s="63"/>
      <c r="P957" s="73" t="e">
        <f t="shared" si="53"/>
        <v>#DIV/0!</v>
      </c>
    </row>
    <row r="958" spans="2:16">
      <c r="B958" s="63"/>
      <c r="C958" s="65"/>
      <c r="D958" s="65"/>
      <c r="E958" s="66"/>
      <c r="F958" s="67"/>
      <c r="G958" s="65"/>
      <c r="H958" s="70"/>
      <c r="I958" s="71"/>
      <c r="J958" s="68">
        <v>0</v>
      </c>
      <c r="K958" s="68">
        <v>0</v>
      </c>
      <c r="L958" s="68">
        <v>0</v>
      </c>
      <c r="M958" s="89">
        <f t="shared" si="51"/>
        <v>0</v>
      </c>
      <c r="N958" s="100">
        <f t="shared" si="52"/>
        <v>0</v>
      </c>
      <c r="O958" s="63"/>
      <c r="P958" s="73" t="e">
        <f t="shared" si="53"/>
        <v>#DIV/0!</v>
      </c>
    </row>
    <row r="959" spans="2:16">
      <c r="B959" s="63"/>
      <c r="C959" s="65"/>
      <c r="D959" s="65"/>
      <c r="E959" s="66"/>
      <c r="F959" s="67"/>
      <c r="G959" s="65"/>
      <c r="H959" s="70"/>
      <c r="I959" s="71"/>
      <c r="J959" s="68">
        <v>0</v>
      </c>
      <c r="K959" s="68">
        <v>0</v>
      </c>
      <c r="L959" s="68">
        <v>0</v>
      </c>
      <c r="M959" s="89">
        <f t="shared" si="51"/>
        <v>0</v>
      </c>
      <c r="N959" s="100">
        <f t="shared" si="52"/>
        <v>0</v>
      </c>
      <c r="O959" s="63"/>
      <c r="P959" s="73" t="e">
        <f t="shared" si="53"/>
        <v>#DIV/0!</v>
      </c>
    </row>
    <row r="960" spans="2:16">
      <c r="B960" s="63"/>
      <c r="C960" s="65"/>
      <c r="D960" s="65"/>
      <c r="E960" s="66"/>
      <c r="F960" s="67"/>
      <c r="G960" s="65"/>
      <c r="H960" s="70"/>
      <c r="I960" s="71"/>
      <c r="J960" s="68">
        <v>0</v>
      </c>
      <c r="K960" s="68">
        <v>0</v>
      </c>
      <c r="L960" s="68">
        <v>0</v>
      </c>
      <c r="M960" s="89">
        <f t="shared" si="51"/>
        <v>0</v>
      </c>
      <c r="N960" s="100">
        <f t="shared" si="52"/>
        <v>0</v>
      </c>
      <c r="O960" s="63"/>
      <c r="P960" s="73" t="e">
        <f t="shared" si="53"/>
        <v>#DIV/0!</v>
      </c>
    </row>
    <row r="961" spans="2:16">
      <c r="B961" s="63"/>
      <c r="C961" s="65"/>
      <c r="D961" s="65"/>
      <c r="E961" s="66"/>
      <c r="F961" s="67"/>
      <c r="G961" s="65"/>
      <c r="H961" s="70"/>
      <c r="I961" s="71"/>
      <c r="J961" s="68">
        <v>0</v>
      </c>
      <c r="K961" s="68">
        <v>0</v>
      </c>
      <c r="L961" s="68">
        <v>0</v>
      </c>
      <c r="M961" s="89">
        <f t="shared" si="51"/>
        <v>0</v>
      </c>
      <c r="N961" s="100">
        <f t="shared" si="52"/>
        <v>0</v>
      </c>
      <c r="O961" s="63"/>
      <c r="P961" s="73" t="e">
        <f t="shared" si="53"/>
        <v>#DIV/0!</v>
      </c>
    </row>
    <row r="962" spans="2:16">
      <c r="B962" s="63"/>
      <c r="C962" s="65"/>
      <c r="D962" s="65"/>
      <c r="E962" s="66"/>
      <c r="F962" s="67"/>
      <c r="G962" s="65"/>
      <c r="H962" s="70"/>
      <c r="I962" s="71"/>
      <c r="J962" s="68">
        <v>0</v>
      </c>
      <c r="K962" s="68">
        <v>0</v>
      </c>
      <c r="L962" s="68">
        <v>0</v>
      </c>
      <c r="M962" s="89">
        <f t="shared" si="51"/>
        <v>0</v>
      </c>
      <c r="N962" s="100">
        <f t="shared" si="52"/>
        <v>0</v>
      </c>
      <c r="O962" s="63"/>
      <c r="P962" s="73" t="e">
        <f t="shared" si="53"/>
        <v>#DIV/0!</v>
      </c>
    </row>
    <row r="963" spans="2:16">
      <c r="B963" s="63"/>
      <c r="C963" s="65"/>
      <c r="D963" s="65"/>
      <c r="E963" s="66"/>
      <c r="F963" s="67"/>
      <c r="G963" s="65"/>
      <c r="H963" s="70"/>
      <c r="I963" s="71"/>
      <c r="J963" s="68">
        <v>0</v>
      </c>
      <c r="K963" s="68">
        <v>0</v>
      </c>
      <c r="L963" s="68">
        <v>0</v>
      </c>
      <c r="M963" s="89">
        <f t="shared" si="51"/>
        <v>0</v>
      </c>
      <c r="N963" s="100">
        <f t="shared" si="52"/>
        <v>0</v>
      </c>
      <c r="O963" s="63"/>
      <c r="P963" s="73" t="e">
        <f t="shared" si="53"/>
        <v>#DIV/0!</v>
      </c>
    </row>
    <row r="964" spans="2:16">
      <c r="B964" s="63"/>
      <c r="C964" s="65"/>
      <c r="D964" s="65"/>
      <c r="E964" s="66"/>
      <c r="F964" s="67"/>
      <c r="G964" s="65"/>
      <c r="H964" s="70"/>
      <c r="I964" s="71"/>
      <c r="J964" s="68">
        <v>0</v>
      </c>
      <c r="K964" s="68">
        <v>0</v>
      </c>
      <c r="L964" s="68">
        <v>0</v>
      </c>
      <c r="M964" s="89">
        <f t="shared" si="51"/>
        <v>0</v>
      </c>
      <c r="N964" s="100">
        <f t="shared" si="52"/>
        <v>0</v>
      </c>
      <c r="O964" s="63"/>
      <c r="P964" s="73" t="e">
        <f t="shared" si="53"/>
        <v>#DIV/0!</v>
      </c>
    </row>
    <row r="965" spans="2:16">
      <c r="B965" s="63"/>
      <c r="C965" s="65"/>
      <c r="D965" s="65"/>
      <c r="E965" s="66"/>
      <c r="F965" s="67"/>
      <c r="G965" s="65"/>
      <c r="H965" s="70"/>
      <c r="I965" s="71"/>
      <c r="J965" s="68">
        <v>0</v>
      </c>
      <c r="K965" s="68">
        <v>0</v>
      </c>
      <c r="L965" s="68">
        <v>0</v>
      </c>
      <c r="M965" s="89">
        <f t="shared" si="51"/>
        <v>0</v>
      </c>
      <c r="N965" s="100">
        <f t="shared" si="52"/>
        <v>0</v>
      </c>
      <c r="O965" s="63"/>
      <c r="P965" s="73" t="e">
        <f t="shared" si="53"/>
        <v>#DIV/0!</v>
      </c>
    </row>
    <row r="966" spans="2:16">
      <c r="B966" s="63"/>
      <c r="C966" s="65"/>
      <c r="D966" s="65"/>
      <c r="E966" s="66"/>
      <c r="F966" s="67"/>
      <c r="G966" s="65"/>
      <c r="H966" s="70"/>
      <c r="I966" s="71"/>
      <c r="J966" s="68">
        <v>0</v>
      </c>
      <c r="K966" s="68">
        <v>0</v>
      </c>
      <c r="L966" s="68">
        <v>0</v>
      </c>
      <c r="M966" s="89">
        <f t="shared" si="51"/>
        <v>0</v>
      </c>
      <c r="N966" s="100">
        <f t="shared" si="52"/>
        <v>0</v>
      </c>
      <c r="O966" s="63"/>
      <c r="P966" s="73" t="e">
        <f t="shared" si="53"/>
        <v>#DIV/0!</v>
      </c>
    </row>
    <row r="967" spans="2:16">
      <c r="B967" s="63"/>
      <c r="C967" s="65"/>
      <c r="D967" s="65"/>
      <c r="E967" s="66"/>
      <c r="F967" s="67"/>
      <c r="G967" s="65"/>
      <c r="H967" s="70"/>
      <c r="I967" s="71"/>
      <c r="J967" s="68">
        <v>0</v>
      </c>
      <c r="K967" s="68">
        <v>0</v>
      </c>
      <c r="L967" s="68">
        <v>0</v>
      </c>
      <c r="M967" s="89">
        <f t="shared" si="51"/>
        <v>0</v>
      </c>
      <c r="N967" s="100">
        <f t="shared" si="52"/>
        <v>0</v>
      </c>
      <c r="O967" s="63"/>
      <c r="P967" s="73" t="e">
        <f t="shared" si="53"/>
        <v>#DIV/0!</v>
      </c>
    </row>
    <row r="968" spans="2:16">
      <c r="B968" s="63"/>
      <c r="C968" s="65"/>
      <c r="D968" s="65"/>
      <c r="E968" s="66"/>
      <c r="F968" s="67"/>
      <c r="G968" s="65"/>
      <c r="H968" s="70"/>
      <c r="I968" s="71"/>
      <c r="J968" s="68">
        <v>0</v>
      </c>
      <c r="K968" s="68">
        <v>0</v>
      </c>
      <c r="L968" s="68">
        <v>0</v>
      </c>
      <c r="M968" s="89">
        <f t="shared" si="51"/>
        <v>0</v>
      </c>
      <c r="N968" s="100">
        <f t="shared" si="52"/>
        <v>0</v>
      </c>
      <c r="O968" s="63"/>
      <c r="P968" s="73" t="e">
        <f t="shared" si="53"/>
        <v>#DIV/0!</v>
      </c>
    </row>
    <row r="969" spans="2:16">
      <c r="B969" s="63"/>
      <c r="C969" s="65"/>
      <c r="D969" s="65"/>
      <c r="E969" s="66"/>
      <c r="F969" s="67"/>
      <c r="G969" s="65"/>
      <c r="H969" s="70"/>
      <c r="I969" s="71"/>
      <c r="J969" s="68">
        <v>0</v>
      </c>
      <c r="K969" s="68">
        <v>0</v>
      </c>
      <c r="L969" s="68">
        <v>0</v>
      </c>
      <c r="M969" s="89">
        <f t="shared" si="51"/>
        <v>0</v>
      </c>
      <c r="N969" s="100">
        <f t="shared" si="52"/>
        <v>0</v>
      </c>
      <c r="O969" s="63"/>
      <c r="P969" s="73" t="e">
        <f t="shared" si="53"/>
        <v>#DIV/0!</v>
      </c>
    </row>
    <row r="970" spans="2:16">
      <c r="B970" s="63"/>
      <c r="C970" s="65"/>
      <c r="D970" s="65"/>
      <c r="E970" s="66"/>
      <c r="F970" s="67"/>
      <c r="G970" s="65"/>
      <c r="H970" s="70"/>
      <c r="I970" s="71"/>
      <c r="J970" s="68">
        <v>0</v>
      </c>
      <c r="K970" s="68">
        <v>0</v>
      </c>
      <c r="L970" s="68">
        <v>0</v>
      </c>
      <c r="M970" s="89">
        <f t="shared" si="51"/>
        <v>0</v>
      </c>
      <c r="N970" s="100">
        <f t="shared" si="52"/>
        <v>0</v>
      </c>
      <c r="O970" s="63"/>
      <c r="P970" s="73" t="e">
        <f t="shared" si="53"/>
        <v>#DIV/0!</v>
      </c>
    </row>
    <row r="971" spans="2:16">
      <c r="B971" s="63"/>
      <c r="C971" s="65"/>
      <c r="D971" s="65"/>
      <c r="E971" s="66"/>
      <c r="F971" s="67"/>
      <c r="G971" s="65"/>
      <c r="H971" s="70"/>
      <c r="I971" s="71"/>
      <c r="J971" s="68">
        <v>0</v>
      </c>
      <c r="K971" s="68">
        <v>0</v>
      </c>
      <c r="L971" s="68">
        <v>0</v>
      </c>
      <c r="M971" s="89">
        <f t="shared" si="51"/>
        <v>0</v>
      </c>
      <c r="N971" s="100">
        <f t="shared" si="52"/>
        <v>0</v>
      </c>
      <c r="O971" s="63"/>
      <c r="P971" s="73" t="e">
        <f t="shared" si="53"/>
        <v>#DIV/0!</v>
      </c>
    </row>
    <row r="972" spans="2:16">
      <c r="B972" s="63"/>
      <c r="C972" s="65"/>
      <c r="D972" s="65"/>
      <c r="E972" s="66"/>
      <c r="F972" s="67"/>
      <c r="G972" s="65"/>
      <c r="H972" s="70"/>
      <c r="I972" s="71"/>
      <c r="J972" s="68">
        <v>0</v>
      </c>
      <c r="K972" s="68">
        <v>0</v>
      </c>
      <c r="L972" s="68">
        <v>0</v>
      </c>
      <c r="M972" s="89">
        <f t="shared" si="51"/>
        <v>0</v>
      </c>
      <c r="N972" s="100">
        <f t="shared" si="52"/>
        <v>0</v>
      </c>
      <c r="O972" s="63"/>
      <c r="P972" s="73" t="e">
        <f t="shared" si="53"/>
        <v>#DIV/0!</v>
      </c>
    </row>
    <row r="973" spans="2:16">
      <c r="B973" s="63"/>
      <c r="C973" s="65"/>
      <c r="D973" s="65"/>
      <c r="E973" s="66"/>
      <c r="F973" s="67"/>
      <c r="G973" s="65"/>
      <c r="H973" s="70"/>
      <c r="I973" s="71"/>
      <c r="J973" s="68">
        <v>0</v>
      </c>
      <c r="K973" s="68">
        <v>0</v>
      </c>
      <c r="L973" s="68">
        <v>0</v>
      </c>
      <c r="M973" s="89">
        <f t="shared" si="51"/>
        <v>0</v>
      </c>
      <c r="N973" s="100">
        <f t="shared" si="52"/>
        <v>0</v>
      </c>
      <c r="O973" s="63"/>
      <c r="P973" s="73" t="e">
        <f t="shared" si="53"/>
        <v>#DIV/0!</v>
      </c>
    </row>
    <row r="974" spans="2:16">
      <c r="B974" s="63"/>
      <c r="C974" s="65"/>
      <c r="D974" s="65"/>
      <c r="E974" s="66"/>
      <c r="F974" s="67"/>
      <c r="G974" s="65"/>
      <c r="H974" s="70"/>
      <c r="I974" s="71"/>
      <c r="J974" s="68">
        <v>0</v>
      </c>
      <c r="K974" s="68">
        <v>0</v>
      </c>
      <c r="L974" s="68">
        <v>0</v>
      </c>
      <c r="M974" s="89">
        <f t="shared" si="51"/>
        <v>0</v>
      </c>
      <c r="N974" s="100">
        <f t="shared" si="52"/>
        <v>0</v>
      </c>
      <c r="O974" s="63"/>
      <c r="P974" s="73" t="e">
        <f t="shared" si="53"/>
        <v>#DIV/0!</v>
      </c>
    </row>
    <row r="975" spans="2:16">
      <c r="B975" s="63"/>
      <c r="C975" s="65"/>
      <c r="D975" s="65"/>
      <c r="E975" s="66"/>
      <c r="F975" s="67"/>
      <c r="G975" s="65"/>
      <c r="H975" s="70"/>
      <c r="I975" s="71"/>
      <c r="J975" s="68">
        <v>0</v>
      </c>
      <c r="K975" s="68">
        <v>0</v>
      </c>
      <c r="L975" s="68">
        <v>0</v>
      </c>
      <c r="M975" s="89">
        <f t="shared" si="51"/>
        <v>0</v>
      </c>
      <c r="N975" s="100">
        <f t="shared" si="52"/>
        <v>0</v>
      </c>
      <c r="O975" s="63"/>
      <c r="P975" s="73" t="e">
        <f t="shared" si="53"/>
        <v>#DIV/0!</v>
      </c>
    </row>
    <row r="976" spans="2:16">
      <c r="B976" s="63"/>
      <c r="C976" s="65"/>
      <c r="D976" s="65"/>
      <c r="E976" s="66"/>
      <c r="F976" s="67"/>
      <c r="G976" s="65"/>
      <c r="H976" s="70"/>
      <c r="I976" s="71"/>
      <c r="J976" s="68">
        <v>0</v>
      </c>
      <c r="K976" s="68">
        <v>0</v>
      </c>
      <c r="L976" s="68">
        <v>0</v>
      </c>
      <c r="M976" s="89">
        <f t="shared" si="51"/>
        <v>0</v>
      </c>
      <c r="N976" s="100">
        <f t="shared" si="52"/>
        <v>0</v>
      </c>
      <c r="O976" s="63"/>
      <c r="P976" s="73" t="e">
        <f t="shared" si="53"/>
        <v>#DIV/0!</v>
      </c>
    </row>
    <row r="977" spans="2:16">
      <c r="B977" s="63"/>
      <c r="C977" s="65"/>
      <c r="D977" s="65"/>
      <c r="E977" s="66"/>
      <c r="F977" s="67"/>
      <c r="G977" s="65"/>
      <c r="H977" s="70"/>
      <c r="I977" s="71"/>
      <c r="J977" s="68">
        <v>0</v>
      </c>
      <c r="K977" s="68">
        <v>0</v>
      </c>
      <c r="L977" s="68">
        <v>0</v>
      </c>
      <c r="M977" s="89">
        <f t="shared" si="51"/>
        <v>0</v>
      </c>
      <c r="N977" s="100">
        <f t="shared" si="52"/>
        <v>0</v>
      </c>
      <c r="O977" s="63"/>
      <c r="P977" s="73" t="e">
        <f t="shared" si="53"/>
        <v>#DIV/0!</v>
      </c>
    </row>
    <row r="978" spans="2:16">
      <c r="B978" s="63"/>
      <c r="C978" s="65"/>
      <c r="D978" s="65"/>
      <c r="E978" s="66"/>
      <c r="F978" s="67"/>
      <c r="G978" s="65"/>
      <c r="H978" s="70"/>
      <c r="I978" s="71"/>
      <c r="J978" s="68">
        <v>0</v>
      </c>
      <c r="K978" s="68">
        <v>0</v>
      </c>
      <c r="L978" s="68">
        <v>0</v>
      </c>
      <c r="M978" s="89">
        <f t="shared" si="51"/>
        <v>0</v>
      </c>
      <c r="N978" s="100">
        <f t="shared" si="52"/>
        <v>0</v>
      </c>
      <c r="O978" s="63"/>
      <c r="P978" s="73" t="e">
        <f t="shared" si="53"/>
        <v>#DIV/0!</v>
      </c>
    </row>
    <row r="979" spans="2:16">
      <c r="B979" s="63"/>
      <c r="C979" s="65"/>
      <c r="D979" s="65"/>
      <c r="E979" s="66"/>
      <c r="F979" s="67"/>
      <c r="G979" s="65"/>
      <c r="H979" s="70"/>
      <c r="I979" s="71"/>
      <c r="J979" s="68">
        <v>0</v>
      </c>
      <c r="K979" s="68">
        <v>0</v>
      </c>
      <c r="L979" s="68">
        <v>0</v>
      </c>
      <c r="M979" s="89">
        <f t="shared" si="51"/>
        <v>0</v>
      </c>
      <c r="N979" s="100">
        <f t="shared" si="52"/>
        <v>0</v>
      </c>
      <c r="O979" s="63"/>
      <c r="P979" s="73" t="e">
        <f t="shared" si="53"/>
        <v>#DIV/0!</v>
      </c>
    </row>
    <row r="980" spans="2:16">
      <c r="B980" s="63"/>
      <c r="C980" s="65"/>
      <c r="D980" s="65"/>
      <c r="E980" s="66"/>
      <c r="F980" s="67"/>
      <c r="G980" s="65"/>
      <c r="H980" s="70"/>
      <c r="I980" s="71"/>
      <c r="J980" s="68">
        <v>0</v>
      </c>
      <c r="K980" s="68">
        <v>0</v>
      </c>
      <c r="L980" s="68">
        <v>0</v>
      </c>
      <c r="M980" s="89">
        <f t="shared" si="51"/>
        <v>0</v>
      </c>
      <c r="N980" s="100">
        <f t="shared" si="52"/>
        <v>0</v>
      </c>
      <c r="O980" s="63"/>
      <c r="P980" s="73" t="e">
        <f t="shared" si="53"/>
        <v>#DIV/0!</v>
      </c>
    </row>
    <row r="981" spans="2:16">
      <c r="B981" s="63"/>
      <c r="C981" s="65"/>
      <c r="D981" s="65"/>
      <c r="E981" s="66"/>
      <c r="F981" s="67"/>
      <c r="G981" s="65"/>
      <c r="H981" s="70"/>
      <c r="I981" s="71"/>
      <c r="J981" s="68">
        <v>0</v>
      </c>
      <c r="K981" s="68">
        <v>0</v>
      </c>
      <c r="L981" s="68">
        <v>0</v>
      </c>
      <c r="M981" s="89">
        <f t="shared" ref="M981:M1020" si="54">L981</f>
        <v>0</v>
      </c>
      <c r="N981" s="100">
        <f t="shared" si="52"/>
        <v>0</v>
      </c>
      <c r="O981" s="63"/>
      <c r="P981" s="73" t="e">
        <f t="shared" si="53"/>
        <v>#DIV/0!</v>
      </c>
    </row>
    <row r="982" spans="2:16">
      <c r="B982" s="63"/>
      <c r="C982" s="65"/>
      <c r="D982" s="65"/>
      <c r="E982" s="66"/>
      <c r="F982" s="67"/>
      <c r="G982" s="65"/>
      <c r="H982" s="70"/>
      <c r="I982" s="71"/>
      <c r="J982" s="68">
        <v>0</v>
      </c>
      <c r="K982" s="68">
        <v>0</v>
      </c>
      <c r="L982" s="68">
        <v>0</v>
      </c>
      <c r="M982" s="89">
        <f t="shared" si="54"/>
        <v>0</v>
      </c>
      <c r="N982" s="100">
        <f t="shared" ref="N982:N1020" si="55">SUM(J982:M982)</f>
        <v>0</v>
      </c>
      <c r="O982" s="63"/>
      <c r="P982" s="73" t="e">
        <f t="shared" ref="P982:P1020" si="56">H982-(SUM(K982:M982)/J982)</f>
        <v>#DIV/0!</v>
      </c>
    </row>
    <row r="983" spans="2:16">
      <c r="B983" s="63"/>
      <c r="C983" s="65"/>
      <c r="D983" s="65"/>
      <c r="E983" s="66"/>
      <c r="F983" s="67"/>
      <c r="G983" s="65"/>
      <c r="H983" s="70"/>
      <c r="I983" s="71"/>
      <c r="J983" s="68">
        <v>0</v>
      </c>
      <c r="K983" s="68">
        <v>0</v>
      </c>
      <c r="L983" s="68">
        <v>0</v>
      </c>
      <c r="M983" s="89">
        <f t="shared" si="54"/>
        <v>0</v>
      </c>
      <c r="N983" s="100">
        <f t="shared" si="55"/>
        <v>0</v>
      </c>
      <c r="O983" s="63"/>
      <c r="P983" s="73" t="e">
        <f t="shared" si="56"/>
        <v>#DIV/0!</v>
      </c>
    </row>
    <row r="984" spans="2:16">
      <c r="B984" s="63"/>
      <c r="C984" s="65"/>
      <c r="D984" s="65"/>
      <c r="E984" s="66"/>
      <c r="F984" s="67"/>
      <c r="G984" s="65"/>
      <c r="H984" s="70"/>
      <c r="I984" s="71"/>
      <c r="J984" s="68">
        <v>0</v>
      </c>
      <c r="K984" s="68">
        <v>0</v>
      </c>
      <c r="L984" s="68">
        <v>0</v>
      </c>
      <c r="M984" s="89">
        <f t="shared" si="54"/>
        <v>0</v>
      </c>
      <c r="N984" s="100">
        <f t="shared" si="55"/>
        <v>0</v>
      </c>
      <c r="O984" s="63"/>
      <c r="P984" s="73" t="e">
        <f t="shared" si="56"/>
        <v>#DIV/0!</v>
      </c>
    </row>
    <row r="985" spans="2:16">
      <c r="B985" s="63"/>
      <c r="C985" s="65"/>
      <c r="D985" s="65"/>
      <c r="E985" s="66"/>
      <c r="F985" s="67"/>
      <c r="G985" s="65"/>
      <c r="H985" s="70"/>
      <c r="I985" s="71"/>
      <c r="J985" s="68">
        <v>0</v>
      </c>
      <c r="K985" s="68">
        <v>0</v>
      </c>
      <c r="L985" s="68">
        <v>0</v>
      </c>
      <c r="M985" s="89">
        <f t="shared" si="54"/>
        <v>0</v>
      </c>
      <c r="N985" s="100">
        <f t="shared" si="55"/>
        <v>0</v>
      </c>
      <c r="O985" s="63"/>
      <c r="P985" s="73" t="e">
        <f t="shared" si="56"/>
        <v>#DIV/0!</v>
      </c>
    </row>
    <row r="986" spans="2:16">
      <c r="B986" s="63"/>
      <c r="C986" s="65"/>
      <c r="D986" s="65"/>
      <c r="E986" s="66"/>
      <c r="F986" s="67"/>
      <c r="G986" s="65"/>
      <c r="H986" s="70"/>
      <c r="I986" s="71"/>
      <c r="J986" s="68">
        <v>0</v>
      </c>
      <c r="K986" s="68">
        <v>0</v>
      </c>
      <c r="L986" s="68">
        <v>0</v>
      </c>
      <c r="M986" s="89">
        <f t="shared" si="54"/>
        <v>0</v>
      </c>
      <c r="N986" s="100">
        <f t="shared" si="55"/>
        <v>0</v>
      </c>
      <c r="O986" s="63"/>
      <c r="P986" s="73" t="e">
        <f t="shared" si="56"/>
        <v>#DIV/0!</v>
      </c>
    </row>
    <row r="987" spans="2:16">
      <c r="B987" s="63"/>
      <c r="C987" s="65"/>
      <c r="D987" s="65"/>
      <c r="E987" s="66"/>
      <c r="F987" s="67"/>
      <c r="G987" s="65"/>
      <c r="H987" s="70"/>
      <c r="I987" s="71"/>
      <c r="J987" s="68">
        <v>0</v>
      </c>
      <c r="K987" s="68">
        <v>0</v>
      </c>
      <c r="L987" s="68">
        <v>0</v>
      </c>
      <c r="M987" s="89">
        <f t="shared" si="54"/>
        <v>0</v>
      </c>
      <c r="N987" s="100">
        <f t="shared" si="55"/>
        <v>0</v>
      </c>
      <c r="O987" s="63"/>
      <c r="P987" s="73" t="e">
        <f t="shared" si="56"/>
        <v>#DIV/0!</v>
      </c>
    </row>
    <row r="988" spans="2:16">
      <c r="B988" s="63"/>
      <c r="C988" s="65"/>
      <c r="D988" s="65"/>
      <c r="E988" s="66"/>
      <c r="F988" s="67"/>
      <c r="G988" s="65"/>
      <c r="H988" s="70"/>
      <c r="I988" s="71"/>
      <c r="J988" s="68">
        <v>0</v>
      </c>
      <c r="K988" s="68">
        <v>0</v>
      </c>
      <c r="L988" s="68">
        <v>0</v>
      </c>
      <c r="M988" s="89">
        <f t="shared" si="54"/>
        <v>0</v>
      </c>
      <c r="N988" s="100">
        <f t="shared" si="55"/>
        <v>0</v>
      </c>
      <c r="O988" s="63"/>
      <c r="P988" s="73" t="e">
        <f t="shared" si="56"/>
        <v>#DIV/0!</v>
      </c>
    </row>
    <row r="989" spans="2:16">
      <c r="B989" s="63"/>
      <c r="C989" s="65"/>
      <c r="D989" s="65"/>
      <c r="E989" s="66"/>
      <c r="F989" s="67"/>
      <c r="G989" s="65"/>
      <c r="H989" s="70"/>
      <c r="I989" s="71"/>
      <c r="J989" s="68">
        <v>0</v>
      </c>
      <c r="K989" s="68">
        <v>0</v>
      </c>
      <c r="L989" s="68">
        <v>0</v>
      </c>
      <c r="M989" s="89">
        <f t="shared" si="54"/>
        <v>0</v>
      </c>
      <c r="N989" s="100">
        <f t="shared" si="55"/>
        <v>0</v>
      </c>
      <c r="O989" s="63"/>
      <c r="P989" s="73" t="e">
        <f t="shared" si="56"/>
        <v>#DIV/0!</v>
      </c>
    </row>
    <row r="990" spans="2:16">
      <c r="B990" s="63"/>
      <c r="C990" s="65"/>
      <c r="D990" s="65"/>
      <c r="E990" s="66"/>
      <c r="F990" s="67"/>
      <c r="G990" s="65"/>
      <c r="H990" s="70"/>
      <c r="I990" s="71"/>
      <c r="J990" s="68">
        <v>0</v>
      </c>
      <c r="K990" s="68">
        <v>0</v>
      </c>
      <c r="L990" s="68">
        <v>0</v>
      </c>
      <c r="M990" s="89">
        <f t="shared" si="54"/>
        <v>0</v>
      </c>
      <c r="N990" s="100">
        <f t="shared" si="55"/>
        <v>0</v>
      </c>
      <c r="O990" s="63"/>
      <c r="P990" s="73" t="e">
        <f t="shared" si="56"/>
        <v>#DIV/0!</v>
      </c>
    </row>
    <row r="991" spans="2:16">
      <c r="B991" s="63"/>
      <c r="C991" s="65"/>
      <c r="D991" s="65"/>
      <c r="E991" s="66"/>
      <c r="F991" s="67"/>
      <c r="G991" s="65"/>
      <c r="H991" s="70"/>
      <c r="I991" s="71"/>
      <c r="J991" s="68">
        <v>0</v>
      </c>
      <c r="K991" s="68">
        <v>0</v>
      </c>
      <c r="L991" s="68">
        <v>0</v>
      </c>
      <c r="M991" s="89">
        <f t="shared" si="54"/>
        <v>0</v>
      </c>
      <c r="N991" s="100">
        <f t="shared" si="55"/>
        <v>0</v>
      </c>
      <c r="O991" s="63"/>
      <c r="P991" s="73" t="e">
        <f t="shared" si="56"/>
        <v>#DIV/0!</v>
      </c>
    </row>
    <row r="992" spans="2:16">
      <c r="B992" s="63"/>
      <c r="C992" s="65"/>
      <c r="D992" s="65"/>
      <c r="E992" s="66"/>
      <c r="F992" s="67"/>
      <c r="G992" s="65"/>
      <c r="H992" s="70"/>
      <c r="I992" s="71"/>
      <c r="J992" s="68">
        <v>0</v>
      </c>
      <c r="K992" s="68">
        <v>0</v>
      </c>
      <c r="L992" s="68">
        <v>0</v>
      </c>
      <c r="M992" s="89">
        <f t="shared" si="54"/>
        <v>0</v>
      </c>
      <c r="N992" s="100">
        <f t="shared" si="55"/>
        <v>0</v>
      </c>
      <c r="O992" s="63"/>
      <c r="P992" s="73" t="e">
        <f t="shared" si="56"/>
        <v>#DIV/0!</v>
      </c>
    </row>
    <row r="993" spans="2:16">
      <c r="B993" s="63"/>
      <c r="C993" s="65"/>
      <c r="D993" s="65"/>
      <c r="E993" s="66"/>
      <c r="F993" s="67"/>
      <c r="G993" s="65"/>
      <c r="H993" s="70"/>
      <c r="I993" s="71"/>
      <c r="J993" s="68">
        <v>0</v>
      </c>
      <c r="K993" s="68">
        <v>0</v>
      </c>
      <c r="L993" s="68">
        <v>0</v>
      </c>
      <c r="M993" s="89">
        <f t="shared" si="54"/>
        <v>0</v>
      </c>
      <c r="N993" s="100">
        <f t="shared" si="55"/>
        <v>0</v>
      </c>
      <c r="O993" s="63"/>
      <c r="P993" s="73" t="e">
        <f t="shared" si="56"/>
        <v>#DIV/0!</v>
      </c>
    </row>
    <row r="994" spans="2:16">
      <c r="B994" s="63"/>
      <c r="C994" s="65"/>
      <c r="D994" s="65"/>
      <c r="E994" s="66"/>
      <c r="F994" s="67"/>
      <c r="G994" s="65"/>
      <c r="H994" s="70"/>
      <c r="I994" s="71"/>
      <c r="J994" s="68">
        <v>0</v>
      </c>
      <c r="K994" s="68">
        <v>0</v>
      </c>
      <c r="L994" s="68">
        <v>0</v>
      </c>
      <c r="M994" s="89">
        <f t="shared" si="54"/>
        <v>0</v>
      </c>
      <c r="N994" s="100">
        <f t="shared" si="55"/>
        <v>0</v>
      </c>
      <c r="O994" s="63"/>
      <c r="P994" s="73" t="e">
        <f t="shared" si="56"/>
        <v>#DIV/0!</v>
      </c>
    </row>
    <row r="995" spans="2:16">
      <c r="B995" s="63"/>
      <c r="C995" s="65"/>
      <c r="D995" s="65"/>
      <c r="E995" s="66"/>
      <c r="F995" s="67"/>
      <c r="G995" s="65"/>
      <c r="H995" s="70"/>
      <c r="I995" s="71"/>
      <c r="J995" s="68">
        <v>0</v>
      </c>
      <c r="K995" s="68">
        <v>0</v>
      </c>
      <c r="L995" s="68">
        <v>0</v>
      </c>
      <c r="M995" s="89">
        <f t="shared" si="54"/>
        <v>0</v>
      </c>
      <c r="N995" s="100">
        <f t="shared" si="55"/>
        <v>0</v>
      </c>
      <c r="O995" s="63"/>
      <c r="P995" s="73" t="e">
        <f t="shared" si="56"/>
        <v>#DIV/0!</v>
      </c>
    </row>
    <row r="996" spans="2:16">
      <c r="B996" s="63"/>
      <c r="C996" s="65"/>
      <c r="D996" s="65"/>
      <c r="E996" s="66"/>
      <c r="F996" s="67"/>
      <c r="G996" s="65"/>
      <c r="H996" s="70"/>
      <c r="I996" s="71"/>
      <c r="J996" s="68">
        <v>0</v>
      </c>
      <c r="K996" s="68">
        <v>0</v>
      </c>
      <c r="L996" s="68">
        <v>0</v>
      </c>
      <c r="M996" s="89">
        <f t="shared" si="54"/>
        <v>0</v>
      </c>
      <c r="N996" s="100">
        <f t="shared" si="55"/>
        <v>0</v>
      </c>
      <c r="O996" s="63"/>
      <c r="P996" s="73" t="e">
        <f t="shared" si="56"/>
        <v>#DIV/0!</v>
      </c>
    </row>
    <row r="997" spans="2:16">
      <c r="B997" s="63"/>
      <c r="C997" s="65"/>
      <c r="D997" s="65"/>
      <c r="E997" s="66"/>
      <c r="F997" s="67"/>
      <c r="G997" s="65"/>
      <c r="H997" s="70"/>
      <c r="I997" s="71"/>
      <c r="J997" s="68">
        <v>0</v>
      </c>
      <c r="K997" s="68">
        <v>0</v>
      </c>
      <c r="L997" s="68">
        <v>0</v>
      </c>
      <c r="M997" s="89">
        <f t="shared" si="54"/>
        <v>0</v>
      </c>
      <c r="N997" s="100">
        <f t="shared" si="55"/>
        <v>0</v>
      </c>
      <c r="O997" s="63"/>
      <c r="P997" s="73" t="e">
        <f t="shared" si="56"/>
        <v>#DIV/0!</v>
      </c>
    </row>
    <row r="998" spans="2:16">
      <c r="B998" s="63"/>
      <c r="C998" s="65"/>
      <c r="D998" s="65"/>
      <c r="E998" s="66"/>
      <c r="F998" s="67"/>
      <c r="G998" s="65"/>
      <c r="H998" s="70"/>
      <c r="I998" s="71"/>
      <c r="J998" s="68">
        <v>0</v>
      </c>
      <c r="K998" s="68">
        <v>0</v>
      </c>
      <c r="L998" s="68">
        <v>0</v>
      </c>
      <c r="M998" s="89">
        <f t="shared" si="54"/>
        <v>0</v>
      </c>
      <c r="N998" s="100">
        <f t="shared" si="55"/>
        <v>0</v>
      </c>
      <c r="O998" s="63"/>
      <c r="P998" s="73" t="e">
        <f t="shared" si="56"/>
        <v>#DIV/0!</v>
      </c>
    </row>
    <row r="999" spans="2:16">
      <c r="B999" s="63"/>
      <c r="C999" s="65"/>
      <c r="D999" s="65"/>
      <c r="E999" s="66"/>
      <c r="F999" s="67"/>
      <c r="G999" s="65"/>
      <c r="H999" s="70"/>
      <c r="I999" s="71"/>
      <c r="J999" s="68">
        <v>0</v>
      </c>
      <c r="K999" s="68">
        <v>0</v>
      </c>
      <c r="L999" s="68">
        <v>0</v>
      </c>
      <c r="M999" s="89">
        <f t="shared" si="54"/>
        <v>0</v>
      </c>
      <c r="N999" s="100">
        <f t="shared" si="55"/>
        <v>0</v>
      </c>
      <c r="O999" s="63"/>
      <c r="P999" s="73" t="e">
        <f t="shared" si="56"/>
        <v>#DIV/0!</v>
      </c>
    </row>
    <row r="1000" spans="2:16">
      <c r="B1000" s="63"/>
      <c r="C1000" s="65"/>
      <c r="D1000" s="65"/>
      <c r="E1000" s="66"/>
      <c r="F1000" s="67"/>
      <c r="G1000" s="65"/>
      <c r="H1000" s="70"/>
      <c r="I1000" s="71"/>
      <c r="J1000" s="68">
        <v>0</v>
      </c>
      <c r="K1000" s="68">
        <v>0</v>
      </c>
      <c r="L1000" s="68">
        <v>0</v>
      </c>
      <c r="M1000" s="89">
        <f t="shared" si="54"/>
        <v>0</v>
      </c>
      <c r="N1000" s="100">
        <f t="shared" si="55"/>
        <v>0</v>
      </c>
      <c r="O1000" s="63"/>
      <c r="P1000" s="73" t="e">
        <f t="shared" si="56"/>
        <v>#DIV/0!</v>
      </c>
    </row>
    <row r="1001" spans="2:16">
      <c r="B1001" s="63"/>
      <c r="C1001" s="65"/>
      <c r="D1001" s="65"/>
      <c r="E1001" s="66"/>
      <c r="F1001" s="67"/>
      <c r="G1001" s="65"/>
      <c r="H1001" s="70"/>
      <c r="I1001" s="71"/>
      <c r="J1001" s="68">
        <v>0</v>
      </c>
      <c r="K1001" s="68">
        <v>0</v>
      </c>
      <c r="L1001" s="68">
        <v>0</v>
      </c>
      <c r="M1001" s="89">
        <f t="shared" si="54"/>
        <v>0</v>
      </c>
      <c r="N1001" s="100">
        <f t="shared" si="55"/>
        <v>0</v>
      </c>
      <c r="O1001" s="63"/>
      <c r="P1001" s="73" t="e">
        <f t="shared" si="56"/>
        <v>#DIV/0!</v>
      </c>
    </row>
    <row r="1002" spans="2:16">
      <c r="B1002" s="63"/>
      <c r="C1002" s="65"/>
      <c r="D1002" s="65"/>
      <c r="E1002" s="66"/>
      <c r="F1002" s="67"/>
      <c r="G1002" s="65"/>
      <c r="H1002" s="70"/>
      <c r="I1002" s="71"/>
      <c r="J1002" s="68">
        <v>0</v>
      </c>
      <c r="K1002" s="68">
        <v>0</v>
      </c>
      <c r="L1002" s="68">
        <v>0</v>
      </c>
      <c r="M1002" s="89">
        <f t="shared" si="54"/>
        <v>0</v>
      </c>
      <c r="N1002" s="100">
        <f t="shared" si="55"/>
        <v>0</v>
      </c>
      <c r="O1002" s="63"/>
      <c r="P1002" s="73" t="e">
        <f t="shared" si="56"/>
        <v>#DIV/0!</v>
      </c>
    </row>
    <row r="1003" spans="2:16">
      <c r="B1003" s="63"/>
      <c r="C1003" s="65"/>
      <c r="D1003" s="65"/>
      <c r="E1003" s="66"/>
      <c r="F1003" s="67"/>
      <c r="G1003" s="65"/>
      <c r="H1003" s="70"/>
      <c r="I1003" s="71"/>
      <c r="J1003" s="68">
        <v>0</v>
      </c>
      <c r="K1003" s="68">
        <v>0</v>
      </c>
      <c r="L1003" s="68">
        <v>0</v>
      </c>
      <c r="M1003" s="89">
        <f t="shared" si="54"/>
        <v>0</v>
      </c>
      <c r="N1003" s="100">
        <f t="shared" si="55"/>
        <v>0</v>
      </c>
      <c r="O1003" s="63"/>
      <c r="P1003" s="73" t="e">
        <f t="shared" si="56"/>
        <v>#DIV/0!</v>
      </c>
    </row>
    <row r="1004" spans="2:16">
      <c r="B1004" s="63"/>
      <c r="C1004" s="65"/>
      <c r="D1004" s="65"/>
      <c r="E1004" s="66"/>
      <c r="F1004" s="67"/>
      <c r="G1004" s="65"/>
      <c r="H1004" s="70"/>
      <c r="I1004" s="71"/>
      <c r="J1004" s="68">
        <v>0</v>
      </c>
      <c r="K1004" s="68">
        <v>0</v>
      </c>
      <c r="L1004" s="68">
        <v>0</v>
      </c>
      <c r="M1004" s="89">
        <f t="shared" si="54"/>
        <v>0</v>
      </c>
      <c r="N1004" s="100">
        <f t="shared" si="55"/>
        <v>0</v>
      </c>
      <c r="O1004" s="63"/>
      <c r="P1004" s="73" t="e">
        <f t="shared" si="56"/>
        <v>#DIV/0!</v>
      </c>
    </row>
    <row r="1005" spans="2:16">
      <c r="B1005" s="63"/>
      <c r="C1005" s="65"/>
      <c r="D1005" s="65"/>
      <c r="E1005" s="66"/>
      <c r="F1005" s="67"/>
      <c r="G1005" s="65"/>
      <c r="H1005" s="70"/>
      <c r="I1005" s="71"/>
      <c r="J1005" s="68">
        <v>0</v>
      </c>
      <c r="K1005" s="68">
        <v>0</v>
      </c>
      <c r="L1005" s="68">
        <v>0</v>
      </c>
      <c r="M1005" s="89">
        <f t="shared" si="54"/>
        <v>0</v>
      </c>
      <c r="N1005" s="100">
        <f t="shared" si="55"/>
        <v>0</v>
      </c>
      <c r="O1005" s="63"/>
      <c r="P1005" s="73" t="e">
        <f t="shared" si="56"/>
        <v>#DIV/0!</v>
      </c>
    </row>
    <row r="1006" spans="2:16">
      <c r="B1006" s="63"/>
      <c r="C1006" s="65"/>
      <c r="D1006" s="65"/>
      <c r="E1006" s="66"/>
      <c r="F1006" s="67"/>
      <c r="G1006" s="65"/>
      <c r="H1006" s="70"/>
      <c r="I1006" s="71"/>
      <c r="J1006" s="68">
        <v>0</v>
      </c>
      <c r="K1006" s="68">
        <v>0</v>
      </c>
      <c r="L1006" s="68">
        <v>0</v>
      </c>
      <c r="M1006" s="89">
        <f t="shared" si="54"/>
        <v>0</v>
      </c>
      <c r="N1006" s="100">
        <f t="shared" si="55"/>
        <v>0</v>
      </c>
      <c r="O1006" s="63"/>
      <c r="P1006" s="73" t="e">
        <f t="shared" si="56"/>
        <v>#DIV/0!</v>
      </c>
    </row>
    <row r="1007" spans="2:16">
      <c r="B1007" s="63"/>
      <c r="C1007" s="65"/>
      <c r="D1007" s="65"/>
      <c r="E1007" s="66"/>
      <c r="F1007" s="67"/>
      <c r="G1007" s="65"/>
      <c r="H1007" s="70"/>
      <c r="I1007" s="71"/>
      <c r="J1007" s="68">
        <v>0</v>
      </c>
      <c r="K1007" s="68">
        <v>0</v>
      </c>
      <c r="L1007" s="68">
        <v>0</v>
      </c>
      <c r="M1007" s="89">
        <f t="shared" si="54"/>
        <v>0</v>
      </c>
      <c r="N1007" s="100">
        <f t="shared" si="55"/>
        <v>0</v>
      </c>
      <c r="O1007" s="63"/>
      <c r="P1007" s="73" t="e">
        <f t="shared" si="56"/>
        <v>#DIV/0!</v>
      </c>
    </row>
    <row r="1008" spans="2:16">
      <c r="B1008" s="63"/>
      <c r="C1008" s="65"/>
      <c r="D1008" s="65"/>
      <c r="E1008" s="66"/>
      <c r="F1008" s="67"/>
      <c r="G1008" s="65"/>
      <c r="H1008" s="70"/>
      <c r="I1008" s="71"/>
      <c r="J1008" s="68">
        <v>0</v>
      </c>
      <c r="K1008" s="68">
        <v>0</v>
      </c>
      <c r="L1008" s="68">
        <v>0</v>
      </c>
      <c r="M1008" s="89">
        <f t="shared" si="54"/>
        <v>0</v>
      </c>
      <c r="N1008" s="100">
        <f t="shared" si="55"/>
        <v>0</v>
      </c>
      <c r="O1008" s="63"/>
      <c r="P1008" s="73" t="e">
        <f t="shared" si="56"/>
        <v>#DIV/0!</v>
      </c>
    </row>
    <row r="1009" spans="1:16">
      <c r="B1009" s="63"/>
      <c r="C1009" s="65"/>
      <c r="D1009" s="65"/>
      <c r="E1009" s="66"/>
      <c r="F1009" s="67"/>
      <c r="G1009" s="65"/>
      <c r="H1009" s="70"/>
      <c r="I1009" s="71"/>
      <c r="J1009" s="68">
        <v>0</v>
      </c>
      <c r="K1009" s="68">
        <v>0</v>
      </c>
      <c r="L1009" s="68">
        <v>0</v>
      </c>
      <c r="M1009" s="89">
        <f t="shared" si="54"/>
        <v>0</v>
      </c>
      <c r="N1009" s="100">
        <f t="shared" si="55"/>
        <v>0</v>
      </c>
      <c r="O1009" s="63"/>
      <c r="P1009" s="73" t="e">
        <f t="shared" si="56"/>
        <v>#DIV/0!</v>
      </c>
    </row>
    <row r="1010" spans="1:16">
      <c r="B1010" s="63"/>
      <c r="C1010" s="65"/>
      <c r="D1010" s="65"/>
      <c r="E1010" s="66"/>
      <c r="F1010" s="67"/>
      <c r="G1010" s="65"/>
      <c r="H1010" s="70"/>
      <c r="I1010" s="71"/>
      <c r="J1010" s="68">
        <v>0</v>
      </c>
      <c r="K1010" s="68">
        <v>0</v>
      </c>
      <c r="L1010" s="68">
        <v>0</v>
      </c>
      <c r="M1010" s="89">
        <f t="shared" si="54"/>
        <v>0</v>
      </c>
      <c r="N1010" s="100">
        <f t="shared" si="55"/>
        <v>0</v>
      </c>
      <c r="O1010" s="63"/>
      <c r="P1010" s="73" t="e">
        <f t="shared" si="56"/>
        <v>#DIV/0!</v>
      </c>
    </row>
    <row r="1011" spans="1:16">
      <c r="B1011" s="63"/>
      <c r="C1011" s="65"/>
      <c r="D1011" s="65"/>
      <c r="E1011" s="66"/>
      <c r="F1011" s="67"/>
      <c r="G1011" s="65"/>
      <c r="H1011" s="70"/>
      <c r="I1011" s="71"/>
      <c r="J1011" s="68">
        <v>0</v>
      </c>
      <c r="K1011" s="68">
        <v>0</v>
      </c>
      <c r="L1011" s="68">
        <v>0</v>
      </c>
      <c r="M1011" s="89">
        <f t="shared" si="54"/>
        <v>0</v>
      </c>
      <c r="N1011" s="100">
        <f t="shared" si="55"/>
        <v>0</v>
      </c>
      <c r="O1011" s="63"/>
      <c r="P1011" s="73" t="e">
        <f t="shared" si="56"/>
        <v>#DIV/0!</v>
      </c>
    </row>
    <row r="1012" spans="1:16">
      <c r="B1012" s="63"/>
      <c r="C1012" s="65"/>
      <c r="D1012" s="65"/>
      <c r="E1012" s="66"/>
      <c r="F1012" s="67"/>
      <c r="G1012" s="65"/>
      <c r="H1012" s="70"/>
      <c r="I1012" s="71"/>
      <c r="J1012" s="68">
        <v>0</v>
      </c>
      <c r="K1012" s="68">
        <v>0</v>
      </c>
      <c r="L1012" s="68">
        <v>0</v>
      </c>
      <c r="M1012" s="89">
        <f t="shared" si="54"/>
        <v>0</v>
      </c>
      <c r="N1012" s="100">
        <f t="shared" si="55"/>
        <v>0</v>
      </c>
      <c r="O1012" s="63"/>
      <c r="P1012" s="73" t="e">
        <f t="shared" si="56"/>
        <v>#DIV/0!</v>
      </c>
    </row>
    <row r="1013" spans="1:16">
      <c r="B1013" s="63"/>
      <c r="C1013" s="65"/>
      <c r="D1013" s="65"/>
      <c r="E1013" s="66"/>
      <c r="F1013" s="67"/>
      <c r="G1013" s="65"/>
      <c r="H1013" s="70"/>
      <c r="I1013" s="71"/>
      <c r="J1013" s="68">
        <v>0</v>
      </c>
      <c r="K1013" s="68">
        <v>0</v>
      </c>
      <c r="L1013" s="68">
        <v>0</v>
      </c>
      <c r="M1013" s="89">
        <f t="shared" si="54"/>
        <v>0</v>
      </c>
      <c r="N1013" s="100">
        <f t="shared" si="55"/>
        <v>0</v>
      </c>
      <c r="O1013" s="63"/>
      <c r="P1013" s="73" t="e">
        <f t="shared" si="56"/>
        <v>#DIV/0!</v>
      </c>
    </row>
    <row r="1014" spans="1:16">
      <c r="B1014" s="63"/>
      <c r="C1014" s="65"/>
      <c r="D1014" s="65"/>
      <c r="E1014" s="66"/>
      <c r="F1014" s="67"/>
      <c r="G1014" s="65"/>
      <c r="H1014" s="70"/>
      <c r="I1014" s="71"/>
      <c r="J1014" s="68">
        <v>0</v>
      </c>
      <c r="K1014" s="68">
        <v>0</v>
      </c>
      <c r="L1014" s="68">
        <v>0</v>
      </c>
      <c r="M1014" s="89">
        <f t="shared" si="54"/>
        <v>0</v>
      </c>
      <c r="N1014" s="100">
        <f t="shared" si="55"/>
        <v>0</v>
      </c>
      <c r="O1014" s="63"/>
      <c r="P1014" s="73" t="e">
        <f t="shared" si="56"/>
        <v>#DIV/0!</v>
      </c>
    </row>
    <row r="1015" spans="1:16">
      <c r="B1015" s="63"/>
      <c r="C1015" s="65"/>
      <c r="D1015" s="65"/>
      <c r="E1015" s="66"/>
      <c r="F1015" s="67"/>
      <c r="G1015" s="65"/>
      <c r="H1015" s="70"/>
      <c r="I1015" s="71"/>
      <c r="J1015" s="68">
        <v>0</v>
      </c>
      <c r="K1015" s="68">
        <v>0</v>
      </c>
      <c r="L1015" s="68">
        <v>0</v>
      </c>
      <c r="M1015" s="89">
        <f t="shared" si="54"/>
        <v>0</v>
      </c>
      <c r="N1015" s="100">
        <f t="shared" si="55"/>
        <v>0</v>
      </c>
      <c r="O1015" s="63"/>
      <c r="P1015" s="73" t="e">
        <f t="shared" si="56"/>
        <v>#DIV/0!</v>
      </c>
    </row>
    <row r="1016" spans="1:16">
      <c r="B1016" s="63"/>
      <c r="C1016" s="65"/>
      <c r="D1016" s="65"/>
      <c r="E1016" s="66"/>
      <c r="F1016" s="67"/>
      <c r="G1016" s="65"/>
      <c r="H1016" s="70"/>
      <c r="I1016" s="71"/>
      <c r="J1016" s="68">
        <v>0</v>
      </c>
      <c r="K1016" s="68">
        <v>0</v>
      </c>
      <c r="L1016" s="68">
        <v>0</v>
      </c>
      <c r="M1016" s="89">
        <f t="shared" si="54"/>
        <v>0</v>
      </c>
      <c r="N1016" s="100">
        <f t="shared" si="55"/>
        <v>0</v>
      </c>
      <c r="O1016" s="63"/>
      <c r="P1016" s="73" t="e">
        <f t="shared" si="56"/>
        <v>#DIV/0!</v>
      </c>
    </row>
    <row r="1017" spans="1:16">
      <c r="B1017" s="63"/>
      <c r="C1017" s="65"/>
      <c r="D1017" s="65"/>
      <c r="E1017" s="66"/>
      <c r="F1017" s="67"/>
      <c r="G1017" s="65"/>
      <c r="H1017" s="70"/>
      <c r="I1017" s="71"/>
      <c r="J1017" s="68">
        <v>0</v>
      </c>
      <c r="K1017" s="68">
        <v>0</v>
      </c>
      <c r="L1017" s="68">
        <v>0</v>
      </c>
      <c r="M1017" s="89">
        <f t="shared" si="54"/>
        <v>0</v>
      </c>
      <c r="N1017" s="100">
        <f t="shared" si="55"/>
        <v>0</v>
      </c>
      <c r="O1017" s="63"/>
      <c r="P1017" s="73" t="e">
        <f t="shared" si="56"/>
        <v>#DIV/0!</v>
      </c>
    </row>
    <row r="1018" spans="1:16">
      <c r="B1018" s="63"/>
      <c r="C1018" s="65"/>
      <c r="D1018" s="65"/>
      <c r="E1018" s="66"/>
      <c r="F1018" s="67"/>
      <c r="G1018" s="65"/>
      <c r="H1018" s="70"/>
      <c r="I1018" s="71"/>
      <c r="J1018" s="68">
        <v>0</v>
      </c>
      <c r="K1018" s="68">
        <v>0</v>
      </c>
      <c r="L1018" s="68">
        <v>0</v>
      </c>
      <c r="M1018" s="89">
        <f t="shared" si="54"/>
        <v>0</v>
      </c>
      <c r="N1018" s="100">
        <f t="shared" si="55"/>
        <v>0</v>
      </c>
      <c r="O1018" s="63"/>
      <c r="P1018" s="73" t="e">
        <f t="shared" si="56"/>
        <v>#DIV/0!</v>
      </c>
    </row>
    <row r="1019" spans="1:16">
      <c r="B1019" s="63"/>
      <c r="C1019" s="65"/>
      <c r="D1019" s="65"/>
      <c r="E1019" s="66"/>
      <c r="F1019" s="67"/>
      <c r="G1019" s="65"/>
      <c r="H1019" s="70"/>
      <c r="I1019" s="71"/>
      <c r="J1019" s="68">
        <v>0</v>
      </c>
      <c r="K1019" s="68">
        <v>0</v>
      </c>
      <c r="L1019" s="68">
        <v>0</v>
      </c>
      <c r="M1019" s="89">
        <f t="shared" si="54"/>
        <v>0</v>
      </c>
      <c r="N1019" s="100">
        <f t="shared" si="55"/>
        <v>0</v>
      </c>
      <c r="O1019" s="63"/>
      <c r="P1019" s="73" t="e">
        <f t="shared" si="56"/>
        <v>#DIV/0!</v>
      </c>
    </row>
    <row r="1020" spans="1:16">
      <c r="B1020" s="63"/>
      <c r="C1020" s="65"/>
      <c r="D1020" s="65"/>
      <c r="E1020" s="66"/>
      <c r="F1020" s="67"/>
      <c r="G1020" s="65"/>
      <c r="H1020" s="70"/>
      <c r="I1020" s="71"/>
      <c r="J1020" s="68">
        <v>0</v>
      </c>
      <c r="K1020" s="68">
        <v>0</v>
      </c>
      <c r="L1020" s="68">
        <v>0</v>
      </c>
      <c r="M1020" s="89">
        <f t="shared" si="54"/>
        <v>0</v>
      </c>
      <c r="N1020" s="100">
        <f t="shared" si="55"/>
        <v>0</v>
      </c>
      <c r="O1020" s="63"/>
      <c r="P1020" s="73" t="e">
        <f t="shared" si="56"/>
        <v>#DIV/0!</v>
      </c>
    </row>
    <row r="1021" spans="1:16">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row>
  </sheetData>
  <sheetProtection password="CE24" sheet="1" objects="1" scenarios="1" insertRows="0" deleteRows="0" sort="0" autoFilter="0"/>
  <protectedRanges>
    <protectedRange sqref="G6" name="Range2"/>
    <protectedRange sqref="O21:O1020 B21:L1020" name="Range1"/>
  </protectedRanges>
  <autoFilter ref="B20:O20"/>
  <mergeCells count="3">
    <mergeCell ref="B2:N2"/>
    <mergeCell ref="B3:N3"/>
    <mergeCell ref="B4:N4"/>
  </mergeCells>
  <conditionalFormatting sqref="C18">
    <cfRule type="cellIs" dxfId="276" priority="125" stopIfTrue="1" operator="equal">
      <formula>0</formula>
    </cfRule>
    <cfRule type="cellIs" dxfId="275" priority="126" stopIfTrue="1" operator="notEqual">
      <formula>0</formula>
    </cfRule>
  </conditionalFormatting>
  <conditionalFormatting sqref="C18">
    <cfRule type="cellIs" dxfId="274" priority="124" stopIfTrue="1" operator="greaterThan">
      <formula>0.1</formula>
    </cfRule>
  </conditionalFormatting>
  <conditionalFormatting sqref="D18:G18">
    <cfRule type="cellIs" dxfId="273" priority="122" stopIfTrue="1" operator="equal">
      <formula>0</formula>
    </cfRule>
    <cfRule type="cellIs" dxfId="272" priority="123" stopIfTrue="1" operator="notEqual">
      <formula>0</formula>
    </cfRule>
  </conditionalFormatting>
  <conditionalFormatting sqref="D18:G18">
    <cfRule type="cellIs" dxfId="271" priority="121" stopIfTrue="1" operator="greaterThan">
      <formula>0.1</formula>
    </cfRule>
  </conditionalFormatting>
  <conditionalFormatting sqref="J18">
    <cfRule type="cellIs" dxfId="270" priority="119" stopIfTrue="1" operator="equal">
      <formula>0</formula>
    </cfRule>
    <cfRule type="cellIs" dxfId="269" priority="120" stopIfTrue="1" operator="notEqual">
      <formula>0</formula>
    </cfRule>
  </conditionalFormatting>
  <conditionalFormatting sqref="J18">
    <cfRule type="cellIs" dxfId="268" priority="118" stopIfTrue="1" operator="greaterThan">
      <formula>0.1</formula>
    </cfRule>
  </conditionalFormatting>
  <conditionalFormatting sqref="K18:N18">
    <cfRule type="cellIs" dxfId="267" priority="116" stopIfTrue="1" operator="equal">
      <formula>0</formula>
    </cfRule>
    <cfRule type="cellIs" dxfId="266" priority="117" stopIfTrue="1" operator="notEqual">
      <formula>0</formula>
    </cfRule>
  </conditionalFormatting>
  <conditionalFormatting sqref="K18:N18">
    <cfRule type="cellIs" dxfId="265" priority="115" stopIfTrue="1" operator="greaterThan">
      <formula>0.1</formula>
    </cfRule>
  </conditionalFormatting>
  <conditionalFormatting sqref="J1021">
    <cfRule type="cellIs" dxfId="264" priority="113" stopIfTrue="1" operator="equal">
      <formula>0</formula>
    </cfRule>
    <cfRule type="cellIs" dxfId="263" priority="114" stopIfTrue="1" operator="notEqual">
      <formula>0</formula>
    </cfRule>
  </conditionalFormatting>
  <conditionalFormatting sqref="J1021">
    <cfRule type="cellIs" dxfId="262" priority="112" stopIfTrue="1" operator="greaterThan">
      <formula>0.1</formula>
    </cfRule>
  </conditionalFormatting>
  <conditionalFormatting sqref="K1021:N1021">
    <cfRule type="cellIs" dxfId="261" priority="110" stopIfTrue="1" operator="equal">
      <formula>0</formula>
    </cfRule>
    <cfRule type="cellIs" dxfId="260" priority="111" stopIfTrue="1" operator="notEqual">
      <formula>0</formula>
    </cfRule>
  </conditionalFormatting>
  <conditionalFormatting sqref="K1021:N1021">
    <cfRule type="cellIs" dxfId="259" priority="109" stopIfTrue="1" operator="greaterThan">
      <formula>0.1</formula>
    </cfRule>
  </conditionalFormatting>
  <conditionalFormatting sqref="C1021">
    <cfRule type="cellIs" dxfId="258" priority="107" stopIfTrue="1" operator="equal">
      <formula>0</formula>
    </cfRule>
    <cfRule type="cellIs" dxfId="257" priority="108" stopIfTrue="1" operator="notEqual">
      <formula>0</formula>
    </cfRule>
  </conditionalFormatting>
  <conditionalFormatting sqref="C1021">
    <cfRule type="cellIs" dxfId="256" priority="106" stopIfTrue="1" operator="greaterThan">
      <formula>0.1</formula>
    </cfRule>
  </conditionalFormatting>
  <conditionalFormatting sqref="D1021:G1021">
    <cfRule type="cellIs" dxfId="255" priority="104" stopIfTrue="1" operator="equal">
      <formula>0</formula>
    </cfRule>
    <cfRule type="cellIs" dxfId="254" priority="105" stopIfTrue="1" operator="notEqual">
      <formula>0</formula>
    </cfRule>
  </conditionalFormatting>
  <conditionalFormatting sqref="D1021:G1021">
    <cfRule type="cellIs" dxfId="253" priority="103" stopIfTrue="1" operator="greaterThan">
      <formula>0.1</formula>
    </cfRule>
  </conditionalFormatting>
  <conditionalFormatting sqref="D1021:F1021">
    <cfRule type="cellIs" dxfId="252" priority="101" stopIfTrue="1" operator="equal">
      <formula>0</formula>
    </cfRule>
    <cfRule type="cellIs" dxfId="251" priority="102" stopIfTrue="1" operator="notEqual">
      <formula>0</formula>
    </cfRule>
  </conditionalFormatting>
  <conditionalFormatting sqref="D1021:F1021">
    <cfRule type="cellIs" dxfId="250" priority="100" stopIfTrue="1" operator="greaterThan">
      <formula>0.1</formula>
    </cfRule>
  </conditionalFormatting>
  <conditionalFormatting sqref="G1021">
    <cfRule type="cellIs" dxfId="249" priority="98" stopIfTrue="1" operator="equal">
      <formula>0</formula>
    </cfRule>
    <cfRule type="cellIs" dxfId="248" priority="99" stopIfTrue="1" operator="notEqual">
      <formula>0</formula>
    </cfRule>
  </conditionalFormatting>
  <conditionalFormatting sqref="G1021">
    <cfRule type="cellIs" dxfId="247" priority="97" stopIfTrue="1" operator="greaterThan">
      <formula>0.1</formula>
    </cfRule>
  </conditionalFormatting>
  <conditionalFormatting sqref="K1021">
    <cfRule type="cellIs" dxfId="246" priority="95" stopIfTrue="1" operator="equal">
      <formula>0</formula>
    </cfRule>
    <cfRule type="cellIs" dxfId="245" priority="96" stopIfTrue="1" operator="notEqual">
      <formula>0</formula>
    </cfRule>
  </conditionalFormatting>
  <conditionalFormatting sqref="K1021">
    <cfRule type="cellIs" dxfId="244" priority="94" stopIfTrue="1" operator="greaterThan">
      <formula>0.1</formula>
    </cfRule>
  </conditionalFormatting>
  <conditionalFormatting sqref="L1021">
    <cfRule type="cellIs" dxfId="243" priority="92" stopIfTrue="1" operator="equal">
      <formula>0</formula>
    </cfRule>
    <cfRule type="cellIs" dxfId="242" priority="93" stopIfTrue="1" operator="notEqual">
      <formula>0</formula>
    </cfRule>
  </conditionalFormatting>
  <conditionalFormatting sqref="L1021">
    <cfRule type="cellIs" dxfId="241" priority="91" stopIfTrue="1" operator="greaterThan">
      <formula>0.1</formula>
    </cfRule>
  </conditionalFormatting>
  <conditionalFormatting sqref="M1021">
    <cfRule type="cellIs" dxfId="240" priority="89" stopIfTrue="1" operator="equal">
      <formula>0</formula>
    </cfRule>
    <cfRule type="cellIs" dxfId="239" priority="90" stopIfTrue="1" operator="notEqual">
      <formula>0</formula>
    </cfRule>
  </conditionalFormatting>
  <conditionalFormatting sqref="M1021">
    <cfRule type="cellIs" dxfId="238" priority="88" stopIfTrue="1" operator="greaterThan">
      <formula>0.1</formula>
    </cfRule>
  </conditionalFormatting>
  <conditionalFormatting sqref="N1021">
    <cfRule type="cellIs" dxfId="237" priority="86" stopIfTrue="1" operator="equal">
      <formula>0</formula>
    </cfRule>
    <cfRule type="cellIs" dxfId="236" priority="87" stopIfTrue="1" operator="notEqual">
      <formula>0</formula>
    </cfRule>
  </conditionalFormatting>
  <conditionalFormatting sqref="N1021">
    <cfRule type="cellIs" dxfId="235" priority="85" stopIfTrue="1" operator="greaterThan">
      <formula>0.1</formula>
    </cfRule>
  </conditionalFormatting>
  <conditionalFormatting sqref="K1021:N1021">
    <cfRule type="cellIs" dxfId="234" priority="83" stopIfTrue="1" operator="equal">
      <formula>0</formula>
    </cfRule>
    <cfRule type="cellIs" dxfId="233" priority="84" stopIfTrue="1" operator="notEqual">
      <formula>0</formula>
    </cfRule>
  </conditionalFormatting>
  <conditionalFormatting sqref="K1021:N1021">
    <cfRule type="cellIs" dxfId="232" priority="82" stopIfTrue="1" operator="greaterThan">
      <formula>0.1</formula>
    </cfRule>
  </conditionalFormatting>
  <conditionalFormatting sqref="C1021">
    <cfRule type="cellIs" dxfId="231" priority="80" stopIfTrue="1" operator="equal">
      <formula>0</formula>
    </cfRule>
    <cfRule type="cellIs" dxfId="230" priority="81" stopIfTrue="1" operator="notEqual">
      <formula>0</formula>
    </cfRule>
  </conditionalFormatting>
  <conditionalFormatting sqref="C1021">
    <cfRule type="cellIs" dxfId="229" priority="79" stopIfTrue="1" operator="greaterThan">
      <formula>0.1</formula>
    </cfRule>
  </conditionalFormatting>
  <conditionalFormatting sqref="D1021">
    <cfRule type="cellIs" dxfId="228" priority="77" stopIfTrue="1" operator="equal">
      <formula>0</formula>
    </cfRule>
    <cfRule type="cellIs" dxfId="227" priority="78" stopIfTrue="1" operator="notEqual">
      <formula>0</formula>
    </cfRule>
  </conditionalFormatting>
  <conditionalFormatting sqref="D1021">
    <cfRule type="cellIs" dxfId="226" priority="76" stopIfTrue="1" operator="greaterThan">
      <formula>0.1</formula>
    </cfRule>
  </conditionalFormatting>
  <conditionalFormatting sqref="D1021">
    <cfRule type="cellIs" dxfId="225" priority="74" stopIfTrue="1" operator="equal">
      <formula>0</formula>
    </cfRule>
    <cfRule type="cellIs" dxfId="224" priority="75" stopIfTrue="1" operator="notEqual">
      <formula>0</formula>
    </cfRule>
  </conditionalFormatting>
  <conditionalFormatting sqref="D1021">
    <cfRule type="cellIs" dxfId="223" priority="73" stopIfTrue="1" operator="greaterThan">
      <formula>0.1</formula>
    </cfRule>
  </conditionalFormatting>
  <conditionalFormatting sqref="E1021">
    <cfRule type="cellIs" dxfId="222" priority="71" stopIfTrue="1" operator="equal">
      <formula>0</formula>
    </cfRule>
    <cfRule type="cellIs" dxfId="221" priority="72" stopIfTrue="1" operator="notEqual">
      <formula>0</formula>
    </cfRule>
  </conditionalFormatting>
  <conditionalFormatting sqref="E1021">
    <cfRule type="cellIs" dxfId="220" priority="70" stopIfTrue="1" operator="greaterThan">
      <formula>0.1</formula>
    </cfRule>
  </conditionalFormatting>
  <conditionalFormatting sqref="E1021">
    <cfRule type="cellIs" dxfId="219" priority="68" stopIfTrue="1" operator="equal">
      <formula>0</formula>
    </cfRule>
    <cfRule type="cellIs" dxfId="218" priority="69" stopIfTrue="1" operator="notEqual">
      <formula>0</formula>
    </cfRule>
  </conditionalFormatting>
  <conditionalFormatting sqref="E1021">
    <cfRule type="cellIs" dxfId="217" priority="67" stopIfTrue="1" operator="greaterThan">
      <formula>0.1</formula>
    </cfRule>
  </conditionalFormatting>
  <conditionalFormatting sqref="F1021">
    <cfRule type="cellIs" dxfId="216" priority="65" stopIfTrue="1" operator="equal">
      <formula>0</formula>
    </cfRule>
    <cfRule type="cellIs" dxfId="215" priority="66" stopIfTrue="1" operator="notEqual">
      <formula>0</formula>
    </cfRule>
  </conditionalFormatting>
  <conditionalFormatting sqref="F1021">
    <cfRule type="cellIs" dxfId="214" priority="64" stopIfTrue="1" operator="greaterThan">
      <formula>0.1</formula>
    </cfRule>
  </conditionalFormatting>
  <conditionalFormatting sqref="F1021">
    <cfRule type="cellIs" dxfId="213" priority="62" stopIfTrue="1" operator="equal">
      <formula>0</formula>
    </cfRule>
    <cfRule type="cellIs" dxfId="212" priority="63" stopIfTrue="1" operator="notEqual">
      <formula>0</formula>
    </cfRule>
  </conditionalFormatting>
  <conditionalFormatting sqref="F1021">
    <cfRule type="cellIs" dxfId="211" priority="61" stopIfTrue="1" operator="greaterThan">
      <formula>0.1</formula>
    </cfRule>
  </conditionalFormatting>
  <conditionalFormatting sqref="G1021">
    <cfRule type="cellIs" dxfId="210" priority="59" stopIfTrue="1" operator="equal">
      <formula>0</formula>
    </cfRule>
    <cfRule type="cellIs" dxfId="209" priority="60" stopIfTrue="1" operator="notEqual">
      <formula>0</formula>
    </cfRule>
  </conditionalFormatting>
  <conditionalFormatting sqref="G1021">
    <cfRule type="cellIs" dxfId="208" priority="58" stopIfTrue="1" operator="greaterThan">
      <formula>0.1</formula>
    </cfRule>
  </conditionalFormatting>
  <conditionalFormatting sqref="G1021">
    <cfRule type="cellIs" dxfId="207" priority="56" stopIfTrue="1" operator="equal">
      <formula>0</formula>
    </cfRule>
    <cfRule type="cellIs" dxfId="206" priority="57" stopIfTrue="1" operator="notEqual">
      <formula>0</formula>
    </cfRule>
  </conditionalFormatting>
  <conditionalFormatting sqref="G1021">
    <cfRule type="cellIs" dxfId="205" priority="55" stopIfTrue="1" operator="greaterThan">
      <formula>0.1</formula>
    </cfRule>
  </conditionalFormatting>
  <conditionalFormatting sqref="B20">
    <cfRule type="cellIs" dxfId="204" priority="53" stopIfTrue="1" operator="equal">
      <formula>0</formula>
    </cfRule>
    <cfRule type="cellIs" dxfId="203" priority="54" stopIfTrue="1" operator="notEqual">
      <formula>0</formula>
    </cfRule>
  </conditionalFormatting>
  <conditionalFormatting sqref="B20">
    <cfRule type="cellIs" dxfId="202" priority="52" stopIfTrue="1" operator="greaterThan">
      <formula>0.1</formula>
    </cfRule>
  </conditionalFormatting>
  <conditionalFormatting sqref="B20">
    <cfRule type="cellIs" dxfId="201" priority="50" stopIfTrue="1" operator="equal">
      <formula>0</formula>
    </cfRule>
    <cfRule type="cellIs" dxfId="200" priority="51" stopIfTrue="1" operator="notEqual">
      <formula>0</formula>
    </cfRule>
  </conditionalFormatting>
  <conditionalFormatting sqref="B20">
    <cfRule type="cellIs" dxfId="199" priority="49" stopIfTrue="1" operator="greaterThan">
      <formula>0.1</formula>
    </cfRule>
  </conditionalFormatting>
  <conditionalFormatting sqref="C20:O20">
    <cfRule type="cellIs" dxfId="198" priority="47" stopIfTrue="1" operator="equal">
      <formula>0</formula>
    </cfRule>
    <cfRule type="cellIs" dxfId="197" priority="48" stopIfTrue="1" operator="notEqual">
      <formula>0</formula>
    </cfRule>
  </conditionalFormatting>
  <conditionalFormatting sqref="C20:O20">
    <cfRule type="cellIs" dxfId="196" priority="46" stopIfTrue="1" operator="greaterThan">
      <formula>0.1</formula>
    </cfRule>
  </conditionalFormatting>
  <conditionalFormatting sqref="C20:O20">
    <cfRule type="cellIs" dxfId="195" priority="44" stopIfTrue="1" operator="equal">
      <formula>0</formula>
    </cfRule>
    <cfRule type="cellIs" dxfId="194" priority="45" stopIfTrue="1" operator="notEqual">
      <formula>0</formula>
    </cfRule>
  </conditionalFormatting>
  <conditionalFormatting sqref="C20:O20">
    <cfRule type="cellIs" dxfId="193" priority="43" stopIfTrue="1" operator="greaterThan">
      <formula>0.1</formula>
    </cfRule>
  </conditionalFormatting>
  <conditionalFormatting sqref="J1021">
    <cfRule type="cellIs" dxfId="192" priority="41" stopIfTrue="1" operator="equal">
      <formula>0</formula>
    </cfRule>
    <cfRule type="cellIs" dxfId="191" priority="42" stopIfTrue="1" operator="notEqual">
      <formula>0</formula>
    </cfRule>
  </conditionalFormatting>
  <conditionalFormatting sqref="J1021">
    <cfRule type="cellIs" dxfId="190" priority="40" stopIfTrue="1" operator="greaterThan">
      <formula>0.1</formula>
    </cfRule>
  </conditionalFormatting>
  <conditionalFormatting sqref="J1021">
    <cfRule type="cellIs" dxfId="189" priority="38" stopIfTrue="1" operator="equal">
      <formula>0</formula>
    </cfRule>
    <cfRule type="cellIs" dxfId="188" priority="39" stopIfTrue="1" operator="notEqual">
      <formula>0</formula>
    </cfRule>
  </conditionalFormatting>
  <conditionalFormatting sqref="J1021">
    <cfRule type="cellIs" dxfId="187" priority="37" stopIfTrue="1" operator="greaterThan">
      <formula>0.1</formula>
    </cfRule>
  </conditionalFormatting>
  <conditionalFormatting sqref="J1021">
    <cfRule type="cellIs" dxfId="186" priority="35" stopIfTrue="1" operator="equal">
      <formula>0</formula>
    </cfRule>
    <cfRule type="cellIs" dxfId="185" priority="36" stopIfTrue="1" operator="notEqual">
      <formula>0</formula>
    </cfRule>
  </conditionalFormatting>
  <conditionalFormatting sqref="J1021">
    <cfRule type="cellIs" dxfId="184" priority="34" stopIfTrue="1" operator="greaterThan">
      <formula>0.1</formula>
    </cfRule>
  </conditionalFormatting>
  <conditionalFormatting sqref="J1021">
    <cfRule type="cellIs" dxfId="183" priority="32" stopIfTrue="1" operator="equal">
      <formula>0</formula>
    </cfRule>
    <cfRule type="cellIs" dxfId="182" priority="33" stopIfTrue="1" operator="notEqual">
      <formula>0</formula>
    </cfRule>
  </conditionalFormatting>
  <conditionalFormatting sqref="J1021">
    <cfRule type="cellIs" dxfId="181" priority="31" stopIfTrue="1" operator="greaterThan">
      <formula>0.1</formula>
    </cfRule>
  </conditionalFormatting>
  <conditionalFormatting sqref="J1021">
    <cfRule type="cellIs" dxfId="180" priority="29" stopIfTrue="1" operator="equal">
      <formula>0</formula>
    </cfRule>
    <cfRule type="cellIs" dxfId="179" priority="30" stopIfTrue="1" operator="notEqual">
      <formula>0</formula>
    </cfRule>
  </conditionalFormatting>
  <conditionalFormatting sqref="J1021">
    <cfRule type="cellIs" dxfId="178" priority="28" stopIfTrue="1" operator="greaterThan">
      <formula>0.1</formula>
    </cfRule>
  </conditionalFormatting>
  <conditionalFormatting sqref="J1021">
    <cfRule type="cellIs" dxfId="177" priority="26" stopIfTrue="1" operator="equal">
      <formula>0</formula>
    </cfRule>
    <cfRule type="cellIs" dxfId="176" priority="27" stopIfTrue="1" operator="notEqual">
      <formula>0</formula>
    </cfRule>
  </conditionalFormatting>
  <conditionalFormatting sqref="J1021">
    <cfRule type="cellIs" dxfId="175" priority="25" stopIfTrue="1" operator="greaterThan">
      <formula>0.1</formula>
    </cfRule>
  </conditionalFormatting>
  <conditionalFormatting sqref="Q21">
    <cfRule type="cellIs" dxfId="174" priority="23" stopIfTrue="1" operator="equal">
      <formula>0</formula>
    </cfRule>
    <cfRule type="cellIs" dxfId="173" priority="24" stopIfTrue="1" operator="notEqual">
      <formula>0</formula>
    </cfRule>
  </conditionalFormatting>
  <conditionalFormatting sqref="Q21">
    <cfRule type="cellIs" dxfId="172" priority="22" stopIfTrue="1" operator="greaterThan">
      <formula>0.1</formula>
    </cfRule>
  </conditionalFormatting>
  <conditionalFormatting sqref="Q21">
    <cfRule type="cellIs" dxfId="171" priority="20" stopIfTrue="1" operator="equal">
      <formula>0</formula>
    </cfRule>
    <cfRule type="cellIs" dxfId="170" priority="21" stopIfTrue="1" operator="notEqual">
      <formula>0</formula>
    </cfRule>
  </conditionalFormatting>
  <conditionalFormatting sqref="Q21">
    <cfRule type="cellIs" dxfId="169" priority="19" stopIfTrue="1" operator="greaterThan">
      <formula>0.1</formula>
    </cfRule>
  </conditionalFormatting>
  <conditionalFormatting sqref="P21">
    <cfRule type="cellIs" dxfId="168" priority="17" stopIfTrue="1" operator="equal">
      <formula>0</formula>
    </cfRule>
    <cfRule type="cellIs" dxfId="167" priority="18" stopIfTrue="1" operator="notEqual">
      <formula>0</formula>
    </cfRule>
  </conditionalFormatting>
  <conditionalFormatting sqref="P21">
    <cfRule type="cellIs" dxfId="166" priority="16" stopIfTrue="1" operator="greaterThan">
      <formula>0.1</formula>
    </cfRule>
  </conditionalFormatting>
  <conditionalFormatting sqref="P21">
    <cfRule type="cellIs" dxfId="165" priority="14" stopIfTrue="1" operator="equal">
      <formula>0</formula>
    </cfRule>
    <cfRule type="cellIs" dxfId="164" priority="15" stopIfTrue="1" operator="notEqual">
      <formula>0</formula>
    </cfRule>
  </conditionalFormatting>
  <conditionalFormatting sqref="P21">
    <cfRule type="cellIs" dxfId="163" priority="13" stopIfTrue="1" operator="greaterThan">
      <formula>0.1</formula>
    </cfRule>
  </conditionalFormatting>
  <conditionalFormatting sqref="P22:P1020">
    <cfRule type="cellIs" dxfId="162" priority="11" stopIfTrue="1" operator="equal">
      <formula>0</formula>
    </cfRule>
    <cfRule type="cellIs" dxfId="161" priority="12" stopIfTrue="1" operator="notEqual">
      <formula>0</formula>
    </cfRule>
  </conditionalFormatting>
  <conditionalFormatting sqref="P22:P1020">
    <cfRule type="cellIs" dxfId="160" priority="10" stopIfTrue="1" operator="greaterThan">
      <formula>0.1</formula>
    </cfRule>
  </conditionalFormatting>
  <conditionalFormatting sqref="P22:P1020">
    <cfRule type="cellIs" dxfId="159" priority="8" stopIfTrue="1" operator="equal">
      <formula>0</formula>
    </cfRule>
    <cfRule type="cellIs" dxfId="158" priority="9" stopIfTrue="1" operator="notEqual">
      <formula>0</formula>
    </cfRule>
  </conditionalFormatting>
  <conditionalFormatting sqref="P22:P1020">
    <cfRule type="cellIs" dxfId="157" priority="7" stopIfTrue="1" operator="greaterThan">
      <formula>0.1</formula>
    </cfRule>
  </conditionalFormatting>
  <conditionalFormatting sqref="P22:P1020">
    <cfRule type="cellIs" dxfId="156" priority="5" stopIfTrue="1" operator="equal">
      <formula>0</formula>
    </cfRule>
    <cfRule type="cellIs" dxfId="155" priority="6" stopIfTrue="1" operator="notEqual">
      <formula>0</formula>
    </cfRule>
  </conditionalFormatting>
  <conditionalFormatting sqref="P22:P1020">
    <cfRule type="cellIs" dxfId="154" priority="4" stopIfTrue="1" operator="greaterThan">
      <formula>0.1</formula>
    </cfRule>
  </conditionalFormatting>
  <conditionalFormatting sqref="P22:P1020">
    <cfRule type="cellIs" dxfId="153" priority="2" stopIfTrue="1" operator="equal">
      <formula>0</formula>
    </cfRule>
    <cfRule type="cellIs" dxfId="152" priority="3" stopIfTrue="1" operator="notEqual">
      <formula>0</formula>
    </cfRule>
  </conditionalFormatting>
  <conditionalFormatting sqref="P22:P1020">
    <cfRule type="cellIs" dxfId="151" priority="1" stopIfTrue="1" operator="greaterThan">
      <formula>0.1</formula>
    </cfRule>
  </conditionalFormatting>
  <dataValidations count="6">
    <dataValidation type="textLength" allowBlank="1" showInputMessage="1" showErrorMessage="1" sqref="D21:D1020">
      <formula1>0</formula1>
      <formula2>16</formula2>
    </dataValidation>
    <dataValidation type="list" allowBlank="1" showInputMessage="1" showErrorMessage="1" sqref="H21:H1020">
      <formula1>Rate</formula1>
    </dataValidation>
    <dataValidation type="list" allowBlank="1" showInputMessage="1" showErrorMessage="1" sqref="B21:B1020 O21:O1020">
      <formula1>Months</formula1>
    </dataValidation>
    <dataValidation type="date" allowBlank="1" showInputMessage="1" showErrorMessage="1" sqref="E21:E1020">
      <formula1>43556</formula1>
      <formula2>43921</formula2>
    </dataValidation>
    <dataValidation type="list" allowBlank="1" showInputMessage="1" showErrorMessage="1" sqref="G6">
      <formula1>Months_3B</formula1>
    </dataValidation>
    <dataValidation type="list" allowBlank="1" showInputMessage="1" showErrorMessage="1" sqref="I21:I1020">
      <formula1>ITC_Transaction_Type</formula1>
    </dataValidation>
  </dataValidations>
  <pageMargins left="0" right="0" top="0" bottom="0" header="0" footer="0"/>
  <pageSetup paperSize="9" scale="61" orientation="landscape" r:id="rId1"/>
  <ignoredErrors>
    <ignoredError sqref="J1021:L1021 C1021:E1021" formulaRange="1"/>
    <ignoredError sqref="P25:P1020" evalError="1"/>
  </ignoredErrors>
</worksheet>
</file>

<file path=xl/worksheets/sheet6.xml><?xml version="1.0" encoding="utf-8"?>
<worksheet xmlns="http://schemas.openxmlformats.org/spreadsheetml/2006/main" xmlns:r="http://schemas.openxmlformats.org/officeDocument/2006/relationships">
  <dimension ref="A1:Q1021"/>
  <sheetViews>
    <sheetView view="pageBreakPreview" zoomScale="75" zoomScaleNormal="75" zoomScaleSheetLayoutView="75" workbookViewId="0">
      <pane ySplit="19" topLeftCell="A20" activePane="bottomLeft" state="frozen"/>
      <selection pane="bottomLeft" activeCell="B21" sqref="B21"/>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7" width="11.5703125" style="14" bestFit="1" customWidth="1"/>
    <col min="18" max="16384" width="9.140625" style="14"/>
  </cols>
  <sheetData>
    <row r="1" spans="1:16" ht="11.1" customHeight="1">
      <c r="A1" s="78"/>
      <c r="B1" s="75"/>
      <c r="C1" s="76"/>
      <c r="D1" s="76"/>
      <c r="E1" s="77"/>
      <c r="F1" s="78"/>
      <c r="G1" s="76"/>
      <c r="H1" s="79"/>
      <c r="I1" s="80"/>
      <c r="J1" s="72"/>
      <c r="K1" s="72"/>
      <c r="L1" s="72"/>
      <c r="M1" s="72"/>
      <c r="N1" s="72"/>
      <c r="O1" s="72"/>
    </row>
    <row r="2" spans="1:16">
      <c r="A2" s="78"/>
      <c r="B2" s="127" t="str">
        <f>Summary!C2</f>
        <v>XYZ Pvt. Ltd.</v>
      </c>
      <c r="C2" s="127"/>
      <c r="D2" s="127"/>
      <c r="E2" s="127"/>
      <c r="F2" s="127"/>
      <c r="G2" s="127"/>
      <c r="H2" s="127"/>
      <c r="I2" s="127"/>
      <c r="J2" s="127"/>
      <c r="K2" s="127"/>
      <c r="L2" s="127"/>
      <c r="M2" s="127"/>
      <c r="N2" s="127"/>
      <c r="O2" s="81"/>
    </row>
    <row r="3" spans="1:16">
      <c r="A3" s="78"/>
      <c r="B3" s="127" t="str">
        <f>Summary!C3</f>
        <v>27AAAAA5987A1Z1</v>
      </c>
      <c r="C3" s="127"/>
      <c r="D3" s="127"/>
      <c r="E3" s="127"/>
      <c r="F3" s="127"/>
      <c r="G3" s="127"/>
      <c r="H3" s="127"/>
      <c r="I3" s="127"/>
      <c r="J3" s="127"/>
      <c r="K3" s="127"/>
      <c r="L3" s="127"/>
      <c r="M3" s="127"/>
      <c r="N3" s="127"/>
      <c r="O3" s="82"/>
      <c r="P3" s="15"/>
    </row>
    <row r="4" spans="1:16">
      <c r="A4" s="78"/>
      <c r="B4" s="128" t="s">
        <v>260</v>
      </c>
      <c r="C4" s="128"/>
      <c r="D4" s="128"/>
      <c r="E4" s="128"/>
      <c r="F4" s="128"/>
      <c r="G4" s="128"/>
      <c r="H4" s="128"/>
      <c r="I4" s="128"/>
      <c r="J4" s="128"/>
      <c r="K4" s="128"/>
      <c r="L4" s="128"/>
      <c r="M4" s="128"/>
      <c r="N4" s="128"/>
      <c r="O4" s="83"/>
      <c r="P4" s="16"/>
    </row>
    <row r="5" spans="1:16">
      <c r="A5" s="78"/>
      <c r="B5" s="126"/>
      <c r="C5" s="126"/>
      <c r="D5" s="126"/>
      <c r="E5" s="126"/>
      <c r="F5" s="126"/>
      <c r="G5" s="126"/>
      <c r="H5" s="126"/>
      <c r="I5" s="126"/>
      <c r="J5" s="126"/>
      <c r="K5" s="126"/>
      <c r="L5" s="126"/>
      <c r="M5" s="126"/>
      <c r="N5" s="126"/>
      <c r="O5" s="85"/>
      <c r="P5" s="16"/>
    </row>
    <row r="6" spans="1:16">
      <c r="A6" s="78"/>
      <c r="B6" s="86"/>
      <c r="C6" s="87" t="s">
        <v>241</v>
      </c>
      <c r="D6" s="76"/>
      <c r="E6" s="77"/>
      <c r="F6" s="78"/>
      <c r="G6" s="88" t="s">
        <v>195</v>
      </c>
      <c r="H6" s="79"/>
      <c r="I6" s="80"/>
      <c r="J6" s="89"/>
      <c r="K6" s="89"/>
      <c r="L6" s="89"/>
      <c r="M6" s="89"/>
      <c r="N6" s="89"/>
      <c r="O6" s="72"/>
    </row>
    <row r="7" spans="1:16">
      <c r="A7" s="78"/>
      <c r="B7" s="90"/>
      <c r="C7" s="87" t="s">
        <v>240</v>
      </c>
      <c r="D7" s="76"/>
      <c r="E7" s="77"/>
      <c r="F7" s="78"/>
      <c r="G7" s="76"/>
      <c r="H7" s="79"/>
      <c r="I7" s="80"/>
      <c r="J7" s="89"/>
      <c r="K7" s="89"/>
      <c r="L7" s="89"/>
      <c r="M7" s="89"/>
      <c r="N7" s="89"/>
      <c r="O7" s="72"/>
    </row>
    <row r="8" spans="1:16">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O8" s="72"/>
    </row>
    <row r="9" spans="1:16">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254</v>
      </c>
      <c r="J11" s="89">
        <f t="shared" si="1"/>
        <v>0</v>
      </c>
      <c r="K11" s="89">
        <f t="shared" si="0"/>
        <v>0</v>
      </c>
      <c r="L11" s="89">
        <f t="shared" si="0"/>
        <v>0</v>
      </c>
      <c r="M11" s="89">
        <f t="shared" si="0"/>
        <v>0</v>
      </c>
      <c r="N11" s="89">
        <f t="shared" si="0"/>
        <v>0</v>
      </c>
      <c r="O11" s="72"/>
    </row>
    <row r="12" spans="1:16">
      <c r="A12" s="78"/>
      <c r="B12" s="75"/>
      <c r="C12" s="89">
        <f>ROUND(IF($G$6="Annual",SUMIF($H$21:$H$1020,$H12,J$21:J$1020),SUMIFS(J$21:J$1020,$H$21:$H$1020,$H12,$B$21:$B$1020,$G$6)),0)</f>
        <v>0</v>
      </c>
      <c r="D12" s="89">
        <f t="shared" ref="D12:G15"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O12" s="72"/>
    </row>
    <row r="13" spans="1:16">
      <c r="A13" s="78"/>
      <c r="B13" s="75"/>
      <c r="C13" s="89">
        <f t="shared" ref="C13:C15" si="3">ROUND(IF($G$6="Annual",SUMIF($H$21:$H$1020,$H13,J$21:J$1020),SUMIFS(J$21:J$1020,$H$21:$H$1020,$H13,$B$21:$B$1020,$G$6)),0)</f>
        <v>0</v>
      </c>
      <c r="D13" s="89">
        <f t="shared" si="2"/>
        <v>0</v>
      </c>
      <c r="E13" s="89">
        <f t="shared" si="2"/>
        <v>0</v>
      </c>
      <c r="F13" s="89">
        <f t="shared" si="2"/>
        <v>0</v>
      </c>
      <c r="G13" s="89">
        <f t="shared" si="2"/>
        <v>0</v>
      </c>
      <c r="H13" s="79">
        <v>0.12</v>
      </c>
      <c r="I13" s="80" t="s">
        <v>252</v>
      </c>
      <c r="J13" s="89">
        <f t="shared" si="1"/>
        <v>0</v>
      </c>
      <c r="K13" s="89">
        <f t="shared" si="0"/>
        <v>0</v>
      </c>
      <c r="L13" s="89">
        <f t="shared" si="0"/>
        <v>0</v>
      </c>
      <c r="M13" s="89">
        <f t="shared" si="0"/>
        <v>0</v>
      </c>
      <c r="N13" s="89">
        <f t="shared" si="0"/>
        <v>0</v>
      </c>
      <c r="O13" s="72"/>
    </row>
    <row r="14" spans="1:16">
      <c r="A14" s="78"/>
      <c r="B14" s="75"/>
      <c r="C14" s="89">
        <f t="shared" si="3"/>
        <v>0</v>
      </c>
      <c r="D14" s="89">
        <f t="shared" si="2"/>
        <v>0</v>
      </c>
      <c r="E14" s="89">
        <f t="shared" si="2"/>
        <v>0</v>
      </c>
      <c r="F14" s="89">
        <f t="shared" si="2"/>
        <v>0</v>
      </c>
      <c r="G14" s="89">
        <f t="shared" si="2"/>
        <v>0</v>
      </c>
      <c r="H14" s="79">
        <v>0.18</v>
      </c>
      <c r="I14" s="80" t="s">
        <v>253</v>
      </c>
      <c r="J14" s="89">
        <f t="shared" si="1"/>
        <v>0</v>
      </c>
      <c r="K14" s="89">
        <f t="shared" si="0"/>
        <v>0</v>
      </c>
      <c r="L14" s="89">
        <f t="shared" si="0"/>
        <v>0</v>
      </c>
      <c r="M14" s="89">
        <f t="shared" si="0"/>
        <v>0</v>
      </c>
      <c r="N14" s="89">
        <f t="shared" si="0"/>
        <v>0</v>
      </c>
      <c r="O14" s="72"/>
    </row>
    <row r="15" spans="1:16">
      <c r="A15" s="78"/>
      <c r="B15" s="75"/>
      <c r="C15" s="89">
        <f t="shared" si="3"/>
        <v>0</v>
      </c>
      <c r="D15" s="89">
        <f t="shared" si="2"/>
        <v>0</v>
      </c>
      <c r="E15" s="89">
        <f t="shared" si="2"/>
        <v>0</v>
      </c>
      <c r="F15" s="89">
        <f t="shared" si="2"/>
        <v>0</v>
      </c>
      <c r="G15" s="89">
        <f t="shared" si="2"/>
        <v>0</v>
      </c>
      <c r="H15" s="79">
        <v>0.28000000000000003</v>
      </c>
      <c r="I15" s="80" t="s">
        <v>255</v>
      </c>
      <c r="J15" s="89">
        <f t="shared" si="1"/>
        <v>0</v>
      </c>
      <c r="K15" s="89">
        <f t="shared" si="0"/>
        <v>0</v>
      </c>
      <c r="L15" s="89">
        <f t="shared" si="0"/>
        <v>0</v>
      </c>
      <c r="M15" s="89">
        <f t="shared" si="0"/>
        <v>0</v>
      </c>
      <c r="N15" s="89">
        <f t="shared" si="0"/>
        <v>0</v>
      </c>
      <c r="O15" s="72"/>
    </row>
    <row r="16" spans="1:16" ht="11.1" customHeight="1">
      <c r="A16" s="78"/>
      <c r="B16" s="75"/>
      <c r="C16" s="76"/>
      <c r="D16" s="76"/>
      <c r="E16" s="77"/>
      <c r="F16" s="78"/>
      <c r="G16" s="76"/>
      <c r="H16" s="79"/>
      <c r="I16" s="80"/>
      <c r="J16" s="72"/>
      <c r="K16" s="72"/>
      <c r="L16" s="72"/>
      <c r="M16" s="72"/>
      <c r="N16" s="72"/>
      <c r="O16" s="72"/>
    </row>
    <row r="17" spans="1:17"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4">ROUND(SUM(K6:K15),0)</f>
        <v>0</v>
      </c>
      <c r="L17" s="92">
        <f t="shared" si="4"/>
        <v>0</v>
      </c>
      <c r="M17" s="92">
        <f t="shared" si="4"/>
        <v>0</v>
      </c>
      <c r="N17" s="92">
        <f t="shared" si="4"/>
        <v>0</v>
      </c>
      <c r="O17" s="72"/>
    </row>
    <row r="18" spans="1:17" ht="11.1" customHeight="1" thickTop="1">
      <c r="A18" s="78"/>
      <c r="B18" s="75"/>
      <c r="C18" s="94"/>
      <c r="D18" s="94"/>
      <c r="E18" s="94"/>
      <c r="F18" s="94"/>
      <c r="G18" s="94"/>
      <c r="H18" s="79"/>
      <c r="I18" s="80"/>
      <c r="J18" s="94"/>
      <c r="K18" s="94"/>
      <c r="L18" s="94"/>
      <c r="M18" s="94"/>
      <c r="N18" s="94"/>
      <c r="O18" s="72"/>
    </row>
    <row r="19" spans="1:17" s="17" customFormat="1">
      <c r="A19" s="76"/>
      <c r="B19" s="125" t="s">
        <v>4</v>
      </c>
      <c r="C19" s="96" t="s">
        <v>5</v>
      </c>
      <c r="D19" s="96" t="s">
        <v>6</v>
      </c>
      <c r="E19" s="97" t="s">
        <v>7</v>
      </c>
      <c r="F19" s="96" t="s">
        <v>0</v>
      </c>
      <c r="G19" s="96" t="s">
        <v>41</v>
      </c>
      <c r="H19" s="98" t="s">
        <v>8</v>
      </c>
      <c r="I19" s="99" t="s">
        <v>13</v>
      </c>
      <c r="J19" s="74" t="s">
        <v>9</v>
      </c>
      <c r="K19" s="74" t="s">
        <v>3</v>
      </c>
      <c r="L19" s="74" t="s">
        <v>10</v>
      </c>
      <c r="M19" s="74" t="s">
        <v>2</v>
      </c>
      <c r="N19" s="74" t="s">
        <v>11</v>
      </c>
      <c r="O19" s="74" t="s">
        <v>257</v>
      </c>
    </row>
    <row r="20" spans="1:17" ht="11.1" customHeight="1">
      <c r="B20" s="73">
        <v>0</v>
      </c>
      <c r="C20" s="73">
        <v>0</v>
      </c>
      <c r="D20" s="73">
        <v>0</v>
      </c>
      <c r="E20" s="73">
        <v>0</v>
      </c>
      <c r="F20" s="73">
        <v>0</v>
      </c>
      <c r="G20" s="73">
        <v>0</v>
      </c>
      <c r="H20" s="73">
        <v>0</v>
      </c>
      <c r="I20" s="73">
        <v>0</v>
      </c>
      <c r="J20" s="73">
        <v>0</v>
      </c>
      <c r="K20" s="73">
        <v>0</v>
      </c>
      <c r="L20" s="73">
        <v>0</v>
      </c>
      <c r="M20" s="73">
        <v>0</v>
      </c>
      <c r="N20" s="73">
        <v>0</v>
      </c>
      <c r="O20" s="73">
        <v>0</v>
      </c>
    </row>
    <row r="21" spans="1:17">
      <c r="B21" s="63"/>
      <c r="C21" s="64"/>
      <c r="D21" s="65"/>
      <c r="E21" s="66"/>
      <c r="F21" s="67"/>
      <c r="G21" s="65"/>
      <c r="H21" s="70"/>
      <c r="I21" s="71"/>
      <c r="J21" s="68">
        <v>0</v>
      </c>
      <c r="K21" s="68">
        <v>0</v>
      </c>
      <c r="L21" s="68">
        <v>0</v>
      </c>
      <c r="M21" s="89">
        <f t="shared" ref="M21:M84" si="5">L21</f>
        <v>0</v>
      </c>
      <c r="N21" s="100">
        <f>SUM(J21:M21)</f>
        <v>0</v>
      </c>
      <c r="O21" s="63"/>
      <c r="P21" s="73" t="e">
        <f>H21-(SUM(K21:M21)/J21)</f>
        <v>#DIV/0!</v>
      </c>
      <c r="Q21" s="73"/>
    </row>
    <row r="22" spans="1:17">
      <c r="B22" s="63"/>
      <c r="C22" s="64"/>
      <c r="D22" s="65"/>
      <c r="E22" s="66"/>
      <c r="F22" s="67"/>
      <c r="G22" s="65"/>
      <c r="H22" s="70"/>
      <c r="I22" s="71"/>
      <c r="J22" s="68">
        <v>0</v>
      </c>
      <c r="K22" s="68">
        <v>0</v>
      </c>
      <c r="L22" s="68">
        <v>0</v>
      </c>
      <c r="M22" s="89">
        <f t="shared" si="5"/>
        <v>0</v>
      </c>
      <c r="N22" s="100">
        <f t="shared" ref="N22:N85" si="6">SUM(J22:M22)</f>
        <v>0</v>
      </c>
      <c r="O22" s="63"/>
      <c r="P22" s="73" t="e">
        <f t="shared" ref="P22:P85" si="7">H22-(SUM(K22:M22)/J22)</f>
        <v>#DIV/0!</v>
      </c>
    </row>
    <row r="23" spans="1:17">
      <c r="B23" s="63"/>
      <c r="C23" s="64"/>
      <c r="D23" s="65"/>
      <c r="E23" s="66"/>
      <c r="F23" s="67"/>
      <c r="G23" s="65"/>
      <c r="H23" s="70"/>
      <c r="I23" s="71"/>
      <c r="J23" s="68">
        <v>0</v>
      </c>
      <c r="K23" s="68">
        <v>0</v>
      </c>
      <c r="L23" s="68">
        <v>0</v>
      </c>
      <c r="M23" s="89">
        <f t="shared" si="5"/>
        <v>0</v>
      </c>
      <c r="N23" s="100">
        <f t="shared" si="6"/>
        <v>0</v>
      </c>
      <c r="O23" s="63"/>
      <c r="P23" s="73" t="e">
        <f t="shared" si="7"/>
        <v>#DIV/0!</v>
      </c>
    </row>
    <row r="24" spans="1:17">
      <c r="B24" s="63"/>
      <c r="C24" s="64"/>
      <c r="D24" s="65"/>
      <c r="E24" s="66"/>
      <c r="F24" s="67"/>
      <c r="G24" s="65"/>
      <c r="H24" s="70"/>
      <c r="I24" s="71"/>
      <c r="J24" s="68">
        <v>0</v>
      </c>
      <c r="K24" s="68">
        <v>0</v>
      </c>
      <c r="L24" s="68">
        <v>0</v>
      </c>
      <c r="M24" s="89">
        <f t="shared" si="5"/>
        <v>0</v>
      </c>
      <c r="N24" s="100">
        <f t="shared" si="6"/>
        <v>0</v>
      </c>
      <c r="O24" s="63"/>
      <c r="P24" s="73" t="e">
        <f t="shared" si="7"/>
        <v>#DIV/0!</v>
      </c>
    </row>
    <row r="25" spans="1:17">
      <c r="B25" s="63"/>
      <c r="C25" s="65"/>
      <c r="D25" s="65"/>
      <c r="E25" s="66"/>
      <c r="F25" s="67"/>
      <c r="G25" s="65"/>
      <c r="H25" s="70"/>
      <c r="I25" s="71"/>
      <c r="J25" s="68">
        <v>0</v>
      </c>
      <c r="K25" s="68">
        <v>0</v>
      </c>
      <c r="L25" s="68">
        <v>0</v>
      </c>
      <c r="M25" s="89">
        <f t="shared" si="5"/>
        <v>0</v>
      </c>
      <c r="N25" s="100">
        <f t="shared" si="6"/>
        <v>0</v>
      </c>
      <c r="O25" s="63"/>
      <c r="P25" s="73" t="e">
        <f t="shared" si="7"/>
        <v>#DIV/0!</v>
      </c>
    </row>
    <row r="26" spans="1:17">
      <c r="B26" s="63"/>
      <c r="C26" s="65"/>
      <c r="D26" s="65"/>
      <c r="E26" s="66"/>
      <c r="F26" s="67"/>
      <c r="G26" s="65"/>
      <c r="H26" s="70"/>
      <c r="I26" s="71"/>
      <c r="J26" s="68">
        <v>0</v>
      </c>
      <c r="K26" s="68">
        <v>0</v>
      </c>
      <c r="L26" s="68">
        <v>0</v>
      </c>
      <c r="M26" s="89">
        <f t="shared" si="5"/>
        <v>0</v>
      </c>
      <c r="N26" s="100">
        <f t="shared" si="6"/>
        <v>0</v>
      </c>
      <c r="O26" s="63"/>
      <c r="P26" s="73" t="e">
        <f t="shared" si="7"/>
        <v>#DIV/0!</v>
      </c>
    </row>
    <row r="27" spans="1:17">
      <c r="B27" s="63"/>
      <c r="C27" s="65"/>
      <c r="D27" s="65"/>
      <c r="E27" s="66"/>
      <c r="F27" s="67"/>
      <c r="G27" s="65"/>
      <c r="H27" s="70"/>
      <c r="I27" s="71"/>
      <c r="J27" s="68">
        <v>0</v>
      </c>
      <c r="K27" s="68">
        <v>0</v>
      </c>
      <c r="L27" s="68">
        <v>0</v>
      </c>
      <c r="M27" s="89">
        <f t="shared" si="5"/>
        <v>0</v>
      </c>
      <c r="N27" s="100">
        <f t="shared" si="6"/>
        <v>0</v>
      </c>
      <c r="O27" s="63"/>
      <c r="P27" s="73" t="e">
        <f t="shared" si="7"/>
        <v>#DIV/0!</v>
      </c>
    </row>
    <row r="28" spans="1:17">
      <c r="B28" s="63"/>
      <c r="C28" s="65"/>
      <c r="D28" s="65"/>
      <c r="E28" s="66"/>
      <c r="F28" s="67"/>
      <c r="G28" s="65"/>
      <c r="H28" s="70"/>
      <c r="I28" s="71"/>
      <c r="J28" s="68">
        <v>0</v>
      </c>
      <c r="K28" s="68">
        <v>0</v>
      </c>
      <c r="L28" s="68">
        <v>0</v>
      </c>
      <c r="M28" s="89">
        <f t="shared" si="5"/>
        <v>0</v>
      </c>
      <c r="N28" s="100">
        <f t="shared" si="6"/>
        <v>0</v>
      </c>
      <c r="O28" s="63"/>
      <c r="P28" s="73" t="e">
        <f t="shared" si="7"/>
        <v>#DIV/0!</v>
      </c>
    </row>
    <row r="29" spans="1:17">
      <c r="B29" s="63"/>
      <c r="C29" s="65"/>
      <c r="D29" s="65"/>
      <c r="E29" s="66"/>
      <c r="F29" s="67"/>
      <c r="G29" s="65"/>
      <c r="H29" s="70"/>
      <c r="I29" s="71"/>
      <c r="J29" s="68">
        <v>0</v>
      </c>
      <c r="K29" s="68">
        <v>0</v>
      </c>
      <c r="L29" s="68">
        <v>0</v>
      </c>
      <c r="M29" s="89">
        <f t="shared" si="5"/>
        <v>0</v>
      </c>
      <c r="N29" s="100">
        <f t="shared" si="6"/>
        <v>0</v>
      </c>
      <c r="O29" s="63"/>
      <c r="P29" s="73" t="e">
        <f t="shared" si="7"/>
        <v>#DIV/0!</v>
      </c>
    </row>
    <row r="30" spans="1:17">
      <c r="B30" s="63"/>
      <c r="C30" s="65"/>
      <c r="D30" s="65"/>
      <c r="E30" s="66"/>
      <c r="F30" s="67"/>
      <c r="G30" s="65"/>
      <c r="H30" s="70"/>
      <c r="I30" s="71"/>
      <c r="J30" s="68">
        <v>0</v>
      </c>
      <c r="K30" s="68">
        <v>0</v>
      </c>
      <c r="L30" s="68">
        <v>0</v>
      </c>
      <c r="M30" s="89">
        <f t="shared" si="5"/>
        <v>0</v>
      </c>
      <c r="N30" s="100">
        <f t="shared" si="6"/>
        <v>0</v>
      </c>
      <c r="O30" s="63"/>
      <c r="P30" s="73" t="e">
        <f t="shared" si="7"/>
        <v>#DIV/0!</v>
      </c>
    </row>
    <row r="31" spans="1:17">
      <c r="B31" s="63"/>
      <c r="C31" s="65"/>
      <c r="D31" s="65"/>
      <c r="E31" s="66"/>
      <c r="F31" s="67"/>
      <c r="G31" s="65"/>
      <c r="H31" s="70"/>
      <c r="I31" s="71"/>
      <c r="J31" s="68">
        <v>0</v>
      </c>
      <c r="K31" s="68">
        <v>0</v>
      </c>
      <c r="L31" s="68">
        <v>0</v>
      </c>
      <c r="M31" s="89">
        <f t="shared" si="5"/>
        <v>0</v>
      </c>
      <c r="N31" s="100">
        <f t="shared" si="6"/>
        <v>0</v>
      </c>
      <c r="O31" s="63"/>
      <c r="P31" s="73" t="e">
        <f t="shared" si="7"/>
        <v>#DIV/0!</v>
      </c>
    </row>
    <row r="32" spans="1:17">
      <c r="B32" s="63"/>
      <c r="C32" s="64"/>
      <c r="D32" s="65"/>
      <c r="E32" s="66"/>
      <c r="F32" s="67"/>
      <c r="G32" s="65"/>
      <c r="H32" s="70"/>
      <c r="I32" s="71"/>
      <c r="J32" s="68">
        <v>0</v>
      </c>
      <c r="K32" s="68">
        <v>0</v>
      </c>
      <c r="L32" s="68">
        <v>0</v>
      </c>
      <c r="M32" s="89">
        <f t="shared" si="5"/>
        <v>0</v>
      </c>
      <c r="N32" s="100">
        <f t="shared" si="6"/>
        <v>0</v>
      </c>
      <c r="O32" s="63"/>
      <c r="P32" s="73" t="e">
        <f t="shared" si="7"/>
        <v>#DIV/0!</v>
      </c>
    </row>
    <row r="33" spans="2:16">
      <c r="B33" s="63"/>
      <c r="C33" s="65"/>
      <c r="D33" s="65"/>
      <c r="E33" s="66"/>
      <c r="F33" s="67"/>
      <c r="G33" s="65"/>
      <c r="H33" s="70"/>
      <c r="I33" s="71"/>
      <c r="J33" s="68">
        <v>0</v>
      </c>
      <c r="K33" s="68">
        <v>0</v>
      </c>
      <c r="L33" s="68">
        <v>0</v>
      </c>
      <c r="M33" s="89">
        <f t="shared" si="5"/>
        <v>0</v>
      </c>
      <c r="N33" s="100">
        <f t="shared" si="6"/>
        <v>0</v>
      </c>
      <c r="O33" s="63"/>
      <c r="P33" s="73" t="e">
        <f t="shared" si="7"/>
        <v>#DIV/0!</v>
      </c>
    </row>
    <row r="34" spans="2:16">
      <c r="B34" s="63"/>
      <c r="C34" s="65"/>
      <c r="D34" s="65"/>
      <c r="E34" s="66"/>
      <c r="F34" s="67"/>
      <c r="G34" s="65"/>
      <c r="H34" s="70"/>
      <c r="I34" s="71"/>
      <c r="J34" s="68">
        <v>0</v>
      </c>
      <c r="K34" s="68">
        <v>0</v>
      </c>
      <c r="L34" s="68">
        <v>0</v>
      </c>
      <c r="M34" s="89">
        <f t="shared" si="5"/>
        <v>0</v>
      </c>
      <c r="N34" s="100">
        <f t="shared" si="6"/>
        <v>0</v>
      </c>
      <c r="O34" s="63"/>
      <c r="P34" s="73" t="e">
        <f t="shared" si="7"/>
        <v>#DIV/0!</v>
      </c>
    </row>
    <row r="35" spans="2:16">
      <c r="B35" s="63"/>
      <c r="C35" s="65"/>
      <c r="D35" s="65"/>
      <c r="E35" s="66"/>
      <c r="F35" s="67"/>
      <c r="G35" s="65"/>
      <c r="H35" s="70"/>
      <c r="I35" s="71"/>
      <c r="J35" s="68">
        <v>0</v>
      </c>
      <c r="K35" s="68">
        <v>0</v>
      </c>
      <c r="L35" s="68">
        <v>0</v>
      </c>
      <c r="M35" s="89">
        <f t="shared" si="5"/>
        <v>0</v>
      </c>
      <c r="N35" s="100">
        <f t="shared" si="6"/>
        <v>0</v>
      </c>
      <c r="O35" s="63"/>
      <c r="P35" s="73" t="e">
        <f t="shared" si="7"/>
        <v>#DIV/0!</v>
      </c>
    </row>
    <row r="36" spans="2:16">
      <c r="B36" s="63"/>
      <c r="C36" s="65"/>
      <c r="D36" s="65"/>
      <c r="E36" s="66"/>
      <c r="F36" s="67"/>
      <c r="G36" s="65"/>
      <c r="H36" s="70"/>
      <c r="I36" s="71"/>
      <c r="J36" s="68">
        <v>0</v>
      </c>
      <c r="K36" s="68">
        <v>0</v>
      </c>
      <c r="L36" s="68">
        <v>0</v>
      </c>
      <c r="M36" s="89">
        <f t="shared" si="5"/>
        <v>0</v>
      </c>
      <c r="N36" s="100">
        <f t="shared" si="6"/>
        <v>0</v>
      </c>
      <c r="O36" s="63"/>
      <c r="P36" s="73" t="e">
        <f t="shared" si="7"/>
        <v>#DIV/0!</v>
      </c>
    </row>
    <row r="37" spans="2:16">
      <c r="B37" s="63"/>
      <c r="C37" s="65"/>
      <c r="D37" s="65"/>
      <c r="E37" s="66"/>
      <c r="F37" s="67"/>
      <c r="G37" s="65"/>
      <c r="H37" s="70"/>
      <c r="I37" s="71"/>
      <c r="J37" s="68">
        <v>0</v>
      </c>
      <c r="K37" s="68">
        <v>0</v>
      </c>
      <c r="L37" s="68">
        <v>0</v>
      </c>
      <c r="M37" s="89">
        <f t="shared" si="5"/>
        <v>0</v>
      </c>
      <c r="N37" s="100">
        <f t="shared" si="6"/>
        <v>0</v>
      </c>
      <c r="O37" s="63"/>
      <c r="P37" s="73" t="e">
        <f t="shared" si="7"/>
        <v>#DIV/0!</v>
      </c>
    </row>
    <row r="38" spans="2:16">
      <c r="B38" s="63"/>
      <c r="C38" s="65"/>
      <c r="D38" s="65"/>
      <c r="E38" s="66"/>
      <c r="F38" s="67"/>
      <c r="G38" s="65"/>
      <c r="H38" s="70"/>
      <c r="I38" s="71"/>
      <c r="J38" s="68">
        <v>0</v>
      </c>
      <c r="K38" s="68">
        <v>0</v>
      </c>
      <c r="L38" s="68">
        <v>0</v>
      </c>
      <c r="M38" s="89">
        <f t="shared" si="5"/>
        <v>0</v>
      </c>
      <c r="N38" s="100">
        <f t="shared" si="6"/>
        <v>0</v>
      </c>
      <c r="O38" s="63"/>
      <c r="P38" s="73" t="e">
        <f t="shared" si="7"/>
        <v>#DIV/0!</v>
      </c>
    </row>
    <row r="39" spans="2:16">
      <c r="B39" s="63"/>
      <c r="C39" s="65"/>
      <c r="D39" s="65"/>
      <c r="E39" s="66"/>
      <c r="F39" s="67"/>
      <c r="G39" s="65"/>
      <c r="H39" s="70"/>
      <c r="I39" s="71"/>
      <c r="J39" s="68">
        <v>0</v>
      </c>
      <c r="K39" s="68">
        <v>0</v>
      </c>
      <c r="L39" s="68">
        <v>0</v>
      </c>
      <c r="M39" s="89">
        <f t="shared" si="5"/>
        <v>0</v>
      </c>
      <c r="N39" s="100">
        <f t="shared" si="6"/>
        <v>0</v>
      </c>
      <c r="O39" s="63"/>
      <c r="P39" s="73" t="e">
        <f t="shared" si="7"/>
        <v>#DIV/0!</v>
      </c>
    </row>
    <row r="40" spans="2:16">
      <c r="B40" s="63"/>
      <c r="C40" s="65"/>
      <c r="D40" s="65"/>
      <c r="E40" s="66"/>
      <c r="F40" s="67"/>
      <c r="G40" s="65"/>
      <c r="H40" s="70"/>
      <c r="I40" s="71"/>
      <c r="J40" s="68">
        <v>0</v>
      </c>
      <c r="K40" s="68">
        <v>0</v>
      </c>
      <c r="L40" s="68">
        <v>0</v>
      </c>
      <c r="M40" s="89">
        <f t="shared" si="5"/>
        <v>0</v>
      </c>
      <c r="N40" s="100">
        <f t="shared" si="6"/>
        <v>0</v>
      </c>
      <c r="O40" s="63"/>
      <c r="P40" s="73" t="e">
        <f t="shared" si="7"/>
        <v>#DIV/0!</v>
      </c>
    </row>
    <row r="41" spans="2:16">
      <c r="B41" s="63"/>
      <c r="C41" s="65"/>
      <c r="D41" s="65"/>
      <c r="E41" s="66"/>
      <c r="F41" s="67"/>
      <c r="G41" s="65"/>
      <c r="H41" s="70"/>
      <c r="I41" s="71"/>
      <c r="J41" s="68">
        <v>0</v>
      </c>
      <c r="K41" s="68">
        <v>0</v>
      </c>
      <c r="L41" s="68">
        <v>0</v>
      </c>
      <c r="M41" s="89">
        <f t="shared" si="5"/>
        <v>0</v>
      </c>
      <c r="N41" s="100">
        <f t="shared" si="6"/>
        <v>0</v>
      </c>
      <c r="O41" s="63"/>
      <c r="P41" s="73" t="e">
        <f t="shared" si="7"/>
        <v>#DIV/0!</v>
      </c>
    </row>
    <row r="42" spans="2:16">
      <c r="B42" s="63"/>
      <c r="C42" s="65"/>
      <c r="D42" s="65"/>
      <c r="E42" s="66"/>
      <c r="F42" s="67"/>
      <c r="G42" s="65"/>
      <c r="H42" s="70"/>
      <c r="I42" s="71"/>
      <c r="J42" s="68">
        <v>0</v>
      </c>
      <c r="K42" s="68">
        <v>0</v>
      </c>
      <c r="L42" s="68">
        <v>0</v>
      </c>
      <c r="M42" s="89">
        <f t="shared" si="5"/>
        <v>0</v>
      </c>
      <c r="N42" s="100">
        <f t="shared" si="6"/>
        <v>0</v>
      </c>
      <c r="O42" s="63"/>
      <c r="P42" s="73" t="e">
        <f t="shared" si="7"/>
        <v>#DIV/0!</v>
      </c>
    </row>
    <row r="43" spans="2:16">
      <c r="B43" s="63"/>
      <c r="C43" s="65"/>
      <c r="D43" s="65"/>
      <c r="E43" s="66"/>
      <c r="F43" s="67"/>
      <c r="G43" s="65"/>
      <c r="H43" s="70"/>
      <c r="I43" s="71"/>
      <c r="J43" s="68">
        <v>0</v>
      </c>
      <c r="K43" s="68">
        <v>0</v>
      </c>
      <c r="L43" s="68">
        <v>0</v>
      </c>
      <c r="M43" s="89">
        <f t="shared" si="5"/>
        <v>0</v>
      </c>
      <c r="N43" s="100">
        <f t="shared" si="6"/>
        <v>0</v>
      </c>
      <c r="O43" s="63"/>
      <c r="P43" s="73" t="e">
        <f t="shared" si="7"/>
        <v>#DIV/0!</v>
      </c>
    </row>
    <row r="44" spans="2:16">
      <c r="B44" s="63"/>
      <c r="C44" s="65"/>
      <c r="D44" s="65"/>
      <c r="E44" s="66"/>
      <c r="F44" s="67"/>
      <c r="G44" s="65"/>
      <c r="H44" s="70"/>
      <c r="I44" s="71"/>
      <c r="J44" s="68">
        <v>0</v>
      </c>
      <c r="K44" s="68">
        <v>0</v>
      </c>
      <c r="L44" s="68">
        <v>0</v>
      </c>
      <c r="M44" s="89">
        <f t="shared" si="5"/>
        <v>0</v>
      </c>
      <c r="N44" s="100">
        <f t="shared" si="6"/>
        <v>0</v>
      </c>
      <c r="O44" s="63"/>
      <c r="P44" s="73" t="e">
        <f t="shared" si="7"/>
        <v>#DIV/0!</v>
      </c>
    </row>
    <row r="45" spans="2:16">
      <c r="B45" s="63"/>
      <c r="C45" s="65"/>
      <c r="D45" s="65"/>
      <c r="E45" s="66"/>
      <c r="F45" s="67"/>
      <c r="G45" s="65"/>
      <c r="H45" s="70"/>
      <c r="I45" s="71"/>
      <c r="J45" s="68">
        <v>0</v>
      </c>
      <c r="K45" s="68">
        <v>0</v>
      </c>
      <c r="L45" s="68">
        <v>0</v>
      </c>
      <c r="M45" s="89">
        <f t="shared" si="5"/>
        <v>0</v>
      </c>
      <c r="N45" s="100">
        <f t="shared" si="6"/>
        <v>0</v>
      </c>
      <c r="O45" s="63"/>
      <c r="P45" s="73" t="e">
        <f t="shared" si="7"/>
        <v>#DIV/0!</v>
      </c>
    </row>
    <row r="46" spans="2:16">
      <c r="B46" s="63"/>
      <c r="C46" s="65"/>
      <c r="D46" s="65"/>
      <c r="E46" s="66"/>
      <c r="F46" s="67"/>
      <c r="G46" s="65"/>
      <c r="H46" s="70"/>
      <c r="I46" s="71"/>
      <c r="J46" s="68">
        <v>0</v>
      </c>
      <c r="K46" s="68">
        <v>0</v>
      </c>
      <c r="L46" s="68">
        <v>0</v>
      </c>
      <c r="M46" s="89">
        <f t="shared" si="5"/>
        <v>0</v>
      </c>
      <c r="N46" s="100">
        <f t="shared" si="6"/>
        <v>0</v>
      </c>
      <c r="O46" s="63"/>
      <c r="P46" s="73" t="e">
        <f t="shared" si="7"/>
        <v>#DIV/0!</v>
      </c>
    </row>
    <row r="47" spans="2:16">
      <c r="B47" s="63"/>
      <c r="C47" s="65"/>
      <c r="D47" s="65"/>
      <c r="E47" s="66"/>
      <c r="F47" s="67"/>
      <c r="G47" s="65"/>
      <c r="H47" s="70"/>
      <c r="I47" s="71"/>
      <c r="J47" s="68">
        <v>0</v>
      </c>
      <c r="K47" s="68">
        <v>0</v>
      </c>
      <c r="L47" s="68">
        <v>0</v>
      </c>
      <c r="M47" s="89">
        <f t="shared" si="5"/>
        <v>0</v>
      </c>
      <c r="N47" s="100">
        <f t="shared" si="6"/>
        <v>0</v>
      </c>
      <c r="O47" s="63"/>
      <c r="P47" s="73" t="e">
        <f t="shared" si="7"/>
        <v>#DIV/0!</v>
      </c>
    </row>
    <row r="48" spans="2:16">
      <c r="B48" s="63"/>
      <c r="C48" s="65"/>
      <c r="D48" s="65"/>
      <c r="E48" s="66"/>
      <c r="F48" s="67"/>
      <c r="G48" s="65"/>
      <c r="H48" s="70"/>
      <c r="I48" s="71"/>
      <c r="J48" s="68">
        <v>0</v>
      </c>
      <c r="K48" s="68">
        <v>0</v>
      </c>
      <c r="L48" s="68">
        <v>0</v>
      </c>
      <c r="M48" s="89">
        <f t="shared" si="5"/>
        <v>0</v>
      </c>
      <c r="N48" s="100">
        <f t="shared" si="6"/>
        <v>0</v>
      </c>
      <c r="O48" s="63"/>
      <c r="P48" s="73" t="e">
        <f t="shared" si="7"/>
        <v>#DIV/0!</v>
      </c>
    </row>
    <row r="49" spans="2:16">
      <c r="B49" s="63"/>
      <c r="C49" s="65"/>
      <c r="D49" s="65"/>
      <c r="E49" s="66"/>
      <c r="F49" s="67"/>
      <c r="G49" s="65"/>
      <c r="H49" s="70"/>
      <c r="I49" s="71"/>
      <c r="J49" s="68">
        <v>0</v>
      </c>
      <c r="K49" s="68">
        <v>0</v>
      </c>
      <c r="L49" s="68">
        <v>0</v>
      </c>
      <c r="M49" s="89">
        <f t="shared" si="5"/>
        <v>0</v>
      </c>
      <c r="N49" s="100">
        <f t="shared" si="6"/>
        <v>0</v>
      </c>
      <c r="O49" s="63"/>
      <c r="P49" s="73" t="e">
        <f t="shared" si="7"/>
        <v>#DIV/0!</v>
      </c>
    </row>
    <row r="50" spans="2:16">
      <c r="B50" s="63"/>
      <c r="C50" s="65"/>
      <c r="D50" s="65"/>
      <c r="E50" s="66"/>
      <c r="F50" s="67"/>
      <c r="G50" s="65"/>
      <c r="H50" s="70"/>
      <c r="I50" s="71"/>
      <c r="J50" s="68">
        <v>0</v>
      </c>
      <c r="K50" s="68">
        <v>0</v>
      </c>
      <c r="L50" s="68">
        <v>0</v>
      </c>
      <c r="M50" s="89">
        <f t="shared" si="5"/>
        <v>0</v>
      </c>
      <c r="N50" s="100">
        <f t="shared" si="6"/>
        <v>0</v>
      </c>
      <c r="O50" s="63"/>
      <c r="P50" s="73" t="e">
        <f t="shared" si="7"/>
        <v>#DIV/0!</v>
      </c>
    </row>
    <row r="51" spans="2:16">
      <c r="B51" s="63"/>
      <c r="C51" s="65"/>
      <c r="D51" s="65"/>
      <c r="E51" s="66"/>
      <c r="F51" s="67"/>
      <c r="G51" s="65"/>
      <c r="H51" s="70"/>
      <c r="I51" s="71"/>
      <c r="J51" s="68">
        <v>0</v>
      </c>
      <c r="K51" s="68">
        <v>0</v>
      </c>
      <c r="L51" s="68">
        <v>0</v>
      </c>
      <c r="M51" s="89">
        <f t="shared" si="5"/>
        <v>0</v>
      </c>
      <c r="N51" s="100">
        <f t="shared" si="6"/>
        <v>0</v>
      </c>
      <c r="O51" s="63"/>
      <c r="P51" s="73" t="e">
        <f t="shared" si="7"/>
        <v>#DIV/0!</v>
      </c>
    </row>
    <row r="52" spans="2:16">
      <c r="B52" s="63"/>
      <c r="C52" s="65"/>
      <c r="D52" s="65"/>
      <c r="E52" s="66"/>
      <c r="F52" s="67"/>
      <c r="G52" s="65"/>
      <c r="H52" s="70"/>
      <c r="I52" s="71"/>
      <c r="J52" s="68">
        <v>0</v>
      </c>
      <c r="K52" s="68">
        <v>0</v>
      </c>
      <c r="L52" s="68">
        <v>0</v>
      </c>
      <c r="M52" s="89">
        <f t="shared" si="5"/>
        <v>0</v>
      </c>
      <c r="N52" s="100">
        <f t="shared" si="6"/>
        <v>0</v>
      </c>
      <c r="O52" s="63"/>
      <c r="P52" s="73" t="e">
        <f t="shared" si="7"/>
        <v>#DIV/0!</v>
      </c>
    </row>
    <row r="53" spans="2:16">
      <c r="B53" s="63"/>
      <c r="C53" s="65"/>
      <c r="D53" s="65"/>
      <c r="E53" s="66"/>
      <c r="F53" s="67"/>
      <c r="G53" s="65"/>
      <c r="H53" s="70"/>
      <c r="I53" s="71"/>
      <c r="J53" s="68">
        <v>0</v>
      </c>
      <c r="K53" s="68">
        <v>0</v>
      </c>
      <c r="L53" s="68">
        <v>0</v>
      </c>
      <c r="M53" s="89">
        <f t="shared" si="5"/>
        <v>0</v>
      </c>
      <c r="N53" s="100">
        <f t="shared" si="6"/>
        <v>0</v>
      </c>
      <c r="O53" s="63"/>
      <c r="P53" s="73" t="e">
        <f t="shared" si="7"/>
        <v>#DIV/0!</v>
      </c>
    </row>
    <row r="54" spans="2:16">
      <c r="B54" s="63"/>
      <c r="C54" s="65"/>
      <c r="D54" s="65"/>
      <c r="E54" s="66"/>
      <c r="F54" s="67"/>
      <c r="G54" s="65"/>
      <c r="H54" s="70"/>
      <c r="I54" s="71"/>
      <c r="J54" s="68">
        <v>0</v>
      </c>
      <c r="K54" s="68">
        <v>0</v>
      </c>
      <c r="L54" s="68">
        <v>0</v>
      </c>
      <c r="M54" s="89">
        <f t="shared" si="5"/>
        <v>0</v>
      </c>
      <c r="N54" s="100">
        <f t="shared" si="6"/>
        <v>0</v>
      </c>
      <c r="O54" s="63"/>
      <c r="P54" s="73" t="e">
        <f t="shared" si="7"/>
        <v>#DIV/0!</v>
      </c>
    </row>
    <row r="55" spans="2:16">
      <c r="B55" s="63"/>
      <c r="C55" s="65"/>
      <c r="D55" s="65"/>
      <c r="E55" s="66"/>
      <c r="F55" s="67"/>
      <c r="G55" s="65"/>
      <c r="H55" s="70"/>
      <c r="I55" s="71"/>
      <c r="J55" s="68">
        <v>0</v>
      </c>
      <c r="K55" s="68">
        <v>0</v>
      </c>
      <c r="L55" s="68">
        <v>0</v>
      </c>
      <c r="M55" s="89">
        <f t="shared" si="5"/>
        <v>0</v>
      </c>
      <c r="N55" s="100">
        <f t="shared" si="6"/>
        <v>0</v>
      </c>
      <c r="O55" s="63"/>
      <c r="P55" s="73" t="e">
        <f t="shared" si="7"/>
        <v>#DIV/0!</v>
      </c>
    </row>
    <row r="56" spans="2:16">
      <c r="B56" s="63"/>
      <c r="C56" s="65"/>
      <c r="D56" s="65"/>
      <c r="E56" s="66"/>
      <c r="F56" s="67"/>
      <c r="G56" s="65"/>
      <c r="H56" s="70"/>
      <c r="I56" s="71"/>
      <c r="J56" s="68">
        <v>0</v>
      </c>
      <c r="K56" s="68">
        <v>0</v>
      </c>
      <c r="L56" s="68">
        <v>0</v>
      </c>
      <c r="M56" s="89">
        <f t="shared" si="5"/>
        <v>0</v>
      </c>
      <c r="N56" s="100">
        <f t="shared" si="6"/>
        <v>0</v>
      </c>
      <c r="O56" s="63"/>
      <c r="P56" s="73" t="e">
        <f t="shared" si="7"/>
        <v>#DIV/0!</v>
      </c>
    </row>
    <row r="57" spans="2:16">
      <c r="B57" s="63"/>
      <c r="C57" s="65"/>
      <c r="D57" s="65"/>
      <c r="E57" s="66"/>
      <c r="F57" s="67"/>
      <c r="G57" s="65"/>
      <c r="H57" s="70"/>
      <c r="I57" s="71"/>
      <c r="J57" s="68">
        <v>0</v>
      </c>
      <c r="K57" s="68">
        <v>0</v>
      </c>
      <c r="L57" s="68">
        <v>0</v>
      </c>
      <c r="M57" s="89">
        <f t="shared" si="5"/>
        <v>0</v>
      </c>
      <c r="N57" s="100">
        <f t="shared" si="6"/>
        <v>0</v>
      </c>
      <c r="O57" s="63"/>
      <c r="P57" s="73" t="e">
        <f t="shared" si="7"/>
        <v>#DIV/0!</v>
      </c>
    </row>
    <row r="58" spans="2:16">
      <c r="B58" s="63"/>
      <c r="C58" s="65"/>
      <c r="D58" s="65"/>
      <c r="E58" s="66"/>
      <c r="F58" s="67"/>
      <c r="G58" s="65"/>
      <c r="H58" s="70"/>
      <c r="I58" s="71"/>
      <c r="J58" s="68">
        <v>0</v>
      </c>
      <c r="K58" s="68">
        <v>0</v>
      </c>
      <c r="L58" s="68">
        <v>0</v>
      </c>
      <c r="M58" s="89">
        <f t="shared" si="5"/>
        <v>0</v>
      </c>
      <c r="N58" s="100">
        <f t="shared" si="6"/>
        <v>0</v>
      </c>
      <c r="O58" s="63"/>
      <c r="P58" s="73" t="e">
        <f t="shared" si="7"/>
        <v>#DIV/0!</v>
      </c>
    </row>
    <row r="59" spans="2:16">
      <c r="B59" s="63"/>
      <c r="C59" s="65"/>
      <c r="D59" s="65"/>
      <c r="E59" s="66"/>
      <c r="F59" s="67"/>
      <c r="G59" s="65"/>
      <c r="H59" s="70"/>
      <c r="I59" s="71"/>
      <c r="J59" s="68">
        <v>0</v>
      </c>
      <c r="K59" s="68">
        <v>0</v>
      </c>
      <c r="L59" s="68">
        <v>0</v>
      </c>
      <c r="M59" s="89">
        <f t="shared" si="5"/>
        <v>0</v>
      </c>
      <c r="N59" s="100">
        <f t="shared" si="6"/>
        <v>0</v>
      </c>
      <c r="O59" s="63"/>
      <c r="P59" s="73" t="e">
        <f t="shared" si="7"/>
        <v>#DIV/0!</v>
      </c>
    </row>
    <row r="60" spans="2:16">
      <c r="B60" s="63"/>
      <c r="C60" s="65"/>
      <c r="D60" s="65"/>
      <c r="E60" s="66"/>
      <c r="F60" s="67"/>
      <c r="G60" s="65"/>
      <c r="H60" s="70"/>
      <c r="I60" s="71"/>
      <c r="J60" s="68">
        <v>0</v>
      </c>
      <c r="K60" s="68">
        <v>0</v>
      </c>
      <c r="L60" s="68">
        <v>0</v>
      </c>
      <c r="M60" s="89">
        <f t="shared" si="5"/>
        <v>0</v>
      </c>
      <c r="N60" s="100">
        <f t="shared" si="6"/>
        <v>0</v>
      </c>
      <c r="O60" s="63"/>
      <c r="P60" s="73" t="e">
        <f t="shared" si="7"/>
        <v>#DIV/0!</v>
      </c>
    </row>
    <row r="61" spans="2:16">
      <c r="B61" s="63"/>
      <c r="C61" s="65"/>
      <c r="D61" s="65"/>
      <c r="E61" s="66"/>
      <c r="F61" s="67"/>
      <c r="G61" s="65"/>
      <c r="H61" s="70"/>
      <c r="I61" s="71"/>
      <c r="J61" s="68">
        <v>0</v>
      </c>
      <c r="K61" s="68">
        <v>0</v>
      </c>
      <c r="L61" s="68">
        <v>0</v>
      </c>
      <c r="M61" s="89">
        <f t="shared" si="5"/>
        <v>0</v>
      </c>
      <c r="N61" s="100">
        <f t="shared" si="6"/>
        <v>0</v>
      </c>
      <c r="O61" s="63"/>
      <c r="P61" s="73" t="e">
        <f t="shared" si="7"/>
        <v>#DIV/0!</v>
      </c>
    </row>
    <row r="62" spans="2:16">
      <c r="B62" s="63"/>
      <c r="C62" s="65"/>
      <c r="D62" s="65"/>
      <c r="E62" s="66"/>
      <c r="F62" s="67"/>
      <c r="G62" s="65"/>
      <c r="H62" s="70"/>
      <c r="I62" s="71"/>
      <c r="J62" s="68">
        <v>0</v>
      </c>
      <c r="K62" s="68">
        <v>0</v>
      </c>
      <c r="L62" s="68">
        <v>0</v>
      </c>
      <c r="M62" s="89">
        <f t="shared" si="5"/>
        <v>0</v>
      </c>
      <c r="N62" s="100">
        <f t="shared" si="6"/>
        <v>0</v>
      </c>
      <c r="O62" s="63"/>
      <c r="P62" s="73" t="e">
        <f t="shared" si="7"/>
        <v>#DIV/0!</v>
      </c>
    </row>
    <row r="63" spans="2:16">
      <c r="B63" s="63"/>
      <c r="C63" s="65"/>
      <c r="D63" s="65"/>
      <c r="E63" s="66"/>
      <c r="F63" s="67"/>
      <c r="G63" s="65"/>
      <c r="H63" s="70"/>
      <c r="I63" s="71"/>
      <c r="J63" s="68">
        <v>0</v>
      </c>
      <c r="K63" s="68">
        <v>0</v>
      </c>
      <c r="L63" s="68">
        <v>0</v>
      </c>
      <c r="M63" s="89">
        <f t="shared" si="5"/>
        <v>0</v>
      </c>
      <c r="N63" s="100">
        <f t="shared" si="6"/>
        <v>0</v>
      </c>
      <c r="O63" s="63"/>
      <c r="P63" s="73" t="e">
        <f t="shared" si="7"/>
        <v>#DIV/0!</v>
      </c>
    </row>
    <row r="64" spans="2:16">
      <c r="B64" s="63"/>
      <c r="C64" s="65"/>
      <c r="D64" s="65"/>
      <c r="E64" s="66"/>
      <c r="F64" s="67"/>
      <c r="G64" s="65"/>
      <c r="H64" s="70"/>
      <c r="I64" s="71"/>
      <c r="J64" s="68">
        <v>0</v>
      </c>
      <c r="K64" s="68">
        <v>0</v>
      </c>
      <c r="L64" s="68">
        <v>0</v>
      </c>
      <c r="M64" s="89">
        <f t="shared" si="5"/>
        <v>0</v>
      </c>
      <c r="N64" s="100">
        <f t="shared" si="6"/>
        <v>0</v>
      </c>
      <c r="O64" s="63"/>
      <c r="P64" s="73" t="e">
        <f t="shared" si="7"/>
        <v>#DIV/0!</v>
      </c>
    </row>
    <row r="65" spans="2:16">
      <c r="B65" s="63"/>
      <c r="C65" s="65"/>
      <c r="D65" s="65"/>
      <c r="E65" s="66"/>
      <c r="F65" s="67"/>
      <c r="G65" s="65"/>
      <c r="H65" s="70"/>
      <c r="I65" s="71"/>
      <c r="J65" s="68">
        <v>0</v>
      </c>
      <c r="K65" s="68">
        <v>0</v>
      </c>
      <c r="L65" s="68">
        <v>0</v>
      </c>
      <c r="M65" s="89">
        <f t="shared" si="5"/>
        <v>0</v>
      </c>
      <c r="N65" s="100">
        <f t="shared" si="6"/>
        <v>0</v>
      </c>
      <c r="O65" s="63"/>
      <c r="P65" s="73" t="e">
        <f t="shared" si="7"/>
        <v>#DIV/0!</v>
      </c>
    </row>
    <row r="66" spans="2:16">
      <c r="B66" s="63"/>
      <c r="C66" s="65"/>
      <c r="D66" s="65"/>
      <c r="E66" s="66"/>
      <c r="F66" s="67"/>
      <c r="G66" s="65"/>
      <c r="H66" s="70"/>
      <c r="I66" s="71"/>
      <c r="J66" s="68">
        <v>0</v>
      </c>
      <c r="K66" s="68">
        <v>0</v>
      </c>
      <c r="L66" s="68">
        <v>0</v>
      </c>
      <c r="M66" s="89">
        <f t="shared" si="5"/>
        <v>0</v>
      </c>
      <c r="N66" s="100">
        <f t="shared" si="6"/>
        <v>0</v>
      </c>
      <c r="O66" s="63"/>
      <c r="P66" s="73" t="e">
        <f t="shared" si="7"/>
        <v>#DIV/0!</v>
      </c>
    </row>
    <row r="67" spans="2:16">
      <c r="B67" s="63"/>
      <c r="C67" s="65"/>
      <c r="D67" s="65"/>
      <c r="E67" s="66"/>
      <c r="F67" s="67"/>
      <c r="G67" s="65"/>
      <c r="H67" s="70"/>
      <c r="I67" s="71"/>
      <c r="J67" s="68">
        <v>0</v>
      </c>
      <c r="K67" s="68">
        <v>0</v>
      </c>
      <c r="L67" s="68">
        <v>0</v>
      </c>
      <c r="M67" s="89">
        <f t="shared" si="5"/>
        <v>0</v>
      </c>
      <c r="N67" s="100">
        <f t="shared" si="6"/>
        <v>0</v>
      </c>
      <c r="O67" s="63"/>
      <c r="P67" s="73" t="e">
        <f t="shared" si="7"/>
        <v>#DIV/0!</v>
      </c>
    </row>
    <row r="68" spans="2:16">
      <c r="B68" s="63"/>
      <c r="C68" s="65"/>
      <c r="D68" s="65"/>
      <c r="E68" s="66"/>
      <c r="F68" s="67"/>
      <c r="G68" s="65"/>
      <c r="H68" s="70"/>
      <c r="I68" s="71"/>
      <c r="J68" s="68">
        <v>0</v>
      </c>
      <c r="K68" s="68">
        <v>0</v>
      </c>
      <c r="L68" s="68">
        <v>0</v>
      </c>
      <c r="M68" s="89">
        <f t="shared" si="5"/>
        <v>0</v>
      </c>
      <c r="N68" s="100">
        <f t="shared" si="6"/>
        <v>0</v>
      </c>
      <c r="O68" s="63"/>
      <c r="P68" s="73" t="e">
        <f t="shared" si="7"/>
        <v>#DIV/0!</v>
      </c>
    </row>
    <row r="69" spans="2:16">
      <c r="B69" s="63"/>
      <c r="C69" s="65"/>
      <c r="D69" s="65"/>
      <c r="E69" s="66"/>
      <c r="F69" s="67"/>
      <c r="G69" s="65"/>
      <c r="H69" s="70"/>
      <c r="I69" s="71"/>
      <c r="J69" s="68">
        <v>0</v>
      </c>
      <c r="K69" s="68">
        <v>0</v>
      </c>
      <c r="L69" s="68">
        <v>0</v>
      </c>
      <c r="M69" s="89">
        <f t="shared" si="5"/>
        <v>0</v>
      </c>
      <c r="N69" s="100">
        <f t="shared" si="6"/>
        <v>0</v>
      </c>
      <c r="O69" s="63"/>
      <c r="P69" s="73" t="e">
        <f t="shared" si="7"/>
        <v>#DIV/0!</v>
      </c>
    </row>
    <row r="70" spans="2:16">
      <c r="B70" s="63"/>
      <c r="C70" s="65"/>
      <c r="D70" s="65"/>
      <c r="E70" s="66"/>
      <c r="F70" s="67"/>
      <c r="G70" s="65"/>
      <c r="H70" s="70"/>
      <c r="I70" s="71"/>
      <c r="J70" s="68">
        <v>0</v>
      </c>
      <c r="K70" s="68">
        <v>0</v>
      </c>
      <c r="L70" s="68">
        <v>0</v>
      </c>
      <c r="M70" s="89">
        <f t="shared" si="5"/>
        <v>0</v>
      </c>
      <c r="N70" s="100">
        <f t="shared" si="6"/>
        <v>0</v>
      </c>
      <c r="O70" s="63"/>
      <c r="P70" s="73" t="e">
        <f t="shared" si="7"/>
        <v>#DIV/0!</v>
      </c>
    </row>
    <row r="71" spans="2:16">
      <c r="B71" s="63"/>
      <c r="C71" s="65"/>
      <c r="D71" s="65"/>
      <c r="E71" s="66"/>
      <c r="F71" s="67"/>
      <c r="G71" s="65"/>
      <c r="H71" s="70"/>
      <c r="I71" s="71"/>
      <c r="J71" s="68">
        <v>0</v>
      </c>
      <c r="K71" s="68">
        <v>0</v>
      </c>
      <c r="L71" s="68">
        <v>0</v>
      </c>
      <c r="M71" s="89">
        <f t="shared" si="5"/>
        <v>0</v>
      </c>
      <c r="N71" s="100">
        <f t="shared" si="6"/>
        <v>0</v>
      </c>
      <c r="O71" s="63"/>
      <c r="P71" s="73" t="e">
        <f t="shared" si="7"/>
        <v>#DIV/0!</v>
      </c>
    </row>
    <row r="72" spans="2:16">
      <c r="B72" s="63"/>
      <c r="C72" s="65"/>
      <c r="D72" s="65"/>
      <c r="E72" s="66"/>
      <c r="F72" s="67"/>
      <c r="G72" s="65"/>
      <c r="H72" s="70"/>
      <c r="I72" s="71"/>
      <c r="J72" s="68">
        <v>0</v>
      </c>
      <c r="K72" s="68">
        <v>0</v>
      </c>
      <c r="L72" s="68">
        <v>0</v>
      </c>
      <c r="M72" s="89">
        <f t="shared" si="5"/>
        <v>0</v>
      </c>
      <c r="N72" s="100">
        <f t="shared" si="6"/>
        <v>0</v>
      </c>
      <c r="O72" s="63"/>
      <c r="P72" s="73" t="e">
        <f t="shared" si="7"/>
        <v>#DIV/0!</v>
      </c>
    </row>
    <row r="73" spans="2:16">
      <c r="B73" s="63"/>
      <c r="C73" s="65"/>
      <c r="D73" s="65"/>
      <c r="E73" s="66"/>
      <c r="F73" s="67"/>
      <c r="G73" s="65"/>
      <c r="H73" s="70"/>
      <c r="I73" s="71"/>
      <c r="J73" s="68">
        <v>0</v>
      </c>
      <c r="K73" s="68">
        <v>0</v>
      </c>
      <c r="L73" s="68">
        <v>0</v>
      </c>
      <c r="M73" s="89">
        <f t="shared" si="5"/>
        <v>0</v>
      </c>
      <c r="N73" s="100">
        <f t="shared" si="6"/>
        <v>0</v>
      </c>
      <c r="O73" s="63"/>
      <c r="P73" s="73" t="e">
        <f t="shared" si="7"/>
        <v>#DIV/0!</v>
      </c>
    </row>
    <row r="74" spans="2:16">
      <c r="B74" s="63"/>
      <c r="C74" s="65"/>
      <c r="D74" s="65"/>
      <c r="E74" s="66"/>
      <c r="F74" s="67"/>
      <c r="G74" s="65"/>
      <c r="H74" s="70"/>
      <c r="I74" s="71"/>
      <c r="J74" s="68">
        <v>0</v>
      </c>
      <c r="K74" s="68">
        <v>0</v>
      </c>
      <c r="L74" s="68">
        <v>0</v>
      </c>
      <c r="M74" s="89">
        <f t="shared" si="5"/>
        <v>0</v>
      </c>
      <c r="N74" s="100">
        <f t="shared" si="6"/>
        <v>0</v>
      </c>
      <c r="O74" s="63"/>
      <c r="P74" s="73" t="e">
        <f t="shared" si="7"/>
        <v>#DIV/0!</v>
      </c>
    </row>
    <row r="75" spans="2:16">
      <c r="B75" s="63"/>
      <c r="C75" s="65"/>
      <c r="D75" s="65"/>
      <c r="E75" s="66"/>
      <c r="F75" s="67"/>
      <c r="G75" s="65"/>
      <c r="H75" s="70"/>
      <c r="I75" s="71"/>
      <c r="J75" s="68">
        <v>0</v>
      </c>
      <c r="K75" s="68">
        <v>0</v>
      </c>
      <c r="L75" s="68">
        <v>0</v>
      </c>
      <c r="M75" s="89">
        <f t="shared" si="5"/>
        <v>0</v>
      </c>
      <c r="N75" s="100">
        <f t="shared" si="6"/>
        <v>0</v>
      </c>
      <c r="O75" s="63"/>
      <c r="P75" s="73" t="e">
        <f t="shared" si="7"/>
        <v>#DIV/0!</v>
      </c>
    </row>
    <row r="76" spans="2:16">
      <c r="B76" s="63"/>
      <c r="C76" s="65"/>
      <c r="D76" s="65"/>
      <c r="E76" s="66"/>
      <c r="F76" s="67"/>
      <c r="G76" s="65"/>
      <c r="H76" s="70"/>
      <c r="I76" s="71"/>
      <c r="J76" s="68">
        <v>0</v>
      </c>
      <c r="K76" s="68">
        <v>0</v>
      </c>
      <c r="L76" s="68">
        <v>0</v>
      </c>
      <c r="M76" s="89">
        <f t="shared" si="5"/>
        <v>0</v>
      </c>
      <c r="N76" s="100">
        <f t="shared" si="6"/>
        <v>0</v>
      </c>
      <c r="O76" s="63"/>
      <c r="P76" s="73" t="e">
        <f t="shared" si="7"/>
        <v>#DIV/0!</v>
      </c>
    </row>
    <row r="77" spans="2:16">
      <c r="B77" s="63"/>
      <c r="C77" s="65"/>
      <c r="D77" s="65"/>
      <c r="E77" s="66"/>
      <c r="F77" s="67"/>
      <c r="G77" s="65"/>
      <c r="H77" s="70"/>
      <c r="I77" s="71"/>
      <c r="J77" s="68">
        <v>0</v>
      </c>
      <c r="K77" s="68">
        <v>0</v>
      </c>
      <c r="L77" s="68">
        <v>0</v>
      </c>
      <c r="M77" s="89">
        <f t="shared" si="5"/>
        <v>0</v>
      </c>
      <c r="N77" s="100">
        <f t="shared" si="6"/>
        <v>0</v>
      </c>
      <c r="O77" s="63"/>
      <c r="P77" s="73" t="e">
        <f t="shared" si="7"/>
        <v>#DIV/0!</v>
      </c>
    </row>
    <row r="78" spans="2:16">
      <c r="B78" s="63"/>
      <c r="C78" s="65"/>
      <c r="D78" s="65"/>
      <c r="E78" s="66"/>
      <c r="F78" s="67"/>
      <c r="G78" s="65"/>
      <c r="H78" s="70"/>
      <c r="I78" s="71"/>
      <c r="J78" s="68">
        <v>0</v>
      </c>
      <c r="K78" s="68">
        <v>0</v>
      </c>
      <c r="L78" s="68">
        <v>0</v>
      </c>
      <c r="M78" s="89">
        <f t="shared" si="5"/>
        <v>0</v>
      </c>
      <c r="N78" s="100">
        <f t="shared" si="6"/>
        <v>0</v>
      </c>
      <c r="O78" s="63"/>
      <c r="P78" s="73" t="e">
        <f t="shared" si="7"/>
        <v>#DIV/0!</v>
      </c>
    </row>
    <row r="79" spans="2:16">
      <c r="B79" s="63"/>
      <c r="C79" s="65"/>
      <c r="D79" s="65"/>
      <c r="E79" s="66"/>
      <c r="F79" s="67"/>
      <c r="G79" s="65"/>
      <c r="H79" s="70"/>
      <c r="I79" s="71"/>
      <c r="J79" s="68">
        <v>0</v>
      </c>
      <c r="K79" s="68">
        <v>0</v>
      </c>
      <c r="L79" s="68">
        <v>0</v>
      </c>
      <c r="M79" s="89">
        <f t="shared" si="5"/>
        <v>0</v>
      </c>
      <c r="N79" s="100">
        <f t="shared" si="6"/>
        <v>0</v>
      </c>
      <c r="O79" s="63"/>
      <c r="P79" s="73" t="e">
        <f t="shared" si="7"/>
        <v>#DIV/0!</v>
      </c>
    </row>
    <row r="80" spans="2:16">
      <c r="B80" s="63"/>
      <c r="C80" s="65"/>
      <c r="D80" s="65"/>
      <c r="E80" s="66"/>
      <c r="F80" s="67"/>
      <c r="G80" s="65"/>
      <c r="H80" s="70"/>
      <c r="I80" s="71"/>
      <c r="J80" s="68">
        <v>0</v>
      </c>
      <c r="K80" s="68">
        <v>0</v>
      </c>
      <c r="L80" s="68">
        <v>0</v>
      </c>
      <c r="M80" s="89">
        <f t="shared" si="5"/>
        <v>0</v>
      </c>
      <c r="N80" s="100">
        <f t="shared" si="6"/>
        <v>0</v>
      </c>
      <c r="O80" s="63"/>
      <c r="P80" s="73" t="e">
        <f t="shared" si="7"/>
        <v>#DIV/0!</v>
      </c>
    </row>
    <row r="81" spans="2:16">
      <c r="B81" s="63"/>
      <c r="C81" s="65"/>
      <c r="D81" s="65"/>
      <c r="E81" s="66"/>
      <c r="F81" s="67"/>
      <c r="G81" s="65"/>
      <c r="H81" s="70"/>
      <c r="I81" s="71"/>
      <c r="J81" s="68">
        <v>0</v>
      </c>
      <c r="K81" s="68">
        <v>0</v>
      </c>
      <c r="L81" s="68">
        <v>0</v>
      </c>
      <c r="M81" s="89">
        <f t="shared" si="5"/>
        <v>0</v>
      </c>
      <c r="N81" s="100">
        <f t="shared" si="6"/>
        <v>0</v>
      </c>
      <c r="O81" s="63"/>
      <c r="P81" s="73" t="e">
        <f t="shared" si="7"/>
        <v>#DIV/0!</v>
      </c>
    </row>
    <row r="82" spans="2:16">
      <c r="B82" s="63"/>
      <c r="C82" s="65"/>
      <c r="D82" s="65"/>
      <c r="E82" s="66"/>
      <c r="F82" s="67"/>
      <c r="G82" s="65"/>
      <c r="H82" s="70"/>
      <c r="I82" s="71"/>
      <c r="J82" s="68">
        <v>0</v>
      </c>
      <c r="K82" s="68">
        <v>0</v>
      </c>
      <c r="L82" s="68">
        <v>0</v>
      </c>
      <c r="M82" s="89">
        <f t="shared" si="5"/>
        <v>0</v>
      </c>
      <c r="N82" s="100">
        <f t="shared" si="6"/>
        <v>0</v>
      </c>
      <c r="O82" s="63"/>
      <c r="P82" s="73" t="e">
        <f t="shared" si="7"/>
        <v>#DIV/0!</v>
      </c>
    </row>
    <row r="83" spans="2:16">
      <c r="B83" s="63"/>
      <c r="C83" s="65"/>
      <c r="D83" s="65"/>
      <c r="E83" s="66"/>
      <c r="F83" s="67"/>
      <c r="G83" s="65"/>
      <c r="H83" s="70"/>
      <c r="I83" s="71"/>
      <c r="J83" s="68">
        <v>0</v>
      </c>
      <c r="K83" s="68">
        <v>0</v>
      </c>
      <c r="L83" s="68">
        <v>0</v>
      </c>
      <c r="M83" s="89">
        <f t="shared" si="5"/>
        <v>0</v>
      </c>
      <c r="N83" s="100">
        <f t="shared" si="6"/>
        <v>0</v>
      </c>
      <c r="O83" s="63"/>
      <c r="P83" s="73" t="e">
        <f t="shared" si="7"/>
        <v>#DIV/0!</v>
      </c>
    </row>
    <row r="84" spans="2:16">
      <c r="B84" s="63"/>
      <c r="C84" s="65"/>
      <c r="D84" s="65"/>
      <c r="E84" s="66"/>
      <c r="F84" s="67"/>
      <c r="G84" s="65"/>
      <c r="H84" s="70"/>
      <c r="I84" s="71"/>
      <c r="J84" s="68">
        <v>0</v>
      </c>
      <c r="K84" s="68">
        <v>0</v>
      </c>
      <c r="L84" s="68">
        <v>0</v>
      </c>
      <c r="M84" s="89">
        <f t="shared" si="5"/>
        <v>0</v>
      </c>
      <c r="N84" s="100">
        <f t="shared" si="6"/>
        <v>0</v>
      </c>
      <c r="O84" s="63"/>
      <c r="P84" s="73" t="e">
        <f t="shared" si="7"/>
        <v>#DIV/0!</v>
      </c>
    </row>
    <row r="85" spans="2:16">
      <c r="B85" s="63"/>
      <c r="C85" s="65"/>
      <c r="D85" s="65"/>
      <c r="E85" s="66"/>
      <c r="F85" s="67"/>
      <c r="G85" s="65"/>
      <c r="H85" s="70"/>
      <c r="I85" s="71"/>
      <c r="J85" s="68">
        <v>0</v>
      </c>
      <c r="K85" s="68">
        <v>0</v>
      </c>
      <c r="L85" s="68">
        <v>0</v>
      </c>
      <c r="M85" s="89">
        <f t="shared" ref="M85:M148" si="8">L85</f>
        <v>0</v>
      </c>
      <c r="N85" s="100">
        <f t="shared" si="6"/>
        <v>0</v>
      </c>
      <c r="O85" s="63"/>
      <c r="P85" s="73" t="e">
        <f t="shared" si="7"/>
        <v>#DIV/0!</v>
      </c>
    </row>
    <row r="86" spans="2:16">
      <c r="B86" s="63"/>
      <c r="C86" s="65"/>
      <c r="D86" s="65"/>
      <c r="E86" s="66"/>
      <c r="F86" s="67"/>
      <c r="G86" s="65"/>
      <c r="H86" s="70"/>
      <c r="I86" s="71"/>
      <c r="J86" s="68">
        <v>0</v>
      </c>
      <c r="K86" s="68">
        <v>0</v>
      </c>
      <c r="L86" s="68">
        <v>0</v>
      </c>
      <c r="M86" s="89">
        <f t="shared" si="8"/>
        <v>0</v>
      </c>
      <c r="N86" s="100">
        <f t="shared" ref="N86:N149" si="9">SUM(J86:M86)</f>
        <v>0</v>
      </c>
      <c r="O86" s="63"/>
      <c r="P86" s="73" t="e">
        <f t="shared" ref="P86:P149" si="10">H86-(SUM(K86:M86)/J86)</f>
        <v>#DIV/0!</v>
      </c>
    </row>
    <row r="87" spans="2:16">
      <c r="B87" s="63"/>
      <c r="C87" s="65"/>
      <c r="D87" s="65"/>
      <c r="E87" s="66"/>
      <c r="F87" s="67"/>
      <c r="G87" s="65"/>
      <c r="H87" s="70"/>
      <c r="I87" s="71"/>
      <c r="J87" s="68">
        <v>0</v>
      </c>
      <c r="K87" s="68">
        <v>0</v>
      </c>
      <c r="L87" s="68">
        <v>0</v>
      </c>
      <c r="M87" s="89">
        <f t="shared" si="8"/>
        <v>0</v>
      </c>
      <c r="N87" s="100">
        <f t="shared" si="9"/>
        <v>0</v>
      </c>
      <c r="O87" s="63"/>
      <c r="P87" s="73" t="e">
        <f t="shared" si="10"/>
        <v>#DIV/0!</v>
      </c>
    </row>
    <row r="88" spans="2:16">
      <c r="B88" s="63"/>
      <c r="C88" s="65"/>
      <c r="D88" s="65"/>
      <c r="E88" s="66"/>
      <c r="F88" s="67"/>
      <c r="G88" s="65"/>
      <c r="H88" s="70"/>
      <c r="I88" s="71"/>
      <c r="J88" s="68">
        <v>0</v>
      </c>
      <c r="K88" s="68">
        <v>0</v>
      </c>
      <c r="L88" s="68">
        <v>0</v>
      </c>
      <c r="M88" s="89">
        <f t="shared" si="8"/>
        <v>0</v>
      </c>
      <c r="N88" s="100">
        <f t="shared" si="9"/>
        <v>0</v>
      </c>
      <c r="O88" s="63"/>
      <c r="P88" s="73" t="e">
        <f t="shared" si="10"/>
        <v>#DIV/0!</v>
      </c>
    </row>
    <row r="89" spans="2:16">
      <c r="B89" s="63"/>
      <c r="C89" s="65"/>
      <c r="D89" s="65"/>
      <c r="E89" s="66"/>
      <c r="F89" s="67"/>
      <c r="G89" s="65"/>
      <c r="H89" s="70"/>
      <c r="I89" s="71"/>
      <c r="J89" s="68">
        <v>0</v>
      </c>
      <c r="K89" s="68">
        <v>0</v>
      </c>
      <c r="L89" s="68">
        <v>0</v>
      </c>
      <c r="M89" s="89">
        <f t="shared" si="8"/>
        <v>0</v>
      </c>
      <c r="N89" s="100">
        <f t="shared" si="9"/>
        <v>0</v>
      </c>
      <c r="O89" s="63"/>
      <c r="P89" s="73" t="e">
        <f t="shared" si="10"/>
        <v>#DIV/0!</v>
      </c>
    </row>
    <row r="90" spans="2:16">
      <c r="B90" s="63"/>
      <c r="C90" s="65"/>
      <c r="D90" s="65"/>
      <c r="E90" s="66"/>
      <c r="F90" s="67"/>
      <c r="G90" s="65"/>
      <c r="H90" s="70"/>
      <c r="I90" s="71"/>
      <c r="J90" s="68">
        <v>0</v>
      </c>
      <c r="K90" s="68">
        <v>0</v>
      </c>
      <c r="L90" s="68">
        <v>0</v>
      </c>
      <c r="M90" s="89">
        <f t="shared" si="8"/>
        <v>0</v>
      </c>
      <c r="N90" s="100">
        <f t="shared" si="9"/>
        <v>0</v>
      </c>
      <c r="O90" s="63"/>
      <c r="P90" s="73" t="e">
        <f t="shared" si="10"/>
        <v>#DIV/0!</v>
      </c>
    </row>
    <row r="91" spans="2:16">
      <c r="B91" s="63"/>
      <c r="C91" s="65"/>
      <c r="D91" s="65"/>
      <c r="E91" s="66"/>
      <c r="F91" s="67"/>
      <c r="G91" s="65"/>
      <c r="H91" s="70"/>
      <c r="I91" s="71"/>
      <c r="J91" s="68">
        <v>0</v>
      </c>
      <c r="K91" s="68">
        <v>0</v>
      </c>
      <c r="L91" s="68">
        <v>0</v>
      </c>
      <c r="M91" s="89">
        <f t="shared" si="8"/>
        <v>0</v>
      </c>
      <c r="N91" s="100">
        <f t="shared" si="9"/>
        <v>0</v>
      </c>
      <c r="O91" s="63"/>
      <c r="P91" s="73" t="e">
        <f t="shared" si="10"/>
        <v>#DIV/0!</v>
      </c>
    </row>
    <row r="92" spans="2:16">
      <c r="B92" s="63"/>
      <c r="C92" s="65"/>
      <c r="D92" s="65"/>
      <c r="E92" s="66"/>
      <c r="F92" s="67"/>
      <c r="G92" s="65"/>
      <c r="H92" s="70"/>
      <c r="I92" s="71"/>
      <c r="J92" s="68">
        <v>0</v>
      </c>
      <c r="K92" s="68">
        <v>0</v>
      </c>
      <c r="L92" s="68">
        <v>0</v>
      </c>
      <c r="M92" s="89">
        <f t="shared" si="8"/>
        <v>0</v>
      </c>
      <c r="N92" s="100">
        <f t="shared" si="9"/>
        <v>0</v>
      </c>
      <c r="O92" s="63"/>
      <c r="P92" s="73" t="e">
        <f t="shared" si="10"/>
        <v>#DIV/0!</v>
      </c>
    </row>
    <row r="93" spans="2:16">
      <c r="B93" s="63"/>
      <c r="C93" s="65"/>
      <c r="D93" s="65"/>
      <c r="E93" s="66"/>
      <c r="F93" s="67"/>
      <c r="G93" s="65"/>
      <c r="H93" s="70"/>
      <c r="I93" s="71"/>
      <c r="J93" s="68">
        <v>0</v>
      </c>
      <c r="K93" s="68">
        <v>0</v>
      </c>
      <c r="L93" s="68">
        <v>0</v>
      </c>
      <c r="M93" s="89">
        <f t="shared" si="8"/>
        <v>0</v>
      </c>
      <c r="N93" s="100">
        <f t="shared" si="9"/>
        <v>0</v>
      </c>
      <c r="O93" s="63"/>
      <c r="P93" s="73" t="e">
        <f t="shared" si="10"/>
        <v>#DIV/0!</v>
      </c>
    </row>
    <row r="94" spans="2:16">
      <c r="B94" s="63"/>
      <c r="C94" s="65"/>
      <c r="D94" s="65"/>
      <c r="E94" s="66"/>
      <c r="F94" s="67"/>
      <c r="G94" s="65"/>
      <c r="H94" s="70"/>
      <c r="I94" s="71"/>
      <c r="J94" s="68">
        <v>0</v>
      </c>
      <c r="K94" s="68">
        <v>0</v>
      </c>
      <c r="L94" s="68">
        <v>0</v>
      </c>
      <c r="M94" s="89">
        <f t="shared" si="8"/>
        <v>0</v>
      </c>
      <c r="N94" s="100">
        <f t="shared" si="9"/>
        <v>0</v>
      </c>
      <c r="O94" s="63"/>
      <c r="P94" s="73" t="e">
        <f t="shared" si="10"/>
        <v>#DIV/0!</v>
      </c>
    </row>
    <row r="95" spans="2:16">
      <c r="B95" s="63"/>
      <c r="C95" s="65"/>
      <c r="D95" s="65"/>
      <c r="E95" s="66"/>
      <c r="F95" s="67"/>
      <c r="G95" s="65"/>
      <c r="H95" s="70"/>
      <c r="I95" s="71"/>
      <c r="J95" s="68">
        <v>0</v>
      </c>
      <c r="K95" s="68">
        <v>0</v>
      </c>
      <c r="L95" s="68">
        <v>0</v>
      </c>
      <c r="M95" s="89">
        <f t="shared" si="8"/>
        <v>0</v>
      </c>
      <c r="N95" s="100">
        <f t="shared" si="9"/>
        <v>0</v>
      </c>
      <c r="O95" s="63"/>
      <c r="P95" s="73" t="e">
        <f t="shared" si="10"/>
        <v>#DIV/0!</v>
      </c>
    </row>
    <row r="96" spans="2:16">
      <c r="B96" s="63"/>
      <c r="C96" s="65"/>
      <c r="D96" s="65"/>
      <c r="E96" s="66"/>
      <c r="F96" s="67"/>
      <c r="G96" s="65"/>
      <c r="H96" s="70"/>
      <c r="I96" s="71"/>
      <c r="J96" s="68">
        <v>0</v>
      </c>
      <c r="K96" s="68">
        <v>0</v>
      </c>
      <c r="L96" s="68">
        <v>0</v>
      </c>
      <c r="M96" s="89">
        <f t="shared" si="8"/>
        <v>0</v>
      </c>
      <c r="N96" s="100">
        <f t="shared" si="9"/>
        <v>0</v>
      </c>
      <c r="O96" s="63"/>
      <c r="P96" s="73" t="e">
        <f t="shared" si="10"/>
        <v>#DIV/0!</v>
      </c>
    </row>
    <row r="97" spans="2:16">
      <c r="B97" s="63"/>
      <c r="C97" s="65"/>
      <c r="D97" s="65"/>
      <c r="E97" s="66"/>
      <c r="F97" s="67"/>
      <c r="G97" s="65"/>
      <c r="H97" s="70"/>
      <c r="I97" s="71"/>
      <c r="J97" s="68">
        <v>0</v>
      </c>
      <c r="K97" s="68">
        <v>0</v>
      </c>
      <c r="L97" s="68">
        <v>0</v>
      </c>
      <c r="M97" s="89">
        <f t="shared" si="8"/>
        <v>0</v>
      </c>
      <c r="N97" s="100">
        <f t="shared" si="9"/>
        <v>0</v>
      </c>
      <c r="O97" s="63"/>
      <c r="P97" s="73" t="e">
        <f t="shared" si="10"/>
        <v>#DIV/0!</v>
      </c>
    </row>
    <row r="98" spans="2:16">
      <c r="B98" s="63"/>
      <c r="C98" s="65"/>
      <c r="D98" s="65"/>
      <c r="E98" s="66"/>
      <c r="F98" s="67"/>
      <c r="G98" s="65"/>
      <c r="H98" s="70"/>
      <c r="I98" s="71"/>
      <c r="J98" s="68">
        <v>0</v>
      </c>
      <c r="K98" s="68">
        <v>0</v>
      </c>
      <c r="L98" s="68">
        <v>0</v>
      </c>
      <c r="M98" s="89">
        <f t="shared" si="8"/>
        <v>0</v>
      </c>
      <c r="N98" s="100">
        <f t="shared" si="9"/>
        <v>0</v>
      </c>
      <c r="O98" s="63"/>
      <c r="P98" s="73" t="e">
        <f t="shared" si="10"/>
        <v>#DIV/0!</v>
      </c>
    </row>
    <row r="99" spans="2:16">
      <c r="B99" s="63"/>
      <c r="C99" s="65"/>
      <c r="D99" s="65"/>
      <c r="E99" s="66"/>
      <c r="F99" s="67"/>
      <c r="G99" s="65"/>
      <c r="H99" s="70"/>
      <c r="I99" s="71"/>
      <c r="J99" s="68">
        <v>0</v>
      </c>
      <c r="K99" s="68">
        <v>0</v>
      </c>
      <c r="L99" s="68">
        <v>0</v>
      </c>
      <c r="M99" s="89">
        <f t="shared" si="8"/>
        <v>0</v>
      </c>
      <c r="N99" s="100">
        <f t="shared" si="9"/>
        <v>0</v>
      </c>
      <c r="O99" s="63"/>
      <c r="P99" s="73" t="e">
        <f t="shared" si="10"/>
        <v>#DIV/0!</v>
      </c>
    </row>
    <row r="100" spans="2:16">
      <c r="B100" s="63"/>
      <c r="C100" s="65"/>
      <c r="D100" s="65"/>
      <c r="E100" s="66"/>
      <c r="F100" s="67"/>
      <c r="G100" s="65"/>
      <c r="H100" s="70"/>
      <c r="I100" s="71"/>
      <c r="J100" s="68">
        <v>0</v>
      </c>
      <c r="K100" s="68">
        <v>0</v>
      </c>
      <c r="L100" s="68">
        <v>0</v>
      </c>
      <c r="M100" s="89">
        <f t="shared" si="8"/>
        <v>0</v>
      </c>
      <c r="N100" s="100">
        <f t="shared" si="9"/>
        <v>0</v>
      </c>
      <c r="O100" s="63"/>
      <c r="P100" s="73" t="e">
        <f t="shared" si="10"/>
        <v>#DIV/0!</v>
      </c>
    </row>
    <row r="101" spans="2:16">
      <c r="B101" s="63"/>
      <c r="C101" s="65"/>
      <c r="D101" s="65"/>
      <c r="E101" s="66"/>
      <c r="F101" s="67"/>
      <c r="G101" s="65"/>
      <c r="H101" s="70"/>
      <c r="I101" s="71"/>
      <c r="J101" s="68">
        <v>0</v>
      </c>
      <c r="K101" s="68">
        <v>0</v>
      </c>
      <c r="L101" s="68">
        <v>0</v>
      </c>
      <c r="M101" s="89">
        <f t="shared" si="8"/>
        <v>0</v>
      </c>
      <c r="N101" s="100">
        <f t="shared" si="9"/>
        <v>0</v>
      </c>
      <c r="O101" s="63"/>
      <c r="P101" s="73" t="e">
        <f t="shared" si="10"/>
        <v>#DIV/0!</v>
      </c>
    </row>
    <row r="102" spans="2:16">
      <c r="B102" s="63"/>
      <c r="C102" s="65"/>
      <c r="D102" s="65"/>
      <c r="E102" s="66"/>
      <c r="F102" s="67"/>
      <c r="G102" s="65"/>
      <c r="H102" s="70"/>
      <c r="I102" s="71"/>
      <c r="J102" s="68">
        <v>0</v>
      </c>
      <c r="K102" s="68">
        <v>0</v>
      </c>
      <c r="L102" s="68">
        <v>0</v>
      </c>
      <c r="M102" s="89">
        <f t="shared" si="8"/>
        <v>0</v>
      </c>
      <c r="N102" s="100">
        <f t="shared" si="9"/>
        <v>0</v>
      </c>
      <c r="O102" s="63"/>
      <c r="P102" s="73" t="e">
        <f t="shared" si="10"/>
        <v>#DIV/0!</v>
      </c>
    </row>
    <row r="103" spans="2:16">
      <c r="B103" s="63"/>
      <c r="C103" s="65"/>
      <c r="D103" s="65"/>
      <c r="E103" s="66"/>
      <c r="F103" s="67"/>
      <c r="G103" s="65"/>
      <c r="H103" s="70"/>
      <c r="I103" s="71"/>
      <c r="J103" s="68">
        <v>0</v>
      </c>
      <c r="K103" s="68">
        <v>0</v>
      </c>
      <c r="L103" s="68">
        <v>0</v>
      </c>
      <c r="M103" s="89">
        <f t="shared" si="8"/>
        <v>0</v>
      </c>
      <c r="N103" s="100">
        <f t="shared" si="9"/>
        <v>0</v>
      </c>
      <c r="O103" s="63"/>
      <c r="P103" s="73" t="e">
        <f t="shared" si="10"/>
        <v>#DIV/0!</v>
      </c>
    </row>
    <row r="104" spans="2:16">
      <c r="B104" s="63"/>
      <c r="C104" s="65"/>
      <c r="D104" s="65"/>
      <c r="E104" s="66"/>
      <c r="F104" s="67"/>
      <c r="G104" s="65"/>
      <c r="H104" s="70"/>
      <c r="I104" s="71"/>
      <c r="J104" s="68">
        <v>0</v>
      </c>
      <c r="K104" s="68">
        <v>0</v>
      </c>
      <c r="L104" s="68">
        <v>0</v>
      </c>
      <c r="M104" s="89">
        <f t="shared" si="8"/>
        <v>0</v>
      </c>
      <c r="N104" s="100">
        <f t="shared" si="9"/>
        <v>0</v>
      </c>
      <c r="O104" s="63"/>
      <c r="P104" s="73" t="e">
        <f t="shared" si="10"/>
        <v>#DIV/0!</v>
      </c>
    </row>
    <row r="105" spans="2:16">
      <c r="B105" s="63"/>
      <c r="C105" s="65"/>
      <c r="D105" s="65"/>
      <c r="E105" s="66"/>
      <c r="F105" s="67"/>
      <c r="G105" s="65"/>
      <c r="H105" s="70"/>
      <c r="I105" s="71"/>
      <c r="J105" s="68">
        <v>0</v>
      </c>
      <c r="K105" s="68">
        <v>0</v>
      </c>
      <c r="L105" s="68">
        <v>0</v>
      </c>
      <c r="M105" s="89">
        <f t="shared" si="8"/>
        <v>0</v>
      </c>
      <c r="N105" s="100">
        <f t="shared" si="9"/>
        <v>0</v>
      </c>
      <c r="O105" s="63"/>
      <c r="P105" s="73" t="e">
        <f t="shared" si="10"/>
        <v>#DIV/0!</v>
      </c>
    </row>
    <row r="106" spans="2:16">
      <c r="B106" s="63"/>
      <c r="C106" s="65"/>
      <c r="D106" s="65"/>
      <c r="E106" s="66"/>
      <c r="F106" s="67"/>
      <c r="G106" s="65"/>
      <c r="H106" s="70"/>
      <c r="I106" s="71"/>
      <c r="J106" s="68">
        <v>0</v>
      </c>
      <c r="K106" s="68">
        <v>0</v>
      </c>
      <c r="L106" s="68">
        <v>0</v>
      </c>
      <c r="M106" s="89">
        <f t="shared" si="8"/>
        <v>0</v>
      </c>
      <c r="N106" s="100">
        <f t="shared" si="9"/>
        <v>0</v>
      </c>
      <c r="O106" s="63"/>
      <c r="P106" s="73" t="e">
        <f t="shared" si="10"/>
        <v>#DIV/0!</v>
      </c>
    </row>
    <row r="107" spans="2:16">
      <c r="B107" s="63"/>
      <c r="C107" s="65"/>
      <c r="D107" s="65"/>
      <c r="E107" s="66"/>
      <c r="F107" s="67"/>
      <c r="G107" s="65"/>
      <c r="H107" s="70"/>
      <c r="I107" s="71"/>
      <c r="J107" s="68">
        <v>0</v>
      </c>
      <c r="K107" s="68">
        <v>0</v>
      </c>
      <c r="L107" s="68">
        <v>0</v>
      </c>
      <c r="M107" s="89">
        <f t="shared" si="8"/>
        <v>0</v>
      </c>
      <c r="N107" s="100">
        <f t="shared" si="9"/>
        <v>0</v>
      </c>
      <c r="O107" s="63"/>
      <c r="P107" s="73" t="e">
        <f t="shared" si="10"/>
        <v>#DIV/0!</v>
      </c>
    </row>
    <row r="108" spans="2:16">
      <c r="B108" s="63"/>
      <c r="C108" s="65"/>
      <c r="D108" s="65"/>
      <c r="E108" s="66"/>
      <c r="F108" s="67"/>
      <c r="G108" s="65"/>
      <c r="H108" s="70"/>
      <c r="I108" s="71"/>
      <c r="J108" s="68">
        <v>0</v>
      </c>
      <c r="K108" s="68">
        <v>0</v>
      </c>
      <c r="L108" s="68">
        <v>0</v>
      </c>
      <c r="M108" s="89">
        <f t="shared" si="8"/>
        <v>0</v>
      </c>
      <c r="N108" s="100">
        <f t="shared" si="9"/>
        <v>0</v>
      </c>
      <c r="O108" s="63"/>
      <c r="P108" s="73" t="e">
        <f t="shared" si="10"/>
        <v>#DIV/0!</v>
      </c>
    </row>
    <row r="109" spans="2:16">
      <c r="B109" s="63"/>
      <c r="C109" s="65"/>
      <c r="D109" s="65"/>
      <c r="E109" s="66"/>
      <c r="F109" s="67"/>
      <c r="G109" s="65"/>
      <c r="H109" s="70"/>
      <c r="I109" s="71"/>
      <c r="J109" s="68">
        <v>0</v>
      </c>
      <c r="K109" s="68">
        <v>0</v>
      </c>
      <c r="L109" s="68">
        <v>0</v>
      </c>
      <c r="M109" s="89">
        <f t="shared" si="8"/>
        <v>0</v>
      </c>
      <c r="N109" s="100">
        <f t="shared" si="9"/>
        <v>0</v>
      </c>
      <c r="O109" s="63"/>
      <c r="P109" s="73" t="e">
        <f t="shared" si="10"/>
        <v>#DIV/0!</v>
      </c>
    </row>
    <row r="110" spans="2:16">
      <c r="B110" s="63"/>
      <c r="C110" s="65"/>
      <c r="D110" s="65"/>
      <c r="E110" s="66"/>
      <c r="F110" s="67"/>
      <c r="G110" s="65"/>
      <c r="H110" s="70"/>
      <c r="I110" s="71"/>
      <c r="J110" s="68">
        <v>0</v>
      </c>
      <c r="K110" s="68">
        <v>0</v>
      </c>
      <c r="L110" s="68">
        <v>0</v>
      </c>
      <c r="M110" s="89">
        <f t="shared" si="8"/>
        <v>0</v>
      </c>
      <c r="N110" s="100">
        <f t="shared" si="9"/>
        <v>0</v>
      </c>
      <c r="O110" s="63"/>
      <c r="P110" s="73" t="e">
        <f t="shared" si="10"/>
        <v>#DIV/0!</v>
      </c>
    </row>
    <row r="111" spans="2:16">
      <c r="B111" s="63"/>
      <c r="C111" s="65"/>
      <c r="D111" s="65"/>
      <c r="E111" s="66"/>
      <c r="F111" s="67"/>
      <c r="G111" s="65"/>
      <c r="H111" s="70"/>
      <c r="I111" s="71"/>
      <c r="J111" s="68">
        <v>0</v>
      </c>
      <c r="K111" s="68">
        <v>0</v>
      </c>
      <c r="L111" s="68">
        <v>0</v>
      </c>
      <c r="M111" s="89">
        <f t="shared" si="8"/>
        <v>0</v>
      </c>
      <c r="N111" s="100">
        <f t="shared" si="9"/>
        <v>0</v>
      </c>
      <c r="O111" s="63"/>
      <c r="P111" s="73" t="e">
        <f t="shared" si="10"/>
        <v>#DIV/0!</v>
      </c>
    </row>
    <row r="112" spans="2:16">
      <c r="B112" s="63"/>
      <c r="C112" s="65"/>
      <c r="D112" s="65"/>
      <c r="E112" s="66"/>
      <c r="F112" s="67"/>
      <c r="G112" s="65"/>
      <c r="H112" s="70"/>
      <c r="I112" s="71"/>
      <c r="J112" s="68">
        <v>0</v>
      </c>
      <c r="K112" s="68">
        <v>0</v>
      </c>
      <c r="L112" s="68">
        <v>0</v>
      </c>
      <c r="M112" s="89">
        <f t="shared" si="8"/>
        <v>0</v>
      </c>
      <c r="N112" s="100">
        <f t="shared" si="9"/>
        <v>0</v>
      </c>
      <c r="O112" s="63"/>
      <c r="P112" s="73" t="e">
        <f t="shared" si="10"/>
        <v>#DIV/0!</v>
      </c>
    </row>
    <row r="113" spans="2:16">
      <c r="B113" s="63"/>
      <c r="C113" s="65"/>
      <c r="D113" s="65"/>
      <c r="E113" s="66"/>
      <c r="F113" s="67"/>
      <c r="G113" s="65"/>
      <c r="H113" s="70"/>
      <c r="I113" s="71"/>
      <c r="J113" s="68">
        <v>0</v>
      </c>
      <c r="K113" s="68">
        <v>0</v>
      </c>
      <c r="L113" s="68">
        <v>0</v>
      </c>
      <c r="M113" s="89">
        <f t="shared" si="8"/>
        <v>0</v>
      </c>
      <c r="N113" s="100">
        <f t="shared" si="9"/>
        <v>0</v>
      </c>
      <c r="O113" s="63"/>
      <c r="P113" s="73" t="e">
        <f t="shared" si="10"/>
        <v>#DIV/0!</v>
      </c>
    </row>
    <row r="114" spans="2:16">
      <c r="B114" s="63"/>
      <c r="C114" s="65"/>
      <c r="D114" s="65"/>
      <c r="E114" s="66"/>
      <c r="F114" s="67"/>
      <c r="G114" s="65"/>
      <c r="H114" s="70"/>
      <c r="I114" s="71"/>
      <c r="J114" s="68">
        <v>0</v>
      </c>
      <c r="K114" s="68">
        <v>0</v>
      </c>
      <c r="L114" s="68">
        <v>0</v>
      </c>
      <c r="M114" s="89">
        <f t="shared" si="8"/>
        <v>0</v>
      </c>
      <c r="N114" s="100">
        <f t="shared" si="9"/>
        <v>0</v>
      </c>
      <c r="O114" s="63"/>
      <c r="P114" s="73" t="e">
        <f t="shared" si="10"/>
        <v>#DIV/0!</v>
      </c>
    </row>
    <row r="115" spans="2:16">
      <c r="B115" s="63"/>
      <c r="C115" s="65"/>
      <c r="D115" s="65"/>
      <c r="E115" s="66"/>
      <c r="F115" s="67"/>
      <c r="G115" s="65"/>
      <c r="H115" s="70"/>
      <c r="I115" s="71"/>
      <c r="J115" s="68">
        <v>0</v>
      </c>
      <c r="K115" s="68">
        <v>0</v>
      </c>
      <c r="L115" s="68">
        <v>0</v>
      </c>
      <c r="M115" s="89">
        <f t="shared" si="8"/>
        <v>0</v>
      </c>
      <c r="N115" s="100">
        <f t="shared" si="9"/>
        <v>0</v>
      </c>
      <c r="O115" s="63"/>
      <c r="P115" s="73" t="e">
        <f t="shared" si="10"/>
        <v>#DIV/0!</v>
      </c>
    </row>
    <row r="116" spans="2:16">
      <c r="B116" s="63"/>
      <c r="C116" s="65"/>
      <c r="D116" s="65"/>
      <c r="E116" s="66"/>
      <c r="F116" s="67"/>
      <c r="G116" s="65"/>
      <c r="H116" s="70"/>
      <c r="I116" s="71"/>
      <c r="J116" s="68">
        <v>0</v>
      </c>
      <c r="K116" s="68">
        <v>0</v>
      </c>
      <c r="L116" s="68">
        <v>0</v>
      </c>
      <c r="M116" s="89">
        <f t="shared" si="8"/>
        <v>0</v>
      </c>
      <c r="N116" s="100">
        <f t="shared" si="9"/>
        <v>0</v>
      </c>
      <c r="O116" s="63"/>
      <c r="P116" s="73" t="e">
        <f t="shared" si="10"/>
        <v>#DIV/0!</v>
      </c>
    </row>
    <row r="117" spans="2:16">
      <c r="B117" s="63"/>
      <c r="C117" s="65"/>
      <c r="D117" s="65"/>
      <c r="E117" s="66"/>
      <c r="F117" s="67"/>
      <c r="G117" s="65"/>
      <c r="H117" s="70"/>
      <c r="I117" s="71"/>
      <c r="J117" s="68">
        <v>0</v>
      </c>
      <c r="K117" s="68">
        <v>0</v>
      </c>
      <c r="L117" s="68">
        <v>0</v>
      </c>
      <c r="M117" s="89">
        <f t="shared" si="8"/>
        <v>0</v>
      </c>
      <c r="N117" s="100">
        <f t="shared" si="9"/>
        <v>0</v>
      </c>
      <c r="O117" s="63"/>
      <c r="P117" s="73" t="e">
        <f t="shared" si="10"/>
        <v>#DIV/0!</v>
      </c>
    </row>
    <row r="118" spans="2:16">
      <c r="B118" s="63"/>
      <c r="C118" s="65"/>
      <c r="D118" s="65"/>
      <c r="E118" s="66"/>
      <c r="F118" s="67"/>
      <c r="G118" s="65"/>
      <c r="H118" s="70"/>
      <c r="I118" s="71"/>
      <c r="J118" s="68">
        <v>0</v>
      </c>
      <c r="K118" s="68">
        <v>0</v>
      </c>
      <c r="L118" s="68">
        <v>0</v>
      </c>
      <c r="M118" s="89">
        <f t="shared" si="8"/>
        <v>0</v>
      </c>
      <c r="N118" s="100">
        <f t="shared" si="9"/>
        <v>0</v>
      </c>
      <c r="O118" s="63"/>
      <c r="P118" s="73" t="e">
        <f t="shared" si="10"/>
        <v>#DIV/0!</v>
      </c>
    </row>
    <row r="119" spans="2:16">
      <c r="B119" s="63"/>
      <c r="C119" s="65"/>
      <c r="D119" s="65"/>
      <c r="E119" s="66"/>
      <c r="F119" s="67"/>
      <c r="G119" s="65"/>
      <c r="H119" s="70"/>
      <c r="I119" s="71"/>
      <c r="J119" s="68">
        <v>0</v>
      </c>
      <c r="K119" s="68">
        <v>0</v>
      </c>
      <c r="L119" s="68">
        <v>0</v>
      </c>
      <c r="M119" s="89">
        <f t="shared" si="8"/>
        <v>0</v>
      </c>
      <c r="N119" s="100">
        <f t="shared" si="9"/>
        <v>0</v>
      </c>
      <c r="O119" s="63"/>
      <c r="P119" s="73" t="e">
        <f t="shared" si="10"/>
        <v>#DIV/0!</v>
      </c>
    </row>
    <row r="120" spans="2:16">
      <c r="B120" s="63"/>
      <c r="C120" s="65"/>
      <c r="D120" s="65"/>
      <c r="E120" s="66"/>
      <c r="F120" s="67"/>
      <c r="G120" s="65"/>
      <c r="H120" s="70"/>
      <c r="I120" s="71"/>
      <c r="J120" s="68">
        <v>0</v>
      </c>
      <c r="K120" s="68">
        <v>0</v>
      </c>
      <c r="L120" s="68">
        <v>0</v>
      </c>
      <c r="M120" s="89">
        <f t="shared" si="8"/>
        <v>0</v>
      </c>
      <c r="N120" s="100">
        <f t="shared" si="9"/>
        <v>0</v>
      </c>
      <c r="O120" s="63"/>
      <c r="P120" s="73" t="e">
        <f t="shared" si="10"/>
        <v>#DIV/0!</v>
      </c>
    </row>
    <row r="121" spans="2:16">
      <c r="B121" s="63"/>
      <c r="C121" s="65"/>
      <c r="D121" s="65"/>
      <c r="E121" s="66"/>
      <c r="F121" s="67"/>
      <c r="G121" s="65"/>
      <c r="H121" s="70"/>
      <c r="I121" s="71"/>
      <c r="J121" s="68">
        <v>0</v>
      </c>
      <c r="K121" s="68">
        <v>0</v>
      </c>
      <c r="L121" s="68">
        <v>0</v>
      </c>
      <c r="M121" s="89">
        <f t="shared" si="8"/>
        <v>0</v>
      </c>
      <c r="N121" s="100">
        <f t="shared" si="9"/>
        <v>0</v>
      </c>
      <c r="O121" s="63"/>
      <c r="P121" s="73" t="e">
        <f t="shared" si="10"/>
        <v>#DIV/0!</v>
      </c>
    </row>
    <row r="122" spans="2:16">
      <c r="B122" s="63"/>
      <c r="C122" s="65"/>
      <c r="D122" s="65"/>
      <c r="E122" s="66"/>
      <c r="F122" s="67"/>
      <c r="G122" s="65"/>
      <c r="H122" s="70"/>
      <c r="I122" s="71"/>
      <c r="J122" s="68">
        <v>0</v>
      </c>
      <c r="K122" s="68">
        <v>0</v>
      </c>
      <c r="L122" s="68">
        <v>0</v>
      </c>
      <c r="M122" s="89">
        <f t="shared" si="8"/>
        <v>0</v>
      </c>
      <c r="N122" s="100">
        <f t="shared" si="9"/>
        <v>0</v>
      </c>
      <c r="O122" s="63"/>
      <c r="P122" s="73" t="e">
        <f t="shared" si="10"/>
        <v>#DIV/0!</v>
      </c>
    </row>
    <row r="123" spans="2:16">
      <c r="B123" s="63"/>
      <c r="C123" s="65"/>
      <c r="D123" s="65"/>
      <c r="E123" s="66"/>
      <c r="F123" s="67"/>
      <c r="G123" s="65"/>
      <c r="H123" s="70"/>
      <c r="I123" s="71"/>
      <c r="J123" s="68">
        <v>0</v>
      </c>
      <c r="K123" s="68">
        <v>0</v>
      </c>
      <c r="L123" s="68">
        <v>0</v>
      </c>
      <c r="M123" s="89">
        <f t="shared" si="8"/>
        <v>0</v>
      </c>
      <c r="N123" s="100">
        <f t="shared" si="9"/>
        <v>0</v>
      </c>
      <c r="O123" s="63"/>
      <c r="P123" s="73" t="e">
        <f t="shared" si="10"/>
        <v>#DIV/0!</v>
      </c>
    </row>
    <row r="124" spans="2:16">
      <c r="B124" s="63"/>
      <c r="C124" s="65"/>
      <c r="D124" s="65"/>
      <c r="E124" s="66"/>
      <c r="F124" s="67"/>
      <c r="G124" s="65"/>
      <c r="H124" s="70"/>
      <c r="I124" s="71"/>
      <c r="J124" s="68">
        <v>0</v>
      </c>
      <c r="K124" s="68">
        <v>0</v>
      </c>
      <c r="L124" s="68">
        <v>0</v>
      </c>
      <c r="M124" s="89">
        <f t="shared" si="8"/>
        <v>0</v>
      </c>
      <c r="N124" s="100">
        <f t="shared" si="9"/>
        <v>0</v>
      </c>
      <c r="O124" s="63"/>
      <c r="P124" s="73" t="e">
        <f t="shared" si="10"/>
        <v>#DIV/0!</v>
      </c>
    </row>
    <row r="125" spans="2:16">
      <c r="B125" s="63"/>
      <c r="C125" s="65"/>
      <c r="D125" s="65"/>
      <c r="E125" s="66"/>
      <c r="F125" s="67"/>
      <c r="G125" s="65"/>
      <c r="H125" s="70"/>
      <c r="I125" s="71"/>
      <c r="J125" s="68">
        <v>0</v>
      </c>
      <c r="K125" s="68">
        <v>0</v>
      </c>
      <c r="L125" s="68">
        <v>0</v>
      </c>
      <c r="M125" s="89">
        <f t="shared" si="8"/>
        <v>0</v>
      </c>
      <c r="N125" s="100">
        <f t="shared" si="9"/>
        <v>0</v>
      </c>
      <c r="O125" s="63"/>
      <c r="P125" s="73" t="e">
        <f t="shared" si="10"/>
        <v>#DIV/0!</v>
      </c>
    </row>
    <row r="126" spans="2:16">
      <c r="B126" s="63"/>
      <c r="C126" s="65"/>
      <c r="D126" s="65"/>
      <c r="E126" s="66"/>
      <c r="F126" s="67"/>
      <c r="G126" s="65"/>
      <c r="H126" s="70"/>
      <c r="I126" s="71"/>
      <c r="J126" s="68">
        <v>0</v>
      </c>
      <c r="K126" s="68">
        <v>0</v>
      </c>
      <c r="L126" s="68">
        <v>0</v>
      </c>
      <c r="M126" s="89">
        <f t="shared" si="8"/>
        <v>0</v>
      </c>
      <c r="N126" s="100">
        <f t="shared" si="9"/>
        <v>0</v>
      </c>
      <c r="O126" s="63"/>
      <c r="P126" s="73" t="e">
        <f t="shared" si="10"/>
        <v>#DIV/0!</v>
      </c>
    </row>
    <row r="127" spans="2:16">
      <c r="B127" s="63"/>
      <c r="C127" s="65"/>
      <c r="D127" s="65"/>
      <c r="E127" s="66"/>
      <c r="F127" s="67"/>
      <c r="G127" s="65"/>
      <c r="H127" s="70"/>
      <c r="I127" s="71"/>
      <c r="J127" s="68">
        <v>0</v>
      </c>
      <c r="K127" s="68">
        <v>0</v>
      </c>
      <c r="L127" s="68">
        <v>0</v>
      </c>
      <c r="M127" s="89">
        <f t="shared" si="8"/>
        <v>0</v>
      </c>
      <c r="N127" s="100">
        <f t="shared" si="9"/>
        <v>0</v>
      </c>
      <c r="O127" s="63"/>
      <c r="P127" s="73" t="e">
        <f t="shared" si="10"/>
        <v>#DIV/0!</v>
      </c>
    </row>
    <row r="128" spans="2:16">
      <c r="B128" s="63"/>
      <c r="C128" s="65"/>
      <c r="D128" s="65"/>
      <c r="E128" s="66"/>
      <c r="F128" s="67"/>
      <c r="G128" s="65"/>
      <c r="H128" s="70"/>
      <c r="I128" s="71"/>
      <c r="J128" s="68">
        <v>0</v>
      </c>
      <c r="K128" s="68">
        <v>0</v>
      </c>
      <c r="L128" s="68">
        <v>0</v>
      </c>
      <c r="M128" s="89">
        <f t="shared" si="8"/>
        <v>0</v>
      </c>
      <c r="N128" s="100">
        <f t="shared" si="9"/>
        <v>0</v>
      </c>
      <c r="O128" s="63"/>
      <c r="P128" s="73" t="e">
        <f t="shared" si="10"/>
        <v>#DIV/0!</v>
      </c>
    </row>
    <row r="129" spans="2:16">
      <c r="B129" s="63"/>
      <c r="C129" s="65"/>
      <c r="D129" s="65"/>
      <c r="E129" s="66"/>
      <c r="F129" s="67"/>
      <c r="G129" s="65"/>
      <c r="H129" s="70"/>
      <c r="I129" s="71"/>
      <c r="J129" s="68">
        <v>0</v>
      </c>
      <c r="K129" s="68">
        <v>0</v>
      </c>
      <c r="L129" s="68">
        <v>0</v>
      </c>
      <c r="M129" s="89">
        <f t="shared" si="8"/>
        <v>0</v>
      </c>
      <c r="N129" s="100">
        <f t="shared" si="9"/>
        <v>0</v>
      </c>
      <c r="O129" s="63"/>
      <c r="P129" s="73" t="e">
        <f t="shared" si="10"/>
        <v>#DIV/0!</v>
      </c>
    </row>
    <row r="130" spans="2:16">
      <c r="B130" s="63"/>
      <c r="C130" s="65"/>
      <c r="D130" s="65"/>
      <c r="E130" s="66"/>
      <c r="F130" s="67"/>
      <c r="G130" s="65"/>
      <c r="H130" s="70"/>
      <c r="I130" s="71"/>
      <c r="J130" s="68">
        <v>0</v>
      </c>
      <c r="K130" s="68">
        <v>0</v>
      </c>
      <c r="L130" s="68">
        <v>0</v>
      </c>
      <c r="M130" s="89">
        <f t="shared" si="8"/>
        <v>0</v>
      </c>
      <c r="N130" s="100">
        <f t="shared" si="9"/>
        <v>0</v>
      </c>
      <c r="O130" s="63"/>
      <c r="P130" s="73" t="e">
        <f t="shared" si="10"/>
        <v>#DIV/0!</v>
      </c>
    </row>
    <row r="131" spans="2:16">
      <c r="B131" s="63"/>
      <c r="C131" s="65"/>
      <c r="D131" s="65"/>
      <c r="E131" s="66"/>
      <c r="F131" s="67"/>
      <c r="G131" s="65"/>
      <c r="H131" s="70"/>
      <c r="I131" s="71"/>
      <c r="J131" s="68">
        <v>0</v>
      </c>
      <c r="K131" s="68">
        <v>0</v>
      </c>
      <c r="L131" s="68">
        <v>0</v>
      </c>
      <c r="M131" s="89">
        <f t="shared" si="8"/>
        <v>0</v>
      </c>
      <c r="N131" s="100">
        <f t="shared" si="9"/>
        <v>0</v>
      </c>
      <c r="O131" s="63"/>
      <c r="P131" s="73" t="e">
        <f t="shared" si="10"/>
        <v>#DIV/0!</v>
      </c>
    </row>
    <row r="132" spans="2:16">
      <c r="B132" s="63"/>
      <c r="C132" s="65"/>
      <c r="D132" s="65"/>
      <c r="E132" s="66"/>
      <c r="F132" s="67"/>
      <c r="G132" s="65"/>
      <c r="H132" s="70"/>
      <c r="I132" s="71"/>
      <c r="J132" s="68">
        <v>0</v>
      </c>
      <c r="K132" s="68">
        <v>0</v>
      </c>
      <c r="L132" s="68">
        <v>0</v>
      </c>
      <c r="M132" s="89">
        <f t="shared" si="8"/>
        <v>0</v>
      </c>
      <c r="N132" s="100">
        <f t="shared" si="9"/>
        <v>0</v>
      </c>
      <c r="O132" s="63"/>
      <c r="P132" s="73" t="e">
        <f t="shared" si="10"/>
        <v>#DIV/0!</v>
      </c>
    </row>
    <row r="133" spans="2:16">
      <c r="B133" s="63"/>
      <c r="C133" s="65"/>
      <c r="D133" s="65"/>
      <c r="E133" s="66"/>
      <c r="F133" s="67"/>
      <c r="G133" s="65"/>
      <c r="H133" s="70"/>
      <c r="I133" s="71"/>
      <c r="J133" s="68">
        <v>0</v>
      </c>
      <c r="K133" s="68">
        <v>0</v>
      </c>
      <c r="L133" s="68">
        <v>0</v>
      </c>
      <c r="M133" s="89">
        <f t="shared" si="8"/>
        <v>0</v>
      </c>
      <c r="N133" s="100">
        <f t="shared" si="9"/>
        <v>0</v>
      </c>
      <c r="O133" s="63"/>
      <c r="P133" s="73" t="e">
        <f t="shared" si="10"/>
        <v>#DIV/0!</v>
      </c>
    </row>
    <row r="134" spans="2:16">
      <c r="B134" s="63"/>
      <c r="C134" s="65"/>
      <c r="D134" s="65"/>
      <c r="E134" s="66"/>
      <c r="F134" s="67"/>
      <c r="G134" s="65"/>
      <c r="H134" s="70"/>
      <c r="I134" s="71"/>
      <c r="J134" s="68">
        <v>0</v>
      </c>
      <c r="K134" s="68">
        <v>0</v>
      </c>
      <c r="L134" s="68">
        <v>0</v>
      </c>
      <c r="M134" s="89">
        <f t="shared" si="8"/>
        <v>0</v>
      </c>
      <c r="N134" s="100">
        <f t="shared" si="9"/>
        <v>0</v>
      </c>
      <c r="O134" s="63"/>
      <c r="P134" s="73" t="e">
        <f t="shared" si="10"/>
        <v>#DIV/0!</v>
      </c>
    </row>
    <row r="135" spans="2:16">
      <c r="B135" s="63"/>
      <c r="C135" s="65"/>
      <c r="D135" s="65"/>
      <c r="E135" s="66"/>
      <c r="F135" s="67"/>
      <c r="G135" s="65"/>
      <c r="H135" s="70"/>
      <c r="I135" s="71"/>
      <c r="J135" s="68">
        <v>0</v>
      </c>
      <c r="K135" s="68">
        <v>0</v>
      </c>
      <c r="L135" s="68">
        <v>0</v>
      </c>
      <c r="M135" s="89">
        <f t="shared" si="8"/>
        <v>0</v>
      </c>
      <c r="N135" s="100">
        <f t="shared" si="9"/>
        <v>0</v>
      </c>
      <c r="O135" s="63"/>
      <c r="P135" s="73" t="e">
        <f t="shared" si="10"/>
        <v>#DIV/0!</v>
      </c>
    </row>
    <row r="136" spans="2:16">
      <c r="B136" s="63"/>
      <c r="C136" s="65"/>
      <c r="D136" s="65"/>
      <c r="E136" s="66"/>
      <c r="F136" s="67"/>
      <c r="G136" s="65"/>
      <c r="H136" s="70"/>
      <c r="I136" s="71"/>
      <c r="J136" s="68">
        <v>0</v>
      </c>
      <c r="K136" s="68">
        <v>0</v>
      </c>
      <c r="L136" s="68">
        <v>0</v>
      </c>
      <c r="M136" s="89">
        <f t="shared" si="8"/>
        <v>0</v>
      </c>
      <c r="N136" s="100">
        <f t="shared" si="9"/>
        <v>0</v>
      </c>
      <c r="O136" s="63"/>
      <c r="P136" s="73" t="e">
        <f t="shared" si="10"/>
        <v>#DIV/0!</v>
      </c>
    </row>
    <row r="137" spans="2:16">
      <c r="B137" s="63"/>
      <c r="C137" s="65"/>
      <c r="D137" s="65"/>
      <c r="E137" s="66"/>
      <c r="F137" s="67"/>
      <c r="G137" s="65"/>
      <c r="H137" s="70"/>
      <c r="I137" s="71"/>
      <c r="J137" s="68">
        <v>0</v>
      </c>
      <c r="K137" s="68">
        <v>0</v>
      </c>
      <c r="L137" s="68">
        <v>0</v>
      </c>
      <c r="M137" s="89">
        <f t="shared" si="8"/>
        <v>0</v>
      </c>
      <c r="N137" s="100">
        <f t="shared" si="9"/>
        <v>0</v>
      </c>
      <c r="O137" s="63"/>
      <c r="P137" s="73" t="e">
        <f t="shared" si="10"/>
        <v>#DIV/0!</v>
      </c>
    </row>
    <row r="138" spans="2:16">
      <c r="B138" s="63"/>
      <c r="C138" s="65"/>
      <c r="D138" s="65"/>
      <c r="E138" s="66"/>
      <c r="F138" s="67"/>
      <c r="G138" s="65"/>
      <c r="H138" s="70"/>
      <c r="I138" s="71"/>
      <c r="J138" s="68">
        <v>0</v>
      </c>
      <c r="K138" s="68">
        <v>0</v>
      </c>
      <c r="L138" s="68">
        <v>0</v>
      </c>
      <c r="M138" s="89">
        <f t="shared" si="8"/>
        <v>0</v>
      </c>
      <c r="N138" s="100">
        <f t="shared" si="9"/>
        <v>0</v>
      </c>
      <c r="O138" s="63"/>
      <c r="P138" s="73" t="e">
        <f t="shared" si="10"/>
        <v>#DIV/0!</v>
      </c>
    </row>
    <row r="139" spans="2:16">
      <c r="B139" s="63"/>
      <c r="C139" s="65"/>
      <c r="D139" s="65"/>
      <c r="E139" s="66"/>
      <c r="F139" s="67"/>
      <c r="G139" s="65"/>
      <c r="H139" s="70"/>
      <c r="I139" s="71"/>
      <c r="J139" s="68">
        <v>0</v>
      </c>
      <c r="K139" s="68">
        <v>0</v>
      </c>
      <c r="L139" s="68">
        <v>0</v>
      </c>
      <c r="M139" s="89">
        <f t="shared" si="8"/>
        <v>0</v>
      </c>
      <c r="N139" s="100">
        <f t="shared" si="9"/>
        <v>0</v>
      </c>
      <c r="O139" s="63"/>
      <c r="P139" s="73" t="e">
        <f t="shared" si="10"/>
        <v>#DIV/0!</v>
      </c>
    </row>
    <row r="140" spans="2:16">
      <c r="B140" s="63"/>
      <c r="C140" s="65"/>
      <c r="D140" s="65"/>
      <c r="E140" s="66"/>
      <c r="F140" s="67"/>
      <c r="G140" s="65"/>
      <c r="H140" s="70"/>
      <c r="I140" s="71"/>
      <c r="J140" s="68">
        <v>0</v>
      </c>
      <c r="K140" s="68">
        <v>0</v>
      </c>
      <c r="L140" s="68">
        <v>0</v>
      </c>
      <c r="M140" s="89">
        <f t="shared" si="8"/>
        <v>0</v>
      </c>
      <c r="N140" s="100">
        <f t="shared" si="9"/>
        <v>0</v>
      </c>
      <c r="O140" s="63"/>
      <c r="P140" s="73" t="e">
        <f t="shared" si="10"/>
        <v>#DIV/0!</v>
      </c>
    </row>
    <row r="141" spans="2:16">
      <c r="B141" s="63"/>
      <c r="C141" s="65"/>
      <c r="D141" s="65"/>
      <c r="E141" s="66"/>
      <c r="F141" s="67"/>
      <c r="G141" s="65"/>
      <c r="H141" s="70"/>
      <c r="I141" s="71"/>
      <c r="J141" s="68">
        <v>0</v>
      </c>
      <c r="K141" s="68">
        <v>0</v>
      </c>
      <c r="L141" s="68">
        <v>0</v>
      </c>
      <c r="M141" s="89">
        <f t="shared" si="8"/>
        <v>0</v>
      </c>
      <c r="N141" s="100">
        <f t="shared" si="9"/>
        <v>0</v>
      </c>
      <c r="O141" s="63"/>
      <c r="P141" s="73" t="e">
        <f t="shared" si="10"/>
        <v>#DIV/0!</v>
      </c>
    </row>
    <row r="142" spans="2:16">
      <c r="B142" s="63"/>
      <c r="C142" s="65"/>
      <c r="D142" s="65"/>
      <c r="E142" s="66"/>
      <c r="F142" s="67"/>
      <c r="G142" s="65"/>
      <c r="H142" s="70"/>
      <c r="I142" s="71"/>
      <c r="J142" s="68">
        <v>0</v>
      </c>
      <c r="K142" s="68">
        <v>0</v>
      </c>
      <c r="L142" s="68">
        <v>0</v>
      </c>
      <c r="M142" s="89">
        <f t="shared" si="8"/>
        <v>0</v>
      </c>
      <c r="N142" s="100">
        <f t="shared" si="9"/>
        <v>0</v>
      </c>
      <c r="O142" s="63"/>
      <c r="P142" s="73" t="e">
        <f t="shared" si="10"/>
        <v>#DIV/0!</v>
      </c>
    </row>
    <row r="143" spans="2:16">
      <c r="B143" s="63"/>
      <c r="C143" s="65"/>
      <c r="D143" s="65"/>
      <c r="E143" s="66"/>
      <c r="F143" s="67"/>
      <c r="G143" s="65"/>
      <c r="H143" s="70"/>
      <c r="I143" s="71"/>
      <c r="J143" s="68">
        <v>0</v>
      </c>
      <c r="K143" s="68">
        <v>0</v>
      </c>
      <c r="L143" s="68">
        <v>0</v>
      </c>
      <c r="M143" s="89">
        <f t="shared" si="8"/>
        <v>0</v>
      </c>
      <c r="N143" s="100">
        <f t="shared" si="9"/>
        <v>0</v>
      </c>
      <c r="O143" s="63"/>
      <c r="P143" s="73" t="e">
        <f t="shared" si="10"/>
        <v>#DIV/0!</v>
      </c>
    </row>
    <row r="144" spans="2:16">
      <c r="B144" s="63"/>
      <c r="C144" s="65"/>
      <c r="D144" s="65"/>
      <c r="E144" s="66"/>
      <c r="F144" s="67"/>
      <c r="G144" s="65"/>
      <c r="H144" s="70"/>
      <c r="I144" s="71"/>
      <c r="J144" s="68">
        <v>0</v>
      </c>
      <c r="K144" s="68">
        <v>0</v>
      </c>
      <c r="L144" s="68">
        <v>0</v>
      </c>
      <c r="M144" s="89">
        <f t="shared" si="8"/>
        <v>0</v>
      </c>
      <c r="N144" s="100">
        <f t="shared" si="9"/>
        <v>0</v>
      </c>
      <c r="O144" s="63"/>
      <c r="P144" s="73" t="e">
        <f t="shared" si="10"/>
        <v>#DIV/0!</v>
      </c>
    </row>
    <row r="145" spans="2:16">
      <c r="B145" s="63"/>
      <c r="C145" s="65"/>
      <c r="D145" s="65"/>
      <c r="E145" s="66"/>
      <c r="F145" s="67"/>
      <c r="G145" s="65"/>
      <c r="H145" s="70"/>
      <c r="I145" s="71"/>
      <c r="J145" s="68">
        <v>0</v>
      </c>
      <c r="K145" s="68">
        <v>0</v>
      </c>
      <c r="L145" s="68">
        <v>0</v>
      </c>
      <c r="M145" s="89">
        <f t="shared" si="8"/>
        <v>0</v>
      </c>
      <c r="N145" s="100">
        <f t="shared" si="9"/>
        <v>0</v>
      </c>
      <c r="O145" s="63"/>
      <c r="P145" s="73" t="e">
        <f t="shared" si="10"/>
        <v>#DIV/0!</v>
      </c>
    </row>
    <row r="146" spans="2:16">
      <c r="B146" s="63"/>
      <c r="C146" s="65"/>
      <c r="D146" s="65"/>
      <c r="E146" s="66"/>
      <c r="F146" s="67"/>
      <c r="G146" s="65"/>
      <c r="H146" s="70"/>
      <c r="I146" s="71"/>
      <c r="J146" s="68">
        <v>0</v>
      </c>
      <c r="K146" s="68">
        <v>0</v>
      </c>
      <c r="L146" s="68">
        <v>0</v>
      </c>
      <c r="M146" s="89">
        <f t="shared" si="8"/>
        <v>0</v>
      </c>
      <c r="N146" s="100">
        <f t="shared" si="9"/>
        <v>0</v>
      </c>
      <c r="O146" s="63"/>
      <c r="P146" s="73" t="e">
        <f t="shared" si="10"/>
        <v>#DIV/0!</v>
      </c>
    </row>
    <row r="147" spans="2:16">
      <c r="B147" s="63"/>
      <c r="C147" s="65"/>
      <c r="D147" s="65"/>
      <c r="E147" s="66"/>
      <c r="F147" s="67"/>
      <c r="G147" s="65"/>
      <c r="H147" s="70"/>
      <c r="I147" s="71"/>
      <c r="J147" s="68">
        <v>0</v>
      </c>
      <c r="K147" s="68">
        <v>0</v>
      </c>
      <c r="L147" s="68">
        <v>0</v>
      </c>
      <c r="M147" s="89">
        <f t="shared" si="8"/>
        <v>0</v>
      </c>
      <c r="N147" s="100">
        <f t="shared" si="9"/>
        <v>0</v>
      </c>
      <c r="O147" s="63"/>
      <c r="P147" s="73" t="e">
        <f t="shared" si="10"/>
        <v>#DIV/0!</v>
      </c>
    </row>
    <row r="148" spans="2:16">
      <c r="B148" s="63"/>
      <c r="C148" s="65"/>
      <c r="D148" s="65"/>
      <c r="E148" s="66"/>
      <c r="F148" s="67"/>
      <c r="G148" s="65"/>
      <c r="H148" s="70"/>
      <c r="I148" s="71"/>
      <c r="J148" s="68">
        <v>0</v>
      </c>
      <c r="K148" s="68">
        <v>0</v>
      </c>
      <c r="L148" s="68">
        <v>0</v>
      </c>
      <c r="M148" s="89">
        <f t="shared" si="8"/>
        <v>0</v>
      </c>
      <c r="N148" s="100">
        <f t="shared" si="9"/>
        <v>0</v>
      </c>
      <c r="O148" s="63"/>
      <c r="P148" s="73" t="e">
        <f t="shared" si="10"/>
        <v>#DIV/0!</v>
      </c>
    </row>
    <row r="149" spans="2:16">
      <c r="B149" s="63"/>
      <c r="C149" s="65"/>
      <c r="D149" s="65"/>
      <c r="E149" s="66"/>
      <c r="F149" s="67"/>
      <c r="G149" s="65"/>
      <c r="H149" s="70"/>
      <c r="I149" s="71"/>
      <c r="J149" s="68">
        <v>0</v>
      </c>
      <c r="K149" s="68">
        <v>0</v>
      </c>
      <c r="L149" s="68">
        <v>0</v>
      </c>
      <c r="M149" s="89">
        <f t="shared" ref="M149:M212" si="11">L149</f>
        <v>0</v>
      </c>
      <c r="N149" s="100">
        <f t="shared" si="9"/>
        <v>0</v>
      </c>
      <c r="O149" s="63"/>
      <c r="P149" s="73" t="e">
        <f t="shared" si="10"/>
        <v>#DIV/0!</v>
      </c>
    </row>
    <row r="150" spans="2:16">
      <c r="B150" s="63"/>
      <c r="C150" s="65"/>
      <c r="D150" s="65"/>
      <c r="E150" s="66"/>
      <c r="F150" s="67"/>
      <c r="G150" s="65"/>
      <c r="H150" s="70"/>
      <c r="I150" s="71"/>
      <c r="J150" s="68">
        <v>0</v>
      </c>
      <c r="K150" s="68">
        <v>0</v>
      </c>
      <c r="L150" s="68">
        <v>0</v>
      </c>
      <c r="M150" s="89">
        <f t="shared" si="11"/>
        <v>0</v>
      </c>
      <c r="N150" s="100">
        <f t="shared" ref="N150:N213" si="12">SUM(J150:M150)</f>
        <v>0</v>
      </c>
      <c r="O150" s="63"/>
      <c r="P150" s="73" t="e">
        <f t="shared" ref="P150:P213" si="13">H150-(SUM(K150:M150)/J150)</f>
        <v>#DIV/0!</v>
      </c>
    </row>
    <row r="151" spans="2:16">
      <c r="B151" s="63"/>
      <c r="C151" s="65"/>
      <c r="D151" s="65"/>
      <c r="E151" s="66"/>
      <c r="F151" s="67"/>
      <c r="G151" s="65"/>
      <c r="H151" s="70"/>
      <c r="I151" s="71"/>
      <c r="J151" s="68">
        <v>0</v>
      </c>
      <c r="K151" s="68">
        <v>0</v>
      </c>
      <c r="L151" s="68">
        <v>0</v>
      </c>
      <c r="M151" s="89">
        <f t="shared" si="11"/>
        <v>0</v>
      </c>
      <c r="N151" s="100">
        <f t="shared" si="12"/>
        <v>0</v>
      </c>
      <c r="O151" s="63"/>
      <c r="P151" s="73" t="e">
        <f t="shared" si="13"/>
        <v>#DIV/0!</v>
      </c>
    </row>
    <row r="152" spans="2:16">
      <c r="B152" s="63"/>
      <c r="C152" s="65"/>
      <c r="D152" s="65"/>
      <c r="E152" s="66"/>
      <c r="F152" s="67"/>
      <c r="G152" s="65"/>
      <c r="H152" s="70"/>
      <c r="I152" s="71"/>
      <c r="J152" s="68">
        <v>0</v>
      </c>
      <c r="K152" s="68">
        <v>0</v>
      </c>
      <c r="L152" s="68">
        <v>0</v>
      </c>
      <c r="M152" s="89">
        <f t="shared" si="11"/>
        <v>0</v>
      </c>
      <c r="N152" s="100">
        <f t="shared" si="12"/>
        <v>0</v>
      </c>
      <c r="O152" s="63"/>
      <c r="P152" s="73" t="e">
        <f t="shared" si="13"/>
        <v>#DIV/0!</v>
      </c>
    </row>
    <row r="153" spans="2:16">
      <c r="B153" s="63"/>
      <c r="C153" s="65"/>
      <c r="D153" s="65"/>
      <c r="E153" s="66"/>
      <c r="F153" s="67"/>
      <c r="G153" s="65"/>
      <c r="H153" s="70"/>
      <c r="I153" s="71"/>
      <c r="J153" s="68">
        <v>0</v>
      </c>
      <c r="K153" s="68">
        <v>0</v>
      </c>
      <c r="L153" s="68">
        <v>0</v>
      </c>
      <c r="M153" s="89">
        <f t="shared" si="11"/>
        <v>0</v>
      </c>
      <c r="N153" s="100">
        <f t="shared" si="12"/>
        <v>0</v>
      </c>
      <c r="O153" s="63"/>
      <c r="P153" s="73" t="e">
        <f t="shared" si="13"/>
        <v>#DIV/0!</v>
      </c>
    </row>
    <row r="154" spans="2:16">
      <c r="B154" s="63"/>
      <c r="C154" s="65"/>
      <c r="D154" s="65"/>
      <c r="E154" s="66"/>
      <c r="F154" s="67"/>
      <c r="G154" s="65"/>
      <c r="H154" s="70"/>
      <c r="I154" s="71"/>
      <c r="J154" s="68">
        <v>0</v>
      </c>
      <c r="K154" s="68">
        <v>0</v>
      </c>
      <c r="L154" s="68">
        <v>0</v>
      </c>
      <c r="M154" s="89">
        <f t="shared" si="11"/>
        <v>0</v>
      </c>
      <c r="N154" s="100">
        <f t="shared" si="12"/>
        <v>0</v>
      </c>
      <c r="O154" s="63"/>
      <c r="P154" s="73" t="e">
        <f t="shared" si="13"/>
        <v>#DIV/0!</v>
      </c>
    </row>
    <row r="155" spans="2:16">
      <c r="B155" s="63"/>
      <c r="C155" s="65"/>
      <c r="D155" s="65"/>
      <c r="E155" s="66"/>
      <c r="F155" s="67"/>
      <c r="G155" s="65"/>
      <c r="H155" s="70"/>
      <c r="I155" s="71"/>
      <c r="J155" s="68">
        <v>0</v>
      </c>
      <c r="K155" s="68">
        <v>0</v>
      </c>
      <c r="L155" s="68">
        <v>0</v>
      </c>
      <c r="M155" s="89">
        <f t="shared" si="11"/>
        <v>0</v>
      </c>
      <c r="N155" s="100">
        <f t="shared" si="12"/>
        <v>0</v>
      </c>
      <c r="O155" s="63"/>
      <c r="P155" s="73" t="e">
        <f t="shared" si="13"/>
        <v>#DIV/0!</v>
      </c>
    </row>
    <row r="156" spans="2:16">
      <c r="B156" s="63"/>
      <c r="C156" s="65"/>
      <c r="D156" s="65"/>
      <c r="E156" s="66"/>
      <c r="F156" s="67"/>
      <c r="G156" s="65"/>
      <c r="H156" s="70"/>
      <c r="I156" s="71"/>
      <c r="J156" s="68">
        <v>0</v>
      </c>
      <c r="K156" s="68">
        <v>0</v>
      </c>
      <c r="L156" s="68">
        <v>0</v>
      </c>
      <c r="M156" s="89">
        <f t="shared" si="11"/>
        <v>0</v>
      </c>
      <c r="N156" s="100">
        <f t="shared" si="12"/>
        <v>0</v>
      </c>
      <c r="O156" s="63"/>
      <c r="P156" s="73" t="e">
        <f t="shared" si="13"/>
        <v>#DIV/0!</v>
      </c>
    </row>
    <row r="157" spans="2:16">
      <c r="B157" s="63"/>
      <c r="C157" s="65"/>
      <c r="D157" s="65"/>
      <c r="E157" s="66"/>
      <c r="F157" s="67"/>
      <c r="G157" s="65"/>
      <c r="H157" s="70"/>
      <c r="I157" s="71"/>
      <c r="J157" s="68">
        <v>0</v>
      </c>
      <c r="K157" s="68">
        <v>0</v>
      </c>
      <c r="L157" s="68">
        <v>0</v>
      </c>
      <c r="M157" s="89">
        <f t="shared" si="11"/>
        <v>0</v>
      </c>
      <c r="N157" s="100">
        <f t="shared" si="12"/>
        <v>0</v>
      </c>
      <c r="O157" s="63"/>
      <c r="P157" s="73" t="e">
        <f t="shared" si="13"/>
        <v>#DIV/0!</v>
      </c>
    </row>
    <row r="158" spans="2:16">
      <c r="B158" s="63"/>
      <c r="C158" s="65"/>
      <c r="D158" s="65"/>
      <c r="E158" s="66"/>
      <c r="F158" s="67"/>
      <c r="G158" s="65"/>
      <c r="H158" s="70"/>
      <c r="I158" s="71"/>
      <c r="J158" s="68">
        <v>0</v>
      </c>
      <c r="K158" s="68">
        <v>0</v>
      </c>
      <c r="L158" s="68">
        <v>0</v>
      </c>
      <c r="M158" s="89">
        <f t="shared" si="11"/>
        <v>0</v>
      </c>
      <c r="N158" s="100">
        <f t="shared" si="12"/>
        <v>0</v>
      </c>
      <c r="O158" s="63"/>
      <c r="P158" s="73" t="e">
        <f t="shared" si="13"/>
        <v>#DIV/0!</v>
      </c>
    </row>
    <row r="159" spans="2:16">
      <c r="B159" s="63"/>
      <c r="C159" s="65"/>
      <c r="D159" s="65"/>
      <c r="E159" s="66"/>
      <c r="F159" s="67"/>
      <c r="G159" s="65"/>
      <c r="H159" s="70"/>
      <c r="I159" s="71"/>
      <c r="J159" s="68">
        <v>0</v>
      </c>
      <c r="K159" s="68">
        <v>0</v>
      </c>
      <c r="L159" s="68">
        <v>0</v>
      </c>
      <c r="M159" s="89">
        <f t="shared" si="11"/>
        <v>0</v>
      </c>
      <c r="N159" s="100">
        <f t="shared" si="12"/>
        <v>0</v>
      </c>
      <c r="O159" s="63"/>
      <c r="P159" s="73" t="e">
        <f t="shared" si="13"/>
        <v>#DIV/0!</v>
      </c>
    </row>
    <row r="160" spans="2:16">
      <c r="B160" s="63"/>
      <c r="C160" s="65"/>
      <c r="D160" s="65"/>
      <c r="E160" s="66"/>
      <c r="F160" s="67"/>
      <c r="G160" s="65"/>
      <c r="H160" s="70"/>
      <c r="I160" s="71"/>
      <c r="J160" s="68">
        <v>0</v>
      </c>
      <c r="K160" s="68">
        <v>0</v>
      </c>
      <c r="L160" s="68">
        <v>0</v>
      </c>
      <c r="M160" s="89">
        <f t="shared" si="11"/>
        <v>0</v>
      </c>
      <c r="N160" s="100">
        <f t="shared" si="12"/>
        <v>0</v>
      </c>
      <c r="O160" s="63"/>
      <c r="P160" s="73" t="e">
        <f t="shared" si="13"/>
        <v>#DIV/0!</v>
      </c>
    </row>
    <row r="161" spans="2:16">
      <c r="B161" s="63"/>
      <c r="C161" s="65"/>
      <c r="D161" s="65"/>
      <c r="E161" s="66"/>
      <c r="F161" s="67"/>
      <c r="G161" s="65"/>
      <c r="H161" s="70"/>
      <c r="I161" s="71"/>
      <c r="J161" s="68">
        <v>0</v>
      </c>
      <c r="K161" s="68">
        <v>0</v>
      </c>
      <c r="L161" s="68">
        <v>0</v>
      </c>
      <c r="M161" s="89">
        <f t="shared" si="11"/>
        <v>0</v>
      </c>
      <c r="N161" s="100">
        <f t="shared" si="12"/>
        <v>0</v>
      </c>
      <c r="O161" s="63"/>
      <c r="P161" s="73" t="e">
        <f t="shared" si="13"/>
        <v>#DIV/0!</v>
      </c>
    </row>
    <row r="162" spans="2:16">
      <c r="B162" s="63"/>
      <c r="C162" s="65"/>
      <c r="D162" s="65"/>
      <c r="E162" s="66"/>
      <c r="F162" s="67"/>
      <c r="G162" s="65"/>
      <c r="H162" s="70"/>
      <c r="I162" s="71"/>
      <c r="J162" s="68">
        <v>0</v>
      </c>
      <c r="K162" s="68">
        <v>0</v>
      </c>
      <c r="L162" s="68">
        <v>0</v>
      </c>
      <c r="M162" s="89">
        <f t="shared" si="11"/>
        <v>0</v>
      </c>
      <c r="N162" s="100">
        <f t="shared" si="12"/>
        <v>0</v>
      </c>
      <c r="O162" s="63"/>
      <c r="P162" s="73" t="e">
        <f t="shared" si="13"/>
        <v>#DIV/0!</v>
      </c>
    </row>
    <row r="163" spans="2:16">
      <c r="B163" s="63"/>
      <c r="C163" s="65"/>
      <c r="D163" s="65"/>
      <c r="E163" s="66"/>
      <c r="F163" s="67"/>
      <c r="G163" s="65"/>
      <c r="H163" s="70"/>
      <c r="I163" s="71"/>
      <c r="J163" s="68">
        <v>0</v>
      </c>
      <c r="K163" s="68">
        <v>0</v>
      </c>
      <c r="L163" s="68">
        <v>0</v>
      </c>
      <c r="M163" s="89">
        <f t="shared" si="11"/>
        <v>0</v>
      </c>
      <c r="N163" s="100">
        <f t="shared" si="12"/>
        <v>0</v>
      </c>
      <c r="O163" s="63"/>
      <c r="P163" s="73" t="e">
        <f t="shared" si="13"/>
        <v>#DIV/0!</v>
      </c>
    </row>
    <row r="164" spans="2:16">
      <c r="B164" s="63"/>
      <c r="C164" s="65"/>
      <c r="D164" s="65"/>
      <c r="E164" s="66"/>
      <c r="F164" s="67"/>
      <c r="G164" s="65"/>
      <c r="H164" s="70"/>
      <c r="I164" s="71"/>
      <c r="J164" s="68">
        <v>0</v>
      </c>
      <c r="K164" s="68">
        <v>0</v>
      </c>
      <c r="L164" s="68">
        <v>0</v>
      </c>
      <c r="M164" s="89">
        <f t="shared" si="11"/>
        <v>0</v>
      </c>
      <c r="N164" s="100">
        <f t="shared" si="12"/>
        <v>0</v>
      </c>
      <c r="O164" s="63"/>
      <c r="P164" s="73" t="e">
        <f t="shared" si="13"/>
        <v>#DIV/0!</v>
      </c>
    </row>
    <row r="165" spans="2:16">
      <c r="B165" s="63"/>
      <c r="C165" s="65"/>
      <c r="D165" s="65"/>
      <c r="E165" s="66"/>
      <c r="F165" s="67"/>
      <c r="G165" s="65"/>
      <c r="H165" s="70"/>
      <c r="I165" s="71"/>
      <c r="J165" s="68">
        <v>0</v>
      </c>
      <c r="K165" s="68">
        <v>0</v>
      </c>
      <c r="L165" s="68">
        <v>0</v>
      </c>
      <c r="M165" s="89">
        <f t="shared" si="11"/>
        <v>0</v>
      </c>
      <c r="N165" s="100">
        <f t="shared" si="12"/>
        <v>0</v>
      </c>
      <c r="O165" s="63"/>
      <c r="P165" s="73" t="e">
        <f t="shared" si="13"/>
        <v>#DIV/0!</v>
      </c>
    </row>
    <row r="166" spans="2:16">
      <c r="B166" s="63"/>
      <c r="C166" s="65"/>
      <c r="D166" s="65"/>
      <c r="E166" s="66"/>
      <c r="F166" s="67"/>
      <c r="G166" s="65"/>
      <c r="H166" s="70"/>
      <c r="I166" s="71"/>
      <c r="J166" s="68">
        <v>0</v>
      </c>
      <c r="K166" s="68">
        <v>0</v>
      </c>
      <c r="L166" s="68">
        <v>0</v>
      </c>
      <c r="M166" s="89">
        <f t="shared" si="11"/>
        <v>0</v>
      </c>
      <c r="N166" s="100">
        <f t="shared" si="12"/>
        <v>0</v>
      </c>
      <c r="O166" s="63"/>
      <c r="P166" s="73" t="e">
        <f t="shared" si="13"/>
        <v>#DIV/0!</v>
      </c>
    </row>
    <row r="167" spans="2:16">
      <c r="B167" s="63"/>
      <c r="C167" s="65"/>
      <c r="D167" s="65"/>
      <c r="E167" s="66"/>
      <c r="F167" s="67"/>
      <c r="G167" s="65"/>
      <c r="H167" s="70"/>
      <c r="I167" s="71"/>
      <c r="J167" s="68">
        <v>0</v>
      </c>
      <c r="K167" s="68">
        <v>0</v>
      </c>
      <c r="L167" s="68">
        <v>0</v>
      </c>
      <c r="M167" s="89">
        <f t="shared" si="11"/>
        <v>0</v>
      </c>
      <c r="N167" s="100">
        <f t="shared" si="12"/>
        <v>0</v>
      </c>
      <c r="O167" s="63"/>
      <c r="P167" s="73" t="e">
        <f t="shared" si="13"/>
        <v>#DIV/0!</v>
      </c>
    </row>
    <row r="168" spans="2:16">
      <c r="B168" s="63"/>
      <c r="C168" s="65"/>
      <c r="D168" s="65"/>
      <c r="E168" s="66"/>
      <c r="F168" s="67"/>
      <c r="G168" s="65"/>
      <c r="H168" s="70"/>
      <c r="I168" s="71"/>
      <c r="J168" s="68">
        <v>0</v>
      </c>
      <c r="K168" s="68">
        <v>0</v>
      </c>
      <c r="L168" s="68">
        <v>0</v>
      </c>
      <c r="M168" s="89">
        <f t="shared" si="11"/>
        <v>0</v>
      </c>
      <c r="N168" s="100">
        <f t="shared" si="12"/>
        <v>0</v>
      </c>
      <c r="O168" s="63"/>
      <c r="P168" s="73" t="e">
        <f t="shared" si="13"/>
        <v>#DIV/0!</v>
      </c>
    </row>
    <row r="169" spans="2:16">
      <c r="B169" s="63"/>
      <c r="C169" s="65"/>
      <c r="D169" s="65"/>
      <c r="E169" s="66"/>
      <c r="F169" s="67"/>
      <c r="G169" s="65"/>
      <c r="H169" s="70"/>
      <c r="I169" s="71"/>
      <c r="J169" s="68">
        <v>0</v>
      </c>
      <c r="K169" s="68">
        <v>0</v>
      </c>
      <c r="L169" s="68">
        <v>0</v>
      </c>
      <c r="M169" s="89">
        <f t="shared" si="11"/>
        <v>0</v>
      </c>
      <c r="N169" s="100">
        <f t="shared" si="12"/>
        <v>0</v>
      </c>
      <c r="O169" s="63"/>
      <c r="P169" s="73" t="e">
        <f t="shared" si="13"/>
        <v>#DIV/0!</v>
      </c>
    </row>
    <row r="170" spans="2:16">
      <c r="B170" s="63"/>
      <c r="C170" s="65"/>
      <c r="D170" s="65"/>
      <c r="E170" s="66"/>
      <c r="F170" s="67"/>
      <c r="G170" s="65"/>
      <c r="H170" s="70"/>
      <c r="I170" s="71"/>
      <c r="J170" s="68">
        <v>0</v>
      </c>
      <c r="K170" s="68">
        <v>0</v>
      </c>
      <c r="L170" s="68">
        <v>0</v>
      </c>
      <c r="M170" s="89">
        <f t="shared" si="11"/>
        <v>0</v>
      </c>
      <c r="N170" s="100">
        <f t="shared" si="12"/>
        <v>0</v>
      </c>
      <c r="O170" s="63"/>
      <c r="P170" s="73" t="e">
        <f t="shared" si="13"/>
        <v>#DIV/0!</v>
      </c>
    </row>
    <row r="171" spans="2:16">
      <c r="B171" s="63"/>
      <c r="C171" s="65"/>
      <c r="D171" s="65"/>
      <c r="E171" s="66"/>
      <c r="F171" s="67"/>
      <c r="G171" s="65"/>
      <c r="H171" s="70"/>
      <c r="I171" s="71"/>
      <c r="J171" s="68">
        <v>0</v>
      </c>
      <c r="K171" s="68">
        <v>0</v>
      </c>
      <c r="L171" s="68">
        <v>0</v>
      </c>
      <c r="M171" s="89">
        <f t="shared" si="11"/>
        <v>0</v>
      </c>
      <c r="N171" s="100">
        <f t="shared" si="12"/>
        <v>0</v>
      </c>
      <c r="O171" s="63"/>
      <c r="P171" s="73" t="e">
        <f t="shared" si="13"/>
        <v>#DIV/0!</v>
      </c>
    </row>
    <row r="172" spans="2:16">
      <c r="B172" s="63"/>
      <c r="C172" s="65"/>
      <c r="D172" s="65"/>
      <c r="E172" s="66"/>
      <c r="F172" s="67"/>
      <c r="G172" s="65"/>
      <c r="H172" s="70"/>
      <c r="I172" s="71"/>
      <c r="J172" s="68">
        <v>0</v>
      </c>
      <c r="K172" s="68">
        <v>0</v>
      </c>
      <c r="L172" s="68">
        <v>0</v>
      </c>
      <c r="M172" s="89">
        <f t="shared" si="11"/>
        <v>0</v>
      </c>
      <c r="N172" s="100">
        <f t="shared" si="12"/>
        <v>0</v>
      </c>
      <c r="O172" s="63"/>
      <c r="P172" s="73" t="e">
        <f t="shared" si="13"/>
        <v>#DIV/0!</v>
      </c>
    </row>
    <row r="173" spans="2:16">
      <c r="B173" s="63"/>
      <c r="C173" s="65"/>
      <c r="D173" s="65"/>
      <c r="E173" s="66"/>
      <c r="F173" s="67"/>
      <c r="G173" s="65"/>
      <c r="H173" s="70"/>
      <c r="I173" s="71"/>
      <c r="J173" s="68">
        <v>0</v>
      </c>
      <c r="K173" s="68">
        <v>0</v>
      </c>
      <c r="L173" s="68">
        <v>0</v>
      </c>
      <c r="M173" s="89">
        <f t="shared" si="11"/>
        <v>0</v>
      </c>
      <c r="N173" s="100">
        <f t="shared" si="12"/>
        <v>0</v>
      </c>
      <c r="O173" s="63"/>
      <c r="P173" s="73" t="e">
        <f t="shared" si="13"/>
        <v>#DIV/0!</v>
      </c>
    </row>
    <row r="174" spans="2:16">
      <c r="B174" s="63"/>
      <c r="C174" s="65"/>
      <c r="D174" s="65"/>
      <c r="E174" s="66"/>
      <c r="F174" s="67"/>
      <c r="G174" s="65"/>
      <c r="H174" s="70"/>
      <c r="I174" s="71"/>
      <c r="J174" s="68">
        <v>0</v>
      </c>
      <c r="K174" s="68">
        <v>0</v>
      </c>
      <c r="L174" s="68">
        <v>0</v>
      </c>
      <c r="M174" s="89">
        <f t="shared" si="11"/>
        <v>0</v>
      </c>
      <c r="N174" s="100">
        <f t="shared" si="12"/>
        <v>0</v>
      </c>
      <c r="O174" s="63"/>
      <c r="P174" s="73" t="e">
        <f t="shared" si="13"/>
        <v>#DIV/0!</v>
      </c>
    </row>
    <row r="175" spans="2:16">
      <c r="B175" s="63"/>
      <c r="C175" s="65"/>
      <c r="D175" s="65"/>
      <c r="E175" s="66"/>
      <c r="F175" s="67"/>
      <c r="G175" s="65"/>
      <c r="H175" s="70"/>
      <c r="I175" s="71"/>
      <c r="J175" s="68">
        <v>0</v>
      </c>
      <c r="K175" s="68">
        <v>0</v>
      </c>
      <c r="L175" s="68">
        <v>0</v>
      </c>
      <c r="M175" s="89">
        <f t="shared" si="11"/>
        <v>0</v>
      </c>
      <c r="N175" s="100">
        <f t="shared" si="12"/>
        <v>0</v>
      </c>
      <c r="O175" s="63"/>
      <c r="P175" s="73" t="e">
        <f t="shared" si="13"/>
        <v>#DIV/0!</v>
      </c>
    </row>
    <row r="176" spans="2:16">
      <c r="B176" s="63"/>
      <c r="C176" s="65"/>
      <c r="D176" s="65"/>
      <c r="E176" s="66"/>
      <c r="F176" s="67"/>
      <c r="G176" s="65"/>
      <c r="H176" s="70"/>
      <c r="I176" s="71"/>
      <c r="J176" s="68">
        <v>0</v>
      </c>
      <c r="K176" s="68">
        <v>0</v>
      </c>
      <c r="L176" s="68">
        <v>0</v>
      </c>
      <c r="M176" s="89">
        <f t="shared" si="11"/>
        <v>0</v>
      </c>
      <c r="N176" s="100">
        <f t="shared" si="12"/>
        <v>0</v>
      </c>
      <c r="O176" s="63"/>
      <c r="P176" s="73" t="e">
        <f t="shared" si="13"/>
        <v>#DIV/0!</v>
      </c>
    </row>
    <row r="177" spans="2:16">
      <c r="B177" s="63"/>
      <c r="C177" s="65"/>
      <c r="D177" s="65"/>
      <c r="E177" s="66"/>
      <c r="F177" s="67"/>
      <c r="G177" s="65"/>
      <c r="H177" s="70"/>
      <c r="I177" s="71"/>
      <c r="J177" s="68">
        <v>0</v>
      </c>
      <c r="K177" s="68">
        <v>0</v>
      </c>
      <c r="L177" s="68">
        <v>0</v>
      </c>
      <c r="M177" s="89">
        <f t="shared" si="11"/>
        <v>0</v>
      </c>
      <c r="N177" s="100">
        <f t="shared" si="12"/>
        <v>0</v>
      </c>
      <c r="O177" s="63"/>
      <c r="P177" s="73" t="e">
        <f t="shared" si="13"/>
        <v>#DIV/0!</v>
      </c>
    </row>
    <row r="178" spans="2:16">
      <c r="B178" s="63"/>
      <c r="C178" s="65"/>
      <c r="D178" s="65"/>
      <c r="E178" s="66"/>
      <c r="F178" s="67"/>
      <c r="G178" s="65"/>
      <c r="H178" s="70"/>
      <c r="I178" s="71"/>
      <c r="J178" s="68">
        <v>0</v>
      </c>
      <c r="K178" s="68">
        <v>0</v>
      </c>
      <c r="L178" s="68">
        <v>0</v>
      </c>
      <c r="M178" s="89">
        <f t="shared" si="11"/>
        <v>0</v>
      </c>
      <c r="N178" s="100">
        <f t="shared" si="12"/>
        <v>0</v>
      </c>
      <c r="O178" s="63"/>
      <c r="P178" s="73" t="e">
        <f t="shared" si="13"/>
        <v>#DIV/0!</v>
      </c>
    </row>
    <row r="179" spans="2:16">
      <c r="B179" s="63"/>
      <c r="C179" s="65"/>
      <c r="D179" s="65"/>
      <c r="E179" s="66"/>
      <c r="F179" s="67"/>
      <c r="G179" s="65"/>
      <c r="H179" s="70"/>
      <c r="I179" s="71"/>
      <c r="J179" s="68">
        <v>0</v>
      </c>
      <c r="K179" s="68">
        <v>0</v>
      </c>
      <c r="L179" s="68">
        <v>0</v>
      </c>
      <c r="M179" s="89">
        <f t="shared" si="11"/>
        <v>0</v>
      </c>
      <c r="N179" s="100">
        <f t="shared" si="12"/>
        <v>0</v>
      </c>
      <c r="O179" s="63"/>
      <c r="P179" s="73" t="e">
        <f t="shared" si="13"/>
        <v>#DIV/0!</v>
      </c>
    </row>
    <row r="180" spans="2:16">
      <c r="B180" s="63"/>
      <c r="C180" s="65"/>
      <c r="D180" s="65"/>
      <c r="E180" s="66"/>
      <c r="F180" s="67"/>
      <c r="G180" s="65"/>
      <c r="H180" s="70"/>
      <c r="I180" s="71"/>
      <c r="J180" s="68">
        <v>0</v>
      </c>
      <c r="K180" s="68">
        <v>0</v>
      </c>
      <c r="L180" s="68">
        <v>0</v>
      </c>
      <c r="M180" s="89">
        <f t="shared" si="11"/>
        <v>0</v>
      </c>
      <c r="N180" s="100">
        <f t="shared" si="12"/>
        <v>0</v>
      </c>
      <c r="O180" s="63"/>
      <c r="P180" s="73" t="e">
        <f t="shared" si="13"/>
        <v>#DIV/0!</v>
      </c>
    </row>
    <row r="181" spans="2:16">
      <c r="B181" s="63"/>
      <c r="C181" s="65"/>
      <c r="D181" s="65"/>
      <c r="E181" s="66"/>
      <c r="F181" s="67"/>
      <c r="G181" s="65"/>
      <c r="H181" s="70"/>
      <c r="I181" s="71"/>
      <c r="J181" s="68">
        <v>0</v>
      </c>
      <c r="K181" s="68">
        <v>0</v>
      </c>
      <c r="L181" s="68">
        <v>0</v>
      </c>
      <c r="M181" s="89">
        <f t="shared" si="11"/>
        <v>0</v>
      </c>
      <c r="N181" s="100">
        <f t="shared" si="12"/>
        <v>0</v>
      </c>
      <c r="O181" s="63"/>
      <c r="P181" s="73" t="e">
        <f t="shared" si="13"/>
        <v>#DIV/0!</v>
      </c>
    </row>
    <row r="182" spans="2:16">
      <c r="B182" s="63"/>
      <c r="C182" s="65"/>
      <c r="D182" s="65"/>
      <c r="E182" s="66"/>
      <c r="F182" s="67"/>
      <c r="G182" s="65"/>
      <c r="H182" s="70"/>
      <c r="I182" s="71"/>
      <c r="J182" s="68">
        <v>0</v>
      </c>
      <c r="K182" s="68">
        <v>0</v>
      </c>
      <c r="L182" s="68">
        <v>0</v>
      </c>
      <c r="M182" s="89">
        <f t="shared" si="11"/>
        <v>0</v>
      </c>
      <c r="N182" s="100">
        <f t="shared" si="12"/>
        <v>0</v>
      </c>
      <c r="O182" s="63"/>
      <c r="P182" s="73" t="e">
        <f t="shared" si="13"/>
        <v>#DIV/0!</v>
      </c>
    </row>
    <row r="183" spans="2:16">
      <c r="B183" s="63"/>
      <c r="C183" s="65"/>
      <c r="D183" s="65"/>
      <c r="E183" s="66"/>
      <c r="F183" s="67"/>
      <c r="G183" s="65"/>
      <c r="H183" s="70"/>
      <c r="I183" s="71"/>
      <c r="J183" s="68">
        <v>0</v>
      </c>
      <c r="K183" s="68">
        <v>0</v>
      </c>
      <c r="L183" s="68">
        <v>0</v>
      </c>
      <c r="M183" s="89">
        <f t="shared" si="11"/>
        <v>0</v>
      </c>
      <c r="N183" s="100">
        <f t="shared" si="12"/>
        <v>0</v>
      </c>
      <c r="O183" s="63"/>
      <c r="P183" s="73" t="e">
        <f t="shared" si="13"/>
        <v>#DIV/0!</v>
      </c>
    </row>
    <row r="184" spans="2:16">
      <c r="B184" s="63"/>
      <c r="C184" s="65"/>
      <c r="D184" s="65"/>
      <c r="E184" s="66"/>
      <c r="F184" s="67"/>
      <c r="G184" s="65"/>
      <c r="H184" s="70"/>
      <c r="I184" s="71"/>
      <c r="J184" s="68">
        <v>0</v>
      </c>
      <c r="K184" s="68">
        <v>0</v>
      </c>
      <c r="L184" s="68">
        <v>0</v>
      </c>
      <c r="M184" s="89">
        <f t="shared" si="11"/>
        <v>0</v>
      </c>
      <c r="N184" s="100">
        <f t="shared" si="12"/>
        <v>0</v>
      </c>
      <c r="O184" s="63"/>
      <c r="P184" s="73" t="e">
        <f t="shared" si="13"/>
        <v>#DIV/0!</v>
      </c>
    </row>
    <row r="185" spans="2:16">
      <c r="B185" s="63"/>
      <c r="C185" s="65"/>
      <c r="D185" s="65"/>
      <c r="E185" s="66"/>
      <c r="F185" s="67"/>
      <c r="G185" s="65"/>
      <c r="H185" s="70"/>
      <c r="I185" s="71"/>
      <c r="J185" s="68">
        <v>0</v>
      </c>
      <c r="K185" s="68">
        <v>0</v>
      </c>
      <c r="L185" s="68">
        <v>0</v>
      </c>
      <c r="M185" s="89">
        <f t="shared" si="11"/>
        <v>0</v>
      </c>
      <c r="N185" s="100">
        <f t="shared" si="12"/>
        <v>0</v>
      </c>
      <c r="O185" s="63"/>
      <c r="P185" s="73" t="e">
        <f t="shared" si="13"/>
        <v>#DIV/0!</v>
      </c>
    </row>
    <row r="186" spans="2:16">
      <c r="B186" s="63"/>
      <c r="C186" s="65"/>
      <c r="D186" s="65"/>
      <c r="E186" s="66"/>
      <c r="F186" s="67"/>
      <c r="G186" s="65"/>
      <c r="H186" s="70"/>
      <c r="I186" s="71"/>
      <c r="J186" s="68">
        <v>0</v>
      </c>
      <c r="K186" s="68">
        <v>0</v>
      </c>
      <c r="L186" s="68">
        <v>0</v>
      </c>
      <c r="M186" s="89">
        <f t="shared" si="11"/>
        <v>0</v>
      </c>
      <c r="N186" s="100">
        <f t="shared" si="12"/>
        <v>0</v>
      </c>
      <c r="O186" s="63"/>
      <c r="P186" s="73" t="e">
        <f t="shared" si="13"/>
        <v>#DIV/0!</v>
      </c>
    </row>
    <row r="187" spans="2:16">
      <c r="B187" s="63"/>
      <c r="C187" s="65"/>
      <c r="D187" s="65"/>
      <c r="E187" s="66"/>
      <c r="F187" s="67"/>
      <c r="G187" s="65"/>
      <c r="H187" s="70"/>
      <c r="I187" s="71"/>
      <c r="J187" s="68">
        <v>0</v>
      </c>
      <c r="K187" s="68">
        <v>0</v>
      </c>
      <c r="L187" s="68">
        <v>0</v>
      </c>
      <c r="M187" s="89">
        <f t="shared" si="11"/>
        <v>0</v>
      </c>
      <c r="N187" s="100">
        <f t="shared" si="12"/>
        <v>0</v>
      </c>
      <c r="O187" s="63"/>
      <c r="P187" s="73" t="e">
        <f t="shared" si="13"/>
        <v>#DIV/0!</v>
      </c>
    </row>
    <row r="188" spans="2:16">
      <c r="B188" s="63"/>
      <c r="C188" s="65"/>
      <c r="D188" s="65"/>
      <c r="E188" s="66"/>
      <c r="F188" s="67"/>
      <c r="G188" s="65"/>
      <c r="H188" s="70"/>
      <c r="I188" s="71"/>
      <c r="J188" s="68">
        <v>0</v>
      </c>
      <c r="K188" s="68">
        <v>0</v>
      </c>
      <c r="L188" s="68">
        <v>0</v>
      </c>
      <c r="M188" s="89">
        <f t="shared" si="11"/>
        <v>0</v>
      </c>
      <c r="N188" s="100">
        <f t="shared" si="12"/>
        <v>0</v>
      </c>
      <c r="O188" s="63"/>
      <c r="P188" s="73" t="e">
        <f t="shared" si="13"/>
        <v>#DIV/0!</v>
      </c>
    </row>
    <row r="189" spans="2:16">
      <c r="B189" s="63"/>
      <c r="C189" s="65"/>
      <c r="D189" s="65"/>
      <c r="E189" s="66"/>
      <c r="F189" s="67"/>
      <c r="G189" s="65"/>
      <c r="H189" s="70"/>
      <c r="I189" s="71"/>
      <c r="J189" s="68">
        <v>0</v>
      </c>
      <c r="K189" s="68">
        <v>0</v>
      </c>
      <c r="L189" s="68">
        <v>0</v>
      </c>
      <c r="M189" s="89">
        <f t="shared" si="11"/>
        <v>0</v>
      </c>
      <c r="N189" s="100">
        <f t="shared" si="12"/>
        <v>0</v>
      </c>
      <c r="O189" s="63"/>
      <c r="P189" s="73" t="e">
        <f t="shared" si="13"/>
        <v>#DIV/0!</v>
      </c>
    </row>
    <row r="190" spans="2:16">
      <c r="B190" s="63"/>
      <c r="C190" s="65"/>
      <c r="D190" s="65"/>
      <c r="E190" s="66"/>
      <c r="F190" s="67"/>
      <c r="G190" s="65"/>
      <c r="H190" s="70"/>
      <c r="I190" s="71"/>
      <c r="J190" s="68">
        <v>0</v>
      </c>
      <c r="K190" s="68">
        <v>0</v>
      </c>
      <c r="L190" s="68">
        <v>0</v>
      </c>
      <c r="M190" s="89">
        <f t="shared" si="11"/>
        <v>0</v>
      </c>
      <c r="N190" s="100">
        <f t="shared" si="12"/>
        <v>0</v>
      </c>
      <c r="O190" s="63"/>
      <c r="P190" s="73" t="e">
        <f t="shared" si="13"/>
        <v>#DIV/0!</v>
      </c>
    </row>
    <row r="191" spans="2:16">
      <c r="B191" s="63"/>
      <c r="C191" s="65"/>
      <c r="D191" s="65"/>
      <c r="E191" s="66"/>
      <c r="F191" s="67"/>
      <c r="G191" s="65"/>
      <c r="H191" s="70"/>
      <c r="I191" s="71"/>
      <c r="J191" s="68">
        <v>0</v>
      </c>
      <c r="K191" s="68">
        <v>0</v>
      </c>
      <c r="L191" s="68">
        <v>0</v>
      </c>
      <c r="M191" s="89">
        <f t="shared" si="11"/>
        <v>0</v>
      </c>
      <c r="N191" s="100">
        <f t="shared" si="12"/>
        <v>0</v>
      </c>
      <c r="O191" s="63"/>
      <c r="P191" s="73" t="e">
        <f t="shared" si="13"/>
        <v>#DIV/0!</v>
      </c>
    </row>
    <row r="192" spans="2:16">
      <c r="B192" s="63"/>
      <c r="C192" s="65"/>
      <c r="D192" s="65"/>
      <c r="E192" s="66"/>
      <c r="F192" s="67"/>
      <c r="G192" s="65"/>
      <c r="H192" s="70"/>
      <c r="I192" s="71"/>
      <c r="J192" s="68">
        <v>0</v>
      </c>
      <c r="K192" s="68">
        <v>0</v>
      </c>
      <c r="L192" s="68">
        <v>0</v>
      </c>
      <c r="M192" s="89">
        <f t="shared" si="11"/>
        <v>0</v>
      </c>
      <c r="N192" s="100">
        <f t="shared" si="12"/>
        <v>0</v>
      </c>
      <c r="O192" s="63"/>
      <c r="P192" s="73" t="e">
        <f t="shared" si="13"/>
        <v>#DIV/0!</v>
      </c>
    </row>
    <row r="193" spans="2:16">
      <c r="B193" s="63"/>
      <c r="C193" s="65"/>
      <c r="D193" s="65"/>
      <c r="E193" s="66"/>
      <c r="F193" s="67"/>
      <c r="G193" s="65"/>
      <c r="H193" s="70"/>
      <c r="I193" s="71"/>
      <c r="J193" s="68">
        <v>0</v>
      </c>
      <c r="K193" s="68">
        <v>0</v>
      </c>
      <c r="L193" s="68">
        <v>0</v>
      </c>
      <c r="M193" s="89">
        <f t="shared" si="11"/>
        <v>0</v>
      </c>
      <c r="N193" s="100">
        <f t="shared" si="12"/>
        <v>0</v>
      </c>
      <c r="O193" s="63"/>
      <c r="P193" s="73" t="e">
        <f t="shared" si="13"/>
        <v>#DIV/0!</v>
      </c>
    </row>
    <row r="194" spans="2:16">
      <c r="B194" s="63"/>
      <c r="C194" s="65"/>
      <c r="D194" s="65"/>
      <c r="E194" s="66"/>
      <c r="F194" s="67"/>
      <c r="G194" s="65"/>
      <c r="H194" s="70"/>
      <c r="I194" s="71"/>
      <c r="J194" s="68">
        <v>0</v>
      </c>
      <c r="K194" s="68">
        <v>0</v>
      </c>
      <c r="L194" s="68">
        <v>0</v>
      </c>
      <c r="M194" s="89">
        <f t="shared" si="11"/>
        <v>0</v>
      </c>
      <c r="N194" s="100">
        <f t="shared" si="12"/>
        <v>0</v>
      </c>
      <c r="O194" s="63"/>
      <c r="P194" s="73" t="e">
        <f t="shared" si="13"/>
        <v>#DIV/0!</v>
      </c>
    </row>
    <row r="195" spans="2:16">
      <c r="B195" s="63"/>
      <c r="C195" s="65"/>
      <c r="D195" s="65"/>
      <c r="E195" s="66"/>
      <c r="F195" s="67"/>
      <c r="G195" s="65"/>
      <c r="H195" s="70"/>
      <c r="I195" s="71"/>
      <c r="J195" s="68">
        <v>0</v>
      </c>
      <c r="K195" s="68">
        <v>0</v>
      </c>
      <c r="L195" s="68">
        <v>0</v>
      </c>
      <c r="M195" s="89">
        <f t="shared" si="11"/>
        <v>0</v>
      </c>
      <c r="N195" s="100">
        <f t="shared" si="12"/>
        <v>0</v>
      </c>
      <c r="O195" s="63"/>
      <c r="P195" s="73" t="e">
        <f t="shared" si="13"/>
        <v>#DIV/0!</v>
      </c>
    </row>
    <row r="196" spans="2:16">
      <c r="B196" s="63"/>
      <c r="C196" s="65"/>
      <c r="D196" s="65"/>
      <c r="E196" s="66"/>
      <c r="F196" s="67"/>
      <c r="G196" s="65"/>
      <c r="H196" s="70"/>
      <c r="I196" s="71"/>
      <c r="J196" s="68">
        <v>0</v>
      </c>
      <c r="K196" s="68">
        <v>0</v>
      </c>
      <c r="L196" s="68">
        <v>0</v>
      </c>
      <c r="M196" s="89">
        <f t="shared" si="11"/>
        <v>0</v>
      </c>
      <c r="N196" s="100">
        <f t="shared" si="12"/>
        <v>0</v>
      </c>
      <c r="O196" s="63"/>
      <c r="P196" s="73" t="e">
        <f t="shared" si="13"/>
        <v>#DIV/0!</v>
      </c>
    </row>
    <row r="197" spans="2:16">
      <c r="B197" s="63"/>
      <c r="C197" s="65"/>
      <c r="D197" s="65"/>
      <c r="E197" s="66"/>
      <c r="F197" s="67"/>
      <c r="G197" s="65"/>
      <c r="H197" s="70"/>
      <c r="I197" s="71"/>
      <c r="J197" s="68">
        <v>0</v>
      </c>
      <c r="K197" s="68">
        <v>0</v>
      </c>
      <c r="L197" s="68">
        <v>0</v>
      </c>
      <c r="M197" s="89">
        <f t="shared" si="11"/>
        <v>0</v>
      </c>
      <c r="N197" s="100">
        <f t="shared" si="12"/>
        <v>0</v>
      </c>
      <c r="O197" s="63"/>
      <c r="P197" s="73" t="e">
        <f t="shared" si="13"/>
        <v>#DIV/0!</v>
      </c>
    </row>
    <row r="198" spans="2:16">
      <c r="B198" s="63"/>
      <c r="C198" s="65"/>
      <c r="D198" s="65"/>
      <c r="E198" s="66"/>
      <c r="F198" s="67"/>
      <c r="G198" s="65"/>
      <c r="H198" s="70"/>
      <c r="I198" s="71"/>
      <c r="J198" s="68">
        <v>0</v>
      </c>
      <c r="K198" s="68">
        <v>0</v>
      </c>
      <c r="L198" s="68">
        <v>0</v>
      </c>
      <c r="M198" s="89">
        <f t="shared" si="11"/>
        <v>0</v>
      </c>
      <c r="N198" s="100">
        <f t="shared" si="12"/>
        <v>0</v>
      </c>
      <c r="O198" s="63"/>
      <c r="P198" s="73" t="e">
        <f t="shared" si="13"/>
        <v>#DIV/0!</v>
      </c>
    </row>
    <row r="199" spans="2:16">
      <c r="B199" s="63"/>
      <c r="C199" s="65"/>
      <c r="D199" s="65"/>
      <c r="E199" s="66"/>
      <c r="F199" s="67"/>
      <c r="G199" s="65"/>
      <c r="H199" s="70"/>
      <c r="I199" s="71"/>
      <c r="J199" s="68">
        <v>0</v>
      </c>
      <c r="K199" s="68">
        <v>0</v>
      </c>
      <c r="L199" s="68">
        <v>0</v>
      </c>
      <c r="M199" s="89">
        <f t="shared" si="11"/>
        <v>0</v>
      </c>
      <c r="N199" s="100">
        <f t="shared" si="12"/>
        <v>0</v>
      </c>
      <c r="O199" s="63"/>
      <c r="P199" s="73" t="e">
        <f t="shared" si="13"/>
        <v>#DIV/0!</v>
      </c>
    </row>
    <row r="200" spans="2:16">
      <c r="B200" s="63"/>
      <c r="C200" s="65"/>
      <c r="D200" s="65"/>
      <c r="E200" s="66"/>
      <c r="F200" s="67"/>
      <c r="G200" s="65"/>
      <c r="H200" s="70"/>
      <c r="I200" s="71"/>
      <c r="J200" s="68">
        <v>0</v>
      </c>
      <c r="K200" s="68">
        <v>0</v>
      </c>
      <c r="L200" s="68">
        <v>0</v>
      </c>
      <c r="M200" s="89">
        <f t="shared" si="11"/>
        <v>0</v>
      </c>
      <c r="N200" s="100">
        <f t="shared" si="12"/>
        <v>0</v>
      </c>
      <c r="O200" s="63"/>
      <c r="P200" s="73" t="e">
        <f t="shared" si="13"/>
        <v>#DIV/0!</v>
      </c>
    </row>
    <row r="201" spans="2:16">
      <c r="B201" s="63"/>
      <c r="C201" s="65"/>
      <c r="D201" s="65"/>
      <c r="E201" s="66"/>
      <c r="F201" s="67"/>
      <c r="G201" s="65"/>
      <c r="H201" s="70"/>
      <c r="I201" s="71"/>
      <c r="J201" s="68">
        <v>0</v>
      </c>
      <c r="K201" s="68">
        <v>0</v>
      </c>
      <c r="L201" s="68">
        <v>0</v>
      </c>
      <c r="M201" s="89">
        <f t="shared" si="11"/>
        <v>0</v>
      </c>
      <c r="N201" s="100">
        <f t="shared" si="12"/>
        <v>0</v>
      </c>
      <c r="O201" s="63"/>
      <c r="P201" s="73" t="e">
        <f t="shared" si="13"/>
        <v>#DIV/0!</v>
      </c>
    </row>
    <row r="202" spans="2:16">
      <c r="B202" s="63"/>
      <c r="C202" s="65"/>
      <c r="D202" s="65"/>
      <c r="E202" s="66"/>
      <c r="F202" s="67"/>
      <c r="G202" s="65"/>
      <c r="H202" s="70"/>
      <c r="I202" s="71"/>
      <c r="J202" s="68">
        <v>0</v>
      </c>
      <c r="K202" s="68">
        <v>0</v>
      </c>
      <c r="L202" s="68">
        <v>0</v>
      </c>
      <c r="M202" s="89">
        <f t="shared" si="11"/>
        <v>0</v>
      </c>
      <c r="N202" s="100">
        <f t="shared" si="12"/>
        <v>0</v>
      </c>
      <c r="O202" s="63"/>
      <c r="P202" s="73" t="e">
        <f t="shared" si="13"/>
        <v>#DIV/0!</v>
      </c>
    </row>
    <row r="203" spans="2:16">
      <c r="B203" s="63"/>
      <c r="C203" s="65"/>
      <c r="D203" s="65"/>
      <c r="E203" s="66"/>
      <c r="F203" s="67"/>
      <c r="G203" s="65"/>
      <c r="H203" s="70"/>
      <c r="I203" s="71"/>
      <c r="J203" s="68">
        <v>0</v>
      </c>
      <c r="K203" s="68">
        <v>0</v>
      </c>
      <c r="L203" s="68">
        <v>0</v>
      </c>
      <c r="M203" s="89">
        <f t="shared" si="11"/>
        <v>0</v>
      </c>
      <c r="N203" s="100">
        <f t="shared" si="12"/>
        <v>0</v>
      </c>
      <c r="O203" s="63"/>
      <c r="P203" s="73" t="e">
        <f t="shared" si="13"/>
        <v>#DIV/0!</v>
      </c>
    </row>
    <row r="204" spans="2:16">
      <c r="B204" s="63"/>
      <c r="C204" s="65"/>
      <c r="D204" s="65"/>
      <c r="E204" s="66"/>
      <c r="F204" s="67"/>
      <c r="G204" s="65"/>
      <c r="H204" s="70"/>
      <c r="I204" s="71"/>
      <c r="J204" s="68">
        <v>0</v>
      </c>
      <c r="K204" s="68">
        <v>0</v>
      </c>
      <c r="L204" s="68">
        <v>0</v>
      </c>
      <c r="M204" s="89">
        <f t="shared" si="11"/>
        <v>0</v>
      </c>
      <c r="N204" s="100">
        <f t="shared" si="12"/>
        <v>0</v>
      </c>
      <c r="O204" s="63"/>
      <c r="P204" s="73" t="e">
        <f t="shared" si="13"/>
        <v>#DIV/0!</v>
      </c>
    </row>
    <row r="205" spans="2:16">
      <c r="B205" s="63"/>
      <c r="C205" s="65"/>
      <c r="D205" s="65"/>
      <c r="E205" s="66"/>
      <c r="F205" s="67"/>
      <c r="G205" s="65"/>
      <c r="H205" s="70"/>
      <c r="I205" s="71"/>
      <c r="J205" s="68">
        <v>0</v>
      </c>
      <c r="K205" s="68">
        <v>0</v>
      </c>
      <c r="L205" s="68">
        <v>0</v>
      </c>
      <c r="M205" s="89">
        <f t="shared" si="11"/>
        <v>0</v>
      </c>
      <c r="N205" s="100">
        <f t="shared" si="12"/>
        <v>0</v>
      </c>
      <c r="O205" s="63"/>
      <c r="P205" s="73" t="e">
        <f t="shared" si="13"/>
        <v>#DIV/0!</v>
      </c>
    </row>
    <row r="206" spans="2:16">
      <c r="B206" s="63"/>
      <c r="C206" s="65"/>
      <c r="D206" s="65"/>
      <c r="E206" s="66"/>
      <c r="F206" s="67"/>
      <c r="G206" s="65"/>
      <c r="H206" s="70"/>
      <c r="I206" s="71"/>
      <c r="J206" s="68">
        <v>0</v>
      </c>
      <c r="K206" s="68">
        <v>0</v>
      </c>
      <c r="L206" s="68">
        <v>0</v>
      </c>
      <c r="M206" s="89">
        <f t="shared" si="11"/>
        <v>0</v>
      </c>
      <c r="N206" s="100">
        <f t="shared" si="12"/>
        <v>0</v>
      </c>
      <c r="O206" s="63"/>
      <c r="P206" s="73" t="e">
        <f t="shared" si="13"/>
        <v>#DIV/0!</v>
      </c>
    </row>
    <row r="207" spans="2:16">
      <c r="B207" s="63"/>
      <c r="C207" s="65"/>
      <c r="D207" s="65"/>
      <c r="E207" s="66"/>
      <c r="F207" s="67"/>
      <c r="G207" s="65"/>
      <c r="H207" s="70"/>
      <c r="I207" s="71"/>
      <c r="J207" s="68">
        <v>0</v>
      </c>
      <c r="K207" s="68">
        <v>0</v>
      </c>
      <c r="L207" s="68">
        <v>0</v>
      </c>
      <c r="M207" s="89">
        <f t="shared" si="11"/>
        <v>0</v>
      </c>
      <c r="N207" s="100">
        <f t="shared" si="12"/>
        <v>0</v>
      </c>
      <c r="O207" s="63"/>
      <c r="P207" s="73" t="e">
        <f t="shared" si="13"/>
        <v>#DIV/0!</v>
      </c>
    </row>
    <row r="208" spans="2:16">
      <c r="B208" s="63"/>
      <c r="C208" s="65"/>
      <c r="D208" s="65"/>
      <c r="E208" s="66"/>
      <c r="F208" s="67"/>
      <c r="G208" s="65"/>
      <c r="H208" s="70"/>
      <c r="I208" s="71"/>
      <c r="J208" s="68">
        <v>0</v>
      </c>
      <c r="K208" s="68">
        <v>0</v>
      </c>
      <c r="L208" s="68">
        <v>0</v>
      </c>
      <c r="M208" s="89">
        <f t="shared" si="11"/>
        <v>0</v>
      </c>
      <c r="N208" s="100">
        <f t="shared" si="12"/>
        <v>0</v>
      </c>
      <c r="O208" s="63"/>
      <c r="P208" s="73" t="e">
        <f t="shared" si="13"/>
        <v>#DIV/0!</v>
      </c>
    </row>
    <row r="209" spans="2:16">
      <c r="B209" s="63"/>
      <c r="C209" s="65"/>
      <c r="D209" s="65"/>
      <c r="E209" s="66"/>
      <c r="F209" s="67"/>
      <c r="G209" s="65"/>
      <c r="H209" s="70"/>
      <c r="I209" s="71"/>
      <c r="J209" s="68">
        <v>0</v>
      </c>
      <c r="K209" s="68">
        <v>0</v>
      </c>
      <c r="L209" s="68">
        <v>0</v>
      </c>
      <c r="M209" s="89">
        <f t="shared" si="11"/>
        <v>0</v>
      </c>
      <c r="N209" s="100">
        <f t="shared" si="12"/>
        <v>0</v>
      </c>
      <c r="O209" s="63"/>
      <c r="P209" s="73" t="e">
        <f t="shared" si="13"/>
        <v>#DIV/0!</v>
      </c>
    </row>
    <row r="210" spans="2:16">
      <c r="B210" s="63"/>
      <c r="C210" s="65"/>
      <c r="D210" s="65"/>
      <c r="E210" s="66"/>
      <c r="F210" s="67"/>
      <c r="G210" s="65"/>
      <c r="H210" s="70"/>
      <c r="I210" s="71"/>
      <c r="J210" s="68">
        <v>0</v>
      </c>
      <c r="K210" s="68">
        <v>0</v>
      </c>
      <c r="L210" s="68">
        <v>0</v>
      </c>
      <c r="M210" s="89">
        <f t="shared" si="11"/>
        <v>0</v>
      </c>
      <c r="N210" s="100">
        <f t="shared" si="12"/>
        <v>0</v>
      </c>
      <c r="O210" s="63"/>
      <c r="P210" s="73" t="e">
        <f t="shared" si="13"/>
        <v>#DIV/0!</v>
      </c>
    </row>
    <row r="211" spans="2:16">
      <c r="B211" s="63"/>
      <c r="C211" s="65"/>
      <c r="D211" s="65"/>
      <c r="E211" s="66"/>
      <c r="F211" s="67"/>
      <c r="G211" s="65"/>
      <c r="H211" s="70"/>
      <c r="I211" s="71"/>
      <c r="J211" s="68">
        <v>0</v>
      </c>
      <c r="K211" s="68">
        <v>0</v>
      </c>
      <c r="L211" s="68">
        <v>0</v>
      </c>
      <c r="M211" s="89">
        <f t="shared" si="11"/>
        <v>0</v>
      </c>
      <c r="N211" s="100">
        <f t="shared" si="12"/>
        <v>0</v>
      </c>
      <c r="O211" s="63"/>
      <c r="P211" s="73" t="e">
        <f t="shared" si="13"/>
        <v>#DIV/0!</v>
      </c>
    </row>
    <row r="212" spans="2:16">
      <c r="B212" s="63"/>
      <c r="C212" s="65"/>
      <c r="D212" s="65"/>
      <c r="E212" s="66"/>
      <c r="F212" s="67"/>
      <c r="G212" s="65"/>
      <c r="H212" s="70"/>
      <c r="I212" s="71"/>
      <c r="J212" s="68">
        <v>0</v>
      </c>
      <c r="K212" s="68">
        <v>0</v>
      </c>
      <c r="L212" s="68">
        <v>0</v>
      </c>
      <c r="M212" s="89">
        <f t="shared" si="11"/>
        <v>0</v>
      </c>
      <c r="N212" s="100">
        <f t="shared" si="12"/>
        <v>0</v>
      </c>
      <c r="O212" s="63"/>
      <c r="P212" s="73" t="e">
        <f t="shared" si="13"/>
        <v>#DIV/0!</v>
      </c>
    </row>
    <row r="213" spans="2:16">
      <c r="B213" s="63"/>
      <c r="C213" s="65"/>
      <c r="D213" s="65"/>
      <c r="E213" s="66"/>
      <c r="F213" s="67"/>
      <c r="G213" s="65"/>
      <c r="H213" s="70"/>
      <c r="I213" s="71"/>
      <c r="J213" s="68">
        <v>0</v>
      </c>
      <c r="K213" s="68">
        <v>0</v>
      </c>
      <c r="L213" s="68">
        <v>0</v>
      </c>
      <c r="M213" s="89">
        <f t="shared" ref="M213:M276" si="14">L213</f>
        <v>0</v>
      </c>
      <c r="N213" s="100">
        <f t="shared" si="12"/>
        <v>0</v>
      </c>
      <c r="O213" s="63"/>
      <c r="P213" s="73" t="e">
        <f t="shared" si="13"/>
        <v>#DIV/0!</v>
      </c>
    </row>
    <row r="214" spans="2:16">
      <c r="B214" s="63"/>
      <c r="C214" s="65"/>
      <c r="D214" s="65"/>
      <c r="E214" s="66"/>
      <c r="F214" s="67"/>
      <c r="G214" s="65"/>
      <c r="H214" s="70"/>
      <c r="I214" s="71"/>
      <c r="J214" s="68">
        <v>0</v>
      </c>
      <c r="K214" s="68">
        <v>0</v>
      </c>
      <c r="L214" s="68">
        <v>0</v>
      </c>
      <c r="M214" s="89">
        <f t="shared" si="14"/>
        <v>0</v>
      </c>
      <c r="N214" s="100">
        <f t="shared" ref="N214:N277" si="15">SUM(J214:M214)</f>
        <v>0</v>
      </c>
      <c r="O214" s="63"/>
      <c r="P214" s="73" t="e">
        <f t="shared" ref="P214:P277" si="16">H214-(SUM(K214:M214)/J214)</f>
        <v>#DIV/0!</v>
      </c>
    </row>
    <row r="215" spans="2:16">
      <c r="B215" s="63"/>
      <c r="C215" s="65"/>
      <c r="D215" s="65"/>
      <c r="E215" s="66"/>
      <c r="F215" s="67"/>
      <c r="G215" s="65"/>
      <c r="H215" s="70"/>
      <c r="I215" s="71"/>
      <c r="J215" s="68">
        <v>0</v>
      </c>
      <c r="K215" s="68">
        <v>0</v>
      </c>
      <c r="L215" s="68">
        <v>0</v>
      </c>
      <c r="M215" s="89">
        <f t="shared" si="14"/>
        <v>0</v>
      </c>
      <c r="N215" s="100">
        <f t="shared" si="15"/>
        <v>0</v>
      </c>
      <c r="O215" s="63"/>
      <c r="P215" s="73" t="e">
        <f t="shared" si="16"/>
        <v>#DIV/0!</v>
      </c>
    </row>
    <row r="216" spans="2:16">
      <c r="B216" s="63"/>
      <c r="C216" s="65"/>
      <c r="D216" s="65"/>
      <c r="E216" s="66"/>
      <c r="F216" s="67"/>
      <c r="G216" s="65"/>
      <c r="H216" s="70"/>
      <c r="I216" s="71"/>
      <c r="J216" s="68">
        <v>0</v>
      </c>
      <c r="K216" s="68">
        <v>0</v>
      </c>
      <c r="L216" s="68">
        <v>0</v>
      </c>
      <c r="M216" s="89">
        <f t="shared" si="14"/>
        <v>0</v>
      </c>
      <c r="N216" s="100">
        <f t="shared" si="15"/>
        <v>0</v>
      </c>
      <c r="O216" s="63"/>
      <c r="P216" s="73" t="e">
        <f t="shared" si="16"/>
        <v>#DIV/0!</v>
      </c>
    </row>
    <row r="217" spans="2:16">
      <c r="B217" s="63"/>
      <c r="C217" s="65"/>
      <c r="D217" s="65"/>
      <c r="E217" s="66"/>
      <c r="F217" s="67"/>
      <c r="G217" s="65"/>
      <c r="H217" s="70"/>
      <c r="I217" s="71"/>
      <c r="J217" s="68">
        <v>0</v>
      </c>
      <c r="K217" s="68">
        <v>0</v>
      </c>
      <c r="L217" s="68">
        <v>0</v>
      </c>
      <c r="M217" s="89">
        <f t="shared" si="14"/>
        <v>0</v>
      </c>
      <c r="N217" s="100">
        <f t="shared" si="15"/>
        <v>0</v>
      </c>
      <c r="O217" s="63"/>
      <c r="P217" s="73" t="e">
        <f t="shared" si="16"/>
        <v>#DIV/0!</v>
      </c>
    </row>
    <row r="218" spans="2:16">
      <c r="B218" s="63"/>
      <c r="C218" s="65"/>
      <c r="D218" s="65"/>
      <c r="E218" s="66"/>
      <c r="F218" s="67"/>
      <c r="G218" s="65"/>
      <c r="H218" s="70"/>
      <c r="I218" s="71"/>
      <c r="J218" s="68">
        <v>0</v>
      </c>
      <c r="K218" s="68">
        <v>0</v>
      </c>
      <c r="L218" s="68">
        <v>0</v>
      </c>
      <c r="M218" s="89">
        <f t="shared" si="14"/>
        <v>0</v>
      </c>
      <c r="N218" s="100">
        <f t="shared" si="15"/>
        <v>0</v>
      </c>
      <c r="O218" s="63"/>
      <c r="P218" s="73" t="e">
        <f t="shared" si="16"/>
        <v>#DIV/0!</v>
      </c>
    </row>
    <row r="219" spans="2:16">
      <c r="B219" s="63"/>
      <c r="C219" s="65"/>
      <c r="D219" s="65"/>
      <c r="E219" s="66"/>
      <c r="F219" s="67"/>
      <c r="G219" s="65"/>
      <c r="H219" s="70"/>
      <c r="I219" s="71"/>
      <c r="J219" s="68">
        <v>0</v>
      </c>
      <c r="K219" s="68">
        <v>0</v>
      </c>
      <c r="L219" s="68">
        <v>0</v>
      </c>
      <c r="M219" s="89">
        <f t="shared" si="14"/>
        <v>0</v>
      </c>
      <c r="N219" s="100">
        <f t="shared" si="15"/>
        <v>0</v>
      </c>
      <c r="O219" s="63"/>
      <c r="P219" s="73" t="e">
        <f t="shared" si="16"/>
        <v>#DIV/0!</v>
      </c>
    </row>
    <row r="220" spans="2:16">
      <c r="B220" s="63"/>
      <c r="C220" s="65"/>
      <c r="D220" s="65"/>
      <c r="E220" s="66"/>
      <c r="F220" s="67"/>
      <c r="G220" s="65"/>
      <c r="H220" s="70"/>
      <c r="I220" s="71"/>
      <c r="J220" s="68">
        <v>0</v>
      </c>
      <c r="K220" s="68">
        <v>0</v>
      </c>
      <c r="L220" s="68">
        <v>0</v>
      </c>
      <c r="M220" s="89">
        <f t="shared" si="14"/>
        <v>0</v>
      </c>
      <c r="N220" s="100">
        <f t="shared" si="15"/>
        <v>0</v>
      </c>
      <c r="O220" s="63"/>
      <c r="P220" s="73" t="e">
        <f t="shared" si="16"/>
        <v>#DIV/0!</v>
      </c>
    </row>
    <row r="221" spans="2:16">
      <c r="B221" s="63"/>
      <c r="C221" s="65"/>
      <c r="D221" s="65"/>
      <c r="E221" s="66"/>
      <c r="F221" s="67"/>
      <c r="G221" s="65"/>
      <c r="H221" s="70"/>
      <c r="I221" s="71"/>
      <c r="J221" s="68">
        <v>0</v>
      </c>
      <c r="K221" s="68">
        <v>0</v>
      </c>
      <c r="L221" s="68">
        <v>0</v>
      </c>
      <c r="M221" s="89">
        <f t="shared" si="14"/>
        <v>0</v>
      </c>
      <c r="N221" s="100">
        <f t="shared" si="15"/>
        <v>0</v>
      </c>
      <c r="O221" s="63"/>
      <c r="P221" s="73" t="e">
        <f t="shared" si="16"/>
        <v>#DIV/0!</v>
      </c>
    </row>
    <row r="222" spans="2:16">
      <c r="B222" s="63"/>
      <c r="C222" s="65"/>
      <c r="D222" s="65"/>
      <c r="E222" s="66"/>
      <c r="F222" s="67"/>
      <c r="G222" s="65"/>
      <c r="H222" s="70"/>
      <c r="I222" s="71"/>
      <c r="J222" s="68">
        <v>0</v>
      </c>
      <c r="K222" s="68">
        <v>0</v>
      </c>
      <c r="L222" s="68">
        <v>0</v>
      </c>
      <c r="M222" s="89">
        <f t="shared" si="14"/>
        <v>0</v>
      </c>
      <c r="N222" s="100">
        <f t="shared" si="15"/>
        <v>0</v>
      </c>
      <c r="O222" s="63"/>
      <c r="P222" s="73" t="e">
        <f t="shared" si="16"/>
        <v>#DIV/0!</v>
      </c>
    </row>
    <row r="223" spans="2:16">
      <c r="B223" s="63"/>
      <c r="C223" s="65"/>
      <c r="D223" s="65"/>
      <c r="E223" s="66"/>
      <c r="F223" s="67"/>
      <c r="G223" s="65"/>
      <c r="H223" s="70"/>
      <c r="I223" s="71"/>
      <c r="J223" s="68">
        <v>0</v>
      </c>
      <c r="K223" s="68">
        <v>0</v>
      </c>
      <c r="L223" s="68">
        <v>0</v>
      </c>
      <c r="M223" s="89">
        <f t="shared" si="14"/>
        <v>0</v>
      </c>
      <c r="N223" s="100">
        <f t="shared" si="15"/>
        <v>0</v>
      </c>
      <c r="O223" s="63"/>
      <c r="P223" s="73" t="e">
        <f t="shared" si="16"/>
        <v>#DIV/0!</v>
      </c>
    </row>
    <row r="224" spans="2:16">
      <c r="B224" s="63"/>
      <c r="C224" s="65"/>
      <c r="D224" s="65"/>
      <c r="E224" s="66"/>
      <c r="F224" s="67"/>
      <c r="G224" s="65"/>
      <c r="H224" s="70"/>
      <c r="I224" s="71"/>
      <c r="J224" s="68">
        <v>0</v>
      </c>
      <c r="K224" s="68">
        <v>0</v>
      </c>
      <c r="L224" s="68">
        <v>0</v>
      </c>
      <c r="M224" s="89">
        <f t="shared" si="14"/>
        <v>0</v>
      </c>
      <c r="N224" s="100">
        <f t="shared" si="15"/>
        <v>0</v>
      </c>
      <c r="O224" s="63"/>
      <c r="P224" s="73" t="e">
        <f t="shared" si="16"/>
        <v>#DIV/0!</v>
      </c>
    </row>
    <row r="225" spans="2:16">
      <c r="B225" s="63"/>
      <c r="C225" s="65"/>
      <c r="D225" s="65"/>
      <c r="E225" s="66"/>
      <c r="F225" s="67"/>
      <c r="G225" s="65"/>
      <c r="H225" s="70"/>
      <c r="I225" s="71"/>
      <c r="J225" s="68">
        <v>0</v>
      </c>
      <c r="K225" s="68">
        <v>0</v>
      </c>
      <c r="L225" s="68">
        <v>0</v>
      </c>
      <c r="M225" s="89">
        <f t="shared" si="14"/>
        <v>0</v>
      </c>
      <c r="N225" s="100">
        <f t="shared" si="15"/>
        <v>0</v>
      </c>
      <c r="O225" s="63"/>
      <c r="P225" s="73" t="e">
        <f t="shared" si="16"/>
        <v>#DIV/0!</v>
      </c>
    </row>
    <row r="226" spans="2:16">
      <c r="B226" s="63"/>
      <c r="C226" s="65"/>
      <c r="D226" s="65"/>
      <c r="E226" s="66"/>
      <c r="F226" s="67"/>
      <c r="G226" s="65"/>
      <c r="H226" s="70"/>
      <c r="I226" s="71"/>
      <c r="J226" s="68">
        <v>0</v>
      </c>
      <c r="K226" s="68">
        <v>0</v>
      </c>
      <c r="L226" s="68">
        <v>0</v>
      </c>
      <c r="M226" s="89">
        <f t="shared" si="14"/>
        <v>0</v>
      </c>
      <c r="N226" s="100">
        <f t="shared" si="15"/>
        <v>0</v>
      </c>
      <c r="O226" s="63"/>
      <c r="P226" s="73" t="e">
        <f t="shared" si="16"/>
        <v>#DIV/0!</v>
      </c>
    </row>
    <row r="227" spans="2:16">
      <c r="B227" s="63"/>
      <c r="C227" s="65"/>
      <c r="D227" s="65"/>
      <c r="E227" s="66"/>
      <c r="F227" s="67"/>
      <c r="G227" s="65"/>
      <c r="H227" s="70"/>
      <c r="I227" s="71"/>
      <c r="J227" s="68">
        <v>0</v>
      </c>
      <c r="K227" s="68">
        <v>0</v>
      </c>
      <c r="L227" s="68">
        <v>0</v>
      </c>
      <c r="M227" s="89">
        <f t="shared" si="14"/>
        <v>0</v>
      </c>
      <c r="N227" s="100">
        <f t="shared" si="15"/>
        <v>0</v>
      </c>
      <c r="O227" s="63"/>
      <c r="P227" s="73" t="e">
        <f t="shared" si="16"/>
        <v>#DIV/0!</v>
      </c>
    </row>
    <row r="228" spans="2:16">
      <c r="B228" s="63"/>
      <c r="C228" s="65"/>
      <c r="D228" s="65"/>
      <c r="E228" s="66"/>
      <c r="F228" s="67"/>
      <c r="G228" s="65"/>
      <c r="H228" s="70"/>
      <c r="I228" s="71"/>
      <c r="J228" s="68">
        <v>0</v>
      </c>
      <c r="K228" s="68">
        <v>0</v>
      </c>
      <c r="L228" s="68">
        <v>0</v>
      </c>
      <c r="M228" s="89">
        <f t="shared" si="14"/>
        <v>0</v>
      </c>
      <c r="N228" s="100">
        <f t="shared" si="15"/>
        <v>0</v>
      </c>
      <c r="O228" s="63"/>
      <c r="P228" s="73" t="e">
        <f t="shared" si="16"/>
        <v>#DIV/0!</v>
      </c>
    </row>
    <row r="229" spans="2:16">
      <c r="B229" s="63"/>
      <c r="C229" s="65"/>
      <c r="D229" s="65"/>
      <c r="E229" s="66"/>
      <c r="F229" s="67"/>
      <c r="G229" s="65"/>
      <c r="H229" s="70"/>
      <c r="I229" s="71"/>
      <c r="J229" s="68">
        <v>0</v>
      </c>
      <c r="K229" s="68">
        <v>0</v>
      </c>
      <c r="L229" s="68">
        <v>0</v>
      </c>
      <c r="M229" s="89">
        <f t="shared" si="14"/>
        <v>0</v>
      </c>
      <c r="N229" s="100">
        <f t="shared" si="15"/>
        <v>0</v>
      </c>
      <c r="O229" s="63"/>
      <c r="P229" s="73" t="e">
        <f t="shared" si="16"/>
        <v>#DIV/0!</v>
      </c>
    </row>
    <row r="230" spans="2:16">
      <c r="B230" s="63"/>
      <c r="C230" s="65"/>
      <c r="D230" s="65"/>
      <c r="E230" s="66"/>
      <c r="F230" s="67"/>
      <c r="G230" s="65"/>
      <c r="H230" s="70"/>
      <c r="I230" s="71"/>
      <c r="J230" s="68">
        <v>0</v>
      </c>
      <c r="K230" s="68">
        <v>0</v>
      </c>
      <c r="L230" s="68">
        <v>0</v>
      </c>
      <c r="M230" s="89">
        <f t="shared" si="14"/>
        <v>0</v>
      </c>
      <c r="N230" s="100">
        <f t="shared" si="15"/>
        <v>0</v>
      </c>
      <c r="O230" s="63"/>
      <c r="P230" s="73" t="e">
        <f t="shared" si="16"/>
        <v>#DIV/0!</v>
      </c>
    </row>
    <row r="231" spans="2:16">
      <c r="B231" s="63"/>
      <c r="C231" s="65"/>
      <c r="D231" s="65"/>
      <c r="E231" s="66"/>
      <c r="F231" s="67"/>
      <c r="G231" s="65"/>
      <c r="H231" s="70"/>
      <c r="I231" s="71"/>
      <c r="J231" s="68">
        <v>0</v>
      </c>
      <c r="K231" s="68">
        <v>0</v>
      </c>
      <c r="L231" s="68">
        <v>0</v>
      </c>
      <c r="M231" s="89">
        <f t="shared" si="14"/>
        <v>0</v>
      </c>
      <c r="N231" s="100">
        <f t="shared" si="15"/>
        <v>0</v>
      </c>
      <c r="O231" s="63"/>
      <c r="P231" s="73" t="e">
        <f t="shared" si="16"/>
        <v>#DIV/0!</v>
      </c>
    </row>
    <row r="232" spans="2:16">
      <c r="B232" s="63"/>
      <c r="C232" s="65"/>
      <c r="D232" s="65"/>
      <c r="E232" s="66"/>
      <c r="F232" s="67"/>
      <c r="G232" s="65"/>
      <c r="H232" s="70"/>
      <c r="I232" s="71"/>
      <c r="J232" s="68">
        <v>0</v>
      </c>
      <c r="K232" s="68">
        <v>0</v>
      </c>
      <c r="L232" s="68">
        <v>0</v>
      </c>
      <c r="M232" s="89">
        <f t="shared" si="14"/>
        <v>0</v>
      </c>
      <c r="N232" s="100">
        <f t="shared" si="15"/>
        <v>0</v>
      </c>
      <c r="O232" s="63"/>
      <c r="P232" s="73" t="e">
        <f t="shared" si="16"/>
        <v>#DIV/0!</v>
      </c>
    </row>
    <row r="233" spans="2:16">
      <c r="B233" s="63"/>
      <c r="C233" s="65"/>
      <c r="D233" s="65"/>
      <c r="E233" s="66"/>
      <c r="F233" s="67"/>
      <c r="G233" s="65"/>
      <c r="H233" s="70"/>
      <c r="I233" s="71"/>
      <c r="J233" s="68">
        <v>0</v>
      </c>
      <c r="K233" s="68">
        <v>0</v>
      </c>
      <c r="L233" s="68">
        <v>0</v>
      </c>
      <c r="M233" s="89">
        <f t="shared" si="14"/>
        <v>0</v>
      </c>
      <c r="N233" s="100">
        <f t="shared" si="15"/>
        <v>0</v>
      </c>
      <c r="O233" s="63"/>
      <c r="P233" s="73" t="e">
        <f t="shared" si="16"/>
        <v>#DIV/0!</v>
      </c>
    </row>
    <row r="234" spans="2:16">
      <c r="B234" s="63"/>
      <c r="C234" s="65"/>
      <c r="D234" s="65"/>
      <c r="E234" s="66"/>
      <c r="F234" s="67"/>
      <c r="G234" s="65"/>
      <c r="H234" s="70"/>
      <c r="I234" s="71"/>
      <c r="J234" s="68">
        <v>0</v>
      </c>
      <c r="K234" s="68">
        <v>0</v>
      </c>
      <c r="L234" s="68">
        <v>0</v>
      </c>
      <c r="M234" s="89">
        <f t="shared" si="14"/>
        <v>0</v>
      </c>
      <c r="N234" s="100">
        <f t="shared" si="15"/>
        <v>0</v>
      </c>
      <c r="O234" s="63"/>
      <c r="P234" s="73" t="e">
        <f t="shared" si="16"/>
        <v>#DIV/0!</v>
      </c>
    </row>
    <row r="235" spans="2:16">
      <c r="B235" s="63"/>
      <c r="C235" s="65"/>
      <c r="D235" s="65"/>
      <c r="E235" s="66"/>
      <c r="F235" s="67"/>
      <c r="G235" s="65"/>
      <c r="H235" s="70"/>
      <c r="I235" s="71"/>
      <c r="J235" s="68">
        <v>0</v>
      </c>
      <c r="K235" s="68">
        <v>0</v>
      </c>
      <c r="L235" s="68">
        <v>0</v>
      </c>
      <c r="M235" s="89">
        <f t="shared" si="14"/>
        <v>0</v>
      </c>
      <c r="N235" s="100">
        <f t="shared" si="15"/>
        <v>0</v>
      </c>
      <c r="O235" s="63"/>
      <c r="P235" s="73" t="e">
        <f t="shared" si="16"/>
        <v>#DIV/0!</v>
      </c>
    </row>
    <row r="236" spans="2:16">
      <c r="B236" s="63"/>
      <c r="C236" s="65"/>
      <c r="D236" s="65"/>
      <c r="E236" s="66"/>
      <c r="F236" s="67"/>
      <c r="G236" s="65"/>
      <c r="H236" s="70"/>
      <c r="I236" s="71"/>
      <c r="J236" s="68">
        <v>0</v>
      </c>
      <c r="K236" s="68">
        <v>0</v>
      </c>
      <c r="L236" s="68">
        <v>0</v>
      </c>
      <c r="M236" s="89">
        <f t="shared" si="14"/>
        <v>0</v>
      </c>
      <c r="N236" s="100">
        <f t="shared" si="15"/>
        <v>0</v>
      </c>
      <c r="O236" s="63"/>
      <c r="P236" s="73" t="e">
        <f t="shared" si="16"/>
        <v>#DIV/0!</v>
      </c>
    </row>
    <row r="237" spans="2:16">
      <c r="B237" s="63"/>
      <c r="C237" s="65"/>
      <c r="D237" s="65"/>
      <c r="E237" s="66"/>
      <c r="F237" s="67"/>
      <c r="G237" s="65"/>
      <c r="H237" s="70"/>
      <c r="I237" s="71"/>
      <c r="J237" s="68">
        <v>0</v>
      </c>
      <c r="K237" s="68">
        <v>0</v>
      </c>
      <c r="L237" s="68">
        <v>0</v>
      </c>
      <c r="M237" s="89">
        <f t="shared" si="14"/>
        <v>0</v>
      </c>
      <c r="N237" s="100">
        <f t="shared" si="15"/>
        <v>0</v>
      </c>
      <c r="O237" s="63"/>
      <c r="P237" s="73" t="e">
        <f t="shared" si="16"/>
        <v>#DIV/0!</v>
      </c>
    </row>
    <row r="238" spans="2:16">
      <c r="B238" s="63"/>
      <c r="C238" s="65"/>
      <c r="D238" s="65"/>
      <c r="E238" s="66"/>
      <c r="F238" s="67"/>
      <c r="G238" s="65"/>
      <c r="H238" s="70"/>
      <c r="I238" s="71"/>
      <c r="J238" s="68">
        <v>0</v>
      </c>
      <c r="K238" s="68">
        <v>0</v>
      </c>
      <c r="L238" s="68">
        <v>0</v>
      </c>
      <c r="M238" s="89">
        <f t="shared" si="14"/>
        <v>0</v>
      </c>
      <c r="N238" s="100">
        <f t="shared" si="15"/>
        <v>0</v>
      </c>
      <c r="O238" s="63"/>
      <c r="P238" s="73" t="e">
        <f t="shared" si="16"/>
        <v>#DIV/0!</v>
      </c>
    </row>
    <row r="239" spans="2:16">
      <c r="B239" s="63"/>
      <c r="C239" s="65"/>
      <c r="D239" s="65"/>
      <c r="E239" s="66"/>
      <c r="F239" s="67"/>
      <c r="G239" s="65"/>
      <c r="H239" s="70"/>
      <c r="I239" s="71"/>
      <c r="J239" s="68">
        <v>0</v>
      </c>
      <c r="K239" s="68">
        <v>0</v>
      </c>
      <c r="L239" s="68">
        <v>0</v>
      </c>
      <c r="M239" s="89">
        <f t="shared" si="14"/>
        <v>0</v>
      </c>
      <c r="N239" s="100">
        <f t="shared" si="15"/>
        <v>0</v>
      </c>
      <c r="O239" s="63"/>
      <c r="P239" s="73" t="e">
        <f t="shared" si="16"/>
        <v>#DIV/0!</v>
      </c>
    </row>
    <row r="240" spans="2:16">
      <c r="B240" s="63"/>
      <c r="C240" s="65"/>
      <c r="D240" s="65"/>
      <c r="E240" s="66"/>
      <c r="F240" s="67"/>
      <c r="G240" s="65"/>
      <c r="H240" s="70"/>
      <c r="I240" s="71"/>
      <c r="J240" s="68">
        <v>0</v>
      </c>
      <c r="K240" s="68">
        <v>0</v>
      </c>
      <c r="L240" s="68">
        <v>0</v>
      </c>
      <c r="M240" s="89">
        <f t="shared" si="14"/>
        <v>0</v>
      </c>
      <c r="N240" s="100">
        <f t="shared" si="15"/>
        <v>0</v>
      </c>
      <c r="O240" s="63"/>
      <c r="P240" s="73" t="e">
        <f t="shared" si="16"/>
        <v>#DIV/0!</v>
      </c>
    </row>
    <row r="241" spans="2:16">
      <c r="B241" s="63"/>
      <c r="C241" s="65"/>
      <c r="D241" s="65"/>
      <c r="E241" s="66"/>
      <c r="F241" s="67"/>
      <c r="G241" s="65"/>
      <c r="H241" s="70"/>
      <c r="I241" s="71"/>
      <c r="J241" s="68">
        <v>0</v>
      </c>
      <c r="K241" s="68">
        <v>0</v>
      </c>
      <c r="L241" s="68">
        <v>0</v>
      </c>
      <c r="M241" s="89">
        <f t="shared" si="14"/>
        <v>0</v>
      </c>
      <c r="N241" s="100">
        <f t="shared" si="15"/>
        <v>0</v>
      </c>
      <c r="O241" s="63"/>
      <c r="P241" s="73" t="e">
        <f t="shared" si="16"/>
        <v>#DIV/0!</v>
      </c>
    </row>
    <row r="242" spans="2:16">
      <c r="B242" s="63"/>
      <c r="C242" s="65"/>
      <c r="D242" s="65"/>
      <c r="E242" s="66"/>
      <c r="F242" s="67"/>
      <c r="G242" s="65"/>
      <c r="H242" s="70"/>
      <c r="I242" s="71"/>
      <c r="J242" s="68">
        <v>0</v>
      </c>
      <c r="K242" s="68">
        <v>0</v>
      </c>
      <c r="L242" s="68">
        <v>0</v>
      </c>
      <c r="M242" s="89">
        <f t="shared" si="14"/>
        <v>0</v>
      </c>
      <c r="N242" s="100">
        <f t="shared" si="15"/>
        <v>0</v>
      </c>
      <c r="O242" s="63"/>
      <c r="P242" s="73" t="e">
        <f t="shared" si="16"/>
        <v>#DIV/0!</v>
      </c>
    </row>
    <row r="243" spans="2:16">
      <c r="B243" s="63"/>
      <c r="C243" s="65"/>
      <c r="D243" s="65"/>
      <c r="E243" s="66"/>
      <c r="F243" s="67"/>
      <c r="G243" s="65"/>
      <c r="H243" s="70"/>
      <c r="I243" s="71"/>
      <c r="J243" s="68">
        <v>0</v>
      </c>
      <c r="K243" s="68">
        <v>0</v>
      </c>
      <c r="L243" s="68">
        <v>0</v>
      </c>
      <c r="M243" s="89">
        <f t="shared" si="14"/>
        <v>0</v>
      </c>
      <c r="N243" s="100">
        <f t="shared" si="15"/>
        <v>0</v>
      </c>
      <c r="O243" s="63"/>
      <c r="P243" s="73" t="e">
        <f t="shared" si="16"/>
        <v>#DIV/0!</v>
      </c>
    </row>
    <row r="244" spans="2:16">
      <c r="B244" s="63"/>
      <c r="C244" s="65"/>
      <c r="D244" s="65"/>
      <c r="E244" s="66"/>
      <c r="F244" s="67"/>
      <c r="G244" s="65"/>
      <c r="H244" s="70"/>
      <c r="I244" s="71"/>
      <c r="J244" s="68">
        <v>0</v>
      </c>
      <c r="K244" s="68">
        <v>0</v>
      </c>
      <c r="L244" s="68">
        <v>0</v>
      </c>
      <c r="M244" s="89">
        <f t="shared" si="14"/>
        <v>0</v>
      </c>
      <c r="N244" s="100">
        <f t="shared" si="15"/>
        <v>0</v>
      </c>
      <c r="O244" s="63"/>
      <c r="P244" s="73" t="e">
        <f t="shared" si="16"/>
        <v>#DIV/0!</v>
      </c>
    </row>
    <row r="245" spans="2:16">
      <c r="B245" s="63"/>
      <c r="C245" s="65"/>
      <c r="D245" s="65"/>
      <c r="E245" s="66"/>
      <c r="F245" s="67"/>
      <c r="G245" s="65"/>
      <c r="H245" s="70"/>
      <c r="I245" s="71"/>
      <c r="J245" s="68">
        <v>0</v>
      </c>
      <c r="K245" s="68">
        <v>0</v>
      </c>
      <c r="L245" s="68">
        <v>0</v>
      </c>
      <c r="M245" s="89">
        <f t="shared" si="14"/>
        <v>0</v>
      </c>
      <c r="N245" s="100">
        <f t="shared" si="15"/>
        <v>0</v>
      </c>
      <c r="O245" s="63"/>
      <c r="P245" s="73" t="e">
        <f t="shared" si="16"/>
        <v>#DIV/0!</v>
      </c>
    </row>
    <row r="246" spans="2:16">
      <c r="B246" s="63"/>
      <c r="C246" s="65"/>
      <c r="D246" s="65"/>
      <c r="E246" s="66"/>
      <c r="F246" s="67"/>
      <c r="G246" s="65"/>
      <c r="H246" s="70"/>
      <c r="I246" s="71"/>
      <c r="J246" s="68">
        <v>0</v>
      </c>
      <c r="K246" s="68">
        <v>0</v>
      </c>
      <c r="L246" s="68">
        <v>0</v>
      </c>
      <c r="M246" s="89">
        <f t="shared" si="14"/>
        <v>0</v>
      </c>
      <c r="N246" s="100">
        <f t="shared" si="15"/>
        <v>0</v>
      </c>
      <c r="O246" s="63"/>
      <c r="P246" s="73" t="e">
        <f t="shared" si="16"/>
        <v>#DIV/0!</v>
      </c>
    </row>
    <row r="247" spans="2:16">
      <c r="B247" s="63"/>
      <c r="C247" s="65"/>
      <c r="D247" s="65"/>
      <c r="E247" s="66"/>
      <c r="F247" s="67"/>
      <c r="G247" s="65"/>
      <c r="H247" s="70"/>
      <c r="I247" s="71"/>
      <c r="J247" s="68">
        <v>0</v>
      </c>
      <c r="K247" s="68">
        <v>0</v>
      </c>
      <c r="L247" s="68">
        <v>0</v>
      </c>
      <c r="M247" s="89">
        <f t="shared" si="14"/>
        <v>0</v>
      </c>
      <c r="N247" s="100">
        <f t="shared" si="15"/>
        <v>0</v>
      </c>
      <c r="O247" s="63"/>
      <c r="P247" s="73" t="e">
        <f t="shared" si="16"/>
        <v>#DIV/0!</v>
      </c>
    </row>
    <row r="248" spans="2:16">
      <c r="B248" s="63"/>
      <c r="C248" s="65"/>
      <c r="D248" s="65"/>
      <c r="E248" s="66"/>
      <c r="F248" s="67"/>
      <c r="G248" s="65"/>
      <c r="H248" s="70"/>
      <c r="I248" s="71"/>
      <c r="J248" s="68">
        <v>0</v>
      </c>
      <c r="K248" s="68">
        <v>0</v>
      </c>
      <c r="L248" s="68">
        <v>0</v>
      </c>
      <c r="M248" s="89">
        <f t="shared" si="14"/>
        <v>0</v>
      </c>
      <c r="N248" s="100">
        <f t="shared" si="15"/>
        <v>0</v>
      </c>
      <c r="O248" s="63"/>
      <c r="P248" s="73" t="e">
        <f t="shared" si="16"/>
        <v>#DIV/0!</v>
      </c>
    </row>
    <row r="249" spans="2:16">
      <c r="B249" s="63"/>
      <c r="C249" s="65"/>
      <c r="D249" s="65"/>
      <c r="E249" s="66"/>
      <c r="F249" s="67"/>
      <c r="G249" s="65"/>
      <c r="H249" s="70"/>
      <c r="I249" s="71"/>
      <c r="J249" s="68">
        <v>0</v>
      </c>
      <c r="K249" s="68">
        <v>0</v>
      </c>
      <c r="L249" s="68">
        <v>0</v>
      </c>
      <c r="M249" s="89">
        <f t="shared" si="14"/>
        <v>0</v>
      </c>
      <c r="N249" s="100">
        <f t="shared" si="15"/>
        <v>0</v>
      </c>
      <c r="O249" s="63"/>
      <c r="P249" s="73" t="e">
        <f t="shared" si="16"/>
        <v>#DIV/0!</v>
      </c>
    </row>
    <row r="250" spans="2:16">
      <c r="B250" s="63"/>
      <c r="C250" s="65"/>
      <c r="D250" s="65"/>
      <c r="E250" s="66"/>
      <c r="F250" s="67"/>
      <c r="G250" s="65"/>
      <c r="H250" s="70"/>
      <c r="I250" s="71"/>
      <c r="J250" s="68">
        <v>0</v>
      </c>
      <c r="K250" s="68">
        <v>0</v>
      </c>
      <c r="L250" s="68">
        <v>0</v>
      </c>
      <c r="M250" s="89">
        <f t="shared" si="14"/>
        <v>0</v>
      </c>
      <c r="N250" s="100">
        <f t="shared" si="15"/>
        <v>0</v>
      </c>
      <c r="O250" s="63"/>
      <c r="P250" s="73" t="e">
        <f t="shared" si="16"/>
        <v>#DIV/0!</v>
      </c>
    </row>
    <row r="251" spans="2:16">
      <c r="B251" s="63"/>
      <c r="C251" s="65"/>
      <c r="D251" s="65"/>
      <c r="E251" s="66"/>
      <c r="F251" s="67"/>
      <c r="G251" s="65"/>
      <c r="H251" s="70"/>
      <c r="I251" s="71"/>
      <c r="J251" s="68">
        <v>0</v>
      </c>
      <c r="K251" s="68">
        <v>0</v>
      </c>
      <c r="L251" s="68">
        <v>0</v>
      </c>
      <c r="M251" s="89">
        <f t="shared" si="14"/>
        <v>0</v>
      </c>
      <c r="N251" s="100">
        <f t="shared" si="15"/>
        <v>0</v>
      </c>
      <c r="O251" s="63"/>
      <c r="P251" s="73" t="e">
        <f t="shared" si="16"/>
        <v>#DIV/0!</v>
      </c>
    </row>
    <row r="252" spans="2:16">
      <c r="B252" s="63"/>
      <c r="C252" s="65"/>
      <c r="D252" s="65"/>
      <c r="E252" s="66"/>
      <c r="F252" s="67"/>
      <c r="G252" s="65"/>
      <c r="H252" s="70"/>
      <c r="I252" s="71"/>
      <c r="J252" s="68">
        <v>0</v>
      </c>
      <c r="K252" s="68">
        <v>0</v>
      </c>
      <c r="L252" s="68">
        <v>0</v>
      </c>
      <c r="M252" s="89">
        <f t="shared" si="14"/>
        <v>0</v>
      </c>
      <c r="N252" s="100">
        <f t="shared" si="15"/>
        <v>0</v>
      </c>
      <c r="O252" s="63"/>
      <c r="P252" s="73" t="e">
        <f t="shared" si="16"/>
        <v>#DIV/0!</v>
      </c>
    </row>
    <row r="253" spans="2:16">
      <c r="B253" s="63"/>
      <c r="C253" s="65"/>
      <c r="D253" s="65"/>
      <c r="E253" s="66"/>
      <c r="F253" s="67"/>
      <c r="G253" s="65"/>
      <c r="H253" s="70"/>
      <c r="I253" s="71"/>
      <c r="J253" s="68">
        <v>0</v>
      </c>
      <c r="K253" s="68">
        <v>0</v>
      </c>
      <c r="L253" s="68">
        <v>0</v>
      </c>
      <c r="M253" s="89">
        <f t="shared" si="14"/>
        <v>0</v>
      </c>
      <c r="N253" s="100">
        <f t="shared" si="15"/>
        <v>0</v>
      </c>
      <c r="O253" s="63"/>
      <c r="P253" s="73" t="e">
        <f t="shared" si="16"/>
        <v>#DIV/0!</v>
      </c>
    </row>
    <row r="254" spans="2:16">
      <c r="B254" s="63"/>
      <c r="C254" s="65"/>
      <c r="D254" s="65"/>
      <c r="E254" s="66"/>
      <c r="F254" s="67"/>
      <c r="G254" s="65"/>
      <c r="H254" s="70"/>
      <c r="I254" s="71"/>
      <c r="J254" s="68">
        <v>0</v>
      </c>
      <c r="K254" s="68">
        <v>0</v>
      </c>
      <c r="L254" s="68">
        <v>0</v>
      </c>
      <c r="M254" s="89">
        <f t="shared" si="14"/>
        <v>0</v>
      </c>
      <c r="N254" s="100">
        <f t="shared" si="15"/>
        <v>0</v>
      </c>
      <c r="O254" s="63"/>
      <c r="P254" s="73" t="e">
        <f t="shared" si="16"/>
        <v>#DIV/0!</v>
      </c>
    </row>
    <row r="255" spans="2:16">
      <c r="B255" s="63"/>
      <c r="C255" s="65"/>
      <c r="D255" s="65"/>
      <c r="E255" s="66"/>
      <c r="F255" s="67"/>
      <c r="G255" s="65"/>
      <c r="H255" s="70"/>
      <c r="I255" s="71"/>
      <c r="J255" s="68">
        <v>0</v>
      </c>
      <c r="K255" s="68">
        <v>0</v>
      </c>
      <c r="L255" s="68">
        <v>0</v>
      </c>
      <c r="M255" s="89">
        <f t="shared" si="14"/>
        <v>0</v>
      </c>
      <c r="N255" s="100">
        <f t="shared" si="15"/>
        <v>0</v>
      </c>
      <c r="O255" s="63"/>
      <c r="P255" s="73" t="e">
        <f t="shared" si="16"/>
        <v>#DIV/0!</v>
      </c>
    </row>
    <row r="256" spans="2:16">
      <c r="B256" s="63"/>
      <c r="C256" s="65"/>
      <c r="D256" s="65"/>
      <c r="E256" s="66"/>
      <c r="F256" s="67"/>
      <c r="G256" s="65"/>
      <c r="H256" s="70"/>
      <c r="I256" s="71"/>
      <c r="J256" s="68">
        <v>0</v>
      </c>
      <c r="K256" s="68">
        <v>0</v>
      </c>
      <c r="L256" s="68">
        <v>0</v>
      </c>
      <c r="M256" s="89">
        <f t="shared" si="14"/>
        <v>0</v>
      </c>
      <c r="N256" s="100">
        <f t="shared" si="15"/>
        <v>0</v>
      </c>
      <c r="O256" s="63"/>
      <c r="P256" s="73" t="e">
        <f t="shared" si="16"/>
        <v>#DIV/0!</v>
      </c>
    </row>
    <row r="257" spans="2:16">
      <c r="B257" s="63"/>
      <c r="C257" s="65"/>
      <c r="D257" s="65"/>
      <c r="E257" s="66"/>
      <c r="F257" s="67"/>
      <c r="G257" s="65"/>
      <c r="H257" s="70"/>
      <c r="I257" s="71"/>
      <c r="J257" s="68">
        <v>0</v>
      </c>
      <c r="K257" s="68">
        <v>0</v>
      </c>
      <c r="L257" s="68">
        <v>0</v>
      </c>
      <c r="M257" s="89">
        <f t="shared" si="14"/>
        <v>0</v>
      </c>
      <c r="N257" s="100">
        <f t="shared" si="15"/>
        <v>0</v>
      </c>
      <c r="O257" s="63"/>
      <c r="P257" s="73" t="e">
        <f t="shared" si="16"/>
        <v>#DIV/0!</v>
      </c>
    </row>
    <row r="258" spans="2:16">
      <c r="B258" s="63"/>
      <c r="C258" s="65"/>
      <c r="D258" s="65"/>
      <c r="E258" s="66"/>
      <c r="F258" s="67"/>
      <c r="G258" s="65"/>
      <c r="H258" s="70"/>
      <c r="I258" s="71"/>
      <c r="J258" s="68">
        <v>0</v>
      </c>
      <c r="K258" s="68">
        <v>0</v>
      </c>
      <c r="L258" s="68">
        <v>0</v>
      </c>
      <c r="M258" s="89">
        <f t="shared" si="14"/>
        <v>0</v>
      </c>
      <c r="N258" s="100">
        <f t="shared" si="15"/>
        <v>0</v>
      </c>
      <c r="O258" s="63"/>
      <c r="P258" s="73" t="e">
        <f t="shared" si="16"/>
        <v>#DIV/0!</v>
      </c>
    </row>
    <row r="259" spans="2:16">
      <c r="B259" s="63"/>
      <c r="C259" s="65"/>
      <c r="D259" s="65"/>
      <c r="E259" s="66"/>
      <c r="F259" s="67"/>
      <c r="G259" s="65"/>
      <c r="H259" s="70"/>
      <c r="I259" s="71"/>
      <c r="J259" s="68">
        <v>0</v>
      </c>
      <c r="K259" s="68">
        <v>0</v>
      </c>
      <c r="L259" s="68">
        <v>0</v>
      </c>
      <c r="M259" s="89">
        <f t="shared" si="14"/>
        <v>0</v>
      </c>
      <c r="N259" s="100">
        <f t="shared" si="15"/>
        <v>0</v>
      </c>
      <c r="O259" s="63"/>
      <c r="P259" s="73" t="e">
        <f t="shared" si="16"/>
        <v>#DIV/0!</v>
      </c>
    </row>
    <row r="260" spans="2:16">
      <c r="B260" s="63"/>
      <c r="C260" s="65"/>
      <c r="D260" s="65"/>
      <c r="E260" s="66"/>
      <c r="F260" s="67"/>
      <c r="G260" s="65"/>
      <c r="H260" s="70"/>
      <c r="I260" s="71"/>
      <c r="J260" s="68">
        <v>0</v>
      </c>
      <c r="K260" s="68">
        <v>0</v>
      </c>
      <c r="L260" s="68">
        <v>0</v>
      </c>
      <c r="M260" s="89">
        <f t="shared" si="14"/>
        <v>0</v>
      </c>
      <c r="N260" s="100">
        <f t="shared" si="15"/>
        <v>0</v>
      </c>
      <c r="O260" s="63"/>
      <c r="P260" s="73" t="e">
        <f t="shared" si="16"/>
        <v>#DIV/0!</v>
      </c>
    </row>
    <row r="261" spans="2:16">
      <c r="B261" s="63"/>
      <c r="C261" s="65"/>
      <c r="D261" s="65"/>
      <c r="E261" s="66"/>
      <c r="F261" s="67"/>
      <c r="G261" s="65"/>
      <c r="H261" s="70"/>
      <c r="I261" s="71"/>
      <c r="J261" s="68">
        <v>0</v>
      </c>
      <c r="K261" s="68">
        <v>0</v>
      </c>
      <c r="L261" s="68">
        <v>0</v>
      </c>
      <c r="M261" s="89">
        <f t="shared" si="14"/>
        <v>0</v>
      </c>
      <c r="N261" s="100">
        <f t="shared" si="15"/>
        <v>0</v>
      </c>
      <c r="O261" s="63"/>
      <c r="P261" s="73" t="e">
        <f t="shared" si="16"/>
        <v>#DIV/0!</v>
      </c>
    </row>
    <row r="262" spans="2:16">
      <c r="B262" s="63"/>
      <c r="C262" s="65"/>
      <c r="D262" s="65"/>
      <c r="E262" s="66"/>
      <c r="F262" s="67"/>
      <c r="G262" s="65"/>
      <c r="H262" s="70"/>
      <c r="I262" s="71"/>
      <c r="J262" s="68">
        <v>0</v>
      </c>
      <c r="K262" s="68">
        <v>0</v>
      </c>
      <c r="L262" s="68">
        <v>0</v>
      </c>
      <c r="M262" s="89">
        <f t="shared" si="14"/>
        <v>0</v>
      </c>
      <c r="N262" s="100">
        <f t="shared" si="15"/>
        <v>0</v>
      </c>
      <c r="O262" s="63"/>
      <c r="P262" s="73" t="e">
        <f t="shared" si="16"/>
        <v>#DIV/0!</v>
      </c>
    </row>
    <row r="263" spans="2:16">
      <c r="B263" s="63"/>
      <c r="C263" s="65"/>
      <c r="D263" s="65"/>
      <c r="E263" s="66"/>
      <c r="F263" s="67"/>
      <c r="G263" s="65"/>
      <c r="H263" s="70"/>
      <c r="I263" s="71"/>
      <c r="J263" s="68">
        <v>0</v>
      </c>
      <c r="K263" s="68">
        <v>0</v>
      </c>
      <c r="L263" s="68">
        <v>0</v>
      </c>
      <c r="M263" s="89">
        <f t="shared" si="14"/>
        <v>0</v>
      </c>
      <c r="N263" s="100">
        <f t="shared" si="15"/>
        <v>0</v>
      </c>
      <c r="O263" s="63"/>
      <c r="P263" s="73" t="e">
        <f t="shared" si="16"/>
        <v>#DIV/0!</v>
      </c>
    </row>
    <row r="264" spans="2:16">
      <c r="B264" s="63"/>
      <c r="C264" s="65"/>
      <c r="D264" s="65"/>
      <c r="E264" s="66"/>
      <c r="F264" s="67"/>
      <c r="G264" s="65"/>
      <c r="H264" s="70"/>
      <c r="I264" s="71"/>
      <c r="J264" s="68">
        <v>0</v>
      </c>
      <c r="K264" s="68">
        <v>0</v>
      </c>
      <c r="L264" s="68">
        <v>0</v>
      </c>
      <c r="M264" s="89">
        <f t="shared" si="14"/>
        <v>0</v>
      </c>
      <c r="N264" s="100">
        <f t="shared" si="15"/>
        <v>0</v>
      </c>
      <c r="O264" s="63"/>
      <c r="P264" s="73" t="e">
        <f t="shared" si="16"/>
        <v>#DIV/0!</v>
      </c>
    </row>
    <row r="265" spans="2:16">
      <c r="B265" s="63"/>
      <c r="C265" s="65"/>
      <c r="D265" s="65"/>
      <c r="E265" s="66"/>
      <c r="F265" s="67"/>
      <c r="G265" s="65"/>
      <c r="H265" s="70"/>
      <c r="I265" s="71"/>
      <c r="J265" s="68">
        <v>0</v>
      </c>
      <c r="K265" s="68">
        <v>0</v>
      </c>
      <c r="L265" s="68">
        <v>0</v>
      </c>
      <c r="M265" s="89">
        <f t="shared" si="14"/>
        <v>0</v>
      </c>
      <c r="N265" s="100">
        <f t="shared" si="15"/>
        <v>0</v>
      </c>
      <c r="O265" s="63"/>
      <c r="P265" s="73" t="e">
        <f t="shared" si="16"/>
        <v>#DIV/0!</v>
      </c>
    </row>
    <row r="266" spans="2:16">
      <c r="B266" s="63"/>
      <c r="C266" s="65"/>
      <c r="D266" s="65"/>
      <c r="E266" s="66"/>
      <c r="F266" s="67"/>
      <c r="G266" s="65"/>
      <c r="H266" s="70"/>
      <c r="I266" s="71"/>
      <c r="J266" s="68">
        <v>0</v>
      </c>
      <c r="K266" s="68">
        <v>0</v>
      </c>
      <c r="L266" s="68">
        <v>0</v>
      </c>
      <c r="M266" s="89">
        <f t="shared" si="14"/>
        <v>0</v>
      </c>
      <c r="N266" s="100">
        <f t="shared" si="15"/>
        <v>0</v>
      </c>
      <c r="O266" s="63"/>
      <c r="P266" s="73" t="e">
        <f t="shared" si="16"/>
        <v>#DIV/0!</v>
      </c>
    </row>
    <row r="267" spans="2:16">
      <c r="B267" s="63"/>
      <c r="C267" s="65"/>
      <c r="D267" s="65"/>
      <c r="E267" s="66"/>
      <c r="F267" s="67"/>
      <c r="G267" s="65"/>
      <c r="H267" s="70"/>
      <c r="I267" s="71"/>
      <c r="J267" s="68">
        <v>0</v>
      </c>
      <c r="K267" s="68">
        <v>0</v>
      </c>
      <c r="L267" s="68">
        <v>0</v>
      </c>
      <c r="M267" s="89">
        <f t="shared" si="14"/>
        <v>0</v>
      </c>
      <c r="N267" s="100">
        <f t="shared" si="15"/>
        <v>0</v>
      </c>
      <c r="O267" s="63"/>
      <c r="P267" s="73" t="e">
        <f t="shared" si="16"/>
        <v>#DIV/0!</v>
      </c>
    </row>
    <row r="268" spans="2:16">
      <c r="B268" s="63"/>
      <c r="C268" s="65"/>
      <c r="D268" s="65"/>
      <c r="E268" s="66"/>
      <c r="F268" s="67"/>
      <c r="G268" s="65"/>
      <c r="H268" s="70"/>
      <c r="I268" s="71"/>
      <c r="J268" s="68">
        <v>0</v>
      </c>
      <c r="K268" s="68">
        <v>0</v>
      </c>
      <c r="L268" s="68">
        <v>0</v>
      </c>
      <c r="M268" s="89">
        <f t="shared" si="14"/>
        <v>0</v>
      </c>
      <c r="N268" s="100">
        <f t="shared" si="15"/>
        <v>0</v>
      </c>
      <c r="O268" s="63"/>
      <c r="P268" s="73" t="e">
        <f t="shared" si="16"/>
        <v>#DIV/0!</v>
      </c>
    </row>
    <row r="269" spans="2:16">
      <c r="B269" s="63"/>
      <c r="C269" s="65"/>
      <c r="D269" s="65"/>
      <c r="E269" s="66"/>
      <c r="F269" s="67"/>
      <c r="G269" s="65"/>
      <c r="H269" s="70"/>
      <c r="I269" s="71"/>
      <c r="J269" s="68">
        <v>0</v>
      </c>
      <c r="K269" s="68">
        <v>0</v>
      </c>
      <c r="L269" s="68">
        <v>0</v>
      </c>
      <c r="M269" s="89">
        <f t="shared" si="14"/>
        <v>0</v>
      </c>
      <c r="N269" s="100">
        <f t="shared" si="15"/>
        <v>0</v>
      </c>
      <c r="O269" s="63"/>
      <c r="P269" s="73" t="e">
        <f t="shared" si="16"/>
        <v>#DIV/0!</v>
      </c>
    </row>
    <row r="270" spans="2:16">
      <c r="B270" s="63"/>
      <c r="C270" s="65"/>
      <c r="D270" s="65"/>
      <c r="E270" s="66"/>
      <c r="F270" s="67"/>
      <c r="G270" s="65"/>
      <c r="H270" s="70"/>
      <c r="I270" s="71"/>
      <c r="J270" s="68">
        <v>0</v>
      </c>
      <c r="K270" s="68">
        <v>0</v>
      </c>
      <c r="L270" s="68">
        <v>0</v>
      </c>
      <c r="M270" s="89">
        <f t="shared" si="14"/>
        <v>0</v>
      </c>
      <c r="N270" s="100">
        <f t="shared" si="15"/>
        <v>0</v>
      </c>
      <c r="O270" s="63"/>
      <c r="P270" s="73" t="e">
        <f t="shared" si="16"/>
        <v>#DIV/0!</v>
      </c>
    </row>
    <row r="271" spans="2:16">
      <c r="B271" s="63"/>
      <c r="C271" s="65"/>
      <c r="D271" s="65"/>
      <c r="E271" s="66"/>
      <c r="F271" s="67"/>
      <c r="G271" s="65"/>
      <c r="H271" s="70"/>
      <c r="I271" s="71"/>
      <c r="J271" s="68">
        <v>0</v>
      </c>
      <c r="K271" s="68">
        <v>0</v>
      </c>
      <c r="L271" s="68">
        <v>0</v>
      </c>
      <c r="M271" s="89">
        <f t="shared" si="14"/>
        <v>0</v>
      </c>
      <c r="N271" s="100">
        <f t="shared" si="15"/>
        <v>0</v>
      </c>
      <c r="O271" s="63"/>
      <c r="P271" s="73" t="e">
        <f t="shared" si="16"/>
        <v>#DIV/0!</v>
      </c>
    </row>
    <row r="272" spans="2:16">
      <c r="B272" s="63"/>
      <c r="C272" s="65"/>
      <c r="D272" s="65"/>
      <c r="E272" s="66"/>
      <c r="F272" s="67"/>
      <c r="G272" s="65"/>
      <c r="H272" s="70"/>
      <c r="I272" s="71"/>
      <c r="J272" s="68">
        <v>0</v>
      </c>
      <c r="K272" s="68">
        <v>0</v>
      </c>
      <c r="L272" s="68">
        <v>0</v>
      </c>
      <c r="M272" s="89">
        <f t="shared" si="14"/>
        <v>0</v>
      </c>
      <c r="N272" s="100">
        <f t="shared" si="15"/>
        <v>0</v>
      </c>
      <c r="O272" s="63"/>
      <c r="P272" s="73" t="e">
        <f t="shared" si="16"/>
        <v>#DIV/0!</v>
      </c>
    </row>
    <row r="273" spans="2:16">
      <c r="B273" s="63"/>
      <c r="C273" s="65"/>
      <c r="D273" s="65"/>
      <c r="E273" s="66"/>
      <c r="F273" s="67"/>
      <c r="G273" s="65"/>
      <c r="H273" s="70"/>
      <c r="I273" s="71"/>
      <c r="J273" s="68">
        <v>0</v>
      </c>
      <c r="K273" s="68">
        <v>0</v>
      </c>
      <c r="L273" s="68">
        <v>0</v>
      </c>
      <c r="M273" s="89">
        <f t="shared" si="14"/>
        <v>0</v>
      </c>
      <c r="N273" s="100">
        <f t="shared" si="15"/>
        <v>0</v>
      </c>
      <c r="O273" s="63"/>
      <c r="P273" s="73" t="e">
        <f t="shared" si="16"/>
        <v>#DIV/0!</v>
      </c>
    </row>
    <row r="274" spans="2:16">
      <c r="B274" s="63"/>
      <c r="C274" s="65"/>
      <c r="D274" s="65"/>
      <c r="E274" s="66"/>
      <c r="F274" s="67"/>
      <c r="G274" s="65"/>
      <c r="H274" s="70"/>
      <c r="I274" s="71"/>
      <c r="J274" s="68">
        <v>0</v>
      </c>
      <c r="K274" s="68">
        <v>0</v>
      </c>
      <c r="L274" s="68">
        <v>0</v>
      </c>
      <c r="M274" s="89">
        <f t="shared" si="14"/>
        <v>0</v>
      </c>
      <c r="N274" s="100">
        <f t="shared" si="15"/>
        <v>0</v>
      </c>
      <c r="O274" s="63"/>
      <c r="P274" s="73" t="e">
        <f t="shared" si="16"/>
        <v>#DIV/0!</v>
      </c>
    </row>
    <row r="275" spans="2:16">
      <c r="B275" s="63"/>
      <c r="C275" s="65"/>
      <c r="D275" s="65"/>
      <c r="E275" s="66"/>
      <c r="F275" s="67"/>
      <c r="G275" s="65"/>
      <c r="H275" s="70"/>
      <c r="I275" s="71"/>
      <c r="J275" s="68">
        <v>0</v>
      </c>
      <c r="K275" s="68">
        <v>0</v>
      </c>
      <c r="L275" s="68">
        <v>0</v>
      </c>
      <c r="M275" s="89">
        <f t="shared" si="14"/>
        <v>0</v>
      </c>
      <c r="N275" s="100">
        <f t="shared" si="15"/>
        <v>0</v>
      </c>
      <c r="O275" s="63"/>
      <c r="P275" s="73" t="e">
        <f t="shared" si="16"/>
        <v>#DIV/0!</v>
      </c>
    </row>
    <row r="276" spans="2:16">
      <c r="B276" s="63"/>
      <c r="C276" s="65"/>
      <c r="D276" s="65"/>
      <c r="E276" s="66"/>
      <c r="F276" s="67"/>
      <c r="G276" s="65"/>
      <c r="H276" s="70"/>
      <c r="I276" s="71"/>
      <c r="J276" s="68">
        <v>0</v>
      </c>
      <c r="K276" s="68">
        <v>0</v>
      </c>
      <c r="L276" s="68">
        <v>0</v>
      </c>
      <c r="M276" s="89">
        <f t="shared" si="14"/>
        <v>0</v>
      </c>
      <c r="N276" s="100">
        <f t="shared" si="15"/>
        <v>0</v>
      </c>
      <c r="O276" s="63"/>
      <c r="P276" s="73" t="e">
        <f t="shared" si="16"/>
        <v>#DIV/0!</v>
      </c>
    </row>
    <row r="277" spans="2:16">
      <c r="B277" s="63"/>
      <c r="C277" s="65"/>
      <c r="D277" s="65"/>
      <c r="E277" s="66"/>
      <c r="F277" s="67"/>
      <c r="G277" s="65"/>
      <c r="H277" s="70"/>
      <c r="I277" s="71"/>
      <c r="J277" s="68">
        <v>0</v>
      </c>
      <c r="K277" s="68">
        <v>0</v>
      </c>
      <c r="L277" s="68">
        <v>0</v>
      </c>
      <c r="M277" s="89">
        <f t="shared" ref="M277:M340" si="17">L277</f>
        <v>0</v>
      </c>
      <c r="N277" s="100">
        <f t="shared" si="15"/>
        <v>0</v>
      </c>
      <c r="O277" s="63"/>
      <c r="P277" s="73" t="e">
        <f t="shared" si="16"/>
        <v>#DIV/0!</v>
      </c>
    </row>
    <row r="278" spans="2:16">
      <c r="B278" s="63"/>
      <c r="C278" s="65"/>
      <c r="D278" s="65"/>
      <c r="E278" s="66"/>
      <c r="F278" s="67"/>
      <c r="G278" s="65"/>
      <c r="H278" s="70"/>
      <c r="I278" s="71"/>
      <c r="J278" s="68">
        <v>0</v>
      </c>
      <c r="K278" s="68">
        <v>0</v>
      </c>
      <c r="L278" s="68">
        <v>0</v>
      </c>
      <c r="M278" s="89">
        <f t="shared" si="17"/>
        <v>0</v>
      </c>
      <c r="N278" s="100">
        <f t="shared" ref="N278:N341" si="18">SUM(J278:M278)</f>
        <v>0</v>
      </c>
      <c r="O278" s="63"/>
      <c r="P278" s="73" t="e">
        <f t="shared" ref="P278:P341" si="19">H278-(SUM(K278:M278)/J278)</f>
        <v>#DIV/0!</v>
      </c>
    </row>
    <row r="279" spans="2:16">
      <c r="B279" s="63"/>
      <c r="C279" s="65"/>
      <c r="D279" s="65"/>
      <c r="E279" s="66"/>
      <c r="F279" s="67"/>
      <c r="G279" s="65"/>
      <c r="H279" s="70"/>
      <c r="I279" s="71"/>
      <c r="J279" s="68">
        <v>0</v>
      </c>
      <c r="K279" s="68">
        <v>0</v>
      </c>
      <c r="L279" s="68">
        <v>0</v>
      </c>
      <c r="M279" s="89">
        <f t="shared" si="17"/>
        <v>0</v>
      </c>
      <c r="N279" s="100">
        <f t="shared" si="18"/>
        <v>0</v>
      </c>
      <c r="O279" s="63"/>
      <c r="P279" s="73" t="e">
        <f t="shared" si="19"/>
        <v>#DIV/0!</v>
      </c>
    </row>
    <row r="280" spans="2:16">
      <c r="B280" s="63"/>
      <c r="C280" s="65"/>
      <c r="D280" s="65"/>
      <c r="E280" s="66"/>
      <c r="F280" s="67"/>
      <c r="G280" s="65"/>
      <c r="H280" s="70"/>
      <c r="I280" s="71"/>
      <c r="J280" s="68">
        <v>0</v>
      </c>
      <c r="K280" s="68">
        <v>0</v>
      </c>
      <c r="L280" s="68">
        <v>0</v>
      </c>
      <c r="M280" s="89">
        <f t="shared" si="17"/>
        <v>0</v>
      </c>
      <c r="N280" s="100">
        <f t="shared" si="18"/>
        <v>0</v>
      </c>
      <c r="O280" s="63"/>
      <c r="P280" s="73" t="e">
        <f t="shared" si="19"/>
        <v>#DIV/0!</v>
      </c>
    </row>
    <row r="281" spans="2:16">
      <c r="B281" s="63"/>
      <c r="C281" s="65"/>
      <c r="D281" s="65"/>
      <c r="E281" s="66"/>
      <c r="F281" s="67"/>
      <c r="G281" s="65"/>
      <c r="H281" s="70"/>
      <c r="I281" s="71"/>
      <c r="J281" s="68">
        <v>0</v>
      </c>
      <c r="K281" s="68">
        <v>0</v>
      </c>
      <c r="L281" s="68">
        <v>0</v>
      </c>
      <c r="M281" s="89">
        <f t="shared" si="17"/>
        <v>0</v>
      </c>
      <c r="N281" s="100">
        <f t="shared" si="18"/>
        <v>0</v>
      </c>
      <c r="O281" s="63"/>
      <c r="P281" s="73" t="e">
        <f t="shared" si="19"/>
        <v>#DIV/0!</v>
      </c>
    </row>
    <row r="282" spans="2:16">
      <c r="B282" s="63"/>
      <c r="C282" s="65"/>
      <c r="D282" s="65"/>
      <c r="E282" s="66"/>
      <c r="F282" s="67"/>
      <c r="G282" s="65"/>
      <c r="H282" s="70"/>
      <c r="I282" s="71"/>
      <c r="J282" s="68">
        <v>0</v>
      </c>
      <c r="K282" s="68">
        <v>0</v>
      </c>
      <c r="L282" s="68">
        <v>0</v>
      </c>
      <c r="M282" s="89">
        <f t="shared" si="17"/>
        <v>0</v>
      </c>
      <c r="N282" s="100">
        <f t="shared" si="18"/>
        <v>0</v>
      </c>
      <c r="O282" s="63"/>
      <c r="P282" s="73" t="e">
        <f t="shared" si="19"/>
        <v>#DIV/0!</v>
      </c>
    </row>
    <row r="283" spans="2:16">
      <c r="B283" s="63"/>
      <c r="C283" s="65"/>
      <c r="D283" s="65"/>
      <c r="E283" s="66"/>
      <c r="F283" s="67"/>
      <c r="G283" s="65"/>
      <c r="H283" s="70"/>
      <c r="I283" s="71"/>
      <c r="J283" s="68">
        <v>0</v>
      </c>
      <c r="K283" s="68">
        <v>0</v>
      </c>
      <c r="L283" s="68">
        <v>0</v>
      </c>
      <c r="M283" s="89">
        <f t="shared" si="17"/>
        <v>0</v>
      </c>
      <c r="N283" s="100">
        <f t="shared" si="18"/>
        <v>0</v>
      </c>
      <c r="O283" s="63"/>
      <c r="P283" s="73" t="e">
        <f t="shared" si="19"/>
        <v>#DIV/0!</v>
      </c>
    </row>
    <row r="284" spans="2:16">
      <c r="B284" s="63"/>
      <c r="C284" s="65"/>
      <c r="D284" s="65"/>
      <c r="E284" s="66"/>
      <c r="F284" s="67"/>
      <c r="G284" s="65"/>
      <c r="H284" s="70"/>
      <c r="I284" s="71"/>
      <c r="J284" s="68">
        <v>0</v>
      </c>
      <c r="K284" s="68">
        <v>0</v>
      </c>
      <c r="L284" s="68">
        <v>0</v>
      </c>
      <c r="M284" s="89">
        <f t="shared" si="17"/>
        <v>0</v>
      </c>
      <c r="N284" s="100">
        <f t="shared" si="18"/>
        <v>0</v>
      </c>
      <c r="O284" s="63"/>
      <c r="P284" s="73" t="e">
        <f t="shared" si="19"/>
        <v>#DIV/0!</v>
      </c>
    </row>
    <row r="285" spans="2:16">
      <c r="B285" s="63"/>
      <c r="C285" s="65"/>
      <c r="D285" s="65"/>
      <c r="E285" s="66"/>
      <c r="F285" s="67"/>
      <c r="G285" s="65"/>
      <c r="H285" s="70"/>
      <c r="I285" s="71"/>
      <c r="J285" s="68">
        <v>0</v>
      </c>
      <c r="K285" s="68">
        <v>0</v>
      </c>
      <c r="L285" s="68">
        <v>0</v>
      </c>
      <c r="M285" s="89">
        <f t="shared" si="17"/>
        <v>0</v>
      </c>
      <c r="N285" s="100">
        <f t="shared" si="18"/>
        <v>0</v>
      </c>
      <c r="O285" s="63"/>
      <c r="P285" s="73" t="e">
        <f t="shared" si="19"/>
        <v>#DIV/0!</v>
      </c>
    </row>
    <row r="286" spans="2:16">
      <c r="B286" s="63"/>
      <c r="C286" s="65"/>
      <c r="D286" s="65"/>
      <c r="E286" s="66"/>
      <c r="F286" s="67"/>
      <c r="G286" s="65"/>
      <c r="H286" s="70"/>
      <c r="I286" s="71"/>
      <c r="J286" s="68">
        <v>0</v>
      </c>
      <c r="K286" s="68">
        <v>0</v>
      </c>
      <c r="L286" s="68">
        <v>0</v>
      </c>
      <c r="M286" s="89">
        <f t="shared" si="17"/>
        <v>0</v>
      </c>
      <c r="N286" s="100">
        <f t="shared" si="18"/>
        <v>0</v>
      </c>
      <c r="O286" s="63"/>
      <c r="P286" s="73" t="e">
        <f t="shared" si="19"/>
        <v>#DIV/0!</v>
      </c>
    </row>
    <row r="287" spans="2:16">
      <c r="B287" s="63"/>
      <c r="C287" s="65"/>
      <c r="D287" s="65"/>
      <c r="E287" s="66"/>
      <c r="F287" s="67"/>
      <c r="G287" s="65"/>
      <c r="H287" s="70"/>
      <c r="I287" s="71"/>
      <c r="J287" s="68">
        <v>0</v>
      </c>
      <c r="K287" s="68">
        <v>0</v>
      </c>
      <c r="L287" s="68">
        <v>0</v>
      </c>
      <c r="M287" s="89">
        <f t="shared" si="17"/>
        <v>0</v>
      </c>
      <c r="N287" s="100">
        <f t="shared" si="18"/>
        <v>0</v>
      </c>
      <c r="O287" s="63"/>
      <c r="P287" s="73" t="e">
        <f t="shared" si="19"/>
        <v>#DIV/0!</v>
      </c>
    </row>
    <row r="288" spans="2:16">
      <c r="B288" s="63"/>
      <c r="C288" s="65"/>
      <c r="D288" s="65"/>
      <c r="E288" s="66"/>
      <c r="F288" s="67"/>
      <c r="G288" s="65"/>
      <c r="H288" s="70"/>
      <c r="I288" s="71"/>
      <c r="J288" s="68">
        <v>0</v>
      </c>
      <c r="K288" s="68">
        <v>0</v>
      </c>
      <c r="L288" s="68">
        <v>0</v>
      </c>
      <c r="M288" s="89">
        <f t="shared" si="17"/>
        <v>0</v>
      </c>
      <c r="N288" s="100">
        <f t="shared" si="18"/>
        <v>0</v>
      </c>
      <c r="O288" s="63"/>
      <c r="P288" s="73" t="e">
        <f t="shared" si="19"/>
        <v>#DIV/0!</v>
      </c>
    </row>
    <row r="289" spans="2:16">
      <c r="B289" s="63"/>
      <c r="C289" s="65"/>
      <c r="D289" s="65"/>
      <c r="E289" s="66"/>
      <c r="F289" s="67"/>
      <c r="G289" s="65"/>
      <c r="H289" s="70"/>
      <c r="I289" s="71"/>
      <c r="J289" s="68">
        <v>0</v>
      </c>
      <c r="K289" s="68">
        <v>0</v>
      </c>
      <c r="L289" s="68">
        <v>0</v>
      </c>
      <c r="M289" s="89">
        <f t="shared" si="17"/>
        <v>0</v>
      </c>
      <c r="N289" s="100">
        <f t="shared" si="18"/>
        <v>0</v>
      </c>
      <c r="O289" s="63"/>
      <c r="P289" s="73" t="e">
        <f t="shared" si="19"/>
        <v>#DIV/0!</v>
      </c>
    </row>
    <row r="290" spans="2:16">
      <c r="B290" s="63"/>
      <c r="C290" s="65"/>
      <c r="D290" s="65"/>
      <c r="E290" s="66"/>
      <c r="F290" s="67"/>
      <c r="G290" s="65"/>
      <c r="H290" s="70"/>
      <c r="I290" s="71"/>
      <c r="J290" s="68">
        <v>0</v>
      </c>
      <c r="K290" s="68">
        <v>0</v>
      </c>
      <c r="L290" s="68">
        <v>0</v>
      </c>
      <c r="M290" s="89">
        <f t="shared" si="17"/>
        <v>0</v>
      </c>
      <c r="N290" s="100">
        <f t="shared" si="18"/>
        <v>0</v>
      </c>
      <c r="O290" s="63"/>
      <c r="P290" s="73" t="e">
        <f t="shared" si="19"/>
        <v>#DIV/0!</v>
      </c>
    </row>
    <row r="291" spans="2:16">
      <c r="B291" s="63"/>
      <c r="C291" s="65"/>
      <c r="D291" s="65"/>
      <c r="E291" s="66"/>
      <c r="F291" s="67"/>
      <c r="G291" s="65"/>
      <c r="H291" s="70"/>
      <c r="I291" s="71"/>
      <c r="J291" s="68">
        <v>0</v>
      </c>
      <c r="K291" s="68">
        <v>0</v>
      </c>
      <c r="L291" s="68">
        <v>0</v>
      </c>
      <c r="M291" s="89">
        <f t="shared" si="17"/>
        <v>0</v>
      </c>
      <c r="N291" s="100">
        <f t="shared" si="18"/>
        <v>0</v>
      </c>
      <c r="O291" s="63"/>
      <c r="P291" s="73" t="e">
        <f t="shared" si="19"/>
        <v>#DIV/0!</v>
      </c>
    </row>
    <row r="292" spans="2:16">
      <c r="B292" s="63"/>
      <c r="C292" s="65"/>
      <c r="D292" s="65"/>
      <c r="E292" s="66"/>
      <c r="F292" s="67"/>
      <c r="G292" s="65"/>
      <c r="H292" s="70"/>
      <c r="I292" s="71"/>
      <c r="J292" s="68">
        <v>0</v>
      </c>
      <c r="K292" s="68">
        <v>0</v>
      </c>
      <c r="L292" s="68">
        <v>0</v>
      </c>
      <c r="M292" s="89">
        <f t="shared" si="17"/>
        <v>0</v>
      </c>
      <c r="N292" s="100">
        <f t="shared" si="18"/>
        <v>0</v>
      </c>
      <c r="O292" s="63"/>
      <c r="P292" s="73" t="e">
        <f t="shared" si="19"/>
        <v>#DIV/0!</v>
      </c>
    </row>
    <row r="293" spans="2:16">
      <c r="B293" s="63"/>
      <c r="C293" s="65"/>
      <c r="D293" s="65"/>
      <c r="E293" s="66"/>
      <c r="F293" s="67"/>
      <c r="G293" s="65"/>
      <c r="H293" s="70"/>
      <c r="I293" s="71"/>
      <c r="J293" s="68">
        <v>0</v>
      </c>
      <c r="K293" s="68">
        <v>0</v>
      </c>
      <c r="L293" s="68">
        <v>0</v>
      </c>
      <c r="M293" s="89">
        <f t="shared" si="17"/>
        <v>0</v>
      </c>
      <c r="N293" s="100">
        <f t="shared" si="18"/>
        <v>0</v>
      </c>
      <c r="O293" s="63"/>
      <c r="P293" s="73" t="e">
        <f t="shared" si="19"/>
        <v>#DIV/0!</v>
      </c>
    </row>
    <row r="294" spans="2:16">
      <c r="B294" s="63"/>
      <c r="C294" s="65"/>
      <c r="D294" s="65"/>
      <c r="E294" s="66"/>
      <c r="F294" s="67"/>
      <c r="G294" s="65"/>
      <c r="H294" s="70"/>
      <c r="I294" s="71"/>
      <c r="J294" s="68">
        <v>0</v>
      </c>
      <c r="K294" s="68">
        <v>0</v>
      </c>
      <c r="L294" s="68">
        <v>0</v>
      </c>
      <c r="M294" s="89">
        <f t="shared" si="17"/>
        <v>0</v>
      </c>
      <c r="N294" s="100">
        <f t="shared" si="18"/>
        <v>0</v>
      </c>
      <c r="O294" s="63"/>
      <c r="P294" s="73" t="e">
        <f t="shared" si="19"/>
        <v>#DIV/0!</v>
      </c>
    </row>
    <row r="295" spans="2:16">
      <c r="B295" s="63"/>
      <c r="C295" s="65"/>
      <c r="D295" s="65"/>
      <c r="E295" s="66"/>
      <c r="F295" s="67"/>
      <c r="G295" s="65"/>
      <c r="H295" s="70"/>
      <c r="I295" s="71"/>
      <c r="J295" s="68">
        <v>0</v>
      </c>
      <c r="K295" s="68">
        <v>0</v>
      </c>
      <c r="L295" s="68">
        <v>0</v>
      </c>
      <c r="M295" s="89">
        <f t="shared" si="17"/>
        <v>0</v>
      </c>
      <c r="N295" s="100">
        <f t="shared" si="18"/>
        <v>0</v>
      </c>
      <c r="O295" s="63"/>
      <c r="P295" s="73" t="e">
        <f t="shared" si="19"/>
        <v>#DIV/0!</v>
      </c>
    </row>
    <row r="296" spans="2:16">
      <c r="B296" s="63"/>
      <c r="C296" s="65"/>
      <c r="D296" s="65"/>
      <c r="E296" s="66"/>
      <c r="F296" s="67"/>
      <c r="G296" s="65"/>
      <c r="H296" s="70"/>
      <c r="I296" s="71"/>
      <c r="J296" s="68">
        <v>0</v>
      </c>
      <c r="K296" s="68">
        <v>0</v>
      </c>
      <c r="L296" s="68">
        <v>0</v>
      </c>
      <c r="M296" s="89">
        <f t="shared" si="17"/>
        <v>0</v>
      </c>
      <c r="N296" s="100">
        <f t="shared" si="18"/>
        <v>0</v>
      </c>
      <c r="O296" s="63"/>
      <c r="P296" s="73" t="e">
        <f t="shared" si="19"/>
        <v>#DIV/0!</v>
      </c>
    </row>
    <row r="297" spans="2:16">
      <c r="B297" s="63"/>
      <c r="C297" s="65"/>
      <c r="D297" s="65"/>
      <c r="E297" s="66"/>
      <c r="F297" s="67"/>
      <c r="G297" s="65"/>
      <c r="H297" s="70"/>
      <c r="I297" s="71"/>
      <c r="J297" s="68">
        <v>0</v>
      </c>
      <c r="K297" s="68">
        <v>0</v>
      </c>
      <c r="L297" s="68">
        <v>0</v>
      </c>
      <c r="M297" s="89">
        <f t="shared" si="17"/>
        <v>0</v>
      </c>
      <c r="N297" s="100">
        <f t="shared" si="18"/>
        <v>0</v>
      </c>
      <c r="O297" s="63"/>
      <c r="P297" s="73" t="e">
        <f t="shared" si="19"/>
        <v>#DIV/0!</v>
      </c>
    </row>
    <row r="298" spans="2:16">
      <c r="B298" s="63"/>
      <c r="C298" s="65"/>
      <c r="D298" s="65"/>
      <c r="E298" s="66"/>
      <c r="F298" s="67"/>
      <c r="G298" s="65"/>
      <c r="H298" s="70"/>
      <c r="I298" s="71"/>
      <c r="J298" s="68">
        <v>0</v>
      </c>
      <c r="K298" s="68">
        <v>0</v>
      </c>
      <c r="L298" s="68">
        <v>0</v>
      </c>
      <c r="M298" s="89">
        <f t="shared" si="17"/>
        <v>0</v>
      </c>
      <c r="N298" s="100">
        <f t="shared" si="18"/>
        <v>0</v>
      </c>
      <c r="O298" s="63"/>
      <c r="P298" s="73" t="e">
        <f t="shared" si="19"/>
        <v>#DIV/0!</v>
      </c>
    </row>
    <row r="299" spans="2:16">
      <c r="B299" s="63"/>
      <c r="C299" s="65"/>
      <c r="D299" s="65"/>
      <c r="E299" s="66"/>
      <c r="F299" s="67"/>
      <c r="G299" s="65"/>
      <c r="H299" s="70"/>
      <c r="I299" s="71"/>
      <c r="J299" s="68">
        <v>0</v>
      </c>
      <c r="K299" s="68">
        <v>0</v>
      </c>
      <c r="L299" s="68">
        <v>0</v>
      </c>
      <c r="M299" s="89">
        <f t="shared" si="17"/>
        <v>0</v>
      </c>
      <c r="N299" s="100">
        <f t="shared" si="18"/>
        <v>0</v>
      </c>
      <c r="O299" s="63"/>
      <c r="P299" s="73" t="e">
        <f t="shared" si="19"/>
        <v>#DIV/0!</v>
      </c>
    </row>
    <row r="300" spans="2:16">
      <c r="B300" s="63"/>
      <c r="C300" s="65"/>
      <c r="D300" s="65"/>
      <c r="E300" s="66"/>
      <c r="F300" s="67"/>
      <c r="G300" s="65"/>
      <c r="H300" s="70"/>
      <c r="I300" s="71"/>
      <c r="J300" s="68">
        <v>0</v>
      </c>
      <c r="K300" s="68">
        <v>0</v>
      </c>
      <c r="L300" s="68">
        <v>0</v>
      </c>
      <c r="M300" s="89">
        <f t="shared" si="17"/>
        <v>0</v>
      </c>
      <c r="N300" s="100">
        <f t="shared" si="18"/>
        <v>0</v>
      </c>
      <c r="O300" s="63"/>
      <c r="P300" s="73" t="e">
        <f t="shared" si="19"/>
        <v>#DIV/0!</v>
      </c>
    </row>
    <row r="301" spans="2:16">
      <c r="B301" s="63"/>
      <c r="C301" s="65"/>
      <c r="D301" s="65"/>
      <c r="E301" s="66"/>
      <c r="F301" s="67"/>
      <c r="G301" s="65"/>
      <c r="H301" s="70"/>
      <c r="I301" s="71"/>
      <c r="J301" s="68">
        <v>0</v>
      </c>
      <c r="K301" s="68">
        <v>0</v>
      </c>
      <c r="L301" s="68">
        <v>0</v>
      </c>
      <c r="M301" s="89">
        <f t="shared" si="17"/>
        <v>0</v>
      </c>
      <c r="N301" s="100">
        <f t="shared" si="18"/>
        <v>0</v>
      </c>
      <c r="O301" s="63"/>
      <c r="P301" s="73" t="e">
        <f t="shared" si="19"/>
        <v>#DIV/0!</v>
      </c>
    </row>
    <row r="302" spans="2:16">
      <c r="B302" s="63"/>
      <c r="C302" s="65"/>
      <c r="D302" s="65"/>
      <c r="E302" s="66"/>
      <c r="F302" s="67"/>
      <c r="G302" s="65"/>
      <c r="H302" s="70"/>
      <c r="I302" s="71"/>
      <c r="J302" s="68">
        <v>0</v>
      </c>
      <c r="K302" s="68">
        <v>0</v>
      </c>
      <c r="L302" s="68">
        <v>0</v>
      </c>
      <c r="M302" s="89">
        <f t="shared" si="17"/>
        <v>0</v>
      </c>
      <c r="N302" s="100">
        <f t="shared" si="18"/>
        <v>0</v>
      </c>
      <c r="O302" s="63"/>
      <c r="P302" s="73" t="e">
        <f t="shared" si="19"/>
        <v>#DIV/0!</v>
      </c>
    </row>
    <row r="303" spans="2:16">
      <c r="B303" s="63"/>
      <c r="C303" s="65"/>
      <c r="D303" s="65"/>
      <c r="E303" s="66"/>
      <c r="F303" s="67"/>
      <c r="G303" s="65"/>
      <c r="H303" s="70"/>
      <c r="I303" s="71"/>
      <c r="J303" s="68">
        <v>0</v>
      </c>
      <c r="K303" s="68">
        <v>0</v>
      </c>
      <c r="L303" s="68">
        <v>0</v>
      </c>
      <c r="M303" s="89">
        <f t="shared" si="17"/>
        <v>0</v>
      </c>
      <c r="N303" s="100">
        <f t="shared" si="18"/>
        <v>0</v>
      </c>
      <c r="O303" s="63"/>
      <c r="P303" s="73" t="e">
        <f t="shared" si="19"/>
        <v>#DIV/0!</v>
      </c>
    </row>
    <row r="304" spans="2:16">
      <c r="B304" s="63"/>
      <c r="C304" s="65"/>
      <c r="D304" s="65"/>
      <c r="E304" s="66"/>
      <c r="F304" s="67"/>
      <c r="G304" s="65"/>
      <c r="H304" s="70"/>
      <c r="I304" s="71"/>
      <c r="J304" s="68">
        <v>0</v>
      </c>
      <c r="K304" s="68">
        <v>0</v>
      </c>
      <c r="L304" s="68">
        <v>0</v>
      </c>
      <c r="M304" s="89">
        <f t="shared" si="17"/>
        <v>0</v>
      </c>
      <c r="N304" s="100">
        <f t="shared" si="18"/>
        <v>0</v>
      </c>
      <c r="O304" s="63"/>
      <c r="P304" s="73" t="e">
        <f t="shared" si="19"/>
        <v>#DIV/0!</v>
      </c>
    </row>
    <row r="305" spans="2:16">
      <c r="B305" s="63"/>
      <c r="C305" s="65"/>
      <c r="D305" s="65"/>
      <c r="E305" s="66"/>
      <c r="F305" s="67"/>
      <c r="G305" s="65"/>
      <c r="H305" s="70"/>
      <c r="I305" s="71"/>
      <c r="J305" s="68">
        <v>0</v>
      </c>
      <c r="K305" s="68">
        <v>0</v>
      </c>
      <c r="L305" s="68">
        <v>0</v>
      </c>
      <c r="M305" s="89">
        <f t="shared" si="17"/>
        <v>0</v>
      </c>
      <c r="N305" s="100">
        <f t="shared" si="18"/>
        <v>0</v>
      </c>
      <c r="O305" s="63"/>
      <c r="P305" s="73" t="e">
        <f t="shared" si="19"/>
        <v>#DIV/0!</v>
      </c>
    </row>
    <row r="306" spans="2:16">
      <c r="B306" s="63"/>
      <c r="C306" s="65"/>
      <c r="D306" s="65"/>
      <c r="E306" s="66"/>
      <c r="F306" s="67"/>
      <c r="G306" s="65"/>
      <c r="H306" s="70"/>
      <c r="I306" s="71"/>
      <c r="J306" s="68">
        <v>0</v>
      </c>
      <c r="K306" s="68">
        <v>0</v>
      </c>
      <c r="L306" s="68">
        <v>0</v>
      </c>
      <c r="M306" s="89">
        <f t="shared" si="17"/>
        <v>0</v>
      </c>
      <c r="N306" s="100">
        <f t="shared" si="18"/>
        <v>0</v>
      </c>
      <c r="O306" s="63"/>
      <c r="P306" s="73" t="e">
        <f t="shared" si="19"/>
        <v>#DIV/0!</v>
      </c>
    </row>
    <row r="307" spans="2:16">
      <c r="B307" s="63"/>
      <c r="C307" s="65"/>
      <c r="D307" s="65"/>
      <c r="E307" s="66"/>
      <c r="F307" s="67"/>
      <c r="G307" s="65"/>
      <c r="H307" s="70"/>
      <c r="I307" s="71"/>
      <c r="J307" s="68">
        <v>0</v>
      </c>
      <c r="K307" s="68">
        <v>0</v>
      </c>
      <c r="L307" s="68">
        <v>0</v>
      </c>
      <c r="M307" s="89">
        <f t="shared" si="17"/>
        <v>0</v>
      </c>
      <c r="N307" s="100">
        <f t="shared" si="18"/>
        <v>0</v>
      </c>
      <c r="O307" s="63"/>
      <c r="P307" s="73" t="e">
        <f t="shared" si="19"/>
        <v>#DIV/0!</v>
      </c>
    </row>
    <row r="308" spans="2:16">
      <c r="B308" s="63"/>
      <c r="C308" s="65"/>
      <c r="D308" s="65"/>
      <c r="E308" s="66"/>
      <c r="F308" s="67"/>
      <c r="G308" s="65"/>
      <c r="H308" s="70"/>
      <c r="I308" s="71"/>
      <c r="J308" s="68">
        <v>0</v>
      </c>
      <c r="K308" s="68">
        <v>0</v>
      </c>
      <c r="L308" s="68">
        <v>0</v>
      </c>
      <c r="M308" s="89">
        <f t="shared" si="17"/>
        <v>0</v>
      </c>
      <c r="N308" s="100">
        <f t="shared" si="18"/>
        <v>0</v>
      </c>
      <c r="O308" s="63"/>
      <c r="P308" s="73" t="e">
        <f t="shared" si="19"/>
        <v>#DIV/0!</v>
      </c>
    </row>
    <row r="309" spans="2:16">
      <c r="B309" s="63"/>
      <c r="C309" s="65"/>
      <c r="D309" s="65"/>
      <c r="E309" s="66"/>
      <c r="F309" s="67"/>
      <c r="G309" s="65"/>
      <c r="H309" s="70"/>
      <c r="I309" s="71"/>
      <c r="J309" s="68">
        <v>0</v>
      </c>
      <c r="K309" s="68">
        <v>0</v>
      </c>
      <c r="L309" s="68">
        <v>0</v>
      </c>
      <c r="M309" s="89">
        <f t="shared" si="17"/>
        <v>0</v>
      </c>
      <c r="N309" s="100">
        <f t="shared" si="18"/>
        <v>0</v>
      </c>
      <c r="O309" s="63"/>
      <c r="P309" s="73" t="e">
        <f t="shared" si="19"/>
        <v>#DIV/0!</v>
      </c>
    </row>
    <row r="310" spans="2:16">
      <c r="B310" s="63"/>
      <c r="C310" s="65"/>
      <c r="D310" s="65"/>
      <c r="E310" s="66"/>
      <c r="F310" s="67"/>
      <c r="G310" s="65"/>
      <c r="H310" s="70"/>
      <c r="I310" s="71"/>
      <c r="J310" s="68">
        <v>0</v>
      </c>
      <c r="K310" s="68">
        <v>0</v>
      </c>
      <c r="L310" s="68">
        <v>0</v>
      </c>
      <c r="M310" s="89">
        <f t="shared" si="17"/>
        <v>0</v>
      </c>
      <c r="N310" s="100">
        <f t="shared" si="18"/>
        <v>0</v>
      </c>
      <c r="O310" s="63"/>
      <c r="P310" s="73" t="e">
        <f t="shared" si="19"/>
        <v>#DIV/0!</v>
      </c>
    </row>
    <row r="311" spans="2:16">
      <c r="B311" s="63"/>
      <c r="C311" s="65"/>
      <c r="D311" s="65"/>
      <c r="E311" s="66"/>
      <c r="F311" s="67"/>
      <c r="G311" s="65"/>
      <c r="H311" s="70"/>
      <c r="I311" s="71"/>
      <c r="J311" s="68">
        <v>0</v>
      </c>
      <c r="K311" s="68">
        <v>0</v>
      </c>
      <c r="L311" s="68">
        <v>0</v>
      </c>
      <c r="M311" s="89">
        <f t="shared" si="17"/>
        <v>0</v>
      </c>
      <c r="N311" s="100">
        <f t="shared" si="18"/>
        <v>0</v>
      </c>
      <c r="O311" s="63"/>
      <c r="P311" s="73" t="e">
        <f t="shared" si="19"/>
        <v>#DIV/0!</v>
      </c>
    </row>
    <row r="312" spans="2:16">
      <c r="B312" s="63"/>
      <c r="C312" s="65"/>
      <c r="D312" s="65"/>
      <c r="E312" s="66"/>
      <c r="F312" s="67"/>
      <c r="G312" s="65"/>
      <c r="H312" s="70"/>
      <c r="I312" s="71"/>
      <c r="J312" s="68">
        <v>0</v>
      </c>
      <c r="K312" s="68">
        <v>0</v>
      </c>
      <c r="L312" s="68">
        <v>0</v>
      </c>
      <c r="M312" s="89">
        <f t="shared" si="17"/>
        <v>0</v>
      </c>
      <c r="N312" s="100">
        <f t="shared" si="18"/>
        <v>0</v>
      </c>
      <c r="O312" s="63"/>
      <c r="P312" s="73" t="e">
        <f t="shared" si="19"/>
        <v>#DIV/0!</v>
      </c>
    </row>
    <row r="313" spans="2:16">
      <c r="B313" s="63"/>
      <c r="C313" s="65"/>
      <c r="D313" s="65"/>
      <c r="E313" s="66"/>
      <c r="F313" s="67"/>
      <c r="G313" s="65"/>
      <c r="H313" s="70"/>
      <c r="I313" s="71"/>
      <c r="J313" s="68">
        <v>0</v>
      </c>
      <c r="K313" s="68">
        <v>0</v>
      </c>
      <c r="L313" s="68">
        <v>0</v>
      </c>
      <c r="M313" s="89">
        <f t="shared" si="17"/>
        <v>0</v>
      </c>
      <c r="N313" s="100">
        <f t="shared" si="18"/>
        <v>0</v>
      </c>
      <c r="O313" s="63"/>
      <c r="P313" s="73" t="e">
        <f t="shared" si="19"/>
        <v>#DIV/0!</v>
      </c>
    </row>
    <row r="314" spans="2:16">
      <c r="B314" s="63"/>
      <c r="C314" s="65"/>
      <c r="D314" s="65"/>
      <c r="E314" s="66"/>
      <c r="F314" s="67"/>
      <c r="G314" s="65"/>
      <c r="H314" s="70"/>
      <c r="I314" s="71"/>
      <c r="J314" s="68">
        <v>0</v>
      </c>
      <c r="K314" s="68">
        <v>0</v>
      </c>
      <c r="L314" s="68">
        <v>0</v>
      </c>
      <c r="M314" s="89">
        <f t="shared" si="17"/>
        <v>0</v>
      </c>
      <c r="N314" s="100">
        <f t="shared" si="18"/>
        <v>0</v>
      </c>
      <c r="O314" s="63"/>
      <c r="P314" s="73" t="e">
        <f t="shared" si="19"/>
        <v>#DIV/0!</v>
      </c>
    </row>
    <row r="315" spans="2:16">
      <c r="B315" s="63"/>
      <c r="C315" s="65"/>
      <c r="D315" s="65"/>
      <c r="E315" s="66"/>
      <c r="F315" s="67"/>
      <c r="G315" s="65"/>
      <c r="H315" s="70"/>
      <c r="I315" s="71"/>
      <c r="J315" s="68">
        <v>0</v>
      </c>
      <c r="K315" s="68">
        <v>0</v>
      </c>
      <c r="L315" s="68">
        <v>0</v>
      </c>
      <c r="M315" s="89">
        <f t="shared" si="17"/>
        <v>0</v>
      </c>
      <c r="N315" s="100">
        <f t="shared" si="18"/>
        <v>0</v>
      </c>
      <c r="O315" s="63"/>
      <c r="P315" s="73" t="e">
        <f t="shared" si="19"/>
        <v>#DIV/0!</v>
      </c>
    </row>
    <row r="316" spans="2:16">
      <c r="B316" s="63"/>
      <c r="C316" s="65"/>
      <c r="D316" s="65"/>
      <c r="E316" s="66"/>
      <c r="F316" s="67"/>
      <c r="G316" s="65"/>
      <c r="H316" s="70"/>
      <c r="I316" s="71"/>
      <c r="J316" s="68">
        <v>0</v>
      </c>
      <c r="K316" s="68">
        <v>0</v>
      </c>
      <c r="L316" s="68">
        <v>0</v>
      </c>
      <c r="M316" s="89">
        <f t="shared" si="17"/>
        <v>0</v>
      </c>
      <c r="N316" s="100">
        <f t="shared" si="18"/>
        <v>0</v>
      </c>
      <c r="O316" s="63"/>
      <c r="P316" s="73" t="e">
        <f t="shared" si="19"/>
        <v>#DIV/0!</v>
      </c>
    </row>
    <row r="317" spans="2:16">
      <c r="B317" s="63"/>
      <c r="C317" s="65"/>
      <c r="D317" s="65"/>
      <c r="E317" s="66"/>
      <c r="F317" s="67"/>
      <c r="G317" s="65"/>
      <c r="H317" s="70"/>
      <c r="I317" s="71"/>
      <c r="J317" s="68">
        <v>0</v>
      </c>
      <c r="K317" s="68">
        <v>0</v>
      </c>
      <c r="L317" s="68">
        <v>0</v>
      </c>
      <c r="M317" s="89">
        <f t="shared" si="17"/>
        <v>0</v>
      </c>
      <c r="N317" s="100">
        <f t="shared" si="18"/>
        <v>0</v>
      </c>
      <c r="O317" s="63"/>
      <c r="P317" s="73" t="e">
        <f t="shared" si="19"/>
        <v>#DIV/0!</v>
      </c>
    </row>
    <row r="318" spans="2:16">
      <c r="B318" s="63"/>
      <c r="C318" s="65"/>
      <c r="D318" s="65"/>
      <c r="E318" s="66"/>
      <c r="F318" s="67"/>
      <c r="G318" s="65"/>
      <c r="H318" s="70"/>
      <c r="I318" s="71"/>
      <c r="J318" s="68">
        <v>0</v>
      </c>
      <c r="K318" s="68">
        <v>0</v>
      </c>
      <c r="L318" s="68">
        <v>0</v>
      </c>
      <c r="M318" s="89">
        <f t="shared" si="17"/>
        <v>0</v>
      </c>
      <c r="N318" s="100">
        <f t="shared" si="18"/>
        <v>0</v>
      </c>
      <c r="O318" s="63"/>
      <c r="P318" s="73" t="e">
        <f t="shared" si="19"/>
        <v>#DIV/0!</v>
      </c>
    </row>
    <row r="319" spans="2:16">
      <c r="B319" s="63"/>
      <c r="C319" s="65"/>
      <c r="D319" s="65"/>
      <c r="E319" s="66"/>
      <c r="F319" s="67"/>
      <c r="G319" s="65"/>
      <c r="H319" s="70"/>
      <c r="I319" s="71"/>
      <c r="J319" s="68">
        <v>0</v>
      </c>
      <c r="K319" s="68">
        <v>0</v>
      </c>
      <c r="L319" s="68">
        <v>0</v>
      </c>
      <c r="M319" s="89">
        <f t="shared" si="17"/>
        <v>0</v>
      </c>
      <c r="N319" s="100">
        <f t="shared" si="18"/>
        <v>0</v>
      </c>
      <c r="O319" s="63"/>
      <c r="P319" s="73" t="e">
        <f t="shared" si="19"/>
        <v>#DIV/0!</v>
      </c>
    </row>
    <row r="320" spans="2:16">
      <c r="B320" s="63"/>
      <c r="C320" s="65"/>
      <c r="D320" s="65"/>
      <c r="E320" s="66"/>
      <c r="F320" s="67"/>
      <c r="G320" s="65"/>
      <c r="H320" s="70"/>
      <c r="I320" s="71"/>
      <c r="J320" s="68">
        <v>0</v>
      </c>
      <c r="K320" s="68">
        <v>0</v>
      </c>
      <c r="L320" s="68">
        <v>0</v>
      </c>
      <c r="M320" s="89">
        <f t="shared" si="17"/>
        <v>0</v>
      </c>
      <c r="N320" s="100">
        <f t="shared" si="18"/>
        <v>0</v>
      </c>
      <c r="O320" s="63"/>
      <c r="P320" s="73" t="e">
        <f t="shared" si="19"/>
        <v>#DIV/0!</v>
      </c>
    </row>
    <row r="321" spans="2:16">
      <c r="B321" s="63"/>
      <c r="C321" s="65"/>
      <c r="D321" s="65"/>
      <c r="E321" s="66"/>
      <c r="F321" s="67"/>
      <c r="G321" s="65"/>
      <c r="H321" s="70"/>
      <c r="I321" s="71"/>
      <c r="J321" s="68">
        <v>0</v>
      </c>
      <c r="K321" s="68">
        <v>0</v>
      </c>
      <c r="L321" s="68">
        <v>0</v>
      </c>
      <c r="M321" s="89">
        <f t="shared" si="17"/>
        <v>0</v>
      </c>
      <c r="N321" s="100">
        <f t="shared" si="18"/>
        <v>0</v>
      </c>
      <c r="O321" s="63"/>
      <c r="P321" s="73" t="e">
        <f t="shared" si="19"/>
        <v>#DIV/0!</v>
      </c>
    </row>
    <row r="322" spans="2:16">
      <c r="B322" s="63"/>
      <c r="C322" s="65"/>
      <c r="D322" s="65"/>
      <c r="E322" s="66"/>
      <c r="F322" s="67"/>
      <c r="G322" s="65"/>
      <c r="H322" s="70"/>
      <c r="I322" s="71"/>
      <c r="J322" s="68">
        <v>0</v>
      </c>
      <c r="K322" s="68">
        <v>0</v>
      </c>
      <c r="L322" s="68">
        <v>0</v>
      </c>
      <c r="M322" s="89">
        <f t="shared" si="17"/>
        <v>0</v>
      </c>
      <c r="N322" s="100">
        <f t="shared" si="18"/>
        <v>0</v>
      </c>
      <c r="O322" s="63"/>
      <c r="P322" s="73" t="e">
        <f t="shared" si="19"/>
        <v>#DIV/0!</v>
      </c>
    </row>
    <row r="323" spans="2:16">
      <c r="B323" s="63"/>
      <c r="C323" s="65"/>
      <c r="D323" s="65"/>
      <c r="E323" s="66"/>
      <c r="F323" s="67"/>
      <c r="G323" s="65"/>
      <c r="H323" s="70"/>
      <c r="I323" s="71"/>
      <c r="J323" s="68">
        <v>0</v>
      </c>
      <c r="K323" s="68">
        <v>0</v>
      </c>
      <c r="L323" s="68">
        <v>0</v>
      </c>
      <c r="M323" s="89">
        <f t="shared" si="17"/>
        <v>0</v>
      </c>
      <c r="N323" s="100">
        <f t="shared" si="18"/>
        <v>0</v>
      </c>
      <c r="O323" s="63"/>
      <c r="P323" s="73" t="e">
        <f t="shared" si="19"/>
        <v>#DIV/0!</v>
      </c>
    </row>
    <row r="324" spans="2:16">
      <c r="B324" s="63"/>
      <c r="C324" s="65"/>
      <c r="D324" s="65"/>
      <c r="E324" s="66"/>
      <c r="F324" s="67"/>
      <c r="G324" s="65"/>
      <c r="H324" s="70"/>
      <c r="I324" s="71"/>
      <c r="J324" s="68">
        <v>0</v>
      </c>
      <c r="K324" s="68">
        <v>0</v>
      </c>
      <c r="L324" s="68">
        <v>0</v>
      </c>
      <c r="M324" s="89">
        <f t="shared" si="17"/>
        <v>0</v>
      </c>
      <c r="N324" s="100">
        <f t="shared" si="18"/>
        <v>0</v>
      </c>
      <c r="O324" s="63"/>
      <c r="P324" s="73" t="e">
        <f t="shared" si="19"/>
        <v>#DIV/0!</v>
      </c>
    </row>
    <row r="325" spans="2:16">
      <c r="B325" s="63"/>
      <c r="C325" s="65"/>
      <c r="D325" s="65"/>
      <c r="E325" s="66"/>
      <c r="F325" s="67"/>
      <c r="G325" s="65"/>
      <c r="H325" s="70"/>
      <c r="I325" s="71"/>
      <c r="J325" s="68">
        <v>0</v>
      </c>
      <c r="K325" s="68">
        <v>0</v>
      </c>
      <c r="L325" s="68">
        <v>0</v>
      </c>
      <c r="M325" s="89">
        <f t="shared" si="17"/>
        <v>0</v>
      </c>
      <c r="N325" s="100">
        <f t="shared" si="18"/>
        <v>0</v>
      </c>
      <c r="O325" s="63"/>
      <c r="P325" s="73" t="e">
        <f t="shared" si="19"/>
        <v>#DIV/0!</v>
      </c>
    </row>
    <row r="326" spans="2:16">
      <c r="B326" s="63"/>
      <c r="C326" s="65"/>
      <c r="D326" s="65"/>
      <c r="E326" s="66"/>
      <c r="F326" s="67"/>
      <c r="G326" s="65"/>
      <c r="H326" s="70"/>
      <c r="I326" s="71"/>
      <c r="J326" s="68">
        <v>0</v>
      </c>
      <c r="K326" s="68">
        <v>0</v>
      </c>
      <c r="L326" s="68">
        <v>0</v>
      </c>
      <c r="M326" s="89">
        <f t="shared" si="17"/>
        <v>0</v>
      </c>
      <c r="N326" s="100">
        <f t="shared" si="18"/>
        <v>0</v>
      </c>
      <c r="O326" s="63"/>
      <c r="P326" s="73" t="e">
        <f t="shared" si="19"/>
        <v>#DIV/0!</v>
      </c>
    </row>
    <row r="327" spans="2:16">
      <c r="B327" s="63"/>
      <c r="C327" s="65"/>
      <c r="D327" s="65"/>
      <c r="E327" s="66"/>
      <c r="F327" s="67"/>
      <c r="G327" s="65"/>
      <c r="H327" s="70"/>
      <c r="I327" s="71"/>
      <c r="J327" s="68">
        <v>0</v>
      </c>
      <c r="K327" s="68">
        <v>0</v>
      </c>
      <c r="L327" s="68">
        <v>0</v>
      </c>
      <c r="M327" s="89">
        <f t="shared" si="17"/>
        <v>0</v>
      </c>
      <c r="N327" s="100">
        <f t="shared" si="18"/>
        <v>0</v>
      </c>
      <c r="O327" s="63"/>
      <c r="P327" s="73" t="e">
        <f t="shared" si="19"/>
        <v>#DIV/0!</v>
      </c>
    </row>
    <row r="328" spans="2:16">
      <c r="B328" s="63"/>
      <c r="C328" s="65"/>
      <c r="D328" s="65"/>
      <c r="E328" s="66"/>
      <c r="F328" s="67"/>
      <c r="G328" s="65"/>
      <c r="H328" s="70"/>
      <c r="I328" s="71"/>
      <c r="J328" s="68">
        <v>0</v>
      </c>
      <c r="K328" s="68">
        <v>0</v>
      </c>
      <c r="L328" s="68">
        <v>0</v>
      </c>
      <c r="M328" s="89">
        <f t="shared" si="17"/>
        <v>0</v>
      </c>
      <c r="N328" s="100">
        <f t="shared" si="18"/>
        <v>0</v>
      </c>
      <c r="O328" s="63"/>
      <c r="P328" s="73" t="e">
        <f t="shared" si="19"/>
        <v>#DIV/0!</v>
      </c>
    </row>
    <row r="329" spans="2:16">
      <c r="B329" s="63"/>
      <c r="C329" s="65"/>
      <c r="D329" s="65"/>
      <c r="E329" s="66"/>
      <c r="F329" s="67"/>
      <c r="G329" s="65"/>
      <c r="H329" s="70"/>
      <c r="I329" s="71"/>
      <c r="J329" s="68">
        <v>0</v>
      </c>
      <c r="K329" s="68">
        <v>0</v>
      </c>
      <c r="L329" s="68">
        <v>0</v>
      </c>
      <c r="M329" s="89">
        <f t="shared" si="17"/>
        <v>0</v>
      </c>
      <c r="N329" s="100">
        <f t="shared" si="18"/>
        <v>0</v>
      </c>
      <c r="O329" s="63"/>
      <c r="P329" s="73" t="e">
        <f t="shared" si="19"/>
        <v>#DIV/0!</v>
      </c>
    </row>
    <row r="330" spans="2:16">
      <c r="B330" s="63"/>
      <c r="C330" s="65"/>
      <c r="D330" s="65"/>
      <c r="E330" s="66"/>
      <c r="F330" s="67"/>
      <c r="G330" s="65"/>
      <c r="H330" s="70"/>
      <c r="I330" s="71"/>
      <c r="J330" s="68">
        <v>0</v>
      </c>
      <c r="K330" s="68">
        <v>0</v>
      </c>
      <c r="L330" s="68">
        <v>0</v>
      </c>
      <c r="M330" s="89">
        <f t="shared" si="17"/>
        <v>0</v>
      </c>
      <c r="N330" s="100">
        <f t="shared" si="18"/>
        <v>0</v>
      </c>
      <c r="O330" s="63"/>
      <c r="P330" s="73" t="e">
        <f t="shared" si="19"/>
        <v>#DIV/0!</v>
      </c>
    </row>
    <row r="331" spans="2:16">
      <c r="B331" s="63"/>
      <c r="C331" s="65"/>
      <c r="D331" s="65"/>
      <c r="E331" s="66"/>
      <c r="F331" s="67"/>
      <c r="G331" s="65"/>
      <c r="H331" s="70"/>
      <c r="I331" s="71"/>
      <c r="J331" s="68">
        <v>0</v>
      </c>
      <c r="K331" s="68">
        <v>0</v>
      </c>
      <c r="L331" s="68">
        <v>0</v>
      </c>
      <c r="M331" s="89">
        <f t="shared" si="17"/>
        <v>0</v>
      </c>
      <c r="N331" s="100">
        <f t="shared" si="18"/>
        <v>0</v>
      </c>
      <c r="O331" s="63"/>
      <c r="P331" s="73" t="e">
        <f t="shared" si="19"/>
        <v>#DIV/0!</v>
      </c>
    </row>
    <row r="332" spans="2:16">
      <c r="B332" s="63"/>
      <c r="C332" s="65"/>
      <c r="D332" s="65"/>
      <c r="E332" s="66"/>
      <c r="F332" s="67"/>
      <c r="G332" s="65"/>
      <c r="H332" s="70"/>
      <c r="I332" s="71"/>
      <c r="J332" s="68">
        <v>0</v>
      </c>
      <c r="K332" s="68">
        <v>0</v>
      </c>
      <c r="L332" s="68">
        <v>0</v>
      </c>
      <c r="M332" s="89">
        <f t="shared" si="17"/>
        <v>0</v>
      </c>
      <c r="N332" s="100">
        <f t="shared" si="18"/>
        <v>0</v>
      </c>
      <c r="O332" s="63"/>
      <c r="P332" s="73" t="e">
        <f t="shared" si="19"/>
        <v>#DIV/0!</v>
      </c>
    </row>
    <row r="333" spans="2:16">
      <c r="B333" s="63"/>
      <c r="C333" s="65"/>
      <c r="D333" s="65"/>
      <c r="E333" s="66"/>
      <c r="F333" s="67"/>
      <c r="G333" s="65"/>
      <c r="H333" s="70"/>
      <c r="I333" s="71"/>
      <c r="J333" s="68">
        <v>0</v>
      </c>
      <c r="K333" s="68">
        <v>0</v>
      </c>
      <c r="L333" s="68">
        <v>0</v>
      </c>
      <c r="M333" s="89">
        <f t="shared" si="17"/>
        <v>0</v>
      </c>
      <c r="N333" s="100">
        <f t="shared" si="18"/>
        <v>0</v>
      </c>
      <c r="O333" s="63"/>
      <c r="P333" s="73" t="e">
        <f t="shared" si="19"/>
        <v>#DIV/0!</v>
      </c>
    </row>
    <row r="334" spans="2:16">
      <c r="B334" s="63"/>
      <c r="C334" s="65"/>
      <c r="D334" s="65"/>
      <c r="E334" s="66"/>
      <c r="F334" s="67"/>
      <c r="G334" s="65"/>
      <c r="H334" s="70"/>
      <c r="I334" s="71"/>
      <c r="J334" s="68">
        <v>0</v>
      </c>
      <c r="K334" s="68">
        <v>0</v>
      </c>
      <c r="L334" s="68">
        <v>0</v>
      </c>
      <c r="M334" s="89">
        <f t="shared" si="17"/>
        <v>0</v>
      </c>
      <c r="N334" s="100">
        <f t="shared" si="18"/>
        <v>0</v>
      </c>
      <c r="O334" s="63"/>
      <c r="P334" s="73" t="e">
        <f t="shared" si="19"/>
        <v>#DIV/0!</v>
      </c>
    </row>
    <row r="335" spans="2:16">
      <c r="B335" s="63"/>
      <c r="C335" s="65"/>
      <c r="D335" s="65"/>
      <c r="E335" s="66"/>
      <c r="F335" s="67"/>
      <c r="G335" s="65"/>
      <c r="H335" s="70"/>
      <c r="I335" s="71"/>
      <c r="J335" s="68">
        <v>0</v>
      </c>
      <c r="K335" s="68">
        <v>0</v>
      </c>
      <c r="L335" s="68">
        <v>0</v>
      </c>
      <c r="M335" s="89">
        <f t="shared" si="17"/>
        <v>0</v>
      </c>
      <c r="N335" s="100">
        <f t="shared" si="18"/>
        <v>0</v>
      </c>
      <c r="O335" s="63"/>
      <c r="P335" s="73" t="e">
        <f t="shared" si="19"/>
        <v>#DIV/0!</v>
      </c>
    </row>
    <row r="336" spans="2:16">
      <c r="B336" s="63"/>
      <c r="C336" s="65"/>
      <c r="D336" s="65"/>
      <c r="E336" s="66"/>
      <c r="F336" s="67"/>
      <c r="G336" s="65"/>
      <c r="H336" s="70"/>
      <c r="I336" s="71"/>
      <c r="J336" s="68">
        <v>0</v>
      </c>
      <c r="K336" s="68">
        <v>0</v>
      </c>
      <c r="L336" s="68">
        <v>0</v>
      </c>
      <c r="M336" s="89">
        <f t="shared" si="17"/>
        <v>0</v>
      </c>
      <c r="N336" s="100">
        <f t="shared" si="18"/>
        <v>0</v>
      </c>
      <c r="O336" s="63"/>
      <c r="P336" s="73" t="e">
        <f t="shared" si="19"/>
        <v>#DIV/0!</v>
      </c>
    </row>
    <row r="337" spans="2:16">
      <c r="B337" s="63"/>
      <c r="C337" s="65"/>
      <c r="D337" s="65"/>
      <c r="E337" s="66"/>
      <c r="F337" s="67"/>
      <c r="G337" s="65"/>
      <c r="H337" s="70"/>
      <c r="I337" s="71"/>
      <c r="J337" s="68">
        <v>0</v>
      </c>
      <c r="K337" s="68">
        <v>0</v>
      </c>
      <c r="L337" s="68">
        <v>0</v>
      </c>
      <c r="M337" s="89">
        <f t="shared" si="17"/>
        <v>0</v>
      </c>
      <c r="N337" s="100">
        <f t="shared" si="18"/>
        <v>0</v>
      </c>
      <c r="O337" s="63"/>
      <c r="P337" s="73" t="e">
        <f t="shared" si="19"/>
        <v>#DIV/0!</v>
      </c>
    </row>
    <row r="338" spans="2:16">
      <c r="B338" s="63"/>
      <c r="C338" s="65"/>
      <c r="D338" s="65"/>
      <c r="E338" s="66"/>
      <c r="F338" s="67"/>
      <c r="G338" s="65"/>
      <c r="H338" s="70"/>
      <c r="I338" s="71"/>
      <c r="J338" s="68">
        <v>0</v>
      </c>
      <c r="K338" s="68">
        <v>0</v>
      </c>
      <c r="L338" s="68">
        <v>0</v>
      </c>
      <c r="M338" s="89">
        <f t="shared" si="17"/>
        <v>0</v>
      </c>
      <c r="N338" s="100">
        <f t="shared" si="18"/>
        <v>0</v>
      </c>
      <c r="O338" s="63"/>
      <c r="P338" s="73" t="e">
        <f t="shared" si="19"/>
        <v>#DIV/0!</v>
      </c>
    </row>
    <row r="339" spans="2:16">
      <c r="B339" s="63"/>
      <c r="C339" s="65"/>
      <c r="D339" s="65"/>
      <c r="E339" s="66"/>
      <c r="F339" s="67"/>
      <c r="G339" s="65"/>
      <c r="H339" s="70"/>
      <c r="I339" s="71"/>
      <c r="J339" s="68">
        <v>0</v>
      </c>
      <c r="K339" s="68">
        <v>0</v>
      </c>
      <c r="L339" s="68">
        <v>0</v>
      </c>
      <c r="M339" s="89">
        <f t="shared" si="17"/>
        <v>0</v>
      </c>
      <c r="N339" s="100">
        <f t="shared" si="18"/>
        <v>0</v>
      </c>
      <c r="O339" s="63"/>
      <c r="P339" s="73" t="e">
        <f t="shared" si="19"/>
        <v>#DIV/0!</v>
      </c>
    </row>
    <row r="340" spans="2:16">
      <c r="B340" s="63"/>
      <c r="C340" s="65"/>
      <c r="D340" s="65"/>
      <c r="E340" s="66"/>
      <c r="F340" s="67"/>
      <c r="G340" s="65"/>
      <c r="H340" s="70"/>
      <c r="I340" s="71"/>
      <c r="J340" s="68">
        <v>0</v>
      </c>
      <c r="K340" s="68">
        <v>0</v>
      </c>
      <c r="L340" s="68">
        <v>0</v>
      </c>
      <c r="M340" s="89">
        <f t="shared" si="17"/>
        <v>0</v>
      </c>
      <c r="N340" s="100">
        <f t="shared" si="18"/>
        <v>0</v>
      </c>
      <c r="O340" s="63"/>
      <c r="P340" s="73" t="e">
        <f t="shared" si="19"/>
        <v>#DIV/0!</v>
      </c>
    </row>
    <row r="341" spans="2:16">
      <c r="B341" s="63"/>
      <c r="C341" s="65"/>
      <c r="D341" s="65"/>
      <c r="E341" s="66"/>
      <c r="F341" s="67"/>
      <c r="G341" s="65"/>
      <c r="H341" s="70"/>
      <c r="I341" s="71"/>
      <c r="J341" s="68">
        <v>0</v>
      </c>
      <c r="K341" s="68">
        <v>0</v>
      </c>
      <c r="L341" s="68">
        <v>0</v>
      </c>
      <c r="M341" s="89">
        <f t="shared" ref="M341:M404" si="20">L341</f>
        <v>0</v>
      </c>
      <c r="N341" s="100">
        <f t="shared" si="18"/>
        <v>0</v>
      </c>
      <c r="O341" s="63"/>
      <c r="P341" s="73" t="e">
        <f t="shared" si="19"/>
        <v>#DIV/0!</v>
      </c>
    </row>
    <row r="342" spans="2:16">
      <c r="B342" s="63"/>
      <c r="C342" s="65"/>
      <c r="D342" s="65"/>
      <c r="E342" s="66"/>
      <c r="F342" s="67"/>
      <c r="G342" s="65"/>
      <c r="H342" s="70"/>
      <c r="I342" s="71"/>
      <c r="J342" s="68">
        <v>0</v>
      </c>
      <c r="K342" s="68">
        <v>0</v>
      </c>
      <c r="L342" s="68">
        <v>0</v>
      </c>
      <c r="M342" s="89">
        <f t="shared" si="20"/>
        <v>0</v>
      </c>
      <c r="N342" s="100">
        <f t="shared" ref="N342:N405" si="21">SUM(J342:M342)</f>
        <v>0</v>
      </c>
      <c r="O342" s="63"/>
      <c r="P342" s="73" t="e">
        <f t="shared" ref="P342:P405" si="22">H342-(SUM(K342:M342)/J342)</f>
        <v>#DIV/0!</v>
      </c>
    </row>
    <row r="343" spans="2:16">
      <c r="B343" s="63"/>
      <c r="C343" s="65"/>
      <c r="D343" s="65"/>
      <c r="E343" s="66"/>
      <c r="F343" s="67"/>
      <c r="G343" s="65"/>
      <c r="H343" s="70"/>
      <c r="I343" s="71"/>
      <c r="J343" s="68">
        <v>0</v>
      </c>
      <c r="K343" s="68">
        <v>0</v>
      </c>
      <c r="L343" s="68">
        <v>0</v>
      </c>
      <c r="M343" s="89">
        <f t="shared" si="20"/>
        <v>0</v>
      </c>
      <c r="N343" s="100">
        <f t="shared" si="21"/>
        <v>0</v>
      </c>
      <c r="O343" s="63"/>
      <c r="P343" s="73" t="e">
        <f t="shared" si="22"/>
        <v>#DIV/0!</v>
      </c>
    </row>
    <row r="344" spans="2:16">
      <c r="B344" s="63"/>
      <c r="C344" s="65"/>
      <c r="D344" s="65"/>
      <c r="E344" s="66"/>
      <c r="F344" s="67"/>
      <c r="G344" s="65"/>
      <c r="H344" s="70"/>
      <c r="I344" s="71"/>
      <c r="J344" s="68">
        <v>0</v>
      </c>
      <c r="K344" s="68">
        <v>0</v>
      </c>
      <c r="L344" s="68">
        <v>0</v>
      </c>
      <c r="M344" s="89">
        <f t="shared" si="20"/>
        <v>0</v>
      </c>
      <c r="N344" s="100">
        <f t="shared" si="21"/>
        <v>0</v>
      </c>
      <c r="O344" s="63"/>
      <c r="P344" s="73" t="e">
        <f t="shared" si="22"/>
        <v>#DIV/0!</v>
      </c>
    </row>
    <row r="345" spans="2:16">
      <c r="B345" s="63"/>
      <c r="C345" s="65"/>
      <c r="D345" s="65"/>
      <c r="E345" s="66"/>
      <c r="F345" s="67"/>
      <c r="G345" s="65"/>
      <c r="H345" s="70"/>
      <c r="I345" s="71"/>
      <c r="J345" s="68">
        <v>0</v>
      </c>
      <c r="K345" s="68">
        <v>0</v>
      </c>
      <c r="L345" s="68">
        <v>0</v>
      </c>
      <c r="M345" s="89">
        <f t="shared" si="20"/>
        <v>0</v>
      </c>
      <c r="N345" s="100">
        <f t="shared" si="21"/>
        <v>0</v>
      </c>
      <c r="O345" s="63"/>
      <c r="P345" s="73" t="e">
        <f t="shared" si="22"/>
        <v>#DIV/0!</v>
      </c>
    </row>
    <row r="346" spans="2:16">
      <c r="B346" s="63"/>
      <c r="C346" s="65"/>
      <c r="D346" s="65"/>
      <c r="E346" s="66"/>
      <c r="F346" s="67"/>
      <c r="G346" s="65"/>
      <c r="H346" s="70"/>
      <c r="I346" s="71"/>
      <c r="J346" s="68">
        <v>0</v>
      </c>
      <c r="K346" s="68">
        <v>0</v>
      </c>
      <c r="L346" s="68">
        <v>0</v>
      </c>
      <c r="M346" s="89">
        <f t="shared" si="20"/>
        <v>0</v>
      </c>
      <c r="N346" s="100">
        <f t="shared" si="21"/>
        <v>0</v>
      </c>
      <c r="O346" s="63"/>
      <c r="P346" s="73" t="e">
        <f t="shared" si="22"/>
        <v>#DIV/0!</v>
      </c>
    </row>
    <row r="347" spans="2:16">
      <c r="B347" s="63"/>
      <c r="C347" s="65"/>
      <c r="D347" s="65"/>
      <c r="E347" s="66"/>
      <c r="F347" s="67"/>
      <c r="G347" s="65"/>
      <c r="H347" s="70"/>
      <c r="I347" s="71"/>
      <c r="J347" s="68">
        <v>0</v>
      </c>
      <c r="K347" s="68">
        <v>0</v>
      </c>
      <c r="L347" s="68">
        <v>0</v>
      </c>
      <c r="M347" s="89">
        <f t="shared" si="20"/>
        <v>0</v>
      </c>
      <c r="N347" s="100">
        <f t="shared" si="21"/>
        <v>0</v>
      </c>
      <c r="O347" s="63"/>
      <c r="P347" s="73" t="e">
        <f t="shared" si="22"/>
        <v>#DIV/0!</v>
      </c>
    </row>
    <row r="348" spans="2:16">
      <c r="B348" s="63"/>
      <c r="C348" s="65"/>
      <c r="D348" s="65"/>
      <c r="E348" s="66"/>
      <c r="F348" s="67"/>
      <c r="G348" s="65"/>
      <c r="H348" s="70"/>
      <c r="I348" s="71"/>
      <c r="J348" s="68">
        <v>0</v>
      </c>
      <c r="K348" s="68">
        <v>0</v>
      </c>
      <c r="L348" s="68">
        <v>0</v>
      </c>
      <c r="M348" s="89">
        <f t="shared" si="20"/>
        <v>0</v>
      </c>
      <c r="N348" s="100">
        <f t="shared" si="21"/>
        <v>0</v>
      </c>
      <c r="O348" s="63"/>
      <c r="P348" s="73" t="e">
        <f t="shared" si="22"/>
        <v>#DIV/0!</v>
      </c>
    </row>
    <row r="349" spans="2:16">
      <c r="B349" s="63"/>
      <c r="C349" s="65"/>
      <c r="D349" s="65"/>
      <c r="E349" s="66"/>
      <c r="F349" s="67"/>
      <c r="G349" s="65"/>
      <c r="H349" s="70"/>
      <c r="I349" s="71"/>
      <c r="J349" s="68">
        <v>0</v>
      </c>
      <c r="K349" s="68">
        <v>0</v>
      </c>
      <c r="L349" s="68">
        <v>0</v>
      </c>
      <c r="M349" s="89">
        <f t="shared" si="20"/>
        <v>0</v>
      </c>
      <c r="N349" s="100">
        <f t="shared" si="21"/>
        <v>0</v>
      </c>
      <c r="O349" s="63"/>
      <c r="P349" s="73" t="e">
        <f t="shared" si="22"/>
        <v>#DIV/0!</v>
      </c>
    </row>
    <row r="350" spans="2:16">
      <c r="B350" s="63"/>
      <c r="C350" s="65"/>
      <c r="D350" s="65"/>
      <c r="E350" s="66"/>
      <c r="F350" s="67"/>
      <c r="G350" s="65"/>
      <c r="H350" s="70"/>
      <c r="I350" s="71"/>
      <c r="J350" s="68">
        <v>0</v>
      </c>
      <c r="K350" s="68">
        <v>0</v>
      </c>
      <c r="L350" s="68">
        <v>0</v>
      </c>
      <c r="M350" s="89">
        <f t="shared" si="20"/>
        <v>0</v>
      </c>
      <c r="N350" s="100">
        <f t="shared" si="21"/>
        <v>0</v>
      </c>
      <c r="O350" s="63"/>
      <c r="P350" s="73" t="e">
        <f t="shared" si="22"/>
        <v>#DIV/0!</v>
      </c>
    </row>
    <row r="351" spans="2:16">
      <c r="B351" s="63"/>
      <c r="C351" s="65"/>
      <c r="D351" s="65"/>
      <c r="E351" s="66"/>
      <c r="F351" s="67"/>
      <c r="G351" s="65"/>
      <c r="H351" s="70"/>
      <c r="I351" s="71"/>
      <c r="J351" s="68">
        <v>0</v>
      </c>
      <c r="K351" s="68">
        <v>0</v>
      </c>
      <c r="L351" s="68">
        <v>0</v>
      </c>
      <c r="M351" s="89">
        <f t="shared" si="20"/>
        <v>0</v>
      </c>
      <c r="N351" s="100">
        <f t="shared" si="21"/>
        <v>0</v>
      </c>
      <c r="O351" s="63"/>
      <c r="P351" s="73" t="e">
        <f t="shared" si="22"/>
        <v>#DIV/0!</v>
      </c>
    </row>
    <row r="352" spans="2:16">
      <c r="B352" s="63"/>
      <c r="C352" s="65"/>
      <c r="D352" s="65"/>
      <c r="E352" s="66"/>
      <c r="F352" s="67"/>
      <c r="G352" s="65"/>
      <c r="H352" s="70"/>
      <c r="I352" s="71"/>
      <c r="J352" s="68">
        <v>0</v>
      </c>
      <c r="K352" s="68">
        <v>0</v>
      </c>
      <c r="L352" s="68">
        <v>0</v>
      </c>
      <c r="M352" s="89">
        <f t="shared" si="20"/>
        <v>0</v>
      </c>
      <c r="N352" s="100">
        <f t="shared" si="21"/>
        <v>0</v>
      </c>
      <c r="O352" s="63"/>
      <c r="P352" s="73" t="e">
        <f t="shared" si="22"/>
        <v>#DIV/0!</v>
      </c>
    </row>
    <row r="353" spans="2:16">
      <c r="B353" s="63"/>
      <c r="C353" s="65"/>
      <c r="D353" s="65"/>
      <c r="E353" s="66"/>
      <c r="F353" s="67"/>
      <c r="G353" s="65"/>
      <c r="H353" s="70"/>
      <c r="I353" s="71"/>
      <c r="J353" s="68">
        <v>0</v>
      </c>
      <c r="K353" s="68">
        <v>0</v>
      </c>
      <c r="L353" s="68">
        <v>0</v>
      </c>
      <c r="M353" s="89">
        <f t="shared" si="20"/>
        <v>0</v>
      </c>
      <c r="N353" s="100">
        <f t="shared" si="21"/>
        <v>0</v>
      </c>
      <c r="O353" s="63"/>
      <c r="P353" s="73" t="e">
        <f t="shared" si="22"/>
        <v>#DIV/0!</v>
      </c>
    </row>
    <row r="354" spans="2:16">
      <c r="B354" s="63"/>
      <c r="C354" s="65"/>
      <c r="D354" s="65"/>
      <c r="E354" s="66"/>
      <c r="F354" s="67"/>
      <c r="G354" s="65"/>
      <c r="H354" s="70"/>
      <c r="I354" s="71"/>
      <c r="J354" s="68">
        <v>0</v>
      </c>
      <c r="K354" s="68">
        <v>0</v>
      </c>
      <c r="L354" s="68">
        <v>0</v>
      </c>
      <c r="M354" s="89">
        <f t="shared" si="20"/>
        <v>0</v>
      </c>
      <c r="N354" s="100">
        <f t="shared" si="21"/>
        <v>0</v>
      </c>
      <c r="O354" s="63"/>
      <c r="P354" s="73" t="e">
        <f t="shared" si="22"/>
        <v>#DIV/0!</v>
      </c>
    </row>
    <row r="355" spans="2:16">
      <c r="B355" s="63"/>
      <c r="C355" s="65"/>
      <c r="D355" s="65"/>
      <c r="E355" s="66"/>
      <c r="F355" s="67"/>
      <c r="G355" s="65"/>
      <c r="H355" s="70"/>
      <c r="I355" s="71"/>
      <c r="J355" s="68">
        <v>0</v>
      </c>
      <c r="K355" s="68">
        <v>0</v>
      </c>
      <c r="L355" s="68">
        <v>0</v>
      </c>
      <c r="M355" s="89">
        <f t="shared" si="20"/>
        <v>0</v>
      </c>
      <c r="N355" s="100">
        <f t="shared" si="21"/>
        <v>0</v>
      </c>
      <c r="O355" s="63"/>
      <c r="P355" s="73" t="e">
        <f t="shared" si="22"/>
        <v>#DIV/0!</v>
      </c>
    </row>
    <row r="356" spans="2:16">
      <c r="B356" s="63"/>
      <c r="C356" s="65"/>
      <c r="D356" s="65"/>
      <c r="E356" s="66"/>
      <c r="F356" s="67"/>
      <c r="G356" s="65"/>
      <c r="H356" s="70"/>
      <c r="I356" s="71"/>
      <c r="J356" s="68">
        <v>0</v>
      </c>
      <c r="K356" s="68">
        <v>0</v>
      </c>
      <c r="L356" s="68">
        <v>0</v>
      </c>
      <c r="M356" s="89">
        <f t="shared" si="20"/>
        <v>0</v>
      </c>
      <c r="N356" s="100">
        <f t="shared" si="21"/>
        <v>0</v>
      </c>
      <c r="O356" s="63"/>
      <c r="P356" s="73" t="e">
        <f t="shared" si="22"/>
        <v>#DIV/0!</v>
      </c>
    </row>
    <row r="357" spans="2:16">
      <c r="B357" s="63"/>
      <c r="C357" s="65"/>
      <c r="D357" s="65"/>
      <c r="E357" s="66"/>
      <c r="F357" s="67"/>
      <c r="G357" s="65"/>
      <c r="H357" s="70"/>
      <c r="I357" s="71"/>
      <c r="J357" s="68">
        <v>0</v>
      </c>
      <c r="K357" s="68">
        <v>0</v>
      </c>
      <c r="L357" s="68">
        <v>0</v>
      </c>
      <c r="M357" s="89">
        <f t="shared" si="20"/>
        <v>0</v>
      </c>
      <c r="N357" s="100">
        <f t="shared" si="21"/>
        <v>0</v>
      </c>
      <c r="O357" s="63"/>
      <c r="P357" s="73" t="e">
        <f t="shared" si="22"/>
        <v>#DIV/0!</v>
      </c>
    </row>
    <row r="358" spans="2:16">
      <c r="B358" s="63"/>
      <c r="C358" s="65"/>
      <c r="D358" s="65"/>
      <c r="E358" s="66"/>
      <c r="F358" s="67"/>
      <c r="G358" s="65"/>
      <c r="H358" s="70"/>
      <c r="I358" s="71"/>
      <c r="J358" s="68">
        <v>0</v>
      </c>
      <c r="K358" s="68">
        <v>0</v>
      </c>
      <c r="L358" s="68">
        <v>0</v>
      </c>
      <c r="M358" s="89">
        <f t="shared" si="20"/>
        <v>0</v>
      </c>
      <c r="N358" s="100">
        <f t="shared" si="21"/>
        <v>0</v>
      </c>
      <c r="O358" s="63"/>
      <c r="P358" s="73" t="e">
        <f t="shared" si="22"/>
        <v>#DIV/0!</v>
      </c>
    </row>
    <row r="359" spans="2:16">
      <c r="B359" s="63"/>
      <c r="C359" s="65"/>
      <c r="D359" s="65"/>
      <c r="E359" s="66"/>
      <c r="F359" s="67"/>
      <c r="G359" s="65"/>
      <c r="H359" s="70"/>
      <c r="I359" s="71"/>
      <c r="J359" s="68">
        <v>0</v>
      </c>
      <c r="K359" s="68">
        <v>0</v>
      </c>
      <c r="L359" s="68">
        <v>0</v>
      </c>
      <c r="M359" s="89">
        <f t="shared" si="20"/>
        <v>0</v>
      </c>
      <c r="N359" s="100">
        <f t="shared" si="21"/>
        <v>0</v>
      </c>
      <c r="O359" s="63"/>
      <c r="P359" s="73" t="e">
        <f t="shared" si="22"/>
        <v>#DIV/0!</v>
      </c>
    </row>
    <row r="360" spans="2:16">
      <c r="B360" s="63"/>
      <c r="C360" s="65"/>
      <c r="D360" s="65"/>
      <c r="E360" s="66"/>
      <c r="F360" s="67"/>
      <c r="G360" s="65"/>
      <c r="H360" s="70"/>
      <c r="I360" s="71"/>
      <c r="J360" s="68">
        <v>0</v>
      </c>
      <c r="K360" s="68">
        <v>0</v>
      </c>
      <c r="L360" s="68">
        <v>0</v>
      </c>
      <c r="M360" s="89">
        <f t="shared" si="20"/>
        <v>0</v>
      </c>
      <c r="N360" s="100">
        <f t="shared" si="21"/>
        <v>0</v>
      </c>
      <c r="O360" s="63"/>
      <c r="P360" s="73" t="e">
        <f t="shared" si="22"/>
        <v>#DIV/0!</v>
      </c>
    </row>
    <row r="361" spans="2:16">
      <c r="B361" s="63"/>
      <c r="C361" s="65"/>
      <c r="D361" s="65"/>
      <c r="E361" s="66"/>
      <c r="F361" s="67"/>
      <c r="G361" s="65"/>
      <c r="H361" s="70"/>
      <c r="I361" s="71"/>
      <c r="J361" s="68">
        <v>0</v>
      </c>
      <c r="K361" s="68">
        <v>0</v>
      </c>
      <c r="L361" s="68">
        <v>0</v>
      </c>
      <c r="M361" s="89">
        <f t="shared" si="20"/>
        <v>0</v>
      </c>
      <c r="N361" s="100">
        <f t="shared" si="21"/>
        <v>0</v>
      </c>
      <c r="O361" s="63"/>
      <c r="P361" s="73" t="e">
        <f t="shared" si="22"/>
        <v>#DIV/0!</v>
      </c>
    </row>
    <row r="362" spans="2:16">
      <c r="B362" s="63"/>
      <c r="C362" s="65"/>
      <c r="D362" s="65"/>
      <c r="E362" s="66"/>
      <c r="F362" s="67"/>
      <c r="G362" s="65"/>
      <c r="H362" s="70"/>
      <c r="I362" s="71"/>
      <c r="J362" s="68">
        <v>0</v>
      </c>
      <c r="K362" s="68">
        <v>0</v>
      </c>
      <c r="L362" s="68">
        <v>0</v>
      </c>
      <c r="M362" s="89">
        <f t="shared" si="20"/>
        <v>0</v>
      </c>
      <c r="N362" s="100">
        <f t="shared" si="21"/>
        <v>0</v>
      </c>
      <c r="O362" s="63"/>
      <c r="P362" s="73" t="e">
        <f t="shared" si="22"/>
        <v>#DIV/0!</v>
      </c>
    </row>
    <row r="363" spans="2:16">
      <c r="B363" s="63"/>
      <c r="C363" s="65"/>
      <c r="D363" s="65"/>
      <c r="E363" s="66"/>
      <c r="F363" s="67"/>
      <c r="G363" s="65"/>
      <c r="H363" s="70"/>
      <c r="I363" s="71"/>
      <c r="J363" s="68">
        <v>0</v>
      </c>
      <c r="K363" s="68">
        <v>0</v>
      </c>
      <c r="L363" s="68">
        <v>0</v>
      </c>
      <c r="M363" s="89">
        <f t="shared" si="20"/>
        <v>0</v>
      </c>
      <c r="N363" s="100">
        <f t="shared" si="21"/>
        <v>0</v>
      </c>
      <c r="O363" s="63"/>
      <c r="P363" s="73" t="e">
        <f t="shared" si="22"/>
        <v>#DIV/0!</v>
      </c>
    </row>
    <row r="364" spans="2:16">
      <c r="B364" s="63"/>
      <c r="C364" s="65"/>
      <c r="D364" s="65"/>
      <c r="E364" s="66"/>
      <c r="F364" s="67"/>
      <c r="G364" s="65"/>
      <c r="H364" s="70"/>
      <c r="I364" s="71"/>
      <c r="J364" s="68">
        <v>0</v>
      </c>
      <c r="K364" s="68">
        <v>0</v>
      </c>
      <c r="L364" s="68">
        <v>0</v>
      </c>
      <c r="M364" s="89">
        <f t="shared" si="20"/>
        <v>0</v>
      </c>
      <c r="N364" s="100">
        <f t="shared" si="21"/>
        <v>0</v>
      </c>
      <c r="O364" s="63"/>
      <c r="P364" s="73" t="e">
        <f t="shared" si="22"/>
        <v>#DIV/0!</v>
      </c>
    </row>
    <row r="365" spans="2:16">
      <c r="B365" s="63"/>
      <c r="C365" s="65"/>
      <c r="D365" s="65"/>
      <c r="E365" s="66"/>
      <c r="F365" s="67"/>
      <c r="G365" s="65"/>
      <c r="H365" s="70"/>
      <c r="I365" s="71"/>
      <c r="J365" s="68">
        <v>0</v>
      </c>
      <c r="K365" s="68">
        <v>0</v>
      </c>
      <c r="L365" s="68">
        <v>0</v>
      </c>
      <c r="M365" s="89">
        <f t="shared" si="20"/>
        <v>0</v>
      </c>
      <c r="N365" s="100">
        <f t="shared" si="21"/>
        <v>0</v>
      </c>
      <c r="O365" s="63"/>
      <c r="P365" s="73" t="e">
        <f t="shared" si="22"/>
        <v>#DIV/0!</v>
      </c>
    </row>
    <row r="366" spans="2:16">
      <c r="B366" s="63"/>
      <c r="C366" s="65"/>
      <c r="D366" s="65"/>
      <c r="E366" s="66"/>
      <c r="F366" s="67"/>
      <c r="G366" s="65"/>
      <c r="H366" s="70"/>
      <c r="I366" s="71"/>
      <c r="J366" s="68">
        <v>0</v>
      </c>
      <c r="K366" s="68">
        <v>0</v>
      </c>
      <c r="L366" s="68">
        <v>0</v>
      </c>
      <c r="M366" s="89">
        <f t="shared" si="20"/>
        <v>0</v>
      </c>
      <c r="N366" s="100">
        <f t="shared" si="21"/>
        <v>0</v>
      </c>
      <c r="O366" s="63"/>
      <c r="P366" s="73" t="e">
        <f t="shared" si="22"/>
        <v>#DIV/0!</v>
      </c>
    </row>
    <row r="367" spans="2:16">
      <c r="B367" s="63"/>
      <c r="C367" s="65"/>
      <c r="D367" s="65"/>
      <c r="E367" s="66"/>
      <c r="F367" s="67"/>
      <c r="G367" s="65"/>
      <c r="H367" s="70"/>
      <c r="I367" s="71"/>
      <c r="J367" s="68">
        <v>0</v>
      </c>
      <c r="K367" s="68">
        <v>0</v>
      </c>
      <c r="L367" s="68">
        <v>0</v>
      </c>
      <c r="M367" s="89">
        <f t="shared" si="20"/>
        <v>0</v>
      </c>
      <c r="N367" s="100">
        <f t="shared" si="21"/>
        <v>0</v>
      </c>
      <c r="O367" s="63"/>
      <c r="P367" s="73" t="e">
        <f t="shared" si="22"/>
        <v>#DIV/0!</v>
      </c>
    </row>
    <row r="368" spans="2:16">
      <c r="B368" s="63"/>
      <c r="C368" s="65"/>
      <c r="D368" s="65"/>
      <c r="E368" s="66"/>
      <c r="F368" s="67"/>
      <c r="G368" s="65"/>
      <c r="H368" s="70"/>
      <c r="I368" s="71"/>
      <c r="J368" s="68">
        <v>0</v>
      </c>
      <c r="K368" s="68">
        <v>0</v>
      </c>
      <c r="L368" s="68">
        <v>0</v>
      </c>
      <c r="M368" s="89">
        <f t="shared" si="20"/>
        <v>0</v>
      </c>
      <c r="N368" s="100">
        <f t="shared" si="21"/>
        <v>0</v>
      </c>
      <c r="O368" s="63"/>
      <c r="P368" s="73" t="e">
        <f t="shared" si="22"/>
        <v>#DIV/0!</v>
      </c>
    </row>
    <row r="369" spans="2:16">
      <c r="B369" s="63"/>
      <c r="C369" s="65"/>
      <c r="D369" s="65"/>
      <c r="E369" s="66"/>
      <c r="F369" s="67"/>
      <c r="G369" s="65"/>
      <c r="H369" s="70"/>
      <c r="I369" s="71"/>
      <c r="J369" s="68">
        <v>0</v>
      </c>
      <c r="K369" s="68">
        <v>0</v>
      </c>
      <c r="L369" s="68">
        <v>0</v>
      </c>
      <c r="M369" s="89">
        <f t="shared" si="20"/>
        <v>0</v>
      </c>
      <c r="N369" s="100">
        <f t="shared" si="21"/>
        <v>0</v>
      </c>
      <c r="O369" s="63"/>
      <c r="P369" s="73" t="e">
        <f t="shared" si="22"/>
        <v>#DIV/0!</v>
      </c>
    </row>
    <row r="370" spans="2:16">
      <c r="B370" s="63"/>
      <c r="C370" s="65"/>
      <c r="D370" s="65"/>
      <c r="E370" s="66"/>
      <c r="F370" s="67"/>
      <c r="G370" s="65"/>
      <c r="H370" s="70"/>
      <c r="I370" s="71"/>
      <c r="J370" s="68">
        <v>0</v>
      </c>
      <c r="K370" s="68">
        <v>0</v>
      </c>
      <c r="L370" s="68">
        <v>0</v>
      </c>
      <c r="M370" s="89">
        <f t="shared" si="20"/>
        <v>0</v>
      </c>
      <c r="N370" s="100">
        <f t="shared" si="21"/>
        <v>0</v>
      </c>
      <c r="O370" s="63"/>
      <c r="P370" s="73" t="e">
        <f t="shared" si="22"/>
        <v>#DIV/0!</v>
      </c>
    </row>
    <row r="371" spans="2:16">
      <c r="B371" s="63"/>
      <c r="C371" s="65"/>
      <c r="D371" s="65"/>
      <c r="E371" s="66"/>
      <c r="F371" s="67"/>
      <c r="G371" s="65"/>
      <c r="H371" s="70"/>
      <c r="I371" s="71"/>
      <c r="J371" s="68">
        <v>0</v>
      </c>
      <c r="K371" s="68">
        <v>0</v>
      </c>
      <c r="L371" s="68">
        <v>0</v>
      </c>
      <c r="M371" s="89">
        <f t="shared" si="20"/>
        <v>0</v>
      </c>
      <c r="N371" s="100">
        <f t="shared" si="21"/>
        <v>0</v>
      </c>
      <c r="O371" s="63"/>
      <c r="P371" s="73" t="e">
        <f t="shared" si="22"/>
        <v>#DIV/0!</v>
      </c>
    </row>
    <row r="372" spans="2:16">
      <c r="B372" s="63"/>
      <c r="C372" s="65"/>
      <c r="D372" s="65"/>
      <c r="E372" s="66"/>
      <c r="F372" s="67"/>
      <c r="G372" s="65"/>
      <c r="H372" s="70"/>
      <c r="I372" s="71"/>
      <c r="J372" s="68">
        <v>0</v>
      </c>
      <c r="K372" s="68">
        <v>0</v>
      </c>
      <c r="L372" s="68">
        <v>0</v>
      </c>
      <c r="M372" s="89">
        <f t="shared" si="20"/>
        <v>0</v>
      </c>
      <c r="N372" s="100">
        <f t="shared" si="21"/>
        <v>0</v>
      </c>
      <c r="O372" s="63"/>
      <c r="P372" s="73" t="e">
        <f t="shared" si="22"/>
        <v>#DIV/0!</v>
      </c>
    </row>
    <row r="373" spans="2:16">
      <c r="B373" s="63"/>
      <c r="C373" s="65"/>
      <c r="D373" s="65"/>
      <c r="E373" s="66"/>
      <c r="F373" s="67"/>
      <c r="G373" s="65"/>
      <c r="H373" s="70"/>
      <c r="I373" s="71"/>
      <c r="J373" s="68">
        <v>0</v>
      </c>
      <c r="K373" s="68">
        <v>0</v>
      </c>
      <c r="L373" s="68">
        <v>0</v>
      </c>
      <c r="M373" s="89">
        <f t="shared" si="20"/>
        <v>0</v>
      </c>
      <c r="N373" s="100">
        <f t="shared" si="21"/>
        <v>0</v>
      </c>
      <c r="O373" s="63"/>
      <c r="P373" s="73" t="e">
        <f t="shared" si="22"/>
        <v>#DIV/0!</v>
      </c>
    </row>
    <row r="374" spans="2:16">
      <c r="B374" s="63"/>
      <c r="C374" s="65"/>
      <c r="D374" s="65"/>
      <c r="E374" s="66"/>
      <c r="F374" s="67"/>
      <c r="G374" s="65"/>
      <c r="H374" s="70"/>
      <c r="I374" s="71"/>
      <c r="J374" s="68">
        <v>0</v>
      </c>
      <c r="K374" s="68">
        <v>0</v>
      </c>
      <c r="L374" s="68">
        <v>0</v>
      </c>
      <c r="M374" s="89">
        <f t="shared" si="20"/>
        <v>0</v>
      </c>
      <c r="N374" s="100">
        <f t="shared" si="21"/>
        <v>0</v>
      </c>
      <c r="O374" s="63"/>
      <c r="P374" s="73" t="e">
        <f t="shared" si="22"/>
        <v>#DIV/0!</v>
      </c>
    </row>
    <row r="375" spans="2:16">
      <c r="B375" s="63"/>
      <c r="C375" s="65"/>
      <c r="D375" s="65"/>
      <c r="E375" s="66"/>
      <c r="F375" s="67"/>
      <c r="G375" s="65"/>
      <c r="H375" s="70"/>
      <c r="I375" s="71"/>
      <c r="J375" s="68">
        <v>0</v>
      </c>
      <c r="K375" s="68">
        <v>0</v>
      </c>
      <c r="L375" s="68">
        <v>0</v>
      </c>
      <c r="M375" s="89">
        <f t="shared" si="20"/>
        <v>0</v>
      </c>
      <c r="N375" s="100">
        <f t="shared" si="21"/>
        <v>0</v>
      </c>
      <c r="O375" s="63"/>
      <c r="P375" s="73" t="e">
        <f t="shared" si="22"/>
        <v>#DIV/0!</v>
      </c>
    </row>
    <row r="376" spans="2:16">
      <c r="B376" s="63"/>
      <c r="C376" s="65"/>
      <c r="D376" s="65"/>
      <c r="E376" s="66"/>
      <c r="F376" s="67"/>
      <c r="G376" s="65"/>
      <c r="H376" s="70"/>
      <c r="I376" s="71"/>
      <c r="J376" s="68">
        <v>0</v>
      </c>
      <c r="K376" s="68">
        <v>0</v>
      </c>
      <c r="L376" s="68">
        <v>0</v>
      </c>
      <c r="M376" s="89">
        <f t="shared" si="20"/>
        <v>0</v>
      </c>
      <c r="N376" s="100">
        <f t="shared" si="21"/>
        <v>0</v>
      </c>
      <c r="O376" s="63"/>
      <c r="P376" s="73" t="e">
        <f t="shared" si="22"/>
        <v>#DIV/0!</v>
      </c>
    </row>
    <row r="377" spans="2:16">
      <c r="B377" s="63"/>
      <c r="C377" s="65"/>
      <c r="D377" s="65"/>
      <c r="E377" s="66"/>
      <c r="F377" s="67"/>
      <c r="G377" s="65"/>
      <c r="H377" s="70"/>
      <c r="I377" s="71"/>
      <c r="J377" s="68">
        <v>0</v>
      </c>
      <c r="K377" s="68">
        <v>0</v>
      </c>
      <c r="L377" s="68">
        <v>0</v>
      </c>
      <c r="M377" s="89">
        <f t="shared" si="20"/>
        <v>0</v>
      </c>
      <c r="N377" s="100">
        <f t="shared" si="21"/>
        <v>0</v>
      </c>
      <c r="O377" s="63"/>
      <c r="P377" s="73" t="e">
        <f t="shared" si="22"/>
        <v>#DIV/0!</v>
      </c>
    </row>
    <row r="378" spans="2:16">
      <c r="B378" s="63"/>
      <c r="C378" s="65"/>
      <c r="D378" s="65"/>
      <c r="E378" s="66"/>
      <c r="F378" s="67"/>
      <c r="G378" s="65"/>
      <c r="H378" s="70"/>
      <c r="I378" s="71"/>
      <c r="J378" s="68">
        <v>0</v>
      </c>
      <c r="K378" s="68">
        <v>0</v>
      </c>
      <c r="L378" s="68">
        <v>0</v>
      </c>
      <c r="M378" s="89">
        <f t="shared" si="20"/>
        <v>0</v>
      </c>
      <c r="N378" s="100">
        <f t="shared" si="21"/>
        <v>0</v>
      </c>
      <c r="O378" s="63"/>
      <c r="P378" s="73" t="e">
        <f t="shared" si="22"/>
        <v>#DIV/0!</v>
      </c>
    </row>
    <row r="379" spans="2:16">
      <c r="B379" s="63"/>
      <c r="C379" s="65"/>
      <c r="D379" s="65"/>
      <c r="E379" s="66"/>
      <c r="F379" s="67"/>
      <c r="G379" s="65"/>
      <c r="H379" s="70"/>
      <c r="I379" s="71"/>
      <c r="J379" s="68">
        <v>0</v>
      </c>
      <c r="K379" s="68">
        <v>0</v>
      </c>
      <c r="L379" s="68">
        <v>0</v>
      </c>
      <c r="M379" s="89">
        <f t="shared" si="20"/>
        <v>0</v>
      </c>
      <c r="N379" s="100">
        <f t="shared" si="21"/>
        <v>0</v>
      </c>
      <c r="O379" s="63"/>
      <c r="P379" s="73" t="e">
        <f t="shared" si="22"/>
        <v>#DIV/0!</v>
      </c>
    </row>
    <row r="380" spans="2:16">
      <c r="B380" s="63"/>
      <c r="C380" s="65"/>
      <c r="D380" s="65"/>
      <c r="E380" s="66"/>
      <c r="F380" s="67"/>
      <c r="G380" s="65"/>
      <c r="H380" s="70"/>
      <c r="I380" s="71"/>
      <c r="J380" s="68">
        <v>0</v>
      </c>
      <c r="K380" s="68">
        <v>0</v>
      </c>
      <c r="L380" s="68">
        <v>0</v>
      </c>
      <c r="M380" s="89">
        <f t="shared" si="20"/>
        <v>0</v>
      </c>
      <c r="N380" s="100">
        <f t="shared" si="21"/>
        <v>0</v>
      </c>
      <c r="O380" s="63"/>
      <c r="P380" s="73" t="e">
        <f t="shared" si="22"/>
        <v>#DIV/0!</v>
      </c>
    </row>
    <row r="381" spans="2:16">
      <c r="B381" s="63"/>
      <c r="C381" s="65"/>
      <c r="D381" s="65"/>
      <c r="E381" s="66"/>
      <c r="F381" s="67"/>
      <c r="G381" s="65"/>
      <c r="H381" s="70"/>
      <c r="I381" s="71"/>
      <c r="J381" s="68">
        <v>0</v>
      </c>
      <c r="K381" s="68">
        <v>0</v>
      </c>
      <c r="L381" s="68">
        <v>0</v>
      </c>
      <c r="M381" s="89">
        <f t="shared" si="20"/>
        <v>0</v>
      </c>
      <c r="N381" s="100">
        <f t="shared" si="21"/>
        <v>0</v>
      </c>
      <c r="O381" s="63"/>
      <c r="P381" s="73" t="e">
        <f t="shared" si="22"/>
        <v>#DIV/0!</v>
      </c>
    </row>
    <row r="382" spans="2:16">
      <c r="B382" s="63"/>
      <c r="C382" s="65"/>
      <c r="D382" s="65"/>
      <c r="E382" s="66"/>
      <c r="F382" s="67"/>
      <c r="G382" s="65"/>
      <c r="H382" s="70"/>
      <c r="I382" s="71"/>
      <c r="J382" s="68">
        <v>0</v>
      </c>
      <c r="K382" s="68">
        <v>0</v>
      </c>
      <c r="L382" s="68">
        <v>0</v>
      </c>
      <c r="M382" s="89">
        <f t="shared" si="20"/>
        <v>0</v>
      </c>
      <c r="N382" s="100">
        <f t="shared" si="21"/>
        <v>0</v>
      </c>
      <c r="O382" s="63"/>
      <c r="P382" s="73" t="e">
        <f t="shared" si="22"/>
        <v>#DIV/0!</v>
      </c>
    </row>
    <row r="383" spans="2:16">
      <c r="B383" s="63"/>
      <c r="C383" s="65"/>
      <c r="D383" s="65"/>
      <c r="E383" s="66"/>
      <c r="F383" s="67"/>
      <c r="G383" s="65"/>
      <c r="H383" s="70"/>
      <c r="I383" s="71"/>
      <c r="J383" s="68">
        <v>0</v>
      </c>
      <c r="K383" s="68">
        <v>0</v>
      </c>
      <c r="L383" s="68">
        <v>0</v>
      </c>
      <c r="M383" s="89">
        <f t="shared" si="20"/>
        <v>0</v>
      </c>
      <c r="N383" s="100">
        <f t="shared" si="21"/>
        <v>0</v>
      </c>
      <c r="O383" s="63"/>
      <c r="P383" s="73" t="e">
        <f t="shared" si="22"/>
        <v>#DIV/0!</v>
      </c>
    </row>
    <row r="384" spans="2:16">
      <c r="B384" s="63"/>
      <c r="C384" s="65"/>
      <c r="D384" s="65"/>
      <c r="E384" s="66"/>
      <c r="F384" s="67"/>
      <c r="G384" s="65"/>
      <c r="H384" s="70"/>
      <c r="I384" s="71"/>
      <c r="J384" s="68">
        <v>0</v>
      </c>
      <c r="K384" s="68">
        <v>0</v>
      </c>
      <c r="L384" s="68">
        <v>0</v>
      </c>
      <c r="M384" s="89">
        <f t="shared" si="20"/>
        <v>0</v>
      </c>
      <c r="N384" s="100">
        <f t="shared" si="21"/>
        <v>0</v>
      </c>
      <c r="O384" s="63"/>
      <c r="P384" s="73" t="e">
        <f t="shared" si="22"/>
        <v>#DIV/0!</v>
      </c>
    </row>
    <row r="385" spans="2:16">
      <c r="B385" s="63"/>
      <c r="C385" s="65"/>
      <c r="D385" s="65"/>
      <c r="E385" s="66"/>
      <c r="F385" s="67"/>
      <c r="G385" s="65"/>
      <c r="H385" s="70"/>
      <c r="I385" s="71"/>
      <c r="J385" s="68">
        <v>0</v>
      </c>
      <c r="K385" s="68">
        <v>0</v>
      </c>
      <c r="L385" s="68">
        <v>0</v>
      </c>
      <c r="M385" s="89">
        <f t="shared" si="20"/>
        <v>0</v>
      </c>
      <c r="N385" s="100">
        <f t="shared" si="21"/>
        <v>0</v>
      </c>
      <c r="O385" s="63"/>
      <c r="P385" s="73" t="e">
        <f t="shared" si="22"/>
        <v>#DIV/0!</v>
      </c>
    </row>
    <row r="386" spans="2:16">
      <c r="B386" s="63"/>
      <c r="C386" s="65"/>
      <c r="D386" s="65"/>
      <c r="E386" s="66"/>
      <c r="F386" s="67"/>
      <c r="G386" s="65"/>
      <c r="H386" s="70"/>
      <c r="I386" s="71"/>
      <c r="J386" s="68">
        <v>0</v>
      </c>
      <c r="K386" s="68">
        <v>0</v>
      </c>
      <c r="L386" s="68">
        <v>0</v>
      </c>
      <c r="M386" s="89">
        <f t="shared" si="20"/>
        <v>0</v>
      </c>
      <c r="N386" s="100">
        <f t="shared" si="21"/>
        <v>0</v>
      </c>
      <c r="O386" s="63"/>
      <c r="P386" s="73" t="e">
        <f t="shared" si="22"/>
        <v>#DIV/0!</v>
      </c>
    </row>
    <row r="387" spans="2:16">
      <c r="B387" s="63"/>
      <c r="C387" s="65"/>
      <c r="D387" s="65"/>
      <c r="E387" s="66"/>
      <c r="F387" s="67"/>
      <c r="G387" s="65"/>
      <c r="H387" s="70"/>
      <c r="I387" s="71"/>
      <c r="J387" s="68">
        <v>0</v>
      </c>
      <c r="K387" s="68">
        <v>0</v>
      </c>
      <c r="L387" s="68">
        <v>0</v>
      </c>
      <c r="M387" s="89">
        <f t="shared" si="20"/>
        <v>0</v>
      </c>
      <c r="N387" s="100">
        <f t="shared" si="21"/>
        <v>0</v>
      </c>
      <c r="O387" s="63"/>
      <c r="P387" s="73" t="e">
        <f t="shared" si="22"/>
        <v>#DIV/0!</v>
      </c>
    </row>
    <row r="388" spans="2:16">
      <c r="B388" s="63"/>
      <c r="C388" s="65"/>
      <c r="D388" s="65"/>
      <c r="E388" s="66"/>
      <c r="F388" s="67"/>
      <c r="G388" s="65"/>
      <c r="H388" s="70"/>
      <c r="I388" s="71"/>
      <c r="J388" s="68">
        <v>0</v>
      </c>
      <c r="K388" s="68">
        <v>0</v>
      </c>
      <c r="L388" s="68">
        <v>0</v>
      </c>
      <c r="M388" s="89">
        <f t="shared" si="20"/>
        <v>0</v>
      </c>
      <c r="N388" s="100">
        <f t="shared" si="21"/>
        <v>0</v>
      </c>
      <c r="O388" s="63"/>
      <c r="P388" s="73" t="e">
        <f t="shared" si="22"/>
        <v>#DIV/0!</v>
      </c>
    </row>
    <row r="389" spans="2:16">
      <c r="B389" s="63"/>
      <c r="C389" s="65"/>
      <c r="D389" s="65"/>
      <c r="E389" s="66"/>
      <c r="F389" s="67"/>
      <c r="G389" s="65"/>
      <c r="H389" s="70"/>
      <c r="I389" s="71"/>
      <c r="J389" s="68">
        <v>0</v>
      </c>
      <c r="K389" s="68">
        <v>0</v>
      </c>
      <c r="L389" s="68">
        <v>0</v>
      </c>
      <c r="M389" s="89">
        <f t="shared" si="20"/>
        <v>0</v>
      </c>
      <c r="N389" s="100">
        <f t="shared" si="21"/>
        <v>0</v>
      </c>
      <c r="O389" s="63"/>
      <c r="P389" s="73" t="e">
        <f t="shared" si="22"/>
        <v>#DIV/0!</v>
      </c>
    </row>
    <row r="390" spans="2:16">
      <c r="B390" s="63"/>
      <c r="C390" s="65"/>
      <c r="D390" s="65"/>
      <c r="E390" s="66"/>
      <c r="F390" s="67"/>
      <c r="G390" s="65"/>
      <c r="H390" s="70"/>
      <c r="I390" s="71"/>
      <c r="J390" s="68">
        <v>0</v>
      </c>
      <c r="K390" s="68">
        <v>0</v>
      </c>
      <c r="L390" s="68">
        <v>0</v>
      </c>
      <c r="M390" s="89">
        <f t="shared" si="20"/>
        <v>0</v>
      </c>
      <c r="N390" s="100">
        <f t="shared" si="21"/>
        <v>0</v>
      </c>
      <c r="O390" s="63"/>
      <c r="P390" s="73" t="e">
        <f t="shared" si="22"/>
        <v>#DIV/0!</v>
      </c>
    </row>
    <row r="391" spans="2:16">
      <c r="B391" s="63"/>
      <c r="C391" s="65"/>
      <c r="D391" s="65"/>
      <c r="E391" s="66"/>
      <c r="F391" s="67"/>
      <c r="G391" s="65"/>
      <c r="H391" s="70"/>
      <c r="I391" s="71"/>
      <c r="J391" s="68">
        <v>0</v>
      </c>
      <c r="K391" s="68">
        <v>0</v>
      </c>
      <c r="L391" s="68">
        <v>0</v>
      </c>
      <c r="M391" s="89">
        <f t="shared" si="20"/>
        <v>0</v>
      </c>
      <c r="N391" s="100">
        <f t="shared" si="21"/>
        <v>0</v>
      </c>
      <c r="O391" s="63"/>
      <c r="P391" s="73" t="e">
        <f t="shared" si="22"/>
        <v>#DIV/0!</v>
      </c>
    </row>
    <row r="392" spans="2:16">
      <c r="B392" s="63"/>
      <c r="C392" s="65"/>
      <c r="D392" s="65"/>
      <c r="E392" s="66"/>
      <c r="F392" s="67"/>
      <c r="G392" s="65"/>
      <c r="H392" s="70"/>
      <c r="I392" s="71"/>
      <c r="J392" s="68">
        <v>0</v>
      </c>
      <c r="K392" s="68">
        <v>0</v>
      </c>
      <c r="L392" s="68">
        <v>0</v>
      </c>
      <c r="M392" s="89">
        <f t="shared" si="20"/>
        <v>0</v>
      </c>
      <c r="N392" s="100">
        <f t="shared" si="21"/>
        <v>0</v>
      </c>
      <c r="O392" s="63"/>
      <c r="P392" s="73" t="e">
        <f t="shared" si="22"/>
        <v>#DIV/0!</v>
      </c>
    </row>
    <row r="393" spans="2:16">
      <c r="B393" s="63"/>
      <c r="C393" s="65"/>
      <c r="D393" s="65"/>
      <c r="E393" s="66"/>
      <c r="F393" s="67"/>
      <c r="G393" s="65"/>
      <c r="H393" s="70"/>
      <c r="I393" s="71"/>
      <c r="J393" s="68">
        <v>0</v>
      </c>
      <c r="K393" s="68">
        <v>0</v>
      </c>
      <c r="L393" s="68">
        <v>0</v>
      </c>
      <c r="M393" s="89">
        <f t="shared" si="20"/>
        <v>0</v>
      </c>
      <c r="N393" s="100">
        <f t="shared" si="21"/>
        <v>0</v>
      </c>
      <c r="O393" s="63"/>
      <c r="P393" s="73" t="e">
        <f t="shared" si="22"/>
        <v>#DIV/0!</v>
      </c>
    </row>
    <row r="394" spans="2:16">
      <c r="B394" s="63"/>
      <c r="C394" s="65"/>
      <c r="D394" s="65"/>
      <c r="E394" s="66"/>
      <c r="F394" s="67"/>
      <c r="G394" s="65"/>
      <c r="H394" s="70"/>
      <c r="I394" s="71"/>
      <c r="J394" s="68">
        <v>0</v>
      </c>
      <c r="K394" s="68">
        <v>0</v>
      </c>
      <c r="L394" s="68">
        <v>0</v>
      </c>
      <c r="M394" s="89">
        <f t="shared" si="20"/>
        <v>0</v>
      </c>
      <c r="N394" s="100">
        <f t="shared" si="21"/>
        <v>0</v>
      </c>
      <c r="O394" s="63"/>
      <c r="P394" s="73" t="e">
        <f t="shared" si="22"/>
        <v>#DIV/0!</v>
      </c>
    </row>
    <row r="395" spans="2:16">
      <c r="B395" s="63"/>
      <c r="C395" s="65"/>
      <c r="D395" s="65"/>
      <c r="E395" s="66"/>
      <c r="F395" s="67"/>
      <c r="G395" s="65"/>
      <c r="H395" s="70"/>
      <c r="I395" s="71"/>
      <c r="J395" s="68">
        <v>0</v>
      </c>
      <c r="K395" s="68">
        <v>0</v>
      </c>
      <c r="L395" s="68">
        <v>0</v>
      </c>
      <c r="M395" s="89">
        <f t="shared" si="20"/>
        <v>0</v>
      </c>
      <c r="N395" s="100">
        <f t="shared" si="21"/>
        <v>0</v>
      </c>
      <c r="O395" s="63"/>
      <c r="P395" s="73" t="e">
        <f t="shared" si="22"/>
        <v>#DIV/0!</v>
      </c>
    </row>
    <row r="396" spans="2:16">
      <c r="B396" s="63"/>
      <c r="C396" s="65"/>
      <c r="D396" s="65"/>
      <c r="E396" s="66"/>
      <c r="F396" s="67"/>
      <c r="G396" s="65"/>
      <c r="H396" s="70"/>
      <c r="I396" s="71"/>
      <c r="J396" s="68">
        <v>0</v>
      </c>
      <c r="K396" s="68">
        <v>0</v>
      </c>
      <c r="L396" s="68">
        <v>0</v>
      </c>
      <c r="M396" s="89">
        <f t="shared" si="20"/>
        <v>0</v>
      </c>
      <c r="N396" s="100">
        <f t="shared" si="21"/>
        <v>0</v>
      </c>
      <c r="O396" s="63"/>
      <c r="P396" s="73" t="e">
        <f t="shared" si="22"/>
        <v>#DIV/0!</v>
      </c>
    </row>
    <row r="397" spans="2:16">
      <c r="B397" s="63"/>
      <c r="C397" s="65"/>
      <c r="D397" s="65"/>
      <c r="E397" s="66"/>
      <c r="F397" s="67"/>
      <c r="G397" s="65"/>
      <c r="H397" s="70"/>
      <c r="I397" s="71"/>
      <c r="J397" s="68">
        <v>0</v>
      </c>
      <c r="K397" s="68">
        <v>0</v>
      </c>
      <c r="L397" s="68">
        <v>0</v>
      </c>
      <c r="M397" s="89">
        <f t="shared" si="20"/>
        <v>0</v>
      </c>
      <c r="N397" s="100">
        <f t="shared" si="21"/>
        <v>0</v>
      </c>
      <c r="O397" s="63"/>
      <c r="P397" s="73" t="e">
        <f t="shared" si="22"/>
        <v>#DIV/0!</v>
      </c>
    </row>
    <row r="398" spans="2:16">
      <c r="B398" s="63"/>
      <c r="C398" s="65"/>
      <c r="D398" s="65"/>
      <c r="E398" s="66"/>
      <c r="F398" s="67"/>
      <c r="G398" s="65"/>
      <c r="H398" s="70"/>
      <c r="I398" s="71"/>
      <c r="J398" s="68">
        <v>0</v>
      </c>
      <c r="K398" s="68">
        <v>0</v>
      </c>
      <c r="L398" s="68">
        <v>0</v>
      </c>
      <c r="M398" s="89">
        <f t="shared" si="20"/>
        <v>0</v>
      </c>
      <c r="N398" s="100">
        <f t="shared" si="21"/>
        <v>0</v>
      </c>
      <c r="O398" s="63"/>
      <c r="P398" s="73" t="e">
        <f t="shared" si="22"/>
        <v>#DIV/0!</v>
      </c>
    </row>
    <row r="399" spans="2:16">
      <c r="B399" s="63"/>
      <c r="C399" s="65"/>
      <c r="D399" s="65"/>
      <c r="E399" s="66"/>
      <c r="F399" s="67"/>
      <c r="G399" s="65"/>
      <c r="H399" s="70"/>
      <c r="I399" s="71"/>
      <c r="J399" s="68">
        <v>0</v>
      </c>
      <c r="K399" s="68">
        <v>0</v>
      </c>
      <c r="L399" s="68">
        <v>0</v>
      </c>
      <c r="M399" s="89">
        <f t="shared" si="20"/>
        <v>0</v>
      </c>
      <c r="N399" s="100">
        <f t="shared" si="21"/>
        <v>0</v>
      </c>
      <c r="O399" s="63"/>
      <c r="P399" s="73" t="e">
        <f t="shared" si="22"/>
        <v>#DIV/0!</v>
      </c>
    </row>
    <row r="400" spans="2:16">
      <c r="B400" s="63"/>
      <c r="C400" s="65"/>
      <c r="D400" s="65"/>
      <c r="E400" s="66"/>
      <c r="F400" s="67"/>
      <c r="G400" s="65"/>
      <c r="H400" s="70"/>
      <c r="I400" s="71"/>
      <c r="J400" s="68">
        <v>0</v>
      </c>
      <c r="K400" s="68">
        <v>0</v>
      </c>
      <c r="L400" s="68">
        <v>0</v>
      </c>
      <c r="M400" s="89">
        <f t="shared" si="20"/>
        <v>0</v>
      </c>
      <c r="N400" s="100">
        <f t="shared" si="21"/>
        <v>0</v>
      </c>
      <c r="O400" s="63"/>
      <c r="P400" s="73" t="e">
        <f t="shared" si="22"/>
        <v>#DIV/0!</v>
      </c>
    </row>
    <row r="401" spans="2:16">
      <c r="B401" s="63"/>
      <c r="C401" s="65"/>
      <c r="D401" s="65"/>
      <c r="E401" s="66"/>
      <c r="F401" s="67"/>
      <c r="G401" s="65"/>
      <c r="H401" s="70"/>
      <c r="I401" s="71"/>
      <c r="J401" s="68">
        <v>0</v>
      </c>
      <c r="K401" s="68">
        <v>0</v>
      </c>
      <c r="L401" s="68">
        <v>0</v>
      </c>
      <c r="M401" s="89">
        <f t="shared" si="20"/>
        <v>0</v>
      </c>
      <c r="N401" s="100">
        <f t="shared" si="21"/>
        <v>0</v>
      </c>
      <c r="O401" s="63"/>
      <c r="P401" s="73" t="e">
        <f t="shared" si="22"/>
        <v>#DIV/0!</v>
      </c>
    </row>
    <row r="402" spans="2:16">
      <c r="B402" s="63"/>
      <c r="C402" s="65"/>
      <c r="D402" s="65"/>
      <c r="E402" s="66"/>
      <c r="F402" s="67"/>
      <c r="G402" s="65"/>
      <c r="H402" s="70"/>
      <c r="I402" s="71"/>
      <c r="J402" s="68">
        <v>0</v>
      </c>
      <c r="K402" s="68">
        <v>0</v>
      </c>
      <c r="L402" s="68">
        <v>0</v>
      </c>
      <c r="M402" s="89">
        <f t="shared" si="20"/>
        <v>0</v>
      </c>
      <c r="N402" s="100">
        <f t="shared" si="21"/>
        <v>0</v>
      </c>
      <c r="O402" s="63"/>
      <c r="P402" s="73" t="e">
        <f t="shared" si="22"/>
        <v>#DIV/0!</v>
      </c>
    </row>
    <row r="403" spans="2:16">
      <c r="B403" s="63"/>
      <c r="C403" s="65"/>
      <c r="D403" s="65"/>
      <c r="E403" s="66"/>
      <c r="F403" s="67"/>
      <c r="G403" s="65"/>
      <c r="H403" s="70"/>
      <c r="I403" s="71"/>
      <c r="J403" s="68">
        <v>0</v>
      </c>
      <c r="K403" s="68">
        <v>0</v>
      </c>
      <c r="L403" s="68">
        <v>0</v>
      </c>
      <c r="M403" s="89">
        <f t="shared" si="20"/>
        <v>0</v>
      </c>
      <c r="N403" s="100">
        <f t="shared" si="21"/>
        <v>0</v>
      </c>
      <c r="O403" s="63"/>
      <c r="P403" s="73" t="e">
        <f t="shared" si="22"/>
        <v>#DIV/0!</v>
      </c>
    </row>
    <row r="404" spans="2:16">
      <c r="B404" s="63"/>
      <c r="C404" s="65"/>
      <c r="D404" s="65"/>
      <c r="E404" s="66"/>
      <c r="F404" s="67"/>
      <c r="G404" s="65"/>
      <c r="H404" s="70"/>
      <c r="I404" s="71"/>
      <c r="J404" s="68">
        <v>0</v>
      </c>
      <c r="K404" s="68">
        <v>0</v>
      </c>
      <c r="L404" s="68">
        <v>0</v>
      </c>
      <c r="M404" s="89">
        <f t="shared" si="20"/>
        <v>0</v>
      </c>
      <c r="N404" s="100">
        <f t="shared" si="21"/>
        <v>0</v>
      </c>
      <c r="O404" s="63"/>
      <c r="P404" s="73" t="e">
        <f t="shared" si="22"/>
        <v>#DIV/0!</v>
      </c>
    </row>
    <row r="405" spans="2:16">
      <c r="B405" s="63"/>
      <c r="C405" s="65"/>
      <c r="D405" s="65"/>
      <c r="E405" s="66"/>
      <c r="F405" s="67"/>
      <c r="G405" s="65"/>
      <c r="H405" s="70"/>
      <c r="I405" s="71"/>
      <c r="J405" s="68">
        <v>0</v>
      </c>
      <c r="K405" s="68">
        <v>0</v>
      </c>
      <c r="L405" s="68">
        <v>0</v>
      </c>
      <c r="M405" s="89">
        <f t="shared" ref="M405:M468" si="23">L405</f>
        <v>0</v>
      </c>
      <c r="N405" s="100">
        <f t="shared" si="21"/>
        <v>0</v>
      </c>
      <c r="O405" s="63"/>
      <c r="P405" s="73" t="e">
        <f t="shared" si="22"/>
        <v>#DIV/0!</v>
      </c>
    </row>
    <row r="406" spans="2:16">
      <c r="B406" s="63"/>
      <c r="C406" s="65"/>
      <c r="D406" s="65"/>
      <c r="E406" s="66"/>
      <c r="F406" s="67"/>
      <c r="G406" s="65"/>
      <c r="H406" s="70"/>
      <c r="I406" s="71"/>
      <c r="J406" s="68">
        <v>0</v>
      </c>
      <c r="K406" s="68">
        <v>0</v>
      </c>
      <c r="L406" s="68">
        <v>0</v>
      </c>
      <c r="M406" s="89">
        <f t="shared" si="23"/>
        <v>0</v>
      </c>
      <c r="N406" s="100">
        <f t="shared" ref="N406:N469" si="24">SUM(J406:M406)</f>
        <v>0</v>
      </c>
      <c r="O406" s="63"/>
      <c r="P406" s="73" t="e">
        <f t="shared" ref="P406:P469" si="25">H406-(SUM(K406:M406)/J406)</f>
        <v>#DIV/0!</v>
      </c>
    </row>
    <row r="407" spans="2:16">
      <c r="B407" s="63"/>
      <c r="C407" s="65"/>
      <c r="D407" s="65"/>
      <c r="E407" s="66"/>
      <c r="F407" s="67"/>
      <c r="G407" s="65"/>
      <c r="H407" s="70"/>
      <c r="I407" s="71"/>
      <c r="J407" s="68">
        <v>0</v>
      </c>
      <c r="K407" s="68">
        <v>0</v>
      </c>
      <c r="L407" s="68">
        <v>0</v>
      </c>
      <c r="M407" s="89">
        <f t="shared" si="23"/>
        <v>0</v>
      </c>
      <c r="N407" s="100">
        <f t="shared" si="24"/>
        <v>0</v>
      </c>
      <c r="O407" s="63"/>
      <c r="P407" s="73" t="e">
        <f t="shared" si="25"/>
        <v>#DIV/0!</v>
      </c>
    </row>
    <row r="408" spans="2:16">
      <c r="B408" s="63"/>
      <c r="C408" s="65"/>
      <c r="D408" s="65"/>
      <c r="E408" s="66"/>
      <c r="F408" s="67"/>
      <c r="G408" s="65"/>
      <c r="H408" s="70"/>
      <c r="I408" s="71"/>
      <c r="J408" s="68">
        <v>0</v>
      </c>
      <c r="K408" s="68">
        <v>0</v>
      </c>
      <c r="L408" s="68">
        <v>0</v>
      </c>
      <c r="M408" s="89">
        <f t="shared" si="23"/>
        <v>0</v>
      </c>
      <c r="N408" s="100">
        <f t="shared" si="24"/>
        <v>0</v>
      </c>
      <c r="O408" s="63"/>
      <c r="P408" s="73" t="e">
        <f t="shared" si="25"/>
        <v>#DIV/0!</v>
      </c>
    </row>
    <row r="409" spans="2:16">
      <c r="B409" s="63"/>
      <c r="C409" s="65"/>
      <c r="D409" s="65"/>
      <c r="E409" s="66"/>
      <c r="F409" s="67"/>
      <c r="G409" s="65"/>
      <c r="H409" s="70"/>
      <c r="I409" s="71"/>
      <c r="J409" s="68">
        <v>0</v>
      </c>
      <c r="K409" s="68">
        <v>0</v>
      </c>
      <c r="L409" s="68">
        <v>0</v>
      </c>
      <c r="M409" s="89">
        <f t="shared" si="23"/>
        <v>0</v>
      </c>
      <c r="N409" s="100">
        <f t="shared" si="24"/>
        <v>0</v>
      </c>
      <c r="O409" s="63"/>
      <c r="P409" s="73" t="e">
        <f t="shared" si="25"/>
        <v>#DIV/0!</v>
      </c>
    </row>
    <row r="410" spans="2:16">
      <c r="B410" s="63"/>
      <c r="C410" s="65"/>
      <c r="D410" s="65"/>
      <c r="E410" s="66"/>
      <c r="F410" s="67"/>
      <c r="G410" s="65"/>
      <c r="H410" s="70"/>
      <c r="I410" s="71"/>
      <c r="J410" s="68">
        <v>0</v>
      </c>
      <c r="K410" s="68">
        <v>0</v>
      </c>
      <c r="L410" s="68">
        <v>0</v>
      </c>
      <c r="M410" s="89">
        <f t="shared" si="23"/>
        <v>0</v>
      </c>
      <c r="N410" s="100">
        <f t="shared" si="24"/>
        <v>0</v>
      </c>
      <c r="O410" s="63"/>
      <c r="P410" s="73" t="e">
        <f t="shared" si="25"/>
        <v>#DIV/0!</v>
      </c>
    </row>
    <row r="411" spans="2:16">
      <c r="B411" s="63"/>
      <c r="C411" s="65"/>
      <c r="D411" s="65"/>
      <c r="E411" s="66"/>
      <c r="F411" s="67"/>
      <c r="G411" s="65"/>
      <c r="H411" s="70"/>
      <c r="I411" s="71"/>
      <c r="J411" s="68">
        <v>0</v>
      </c>
      <c r="K411" s="68">
        <v>0</v>
      </c>
      <c r="L411" s="68">
        <v>0</v>
      </c>
      <c r="M411" s="89">
        <f t="shared" si="23"/>
        <v>0</v>
      </c>
      <c r="N411" s="100">
        <f t="shared" si="24"/>
        <v>0</v>
      </c>
      <c r="O411" s="63"/>
      <c r="P411" s="73" t="e">
        <f t="shared" si="25"/>
        <v>#DIV/0!</v>
      </c>
    </row>
    <row r="412" spans="2:16">
      <c r="B412" s="63"/>
      <c r="C412" s="65"/>
      <c r="D412" s="65"/>
      <c r="E412" s="66"/>
      <c r="F412" s="67"/>
      <c r="G412" s="65"/>
      <c r="H412" s="70"/>
      <c r="I412" s="71"/>
      <c r="J412" s="68">
        <v>0</v>
      </c>
      <c r="K412" s="68">
        <v>0</v>
      </c>
      <c r="L412" s="68">
        <v>0</v>
      </c>
      <c r="M412" s="89">
        <f t="shared" si="23"/>
        <v>0</v>
      </c>
      <c r="N412" s="100">
        <f t="shared" si="24"/>
        <v>0</v>
      </c>
      <c r="O412" s="63"/>
      <c r="P412" s="73" t="e">
        <f t="shared" si="25"/>
        <v>#DIV/0!</v>
      </c>
    </row>
    <row r="413" spans="2:16">
      <c r="B413" s="63"/>
      <c r="C413" s="65"/>
      <c r="D413" s="65"/>
      <c r="E413" s="66"/>
      <c r="F413" s="67"/>
      <c r="G413" s="65"/>
      <c r="H413" s="70"/>
      <c r="I413" s="71"/>
      <c r="J413" s="68">
        <v>0</v>
      </c>
      <c r="K413" s="68">
        <v>0</v>
      </c>
      <c r="L413" s="68">
        <v>0</v>
      </c>
      <c r="M413" s="89">
        <f t="shared" si="23"/>
        <v>0</v>
      </c>
      <c r="N413" s="100">
        <f t="shared" si="24"/>
        <v>0</v>
      </c>
      <c r="O413" s="63"/>
      <c r="P413" s="73" t="e">
        <f t="shared" si="25"/>
        <v>#DIV/0!</v>
      </c>
    </row>
    <row r="414" spans="2:16">
      <c r="B414" s="63"/>
      <c r="C414" s="65"/>
      <c r="D414" s="65"/>
      <c r="E414" s="66"/>
      <c r="F414" s="67"/>
      <c r="G414" s="65"/>
      <c r="H414" s="70"/>
      <c r="I414" s="71"/>
      <c r="J414" s="68">
        <v>0</v>
      </c>
      <c r="K414" s="68">
        <v>0</v>
      </c>
      <c r="L414" s="68">
        <v>0</v>
      </c>
      <c r="M414" s="89">
        <f t="shared" si="23"/>
        <v>0</v>
      </c>
      <c r="N414" s="100">
        <f t="shared" si="24"/>
        <v>0</v>
      </c>
      <c r="O414" s="63"/>
      <c r="P414" s="73" t="e">
        <f t="shared" si="25"/>
        <v>#DIV/0!</v>
      </c>
    </row>
    <row r="415" spans="2:16">
      <c r="B415" s="63"/>
      <c r="C415" s="65"/>
      <c r="D415" s="65"/>
      <c r="E415" s="66"/>
      <c r="F415" s="67"/>
      <c r="G415" s="65"/>
      <c r="H415" s="70"/>
      <c r="I415" s="71"/>
      <c r="J415" s="68">
        <v>0</v>
      </c>
      <c r="K415" s="68">
        <v>0</v>
      </c>
      <c r="L415" s="68">
        <v>0</v>
      </c>
      <c r="M415" s="89">
        <f t="shared" si="23"/>
        <v>0</v>
      </c>
      <c r="N415" s="100">
        <f t="shared" si="24"/>
        <v>0</v>
      </c>
      <c r="O415" s="63"/>
      <c r="P415" s="73" t="e">
        <f t="shared" si="25"/>
        <v>#DIV/0!</v>
      </c>
    </row>
    <row r="416" spans="2:16">
      <c r="B416" s="63"/>
      <c r="C416" s="65"/>
      <c r="D416" s="65"/>
      <c r="E416" s="66"/>
      <c r="F416" s="67"/>
      <c r="G416" s="65"/>
      <c r="H416" s="70"/>
      <c r="I416" s="71"/>
      <c r="J416" s="68">
        <v>0</v>
      </c>
      <c r="K416" s="68">
        <v>0</v>
      </c>
      <c r="L416" s="68">
        <v>0</v>
      </c>
      <c r="M416" s="89">
        <f t="shared" si="23"/>
        <v>0</v>
      </c>
      <c r="N416" s="100">
        <f t="shared" si="24"/>
        <v>0</v>
      </c>
      <c r="O416" s="63"/>
      <c r="P416" s="73" t="e">
        <f t="shared" si="25"/>
        <v>#DIV/0!</v>
      </c>
    </row>
    <row r="417" spans="2:16">
      <c r="B417" s="63"/>
      <c r="C417" s="65"/>
      <c r="D417" s="65"/>
      <c r="E417" s="66"/>
      <c r="F417" s="67"/>
      <c r="G417" s="65"/>
      <c r="H417" s="70"/>
      <c r="I417" s="71"/>
      <c r="J417" s="68">
        <v>0</v>
      </c>
      <c r="K417" s="68">
        <v>0</v>
      </c>
      <c r="L417" s="68">
        <v>0</v>
      </c>
      <c r="M417" s="89">
        <f t="shared" si="23"/>
        <v>0</v>
      </c>
      <c r="N417" s="100">
        <f t="shared" si="24"/>
        <v>0</v>
      </c>
      <c r="O417" s="63"/>
      <c r="P417" s="73" t="e">
        <f t="shared" si="25"/>
        <v>#DIV/0!</v>
      </c>
    </row>
    <row r="418" spans="2:16">
      <c r="B418" s="63"/>
      <c r="C418" s="65"/>
      <c r="D418" s="65"/>
      <c r="E418" s="66"/>
      <c r="F418" s="67"/>
      <c r="G418" s="65"/>
      <c r="H418" s="70"/>
      <c r="I418" s="71"/>
      <c r="J418" s="68">
        <v>0</v>
      </c>
      <c r="K418" s="68">
        <v>0</v>
      </c>
      <c r="L418" s="68">
        <v>0</v>
      </c>
      <c r="M418" s="89">
        <f t="shared" si="23"/>
        <v>0</v>
      </c>
      <c r="N418" s="100">
        <f t="shared" si="24"/>
        <v>0</v>
      </c>
      <c r="O418" s="63"/>
      <c r="P418" s="73" t="e">
        <f t="shared" si="25"/>
        <v>#DIV/0!</v>
      </c>
    </row>
    <row r="419" spans="2:16">
      <c r="B419" s="63"/>
      <c r="C419" s="65"/>
      <c r="D419" s="65"/>
      <c r="E419" s="66"/>
      <c r="F419" s="67"/>
      <c r="G419" s="65"/>
      <c r="H419" s="70"/>
      <c r="I419" s="71"/>
      <c r="J419" s="68">
        <v>0</v>
      </c>
      <c r="K419" s="68">
        <v>0</v>
      </c>
      <c r="L419" s="68">
        <v>0</v>
      </c>
      <c r="M419" s="89">
        <f t="shared" si="23"/>
        <v>0</v>
      </c>
      <c r="N419" s="100">
        <f t="shared" si="24"/>
        <v>0</v>
      </c>
      <c r="O419" s="63"/>
      <c r="P419" s="73" t="e">
        <f t="shared" si="25"/>
        <v>#DIV/0!</v>
      </c>
    </row>
    <row r="420" spans="2:16">
      <c r="B420" s="63"/>
      <c r="C420" s="65"/>
      <c r="D420" s="65"/>
      <c r="E420" s="66"/>
      <c r="F420" s="67"/>
      <c r="G420" s="65"/>
      <c r="H420" s="70"/>
      <c r="I420" s="71"/>
      <c r="J420" s="68">
        <v>0</v>
      </c>
      <c r="K420" s="68">
        <v>0</v>
      </c>
      <c r="L420" s="68">
        <v>0</v>
      </c>
      <c r="M420" s="89">
        <f t="shared" si="23"/>
        <v>0</v>
      </c>
      <c r="N420" s="100">
        <f t="shared" si="24"/>
        <v>0</v>
      </c>
      <c r="O420" s="63"/>
      <c r="P420" s="73" t="e">
        <f t="shared" si="25"/>
        <v>#DIV/0!</v>
      </c>
    </row>
    <row r="421" spans="2:16">
      <c r="B421" s="63"/>
      <c r="C421" s="65"/>
      <c r="D421" s="65"/>
      <c r="E421" s="66"/>
      <c r="F421" s="67"/>
      <c r="G421" s="65"/>
      <c r="H421" s="70"/>
      <c r="I421" s="71"/>
      <c r="J421" s="68">
        <v>0</v>
      </c>
      <c r="K421" s="68">
        <v>0</v>
      </c>
      <c r="L421" s="68">
        <v>0</v>
      </c>
      <c r="M421" s="89">
        <f t="shared" si="23"/>
        <v>0</v>
      </c>
      <c r="N421" s="100">
        <f t="shared" si="24"/>
        <v>0</v>
      </c>
      <c r="O421" s="63"/>
      <c r="P421" s="73" t="e">
        <f t="shared" si="25"/>
        <v>#DIV/0!</v>
      </c>
    </row>
    <row r="422" spans="2:16">
      <c r="B422" s="63"/>
      <c r="C422" s="65"/>
      <c r="D422" s="65"/>
      <c r="E422" s="66"/>
      <c r="F422" s="67"/>
      <c r="G422" s="65"/>
      <c r="H422" s="70"/>
      <c r="I422" s="71"/>
      <c r="J422" s="68">
        <v>0</v>
      </c>
      <c r="K422" s="68">
        <v>0</v>
      </c>
      <c r="L422" s="68">
        <v>0</v>
      </c>
      <c r="M422" s="89">
        <f t="shared" si="23"/>
        <v>0</v>
      </c>
      <c r="N422" s="100">
        <f t="shared" si="24"/>
        <v>0</v>
      </c>
      <c r="O422" s="63"/>
      <c r="P422" s="73" t="e">
        <f t="shared" si="25"/>
        <v>#DIV/0!</v>
      </c>
    </row>
    <row r="423" spans="2:16">
      <c r="B423" s="63"/>
      <c r="C423" s="65"/>
      <c r="D423" s="65"/>
      <c r="E423" s="66"/>
      <c r="F423" s="67"/>
      <c r="G423" s="65"/>
      <c r="H423" s="70"/>
      <c r="I423" s="71"/>
      <c r="J423" s="68">
        <v>0</v>
      </c>
      <c r="K423" s="68">
        <v>0</v>
      </c>
      <c r="L423" s="68">
        <v>0</v>
      </c>
      <c r="M423" s="89">
        <f t="shared" si="23"/>
        <v>0</v>
      </c>
      <c r="N423" s="100">
        <f t="shared" si="24"/>
        <v>0</v>
      </c>
      <c r="O423" s="63"/>
      <c r="P423" s="73" t="e">
        <f t="shared" si="25"/>
        <v>#DIV/0!</v>
      </c>
    </row>
    <row r="424" spans="2:16">
      <c r="B424" s="63"/>
      <c r="C424" s="65"/>
      <c r="D424" s="65"/>
      <c r="E424" s="66"/>
      <c r="F424" s="67"/>
      <c r="G424" s="65"/>
      <c r="H424" s="70"/>
      <c r="I424" s="71"/>
      <c r="J424" s="68">
        <v>0</v>
      </c>
      <c r="K424" s="68">
        <v>0</v>
      </c>
      <c r="L424" s="68">
        <v>0</v>
      </c>
      <c r="M424" s="89">
        <f t="shared" si="23"/>
        <v>0</v>
      </c>
      <c r="N424" s="100">
        <f t="shared" si="24"/>
        <v>0</v>
      </c>
      <c r="O424" s="63"/>
      <c r="P424" s="73" t="e">
        <f t="shared" si="25"/>
        <v>#DIV/0!</v>
      </c>
    </row>
    <row r="425" spans="2:16">
      <c r="B425" s="63"/>
      <c r="C425" s="65"/>
      <c r="D425" s="65"/>
      <c r="E425" s="66"/>
      <c r="F425" s="67"/>
      <c r="G425" s="65"/>
      <c r="H425" s="70"/>
      <c r="I425" s="71"/>
      <c r="J425" s="68">
        <v>0</v>
      </c>
      <c r="K425" s="68">
        <v>0</v>
      </c>
      <c r="L425" s="68">
        <v>0</v>
      </c>
      <c r="M425" s="89">
        <f t="shared" si="23"/>
        <v>0</v>
      </c>
      <c r="N425" s="100">
        <f t="shared" si="24"/>
        <v>0</v>
      </c>
      <c r="O425" s="63"/>
      <c r="P425" s="73" t="e">
        <f t="shared" si="25"/>
        <v>#DIV/0!</v>
      </c>
    </row>
    <row r="426" spans="2:16">
      <c r="B426" s="63"/>
      <c r="C426" s="65"/>
      <c r="D426" s="65"/>
      <c r="E426" s="66"/>
      <c r="F426" s="67"/>
      <c r="G426" s="65"/>
      <c r="H426" s="70"/>
      <c r="I426" s="71"/>
      <c r="J426" s="68">
        <v>0</v>
      </c>
      <c r="K426" s="68">
        <v>0</v>
      </c>
      <c r="L426" s="68">
        <v>0</v>
      </c>
      <c r="M426" s="89">
        <f t="shared" si="23"/>
        <v>0</v>
      </c>
      <c r="N426" s="100">
        <f t="shared" si="24"/>
        <v>0</v>
      </c>
      <c r="O426" s="63"/>
      <c r="P426" s="73" t="e">
        <f t="shared" si="25"/>
        <v>#DIV/0!</v>
      </c>
    </row>
    <row r="427" spans="2:16">
      <c r="B427" s="63"/>
      <c r="C427" s="65"/>
      <c r="D427" s="65"/>
      <c r="E427" s="66"/>
      <c r="F427" s="67"/>
      <c r="G427" s="65"/>
      <c r="H427" s="70"/>
      <c r="I427" s="71"/>
      <c r="J427" s="68">
        <v>0</v>
      </c>
      <c r="K427" s="68">
        <v>0</v>
      </c>
      <c r="L427" s="68">
        <v>0</v>
      </c>
      <c r="M427" s="89">
        <f t="shared" si="23"/>
        <v>0</v>
      </c>
      <c r="N427" s="100">
        <f t="shared" si="24"/>
        <v>0</v>
      </c>
      <c r="O427" s="63"/>
      <c r="P427" s="73" t="e">
        <f t="shared" si="25"/>
        <v>#DIV/0!</v>
      </c>
    </row>
    <row r="428" spans="2:16">
      <c r="B428" s="63"/>
      <c r="C428" s="65"/>
      <c r="D428" s="65"/>
      <c r="E428" s="66"/>
      <c r="F428" s="67"/>
      <c r="G428" s="65"/>
      <c r="H428" s="70"/>
      <c r="I428" s="71"/>
      <c r="J428" s="68">
        <v>0</v>
      </c>
      <c r="K428" s="68">
        <v>0</v>
      </c>
      <c r="L428" s="68">
        <v>0</v>
      </c>
      <c r="M428" s="89">
        <f t="shared" si="23"/>
        <v>0</v>
      </c>
      <c r="N428" s="100">
        <f t="shared" si="24"/>
        <v>0</v>
      </c>
      <c r="O428" s="63"/>
      <c r="P428" s="73" t="e">
        <f t="shared" si="25"/>
        <v>#DIV/0!</v>
      </c>
    </row>
    <row r="429" spans="2:16">
      <c r="B429" s="63"/>
      <c r="C429" s="65"/>
      <c r="D429" s="65"/>
      <c r="E429" s="66"/>
      <c r="F429" s="67"/>
      <c r="G429" s="65"/>
      <c r="H429" s="70"/>
      <c r="I429" s="71"/>
      <c r="J429" s="68">
        <v>0</v>
      </c>
      <c r="K429" s="68">
        <v>0</v>
      </c>
      <c r="L429" s="68">
        <v>0</v>
      </c>
      <c r="M429" s="89">
        <f t="shared" si="23"/>
        <v>0</v>
      </c>
      <c r="N429" s="100">
        <f t="shared" si="24"/>
        <v>0</v>
      </c>
      <c r="O429" s="63"/>
      <c r="P429" s="73" t="e">
        <f t="shared" si="25"/>
        <v>#DIV/0!</v>
      </c>
    </row>
    <row r="430" spans="2:16">
      <c r="B430" s="63"/>
      <c r="C430" s="65"/>
      <c r="D430" s="65"/>
      <c r="E430" s="66"/>
      <c r="F430" s="67"/>
      <c r="G430" s="65"/>
      <c r="H430" s="70"/>
      <c r="I430" s="71"/>
      <c r="J430" s="68">
        <v>0</v>
      </c>
      <c r="K430" s="68">
        <v>0</v>
      </c>
      <c r="L430" s="68">
        <v>0</v>
      </c>
      <c r="M430" s="89">
        <f t="shared" si="23"/>
        <v>0</v>
      </c>
      <c r="N430" s="100">
        <f t="shared" si="24"/>
        <v>0</v>
      </c>
      <c r="O430" s="63"/>
      <c r="P430" s="73" t="e">
        <f t="shared" si="25"/>
        <v>#DIV/0!</v>
      </c>
    </row>
    <row r="431" spans="2:16">
      <c r="B431" s="63"/>
      <c r="C431" s="65"/>
      <c r="D431" s="65"/>
      <c r="E431" s="66"/>
      <c r="F431" s="67"/>
      <c r="G431" s="65"/>
      <c r="H431" s="70"/>
      <c r="I431" s="71"/>
      <c r="J431" s="68">
        <v>0</v>
      </c>
      <c r="K431" s="68">
        <v>0</v>
      </c>
      <c r="L431" s="68">
        <v>0</v>
      </c>
      <c r="M431" s="89">
        <f t="shared" si="23"/>
        <v>0</v>
      </c>
      <c r="N431" s="100">
        <f t="shared" si="24"/>
        <v>0</v>
      </c>
      <c r="O431" s="63"/>
      <c r="P431" s="73" t="e">
        <f t="shared" si="25"/>
        <v>#DIV/0!</v>
      </c>
    </row>
    <row r="432" spans="2:16">
      <c r="B432" s="63"/>
      <c r="C432" s="65"/>
      <c r="D432" s="65"/>
      <c r="E432" s="66"/>
      <c r="F432" s="67"/>
      <c r="G432" s="65"/>
      <c r="H432" s="70"/>
      <c r="I432" s="71"/>
      <c r="J432" s="68">
        <v>0</v>
      </c>
      <c r="K432" s="68">
        <v>0</v>
      </c>
      <c r="L432" s="68">
        <v>0</v>
      </c>
      <c r="M432" s="89">
        <f t="shared" si="23"/>
        <v>0</v>
      </c>
      <c r="N432" s="100">
        <f t="shared" si="24"/>
        <v>0</v>
      </c>
      <c r="O432" s="63"/>
      <c r="P432" s="73" t="e">
        <f t="shared" si="25"/>
        <v>#DIV/0!</v>
      </c>
    </row>
    <row r="433" spans="2:16">
      <c r="B433" s="63"/>
      <c r="C433" s="65"/>
      <c r="D433" s="65"/>
      <c r="E433" s="66"/>
      <c r="F433" s="67"/>
      <c r="G433" s="65"/>
      <c r="H433" s="70"/>
      <c r="I433" s="71"/>
      <c r="J433" s="68">
        <v>0</v>
      </c>
      <c r="K433" s="68">
        <v>0</v>
      </c>
      <c r="L433" s="68">
        <v>0</v>
      </c>
      <c r="M433" s="89">
        <f t="shared" si="23"/>
        <v>0</v>
      </c>
      <c r="N433" s="100">
        <f t="shared" si="24"/>
        <v>0</v>
      </c>
      <c r="O433" s="63"/>
      <c r="P433" s="73" t="e">
        <f t="shared" si="25"/>
        <v>#DIV/0!</v>
      </c>
    </row>
    <row r="434" spans="2:16">
      <c r="B434" s="63"/>
      <c r="C434" s="65"/>
      <c r="D434" s="65"/>
      <c r="E434" s="66"/>
      <c r="F434" s="67"/>
      <c r="G434" s="65"/>
      <c r="H434" s="70"/>
      <c r="I434" s="71"/>
      <c r="J434" s="68">
        <v>0</v>
      </c>
      <c r="K434" s="68">
        <v>0</v>
      </c>
      <c r="L434" s="68">
        <v>0</v>
      </c>
      <c r="M434" s="89">
        <f t="shared" si="23"/>
        <v>0</v>
      </c>
      <c r="N434" s="100">
        <f t="shared" si="24"/>
        <v>0</v>
      </c>
      <c r="O434" s="63"/>
      <c r="P434" s="73" t="e">
        <f t="shared" si="25"/>
        <v>#DIV/0!</v>
      </c>
    </row>
    <row r="435" spans="2:16">
      <c r="B435" s="63"/>
      <c r="C435" s="65"/>
      <c r="D435" s="65"/>
      <c r="E435" s="66"/>
      <c r="F435" s="67"/>
      <c r="G435" s="65"/>
      <c r="H435" s="70"/>
      <c r="I435" s="71"/>
      <c r="J435" s="68">
        <v>0</v>
      </c>
      <c r="K435" s="68">
        <v>0</v>
      </c>
      <c r="L435" s="68">
        <v>0</v>
      </c>
      <c r="M435" s="89">
        <f t="shared" si="23"/>
        <v>0</v>
      </c>
      <c r="N435" s="100">
        <f t="shared" si="24"/>
        <v>0</v>
      </c>
      <c r="O435" s="63"/>
      <c r="P435" s="73" t="e">
        <f t="shared" si="25"/>
        <v>#DIV/0!</v>
      </c>
    </row>
    <row r="436" spans="2:16">
      <c r="B436" s="63"/>
      <c r="C436" s="65"/>
      <c r="D436" s="65"/>
      <c r="E436" s="66"/>
      <c r="F436" s="67"/>
      <c r="G436" s="65"/>
      <c r="H436" s="70"/>
      <c r="I436" s="71"/>
      <c r="J436" s="68">
        <v>0</v>
      </c>
      <c r="K436" s="68">
        <v>0</v>
      </c>
      <c r="L436" s="68">
        <v>0</v>
      </c>
      <c r="M436" s="89">
        <f t="shared" si="23"/>
        <v>0</v>
      </c>
      <c r="N436" s="100">
        <f t="shared" si="24"/>
        <v>0</v>
      </c>
      <c r="O436" s="63"/>
      <c r="P436" s="73" t="e">
        <f t="shared" si="25"/>
        <v>#DIV/0!</v>
      </c>
    </row>
    <row r="437" spans="2:16">
      <c r="B437" s="63"/>
      <c r="C437" s="65"/>
      <c r="D437" s="65"/>
      <c r="E437" s="66"/>
      <c r="F437" s="67"/>
      <c r="G437" s="65"/>
      <c r="H437" s="70"/>
      <c r="I437" s="71"/>
      <c r="J437" s="68">
        <v>0</v>
      </c>
      <c r="K437" s="68">
        <v>0</v>
      </c>
      <c r="L437" s="68">
        <v>0</v>
      </c>
      <c r="M437" s="89">
        <f t="shared" si="23"/>
        <v>0</v>
      </c>
      <c r="N437" s="100">
        <f t="shared" si="24"/>
        <v>0</v>
      </c>
      <c r="O437" s="63"/>
      <c r="P437" s="73" t="e">
        <f t="shared" si="25"/>
        <v>#DIV/0!</v>
      </c>
    </row>
    <row r="438" spans="2:16">
      <c r="B438" s="63"/>
      <c r="C438" s="65"/>
      <c r="D438" s="65"/>
      <c r="E438" s="66"/>
      <c r="F438" s="67"/>
      <c r="G438" s="65"/>
      <c r="H438" s="70"/>
      <c r="I438" s="71"/>
      <c r="J438" s="68">
        <v>0</v>
      </c>
      <c r="K438" s="68">
        <v>0</v>
      </c>
      <c r="L438" s="68">
        <v>0</v>
      </c>
      <c r="M438" s="89">
        <f t="shared" si="23"/>
        <v>0</v>
      </c>
      <c r="N438" s="100">
        <f t="shared" si="24"/>
        <v>0</v>
      </c>
      <c r="O438" s="63"/>
      <c r="P438" s="73" t="e">
        <f t="shared" si="25"/>
        <v>#DIV/0!</v>
      </c>
    </row>
    <row r="439" spans="2:16">
      <c r="B439" s="63"/>
      <c r="C439" s="65"/>
      <c r="D439" s="65"/>
      <c r="E439" s="66"/>
      <c r="F439" s="67"/>
      <c r="G439" s="65"/>
      <c r="H439" s="70"/>
      <c r="I439" s="71"/>
      <c r="J439" s="68">
        <v>0</v>
      </c>
      <c r="K439" s="68">
        <v>0</v>
      </c>
      <c r="L439" s="68">
        <v>0</v>
      </c>
      <c r="M439" s="89">
        <f t="shared" si="23"/>
        <v>0</v>
      </c>
      <c r="N439" s="100">
        <f t="shared" si="24"/>
        <v>0</v>
      </c>
      <c r="O439" s="63"/>
      <c r="P439" s="73" t="e">
        <f t="shared" si="25"/>
        <v>#DIV/0!</v>
      </c>
    </row>
    <row r="440" spans="2:16">
      <c r="B440" s="63"/>
      <c r="C440" s="65"/>
      <c r="D440" s="65"/>
      <c r="E440" s="66"/>
      <c r="F440" s="67"/>
      <c r="G440" s="65"/>
      <c r="H440" s="70"/>
      <c r="I440" s="71"/>
      <c r="J440" s="68">
        <v>0</v>
      </c>
      <c r="K440" s="68">
        <v>0</v>
      </c>
      <c r="L440" s="68">
        <v>0</v>
      </c>
      <c r="M440" s="89">
        <f t="shared" si="23"/>
        <v>0</v>
      </c>
      <c r="N440" s="100">
        <f t="shared" si="24"/>
        <v>0</v>
      </c>
      <c r="O440" s="63"/>
      <c r="P440" s="73" t="e">
        <f t="shared" si="25"/>
        <v>#DIV/0!</v>
      </c>
    </row>
    <row r="441" spans="2:16">
      <c r="B441" s="63"/>
      <c r="C441" s="65"/>
      <c r="D441" s="65"/>
      <c r="E441" s="66"/>
      <c r="F441" s="67"/>
      <c r="G441" s="65"/>
      <c r="H441" s="70"/>
      <c r="I441" s="71"/>
      <c r="J441" s="68">
        <v>0</v>
      </c>
      <c r="K441" s="68">
        <v>0</v>
      </c>
      <c r="L441" s="68">
        <v>0</v>
      </c>
      <c r="M441" s="89">
        <f t="shared" si="23"/>
        <v>0</v>
      </c>
      <c r="N441" s="100">
        <f t="shared" si="24"/>
        <v>0</v>
      </c>
      <c r="O441" s="63"/>
      <c r="P441" s="73" t="e">
        <f t="shared" si="25"/>
        <v>#DIV/0!</v>
      </c>
    </row>
    <row r="442" spans="2:16">
      <c r="B442" s="63"/>
      <c r="C442" s="65"/>
      <c r="D442" s="65"/>
      <c r="E442" s="66"/>
      <c r="F442" s="67"/>
      <c r="G442" s="65"/>
      <c r="H442" s="70"/>
      <c r="I442" s="71"/>
      <c r="J442" s="68">
        <v>0</v>
      </c>
      <c r="K442" s="68">
        <v>0</v>
      </c>
      <c r="L442" s="68">
        <v>0</v>
      </c>
      <c r="M442" s="89">
        <f t="shared" si="23"/>
        <v>0</v>
      </c>
      <c r="N442" s="100">
        <f t="shared" si="24"/>
        <v>0</v>
      </c>
      <c r="O442" s="63"/>
      <c r="P442" s="73" t="e">
        <f t="shared" si="25"/>
        <v>#DIV/0!</v>
      </c>
    </row>
    <row r="443" spans="2:16">
      <c r="B443" s="63"/>
      <c r="C443" s="65"/>
      <c r="D443" s="65"/>
      <c r="E443" s="66"/>
      <c r="F443" s="67"/>
      <c r="G443" s="65"/>
      <c r="H443" s="70"/>
      <c r="I443" s="71"/>
      <c r="J443" s="68">
        <v>0</v>
      </c>
      <c r="K443" s="68">
        <v>0</v>
      </c>
      <c r="L443" s="68">
        <v>0</v>
      </c>
      <c r="M443" s="89">
        <f t="shared" si="23"/>
        <v>0</v>
      </c>
      <c r="N443" s="100">
        <f t="shared" si="24"/>
        <v>0</v>
      </c>
      <c r="O443" s="63"/>
      <c r="P443" s="73" t="e">
        <f t="shared" si="25"/>
        <v>#DIV/0!</v>
      </c>
    </row>
    <row r="444" spans="2:16">
      <c r="B444" s="63"/>
      <c r="C444" s="65"/>
      <c r="D444" s="65"/>
      <c r="E444" s="66"/>
      <c r="F444" s="67"/>
      <c r="G444" s="65"/>
      <c r="H444" s="70"/>
      <c r="I444" s="71"/>
      <c r="J444" s="68">
        <v>0</v>
      </c>
      <c r="K444" s="68">
        <v>0</v>
      </c>
      <c r="L444" s="68">
        <v>0</v>
      </c>
      <c r="M444" s="89">
        <f t="shared" si="23"/>
        <v>0</v>
      </c>
      <c r="N444" s="100">
        <f t="shared" si="24"/>
        <v>0</v>
      </c>
      <c r="O444" s="63"/>
      <c r="P444" s="73" t="e">
        <f t="shared" si="25"/>
        <v>#DIV/0!</v>
      </c>
    </row>
    <row r="445" spans="2:16">
      <c r="B445" s="63"/>
      <c r="C445" s="65"/>
      <c r="D445" s="65"/>
      <c r="E445" s="66"/>
      <c r="F445" s="67"/>
      <c r="G445" s="65"/>
      <c r="H445" s="70"/>
      <c r="I445" s="71"/>
      <c r="J445" s="68">
        <v>0</v>
      </c>
      <c r="K445" s="68">
        <v>0</v>
      </c>
      <c r="L445" s="68">
        <v>0</v>
      </c>
      <c r="M445" s="89">
        <f t="shared" si="23"/>
        <v>0</v>
      </c>
      <c r="N445" s="100">
        <f t="shared" si="24"/>
        <v>0</v>
      </c>
      <c r="O445" s="63"/>
      <c r="P445" s="73" t="e">
        <f t="shared" si="25"/>
        <v>#DIV/0!</v>
      </c>
    </row>
    <row r="446" spans="2:16">
      <c r="B446" s="63"/>
      <c r="C446" s="65"/>
      <c r="D446" s="65"/>
      <c r="E446" s="66"/>
      <c r="F446" s="67"/>
      <c r="G446" s="65"/>
      <c r="H446" s="70"/>
      <c r="I446" s="71"/>
      <c r="J446" s="68">
        <v>0</v>
      </c>
      <c r="K446" s="68">
        <v>0</v>
      </c>
      <c r="L446" s="68">
        <v>0</v>
      </c>
      <c r="M446" s="89">
        <f t="shared" si="23"/>
        <v>0</v>
      </c>
      <c r="N446" s="100">
        <f t="shared" si="24"/>
        <v>0</v>
      </c>
      <c r="O446" s="63"/>
      <c r="P446" s="73" t="e">
        <f t="shared" si="25"/>
        <v>#DIV/0!</v>
      </c>
    </row>
    <row r="447" spans="2:16">
      <c r="B447" s="63"/>
      <c r="C447" s="65"/>
      <c r="D447" s="65"/>
      <c r="E447" s="66"/>
      <c r="F447" s="67"/>
      <c r="G447" s="65"/>
      <c r="H447" s="70"/>
      <c r="I447" s="71"/>
      <c r="J447" s="68">
        <v>0</v>
      </c>
      <c r="K447" s="68">
        <v>0</v>
      </c>
      <c r="L447" s="68">
        <v>0</v>
      </c>
      <c r="M447" s="89">
        <f t="shared" si="23"/>
        <v>0</v>
      </c>
      <c r="N447" s="100">
        <f t="shared" si="24"/>
        <v>0</v>
      </c>
      <c r="O447" s="63"/>
      <c r="P447" s="73" t="e">
        <f t="shared" si="25"/>
        <v>#DIV/0!</v>
      </c>
    </row>
    <row r="448" spans="2:16">
      <c r="B448" s="63"/>
      <c r="C448" s="65"/>
      <c r="D448" s="65"/>
      <c r="E448" s="66"/>
      <c r="F448" s="67"/>
      <c r="G448" s="65"/>
      <c r="H448" s="70"/>
      <c r="I448" s="71"/>
      <c r="J448" s="68">
        <v>0</v>
      </c>
      <c r="K448" s="68">
        <v>0</v>
      </c>
      <c r="L448" s="68">
        <v>0</v>
      </c>
      <c r="M448" s="89">
        <f t="shared" si="23"/>
        <v>0</v>
      </c>
      <c r="N448" s="100">
        <f t="shared" si="24"/>
        <v>0</v>
      </c>
      <c r="O448" s="63"/>
      <c r="P448" s="73" t="e">
        <f t="shared" si="25"/>
        <v>#DIV/0!</v>
      </c>
    </row>
    <row r="449" spans="2:16">
      <c r="B449" s="63"/>
      <c r="C449" s="65"/>
      <c r="D449" s="65"/>
      <c r="E449" s="66"/>
      <c r="F449" s="67"/>
      <c r="G449" s="65"/>
      <c r="H449" s="70"/>
      <c r="I449" s="71"/>
      <c r="J449" s="68">
        <v>0</v>
      </c>
      <c r="K449" s="68">
        <v>0</v>
      </c>
      <c r="L449" s="68">
        <v>0</v>
      </c>
      <c r="M449" s="89">
        <f t="shared" si="23"/>
        <v>0</v>
      </c>
      <c r="N449" s="100">
        <f t="shared" si="24"/>
        <v>0</v>
      </c>
      <c r="O449" s="63"/>
      <c r="P449" s="73" t="e">
        <f t="shared" si="25"/>
        <v>#DIV/0!</v>
      </c>
    </row>
    <row r="450" spans="2:16">
      <c r="B450" s="63"/>
      <c r="C450" s="65"/>
      <c r="D450" s="65"/>
      <c r="E450" s="66"/>
      <c r="F450" s="67"/>
      <c r="G450" s="65"/>
      <c r="H450" s="70"/>
      <c r="I450" s="71"/>
      <c r="J450" s="68">
        <v>0</v>
      </c>
      <c r="K450" s="68">
        <v>0</v>
      </c>
      <c r="L450" s="68">
        <v>0</v>
      </c>
      <c r="M450" s="89">
        <f t="shared" si="23"/>
        <v>0</v>
      </c>
      <c r="N450" s="100">
        <f t="shared" si="24"/>
        <v>0</v>
      </c>
      <c r="O450" s="63"/>
      <c r="P450" s="73" t="e">
        <f t="shared" si="25"/>
        <v>#DIV/0!</v>
      </c>
    </row>
    <row r="451" spans="2:16">
      <c r="B451" s="63"/>
      <c r="C451" s="65"/>
      <c r="D451" s="65"/>
      <c r="E451" s="66"/>
      <c r="F451" s="67"/>
      <c r="G451" s="65"/>
      <c r="H451" s="70"/>
      <c r="I451" s="71"/>
      <c r="J451" s="68">
        <v>0</v>
      </c>
      <c r="K451" s="68">
        <v>0</v>
      </c>
      <c r="L451" s="68">
        <v>0</v>
      </c>
      <c r="M451" s="89">
        <f t="shared" si="23"/>
        <v>0</v>
      </c>
      <c r="N451" s="100">
        <f t="shared" si="24"/>
        <v>0</v>
      </c>
      <c r="O451" s="63"/>
      <c r="P451" s="73" t="e">
        <f t="shared" si="25"/>
        <v>#DIV/0!</v>
      </c>
    </row>
    <row r="452" spans="2:16">
      <c r="B452" s="63"/>
      <c r="C452" s="65"/>
      <c r="D452" s="65"/>
      <c r="E452" s="66"/>
      <c r="F452" s="67"/>
      <c r="G452" s="65"/>
      <c r="H452" s="70"/>
      <c r="I452" s="71"/>
      <c r="J452" s="68">
        <v>0</v>
      </c>
      <c r="K452" s="68">
        <v>0</v>
      </c>
      <c r="L452" s="68">
        <v>0</v>
      </c>
      <c r="M452" s="89">
        <f t="shared" si="23"/>
        <v>0</v>
      </c>
      <c r="N452" s="100">
        <f t="shared" si="24"/>
        <v>0</v>
      </c>
      <c r="O452" s="63"/>
      <c r="P452" s="73" t="e">
        <f t="shared" si="25"/>
        <v>#DIV/0!</v>
      </c>
    </row>
    <row r="453" spans="2:16">
      <c r="B453" s="63"/>
      <c r="C453" s="65"/>
      <c r="D453" s="65"/>
      <c r="E453" s="66"/>
      <c r="F453" s="67"/>
      <c r="G453" s="65"/>
      <c r="H453" s="70"/>
      <c r="I453" s="71"/>
      <c r="J453" s="68">
        <v>0</v>
      </c>
      <c r="K453" s="68">
        <v>0</v>
      </c>
      <c r="L453" s="68">
        <v>0</v>
      </c>
      <c r="M453" s="89">
        <f t="shared" si="23"/>
        <v>0</v>
      </c>
      <c r="N453" s="100">
        <f t="shared" si="24"/>
        <v>0</v>
      </c>
      <c r="O453" s="63"/>
      <c r="P453" s="73" t="e">
        <f t="shared" si="25"/>
        <v>#DIV/0!</v>
      </c>
    </row>
    <row r="454" spans="2:16">
      <c r="B454" s="63"/>
      <c r="C454" s="65"/>
      <c r="D454" s="65"/>
      <c r="E454" s="66"/>
      <c r="F454" s="67"/>
      <c r="G454" s="65"/>
      <c r="H454" s="70"/>
      <c r="I454" s="71"/>
      <c r="J454" s="68">
        <v>0</v>
      </c>
      <c r="K454" s="68">
        <v>0</v>
      </c>
      <c r="L454" s="68">
        <v>0</v>
      </c>
      <c r="M454" s="89">
        <f t="shared" si="23"/>
        <v>0</v>
      </c>
      <c r="N454" s="100">
        <f t="shared" si="24"/>
        <v>0</v>
      </c>
      <c r="O454" s="63"/>
      <c r="P454" s="73" t="e">
        <f t="shared" si="25"/>
        <v>#DIV/0!</v>
      </c>
    </row>
    <row r="455" spans="2:16">
      <c r="B455" s="63"/>
      <c r="C455" s="65"/>
      <c r="D455" s="65"/>
      <c r="E455" s="66"/>
      <c r="F455" s="67"/>
      <c r="G455" s="65"/>
      <c r="H455" s="70"/>
      <c r="I455" s="71"/>
      <c r="J455" s="68">
        <v>0</v>
      </c>
      <c r="K455" s="68">
        <v>0</v>
      </c>
      <c r="L455" s="68">
        <v>0</v>
      </c>
      <c r="M455" s="89">
        <f t="shared" si="23"/>
        <v>0</v>
      </c>
      <c r="N455" s="100">
        <f t="shared" si="24"/>
        <v>0</v>
      </c>
      <c r="O455" s="63"/>
      <c r="P455" s="73" t="e">
        <f t="shared" si="25"/>
        <v>#DIV/0!</v>
      </c>
    </row>
    <row r="456" spans="2:16">
      <c r="B456" s="63"/>
      <c r="C456" s="65"/>
      <c r="D456" s="65"/>
      <c r="E456" s="66"/>
      <c r="F456" s="67"/>
      <c r="G456" s="65"/>
      <c r="H456" s="70"/>
      <c r="I456" s="71"/>
      <c r="J456" s="68">
        <v>0</v>
      </c>
      <c r="K456" s="68">
        <v>0</v>
      </c>
      <c r="L456" s="68">
        <v>0</v>
      </c>
      <c r="M456" s="89">
        <f t="shared" si="23"/>
        <v>0</v>
      </c>
      <c r="N456" s="100">
        <f t="shared" si="24"/>
        <v>0</v>
      </c>
      <c r="O456" s="63"/>
      <c r="P456" s="73" t="e">
        <f t="shared" si="25"/>
        <v>#DIV/0!</v>
      </c>
    </row>
    <row r="457" spans="2:16">
      <c r="B457" s="63"/>
      <c r="C457" s="65"/>
      <c r="D457" s="65"/>
      <c r="E457" s="66"/>
      <c r="F457" s="67"/>
      <c r="G457" s="65"/>
      <c r="H457" s="70"/>
      <c r="I457" s="71"/>
      <c r="J457" s="68">
        <v>0</v>
      </c>
      <c r="K457" s="68">
        <v>0</v>
      </c>
      <c r="L457" s="68">
        <v>0</v>
      </c>
      <c r="M457" s="89">
        <f t="shared" si="23"/>
        <v>0</v>
      </c>
      <c r="N457" s="100">
        <f t="shared" si="24"/>
        <v>0</v>
      </c>
      <c r="O457" s="63"/>
      <c r="P457" s="73" t="e">
        <f t="shared" si="25"/>
        <v>#DIV/0!</v>
      </c>
    </row>
    <row r="458" spans="2:16">
      <c r="B458" s="63"/>
      <c r="C458" s="65"/>
      <c r="D458" s="65"/>
      <c r="E458" s="66"/>
      <c r="F458" s="67"/>
      <c r="G458" s="65"/>
      <c r="H458" s="70"/>
      <c r="I458" s="71"/>
      <c r="J458" s="68">
        <v>0</v>
      </c>
      <c r="K458" s="68">
        <v>0</v>
      </c>
      <c r="L458" s="68">
        <v>0</v>
      </c>
      <c r="M458" s="89">
        <f t="shared" si="23"/>
        <v>0</v>
      </c>
      <c r="N458" s="100">
        <f t="shared" si="24"/>
        <v>0</v>
      </c>
      <c r="O458" s="63"/>
      <c r="P458" s="73" t="e">
        <f t="shared" si="25"/>
        <v>#DIV/0!</v>
      </c>
    </row>
    <row r="459" spans="2:16">
      <c r="B459" s="63"/>
      <c r="C459" s="65"/>
      <c r="D459" s="65"/>
      <c r="E459" s="66"/>
      <c r="F459" s="67"/>
      <c r="G459" s="65"/>
      <c r="H459" s="70"/>
      <c r="I459" s="71"/>
      <c r="J459" s="68">
        <v>0</v>
      </c>
      <c r="K459" s="68">
        <v>0</v>
      </c>
      <c r="L459" s="68">
        <v>0</v>
      </c>
      <c r="M459" s="89">
        <f t="shared" si="23"/>
        <v>0</v>
      </c>
      <c r="N459" s="100">
        <f t="shared" si="24"/>
        <v>0</v>
      </c>
      <c r="O459" s="63"/>
      <c r="P459" s="73" t="e">
        <f t="shared" si="25"/>
        <v>#DIV/0!</v>
      </c>
    </row>
    <row r="460" spans="2:16">
      <c r="B460" s="63"/>
      <c r="C460" s="65"/>
      <c r="D460" s="65"/>
      <c r="E460" s="66"/>
      <c r="F460" s="67"/>
      <c r="G460" s="65"/>
      <c r="H460" s="70"/>
      <c r="I460" s="71"/>
      <c r="J460" s="68">
        <v>0</v>
      </c>
      <c r="K460" s="68">
        <v>0</v>
      </c>
      <c r="L460" s="68">
        <v>0</v>
      </c>
      <c r="M460" s="89">
        <f t="shared" si="23"/>
        <v>0</v>
      </c>
      <c r="N460" s="100">
        <f t="shared" si="24"/>
        <v>0</v>
      </c>
      <c r="O460" s="63"/>
      <c r="P460" s="73" t="e">
        <f t="shared" si="25"/>
        <v>#DIV/0!</v>
      </c>
    </row>
    <row r="461" spans="2:16">
      <c r="B461" s="63"/>
      <c r="C461" s="65"/>
      <c r="D461" s="65"/>
      <c r="E461" s="66"/>
      <c r="F461" s="67"/>
      <c r="G461" s="65"/>
      <c r="H461" s="70"/>
      <c r="I461" s="71"/>
      <c r="J461" s="68">
        <v>0</v>
      </c>
      <c r="K461" s="68">
        <v>0</v>
      </c>
      <c r="L461" s="68">
        <v>0</v>
      </c>
      <c r="M461" s="89">
        <f t="shared" si="23"/>
        <v>0</v>
      </c>
      <c r="N461" s="100">
        <f t="shared" si="24"/>
        <v>0</v>
      </c>
      <c r="O461" s="63"/>
      <c r="P461" s="73" t="e">
        <f t="shared" si="25"/>
        <v>#DIV/0!</v>
      </c>
    </row>
    <row r="462" spans="2:16">
      <c r="B462" s="63"/>
      <c r="C462" s="65"/>
      <c r="D462" s="65"/>
      <c r="E462" s="66"/>
      <c r="F462" s="67"/>
      <c r="G462" s="65"/>
      <c r="H462" s="70"/>
      <c r="I462" s="71"/>
      <c r="J462" s="68">
        <v>0</v>
      </c>
      <c r="K462" s="68">
        <v>0</v>
      </c>
      <c r="L462" s="68">
        <v>0</v>
      </c>
      <c r="M462" s="89">
        <f t="shared" si="23"/>
        <v>0</v>
      </c>
      <c r="N462" s="100">
        <f t="shared" si="24"/>
        <v>0</v>
      </c>
      <c r="O462" s="63"/>
      <c r="P462" s="73" t="e">
        <f t="shared" si="25"/>
        <v>#DIV/0!</v>
      </c>
    </row>
    <row r="463" spans="2:16">
      <c r="B463" s="63"/>
      <c r="C463" s="65"/>
      <c r="D463" s="65"/>
      <c r="E463" s="66"/>
      <c r="F463" s="67"/>
      <c r="G463" s="65"/>
      <c r="H463" s="70"/>
      <c r="I463" s="71"/>
      <c r="J463" s="68">
        <v>0</v>
      </c>
      <c r="K463" s="68">
        <v>0</v>
      </c>
      <c r="L463" s="68">
        <v>0</v>
      </c>
      <c r="M463" s="89">
        <f t="shared" si="23"/>
        <v>0</v>
      </c>
      <c r="N463" s="100">
        <f t="shared" si="24"/>
        <v>0</v>
      </c>
      <c r="O463" s="63"/>
      <c r="P463" s="73" t="e">
        <f t="shared" si="25"/>
        <v>#DIV/0!</v>
      </c>
    </row>
    <row r="464" spans="2:16">
      <c r="B464" s="63"/>
      <c r="C464" s="65"/>
      <c r="D464" s="65"/>
      <c r="E464" s="66"/>
      <c r="F464" s="67"/>
      <c r="G464" s="65"/>
      <c r="H464" s="70"/>
      <c r="I464" s="71"/>
      <c r="J464" s="68">
        <v>0</v>
      </c>
      <c r="K464" s="68">
        <v>0</v>
      </c>
      <c r="L464" s="68">
        <v>0</v>
      </c>
      <c r="M464" s="89">
        <f t="shared" si="23"/>
        <v>0</v>
      </c>
      <c r="N464" s="100">
        <f t="shared" si="24"/>
        <v>0</v>
      </c>
      <c r="O464" s="63"/>
      <c r="P464" s="73" t="e">
        <f t="shared" si="25"/>
        <v>#DIV/0!</v>
      </c>
    </row>
    <row r="465" spans="2:16">
      <c r="B465" s="63"/>
      <c r="C465" s="65"/>
      <c r="D465" s="65"/>
      <c r="E465" s="66"/>
      <c r="F465" s="67"/>
      <c r="G465" s="65"/>
      <c r="H465" s="70"/>
      <c r="I465" s="71"/>
      <c r="J465" s="68">
        <v>0</v>
      </c>
      <c r="K465" s="68">
        <v>0</v>
      </c>
      <c r="L465" s="68">
        <v>0</v>
      </c>
      <c r="M465" s="89">
        <f t="shared" si="23"/>
        <v>0</v>
      </c>
      <c r="N465" s="100">
        <f t="shared" si="24"/>
        <v>0</v>
      </c>
      <c r="O465" s="63"/>
      <c r="P465" s="73" t="e">
        <f t="shared" si="25"/>
        <v>#DIV/0!</v>
      </c>
    </row>
    <row r="466" spans="2:16">
      <c r="B466" s="63"/>
      <c r="C466" s="65"/>
      <c r="D466" s="65"/>
      <c r="E466" s="66"/>
      <c r="F466" s="67"/>
      <c r="G466" s="65"/>
      <c r="H466" s="70"/>
      <c r="I466" s="71"/>
      <c r="J466" s="68">
        <v>0</v>
      </c>
      <c r="K466" s="68">
        <v>0</v>
      </c>
      <c r="L466" s="68">
        <v>0</v>
      </c>
      <c r="M466" s="89">
        <f t="shared" si="23"/>
        <v>0</v>
      </c>
      <c r="N466" s="100">
        <f t="shared" si="24"/>
        <v>0</v>
      </c>
      <c r="O466" s="63"/>
      <c r="P466" s="73" t="e">
        <f t="shared" si="25"/>
        <v>#DIV/0!</v>
      </c>
    </row>
    <row r="467" spans="2:16">
      <c r="B467" s="63"/>
      <c r="C467" s="65"/>
      <c r="D467" s="65"/>
      <c r="E467" s="66"/>
      <c r="F467" s="67"/>
      <c r="G467" s="65"/>
      <c r="H467" s="70"/>
      <c r="I467" s="71"/>
      <c r="J467" s="68">
        <v>0</v>
      </c>
      <c r="K467" s="68">
        <v>0</v>
      </c>
      <c r="L467" s="68">
        <v>0</v>
      </c>
      <c r="M467" s="89">
        <f t="shared" si="23"/>
        <v>0</v>
      </c>
      <c r="N467" s="100">
        <f t="shared" si="24"/>
        <v>0</v>
      </c>
      <c r="O467" s="63"/>
      <c r="P467" s="73" t="e">
        <f t="shared" si="25"/>
        <v>#DIV/0!</v>
      </c>
    </row>
    <row r="468" spans="2:16">
      <c r="B468" s="63"/>
      <c r="C468" s="65"/>
      <c r="D468" s="65"/>
      <c r="E468" s="66"/>
      <c r="F468" s="67"/>
      <c r="G468" s="65"/>
      <c r="H468" s="70"/>
      <c r="I468" s="71"/>
      <c r="J468" s="68">
        <v>0</v>
      </c>
      <c r="K468" s="68">
        <v>0</v>
      </c>
      <c r="L468" s="68">
        <v>0</v>
      </c>
      <c r="M468" s="89">
        <f t="shared" si="23"/>
        <v>0</v>
      </c>
      <c r="N468" s="100">
        <f t="shared" si="24"/>
        <v>0</v>
      </c>
      <c r="O468" s="63"/>
      <c r="P468" s="73" t="e">
        <f t="shared" si="25"/>
        <v>#DIV/0!</v>
      </c>
    </row>
    <row r="469" spans="2:16">
      <c r="B469" s="63"/>
      <c r="C469" s="65"/>
      <c r="D469" s="65"/>
      <c r="E469" s="66"/>
      <c r="F469" s="67"/>
      <c r="G469" s="65"/>
      <c r="H469" s="70"/>
      <c r="I469" s="71"/>
      <c r="J469" s="68">
        <v>0</v>
      </c>
      <c r="K469" s="68">
        <v>0</v>
      </c>
      <c r="L469" s="68">
        <v>0</v>
      </c>
      <c r="M469" s="89">
        <f t="shared" ref="M469:M532" si="26">L469</f>
        <v>0</v>
      </c>
      <c r="N469" s="100">
        <f t="shared" si="24"/>
        <v>0</v>
      </c>
      <c r="O469" s="63"/>
      <c r="P469" s="73" t="e">
        <f t="shared" si="25"/>
        <v>#DIV/0!</v>
      </c>
    </row>
    <row r="470" spans="2:16">
      <c r="B470" s="63"/>
      <c r="C470" s="65"/>
      <c r="D470" s="65"/>
      <c r="E470" s="66"/>
      <c r="F470" s="67"/>
      <c r="G470" s="65"/>
      <c r="H470" s="70"/>
      <c r="I470" s="71"/>
      <c r="J470" s="68">
        <v>0</v>
      </c>
      <c r="K470" s="68">
        <v>0</v>
      </c>
      <c r="L470" s="68">
        <v>0</v>
      </c>
      <c r="M470" s="89">
        <f t="shared" si="26"/>
        <v>0</v>
      </c>
      <c r="N470" s="100">
        <f t="shared" ref="N470:N533" si="27">SUM(J470:M470)</f>
        <v>0</v>
      </c>
      <c r="O470" s="63"/>
      <c r="P470" s="73" t="e">
        <f t="shared" ref="P470:P533" si="28">H470-(SUM(K470:M470)/J470)</f>
        <v>#DIV/0!</v>
      </c>
    </row>
    <row r="471" spans="2:16">
      <c r="B471" s="63"/>
      <c r="C471" s="65"/>
      <c r="D471" s="65"/>
      <c r="E471" s="66"/>
      <c r="F471" s="67"/>
      <c r="G471" s="65"/>
      <c r="H471" s="70"/>
      <c r="I471" s="71"/>
      <c r="J471" s="68">
        <v>0</v>
      </c>
      <c r="K471" s="68">
        <v>0</v>
      </c>
      <c r="L471" s="68">
        <v>0</v>
      </c>
      <c r="M471" s="89">
        <f t="shared" si="26"/>
        <v>0</v>
      </c>
      <c r="N471" s="100">
        <f t="shared" si="27"/>
        <v>0</v>
      </c>
      <c r="O471" s="63"/>
      <c r="P471" s="73" t="e">
        <f t="shared" si="28"/>
        <v>#DIV/0!</v>
      </c>
    </row>
    <row r="472" spans="2:16">
      <c r="B472" s="63"/>
      <c r="C472" s="65"/>
      <c r="D472" s="65"/>
      <c r="E472" s="66"/>
      <c r="F472" s="67"/>
      <c r="G472" s="65"/>
      <c r="H472" s="70"/>
      <c r="I472" s="71"/>
      <c r="J472" s="68">
        <v>0</v>
      </c>
      <c r="K472" s="68">
        <v>0</v>
      </c>
      <c r="L472" s="68">
        <v>0</v>
      </c>
      <c r="M472" s="89">
        <f t="shared" si="26"/>
        <v>0</v>
      </c>
      <c r="N472" s="100">
        <f t="shared" si="27"/>
        <v>0</v>
      </c>
      <c r="O472" s="63"/>
      <c r="P472" s="73" t="e">
        <f t="shared" si="28"/>
        <v>#DIV/0!</v>
      </c>
    </row>
    <row r="473" spans="2:16">
      <c r="B473" s="63"/>
      <c r="C473" s="65"/>
      <c r="D473" s="65"/>
      <c r="E473" s="66"/>
      <c r="F473" s="67"/>
      <c r="G473" s="65"/>
      <c r="H473" s="70"/>
      <c r="I473" s="71"/>
      <c r="J473" s="68">
        <v>0</v>
      </c>
      <c r="K473" s="68">
        <v>0</v>
      </c>
      <c r="L473" s="68">
        <v>0</v>
      </c>
      <c r="M473" s="89">
        <f t="shared" si="26"/>
        <v>0</v>
      </c>
      <c r="N473" s="100">
        <f t="shared" si="27"/>
        <v>0</v>
      </c>
      <c r="O473" s="63"/>
      <c r="P473" s="73" t="e">
        <f t="shared" si="28"/>
        <v>#DIV/0!</v>
      </c>
    </row>
    <row r="474" spans="2:16">
      <c r="B474" s="63"/>
      <c r="C474" s="65"/>
      <c r="D474" s="65"/>
      <c r="E474" s="66"/>
      <c r="F474" s="67"/>
      <c r="G474" s="65"/>
      <c r="H474" s="70"/>
      <c r="I474" s="71"/>
      <c r="J474" s="68">
        <v>0</v>
      </c>
      <c r="K474" s="68">
        <v>0</v>
      </c>
      <c r="L474" s="68">
        <v>0</v>
      </c>
      <c r="M474" s="89">
        <f t="shared" si="26"/>
        <v>0</v>
      </c>
      <c r="N474" s="100">
        <f t="shared" si="27"/>
        <v>0</v>
      </c>
      <c r="O474" s="63"/>
      <c r="P474" s="73" t="e">
        <f t="shared" si="28"/>
        <v>#DIV/0!</v>
      </c>
    </row>
    <row r="475" spans="2:16">
      <c r="B475" s="63"/>
      <c r="C475" s="65"/>
      <c r="D475" s="65"/>
      <c r="E475" s="66"/>
      <c r="F475" s="67"/>
      <c r="G475" s="65"/>
      <c r="H475" s="70"/>
      <c r="I475" s="71"/>
      <c r="J475" s="68">
        <v>0</v>
      </c>
      <c r="K475" s="68">
        <v>0</v>
      </c>
      <c r="L475" s="68">
        <v>0</v>
      </c>
      <c r="M475" s="89">
        <f t="shared" si="26"/>
        <v>0</v>
      </c>
      <c r="N475" s="100">
        <f t="shared" si="27"/>
        <v>0</v>
      </c>
      <c r="O475" s="63"/>
      <c r="P475" s="73" t="e">
        <f t="shared" si="28"/>
        <v>#DIV/0!</v>
      </c>
    </row>
    <row r="476" spans="2:16">
      <c r="B476" s="63"/>
      <c r="C476" s="65"/>
      <c r="D476" s="65"/>
      <c r="E476" s="66"/>
      <c r="F476" s="67"/>
      <c r="G476" s="65"/>
      <c r="H476" s="70"/>
      <c r="I476" s="71"/>
      <c r="J476" s="68">
        <v>0</v>
      </c>
      <c r="K476" s="68">
        <v>0</v>
      </c>
      <c r="L476" s="68">
        <v>0</v>
      </c>
      <c r="M476" s="89">
        <f t="shared" si="26"/>
        <v>0</v>
      </c>
      <c r="N476" s="100">
        <f t="shared" si="27"/>
        <v>0</v>
      </c>
      <c r="O476" s="63"/>
      <c r="P476" s="73" t="e">
        <f t="shared" si="28"/>
        <v>#DIV/0!</v>
      </c>
    </row>
    <row r="477" spans="2:16">
      <c r="B477" s="63"/>
      <c r="C477" s="65"/>
      <c r="D477" s="65"/>
      <c r="E477" s="66"/>
      <c r="F477" s="67"/>
      <c r="G477" s="65"/>
      <c r="H477" s="70"/>
      <c r="I477" s="71"/>
      <c r="J477" s="68">
        <v>0</v>
      </c>
      <c r="K477" s="68">
        <v>0</v>
      </c>
      <c r="L477" s="68">
        <v>0</v>
      </c>
      <c r="M477" s="89">
        <f t="shared" si="26"/>
        <v>0</v>
      </c>
      <c r="N477" s="100">
        <f t="shared" si="27"/>
        <v>0</v>
      </c>
      <c r="O477" s="63"/>
      <c r="P477" s="73" t="e">
        <f t="shared" si="28"/>
        <v>#DIV/0!</v>
      </c>
    </row>
    <row r="478" spans="2:16">
      <c r="B478" s="63"/>
      <c r="C478" s="65"/>
      <c r="D478" s="65"/>
      <c r="E478" s="66"/>
      <c r="F478" s="67"/>
      <c r="G478" s="65"/>
      <c r="H478" s="70"/>
      <c r="I478" s="71"/>
      <c r="J478" s="68">
        <v>0</v>
      </c>
      <c r="K478" s="68">
        <v>0</v>
      </c>
      <c r="L478" s="68">
        <v>0</v>
      </c>
      <c r="M478" s="89">
        <f t="shared" si="26"/>
        <v>0</v>
      </c>
      <c r="N478" s="100">
        <f t="shared" si="27"/>
        <v>0</v>
      </c>
      <c r="O478" s="63"/>
      <c r="P478" s="73" t="e">
        <f t="shared" si="28"/>
        <v>#DIV/0!</v>
      </c>
    </row>
    <row r="479" spans="2:16">
      <c r="B479" s="63"/>
      <c r="C479" s="65"/>
      <c r="D479" s="65"/>
      <c r="E479" s="66"/>
      <c r="F479" s="67"/>
      <c r="G479" s="65"/>
      <c r="H479" s="70"/>
      <c r="I479" s="71"/>
      <c r="J479" s="68">
        <v>0</v>
      </c>
      <c r="K479" s="68">
        <v>0</v>
      </c>
      <c r="L479" s="68">
        <v>0</v>
      </c>
      <c r="M479" s="89">
        <f t="shared" si="26"/>
        <v>0</v>
      </c>
      <c r="N479" s="100">
        <f t="shared" si="27"/>
        <v>0</v>
      </c>
      <c r="O479" s="63"/>
      <c r="P479" s="73" t="e">
        <f t="shared" si="28"/>
        <v>#DIV/0!</v>
      </c>
    </row>
    <row r="480" spans="2:16">
      <c r="B480" s="63"/>
      <c r="C480" s="65"/>
      <c r="D480" s="65"/>
      <c r="E480" s="66"/>
      <c r="F480" s="67"/>
      <c r="G480" s="65"/>
      <c r="H480" s="70"/>
      <c r="I480" s="71"/>
      <c r="J480" s="68">
        <v>0</v>
      </c>
      <c r="K480" s="68">
        <v>0</v>
      </c>
      <c r="L480" s="68">
        <v>0</v>
      </c>
      <c r="M480" s="89">
        <f t="shared" si="26"/>
        <v>0</v>
      </c>
      <c r="N480" s="100">
        <f t="shared" si="27"/>
        <v>0</v>
      </c>
      <c r="O480" s="63"/>
      <c r="P480" s="73" t="e">
        <f t="shared" si="28"/>
        <v>#DIV/0!</v>
      </c>
    </row>
    <row r="481" spans="2:16">
      <c r="B481" s="63"/>
      <c r="C481" s="65"/>
      <c r="D481" s="65"/>
      <c r="E481" s="66"/>
      <c r="F481" s="67"/>
      <c r="G481" s="65"/>
      <c r="H481" s="70"/>
      <c r="I481" s="71"/>
      <c r="J481" s="68">
        <v>0</v>
      </c>
      <c r="K481" s="68">
        <v>0</v>
      </c>
      <c r="L481" s="68">
        <v>0</v>
      </c>
      <c r="M481" s="89">
        <f t="shared" si="26"/>
        <v>0</v>
      </c>
      <c r="N481" s="100">
        <f t="shared" si="27"/>
        <v>0</v>
      </c>
      <c r="O481" s="63"/>
      <c r="P481" s="73" t="e">
        <f t="shared" si="28"/>
        <v>#DIV/0!</v>
      </c>
    </row>
    <row r="482" spans="2:16">
      <c r="B482" s="63"/>
      <c r="C482" s="65"/>
      <c r="D482" s="65"/>
      <c r="E482" s="66"/>
      <c r="F482" s="67"/>
      <c r="G482" s="65"/>
      <c r="H482" s="70"/>
      <c r="I482" s="71"/>
      <c r="J482" s="68">
        <v>0</v>
      </c>
      <c r="K482" s="68">
        <v>0</v>
      </c>
      <c r="L482" s="68">
        <v>0</v>
      </c>
      <c r="M482" s="89">
        <f t="shared" si="26"/>
        <v>0</v>
      </c>
      <c r="N482" s="100">
        <f t="shared" si="27"/>
        <v>0</v>
      </c>
      <c r="O482" s="63"/>
      <c r="P482" s="73" t="e">
        <f t="shared" si="28"/>
        <v>#DIV/0!</v>
      </c>
    </row>
    <row r="483" spans="2:16">
      <c r="B483" s="63"/>
      <c r="C483" s="65"/>
      <c r="D483" s="65"/>
      <c r="E483" s="66"/>
      <c r="F483" s="67"/>
      <c r="G483" s="65"/>
      <c r="H483" s="70"/>
      <c r="I483" s="71"/>
      <c r="J483" s="68">
        <v>0</v>
      </c>
      <c r="K483" s="68">
        <v>0</v>
      </c>
      <c r="L483" s="68">
        <v>0</v>
      </c>
      <c r="M483" s="89">
        <f t="shared" si="26"/>
        <v>0</v>
      </c>
      <c r="N483" s="100">
        <f t="shared" si="27"/>
        <v>0</v>
      </c>
      <c r="O483" s="63"/>
      <c r="P483" s="73" t="e">
        <f t="shared" si="28"/>
        <v>#DIV/0!</v>
      </c>
    </row>
    <row r="484" spans="2:16">
      <c r="B484" s="63"/>
      <c r="C484" s="65"/>
      <c r="D484" s="65"/>
      <c r="E484" s="66"/>
      <c r="F484" s="67"/>
      <c r="G484" s="65"/>
      <c r="H484" s="70"/>
      <c r="I484" s="71"/>
      <c r="J484" s="68">
        <v>0</v>
      </c>
      <c r="K484" s="68">
        <v>0</v>
      </c>
      <c r="L484" s="68">
        <v>0</v>
      </c>
      <c r="M484" s="89">
        <f t="shared" si="26"/>
        <v>0</v>
      </c>
      <c r="N484" s="100">
        <f t="shared" si="27"/>
        <v>0</v>
      </c>
      <c r="O484" s="63"/>
      <c r="P484" s="73" t="e">
        <f t="shared" si="28"/>
        <v>#DIV/0!</v>
      </c>
    </row>
    <row r="485" spans="2:16">
      <c r="B485" s="63"/>
      <c r="C485" s="65"/>
      <c r="D485" s="65"/>
      <c r="E485" s="66"/>
      <c r="F485" s="67"/>
      <c r="G485" s="65"/>
      <c r="H485" s="70"/>
      <c r="I485" s="71"/>
      <c r="J485" s="68">
        <v>0</v>
      </c>
      <c r="K485" s="68">
        <v>0</v>
      </c>
      <c r="L485" s="68">
        <v>0</v>
      </c>
      <c r="M485" s="89">
        <f t="shared" si="26"/>
        <v>0</v>
      </c>
      <c r="N485" s="100">
        <f t="shared" si="27"/>
        <v>0</v>
      </c>
      <c r="O485" s="63"/>
      <c r="P485" s="73" t="e">
        <f t="shared" si="28"/>
        <v>#DIV/0!</v>
      </c>
    </row>
    <row r="486" spans="2:16">
      <c r="B486" s="63"/>
      <c r="C486" s="65"/>
      <c r="D486" s="65"/>
      <c r="E486" s="66"/>
      <c r="F486" s="67"/>
      <c r="G486" s="65"/>
      <c r="H486" s="70"/>
      <c r="I486" s="71"/>
      <c r="J486" s="68">
        <v>0</v>
      </c>
      <c r="K486" s="68">
        <v>0</v>
      </c>
      <c r="L486" s="68">
        <v>0</v>
      </c>
      <c r="M486" s="89">
        <f t="shared" si="26"/>
        <v>0</v>
      </c>
      <c r="N486" s="100">
        <f t="shared" si="27"/>
        <v>0</v>
      </c>
      <c r="O486" s="63"/>
      <c r="P486" s="73" t="e">
        <f t="shared" si="28"/>
        <v>#DIV/0!</v>
      </c>
    </row>
    <row r="487" spans="2:16">
      <c r="B487" s="63"/>
      <c r="C487" s="65"/>
      <c r="D487" s="65"/>
      <c r="E487" s="66"/>
      <c r="F487" s="67"/>
      <c r="G487" s="65"/>
      <c r="H487" s="70"/>
      <c r="I487" s="71"/>
      <c r="J487" s="68">
        <v>0</v>
      </c>
      <c r="K487" s="68">
        <v>0</v>
      </c>
      <c r="L487" s="68">
        <v>0</v>
      </c>
      <c r="M487" s="89">
        <f t="shared" si="26"/>
        <v>0</v>
      </c>
      <c r="N487" s="100">
        <f t="shared" si="27"/>
        <v>0</v>
      </c>
      <c r="O487" s="63"/>
      <c r="P487" s="73" t="e">
        <f t="shared" si="28"/>
        <v>#DIV/0!</v>
      </c>
    </row>
    <row r="488" spans="2:16">
      <c r="B488" s="63"/>
      <c r="C488" s="65"/>
      <c r="D488" s="65"/>
      <c r="E488" s="66"/>
      <c r="F488" s="67"/>
      <c r="G488" s="65"/>
      <c r="H488" s="70"/>
      <c r="I488" s="71"/>
      <c r="J488" s="68">
        <v>0</v>
      </c>
      <c r="K488" s="68">
        <v>0</v>
      </c>
      <c r="L488" s="68">
        <v>0</v>
      </c>
      <c r="M488" s="89">
        <f t="shared" si="26"/>
        <v>0</v>
      </c>
      <c r="N488" s="100">
        <f t="shared" si="27"/>
        <v>0</v>
      </c>
      <c r="O488" s="63"/>
      <c r="P488" s="73" t="e">
        <f t="shared" si="28"/>
        <v>#DIV/0!</v>
      </c>
    </row>
    <row r="489" spans="2:16">
      <c r="B489" s="63"/>
      <c r="C489" s="65"/>
      <c r="D489" s="65"/>
      <c r="E489" s="66"/>
      <c r="F489" s="67"/>
      <c r="G489" s="65"/>
      <c r="H489" s="70"/>
      <c r="I489" s="71"/>
      <c r="J489" s="68">
        <v>0</v>
      </c>
      <c r="K489" s="68">
        <v>0</v>
      </c>
      <c r="L489" s="68">
        <v>0</v>
      </c>
      <c r="M489" s="89">
        <f t="shared" si="26"/>
        <v>0</v>
      </c>
      <c r="N489" s="100">
        <f t="shared" si="27"/>
        <v>0</v>
      </c>
      <c r="O489" s="63"/>
      <c r="P489" s="73" t="e">
        <f t="shared" si="28"/>
        <v>#DIV/0!</v>
      </c>
    </row>
    <row r="490" spans="2:16">
      <c r="B490" s="63"/>
      <c r="C490" s="65"/>
      <c r="D490" s="65"/>
      <c r="E490" s="66"/>
      <c r="F490" s="67"/>
      <c r="G490" s="65"/>
      <c r="H490" s="70"/>
      <c r="I490" s="71"/>
      <c r="J490" s="68">
        <v>0</v>
      </c>
      <c r="K490" s="68">
        <v>0</v>
      </c>
      <c r="L490" s="68">
        <v>0</v>
      </c>
      <c r="M490" s="89">
        <f t="shared" si="26"/>
        <v>0</v>
      </c>
      <c r="N490" s="100">
        <f t="shared" si="27"/>
        <v>0</v>
      </c>
      <c r="O490" s="63"/>
      <c r="P490" s="73" t="e">
        <f t="shared" si="28"/>
        <v>#DIV/0!</v>
      </c>
    </row>
    <row r="491" spans="2:16">
      <c r="B491" s="63"/>
      <c r="C491" s="65"/>
      <c r="D491" s="65"/>
      <c r="E491" s="66"/>
      <c r="F491" s="67"/>
      <c r="G491" s="65"/>
      <c r="H491" s="70"/>
      <c r="I491" s="71"/>
      <c r="J491" s="68">
        <v>0</v>
      </c>
      <c r="K491" s="68">
        <v>0</v>
      </c>
      <c r="L491" s="68">
        <v>0</v>
      </c>
      <c r="M491" s="89">
        <f t="shared" si="26"/>
        <v>0</v>
      </c>
      <c r="N491" s="100">
        <f t="shared" si="27"/>
        <v>0</v>
      </c>
      <c r="O491" s="63"/>
      <c r="P491" s="73" t="e">
        <f t="shared" si="28"/>
        <v>#DIV/0!</v>
      </c>
    </row>
    <row r="492" spans="2:16">
      <c r="B492" s="63"/>
      <c r="C492" s="65"/>
      <c r="D492" s="65"/>
      <c r="E492" s="66"/>
      <c r="F492" s="67"/>
      <c r="G492" s="65"/>
      <c r="H492" s="70"/>
      <c r="I492" s="71"/>
      <c r="J492" s="68">
        <v>0</v>
      </c>
      <c r="K492" s="68">
        <v>0</v>
      </c>
      <c r="L492" s="68">
        <v>0</v>
      </c>
      <c r="M492" s="89">
        <f t="shared" si="26"/>
        <v>0</v>
      </c>
      <c r="N492" s="100">
        <f t="shared" si="27"/>
        <v>0</v>
      </c>
      <c r="O492" s="63"/>
      <c r="P492" s="73" t="e">
        <f t="shared" si="28"/>
        <v>#DIV/0!</v>
      </c>
    </row>
    <row r="493" spans="2:16">
      <c r="B493" s="63"/>
      <c r="C493" s="65"/>
      <c r="D493" s="65"/>
      <c r="E493" s="66"/>
      <c r="F493" s="67"/>
      <c r="G493" s="65"/>
      <c r="H493" s="70"/>
      <c r="I493" s="71"/>
      <c r="J493" s="68">
        <v>0</v>
      </c>
      <c r="K493" s="68">
        <v>0</v>
      </c>
      <c r="L493" s="68">
        <v>0</v>
      </c>
      <c r="M493" s="89">
        <f t="shared" si="26"/>
        <v>0</v>
      </c>
      <c r="N493" s="100">
        <f t="shared" si="27"/>
        <v>0</v>
      </c>
      <c r="O493" s="63"/>
      <c r="P493" s="73" t="e">
        <f t="shared" si="28"/>
        <v>#DIV/0!</v>
      </c>
    </row>
    <row r="494" spans="2:16">
      <c r="B494" s="63"/>
      <c r="C494" s="65"/>
      <c r="D494" s="65"/>
      <c r="E494" s="66"/>
      <c r="F494" s="67"/>
      <c r="G494" s="65"/>
      <c r="H494" s="70"/>
      <c r="I494" s="71"/>
      <c r="J494" s="68">
        <v>0</v>
      </c>
      <c r="K494" s="68">
        <v>0</v>
      </c>
      <c r="L494" s="68">
        <v>0</v>
      </c>
      <c r="M494" s="89">
        <f t="shared" si="26"/>
        <v>0</v>
      </c>
      <c r="N494" s="100">
        <f t="shared" si="27"/>
        <v>0</v>
      </c>
      <c r="O494" s="63"/>
      <c r="P494" s="73" t="e">
        <f t="shared" si="28"/>
        <v>#DIV/0!</v>
      </c>
    </row>
    <row r="495" spans="2:16">
      <c r="B495" s="63"/>
      <c r="C495" s="65"/>
      <c r="D495" s="65"/>
      <c r="E495" s="66"/>
      <c r="F495" s="67"/>
      <c r="G495" s="65"/>
      <c r="H495" s="70"/>
      <c r="I495" s="71"/>
      <c r="J495" s="68">
        <v>0</v>
      </c>
      <c r="K495" s="68">
        <v>0</v>
      </c>
      <c r="L495" s="68">
        <v>0</v>
      </c>
      <c r="M495" s="89">
        <f t="shared" si="26"/>
        <v>0</v>
      </c>
      <c r="N495" s="100">
        <f t="shared" si="27"/>
        <v>0</v>
      </c>
      <c r="O495" s="63"/>
      <c r="P495" s="73" t="e">
        <f t="shared" si="28"/>
        <v>#DIV/0!</v>
      </c>
    </row>
    <row r="496" spans="2:16">
      <c r="B496" s="63"/>
      <c r="C496" s="65"/>
      <c r="D496" s="65"/>
      <c r="E496" s="66"/>
      <c r="F496" s="67"/>
      <c r="G496" s="65"/>
      <c r="H496" s="70"/>
      <c r="I496" s="71"/>
      <c r="J496" s="68">
        <v>0</v>
      </c>
      <c r="K496" s="68">
        <v>0</v>
      </c>
      <c r="L496" s="68">
        <v>0</v>
      </c>
      <c r="M496" s="89">
        <f t="shared" si="26"/>
        <v>0</v>
      </c>
      <c r="N496" s="100">
        <f t="shared" si="27"/>
        <v>0</v>
      </c>
      <c r="O496" s="63"/>
      <c r="P496" s="73" t="e">
        <f t="shared" si="28"/>
        <v>#DIV/0!</v>
      </c>
    </row>
    <row r="497" spans="2:16">
      <c r="B497" s="63"/>
      <c r="C497" s="65"/>
      <c r="D497" s="65"/>
      <c r="E497" s="66"/>
      <c r="F497" s="67"/>
      <c r="G497" s="65"/>
      <c r="H497" s="70"/>
      <c r="I497" s="71"/>
      <c r="J497" s="68">
        <v>0</v>
      </c>
      <c r="K497" s="68">
        <v>0</v>
      </c>
      <c r="L497" s="68">
        <v>0</v>
      </c>
      <c r="M497" s="89">
        <f t="shared" si="26"/>
        <v>0</v>
      </c>
      <c r="N497" s="100">
        <f t="shared" si="27"/>
        <v>0</v>
      </c>
      <c r="O497" s="63"/>
      <c r="P497" s="73" t="e">
        <f t="shared" si="28"/>
        <v>#DIV/0!</v>
      </c>
    </row>
    <row r="498" spans="2:16">
      <c r="B498" s="63"/>
      <c r="C498" s="65"/>
      <c r="D498" s="65"/>
      <c r="E498" s="66"/>
      <c r="F498" s="67"/>
      <c r="G498" s="65"/>
      <c r="H498" s="70"/>
      <c r="I498" s="71"/>
      <c r="J498" s="68">
        <v>0</v>
      </c>
      <c r="K498" s="68">
        <v>0</v>
      </c>
      <c r="L498" s="68">
        <v>0</v>
      </c>
      <c r="M498" s="89">
        <f t="shared" si="26"/>
        <v>0</v>
      </c>
      <c r="N498" s="100">
        <f t="shared" si="27"/>
        <v>0</v>
      </c>
      <c r="O498" s="63"/>
      <c r="P498" s="73" t="e">
        <f t="shared" si="28"/>
        <v>#DIV/0!</v>
      </c>
    </row>
    <row r="499" spans="2:16">
      <c r="B499" s="63"/>
      <c r="C499" s="65"/>
      <c r="D499" s="65"/>
      <c r="E499" s="66"/>
      <c r="F499" s="67"/>
      <c r="G499" s="65"/>
      <c r="H499" s="70"/>
      <c r="I499" s="71"/>
      <c r="J499" s="68">
        <v>0</v>
      </c>
      <c r="K499" s="68">
        <v>0</v>
      </c>
      <c r="L499" s="68">
        <v>0</v>
      </c>
      <c r="M499" s="89">
        <f t="shared" si="26"/>
        <v>0</v>
      </c>
      <c r="N499" s="100">
        <f t="shared" si="27"/>
        <v>0</v>
      </c>
      <c r="O499" s="63"/>
      <c r="P499" s="73" t="e">
        <f t="shared" si="28"/>
        <v>#DIV/0!</v>
      </c>
    </row>
    <row r="500" spans="2:16">
      <c r="B500" s="63"/>
      <c r="C500" s="65"/>
      <c r="D500" s="65"/>
      <c r="E500" s="66"/>
      <c r="F500" s="67"/>
      <c r="G500" s="65"/>
      <c r="H500" s="70"/>
      <c r="I500" s="71"/>
      <c r="J500" s="68">
        <v>0</v>
      </c>
      <c r="K500" s="68">
        <v>0</v>
      </c>
      <c r="L500" s="68">
        <v>0</v>
      </c>
      <c r="M500" s="89">
        <f t="shared" si="26"/>
        <v>0</v>
      </c>
      <c r="N500" s="100">
        <f t="shared" si="27"/>
        <v>0</v>
      </c>
      <c r="O500" s="63"/>
      <c r="P500" s="73" t="e">
        <f t="shared" si="28"/>
        <v>#DIV/0!</v>
      </c>
    </row>
    <row r="501" spans="2:16">
      <c r="B501" s="63"/>
      <c r="C501" s="65"/>
      <c r="D501" s="65"/>
      <c r="E501" s="66"/>
      <c r="F501" s="67"/>
      <c r="G501" s="65"/>
      <c r="H501" s="70"/>
      <c r="I501" s="71"/>
      <c r="J501" s="68">
        <v>0</v>
      </c>
      <c r="K501" s="68">
        <v>0</v>
      </c>
      <c r="L501" s="68">
        <v>0</v>
      </c>
      <c r="M501" s="89">
        <f t="shared" si="26"/>
        <v>0</v>
      </c>
      <c r="N501" s="100">
        <f t="shared" si="27"/>
        <v>0</v>
      </c>
      <c r="O501" s="63"/>
      <c r="P501" s="73" t="e">
        <f t="shared" si="28"/>
        <v>#DIV/0!</v>
      </c>
    </row>
    <row r="502" spans="2:16">
      <c r="B502" s="63"/>
      <c r="C502" s="65"/>
      <c r="D502" s="65"/>
      <c r="E502" s="66"/>
      <c r="F502" s="67"/>
      <c r="G502" s="65"/>
      <c r="H502" s="70"/>
      <c r="I502" s="71"/>
      <c r="J502" s="68">
        <v>0</v>
      </c>
      <c r="K502" s="68">
        <v>0</v>
      </c>
      <c r="L502" s="68">
        <v>0</v>
      </c>
      <c r="M502" s="89">
        <f t="shared" si="26"/>
        <v>0</v>
      </c>
      <c r="N502" s="100">
        <f t="shared" si="27"/>
        <v>0</v>
      </c>
      <c r="O502" s="63"/>
      <c r="P502" s="73" t="e">
        <f t="shared" si="28"/>
        <v>#DIV/0!</v>
      </c>
    </row>
    <row r="503" spans="2:16">
      <c r="B503" s="63"/>
      <c r="C503" s="65"/>
      <c r="D503" s="65"/>
      <c r="E503" s="66"/>
      <c r="F503" s="67"/>
      <c r="G503" s="65"/>
      <c r="H503" s="70"/>
      <c r="I503" s="71"/>
      <c r="J503" s="68">
        <v>0</v>
      </c>
      <c r="K503" s="68">
        <v>0</v>
      </c>
      <c r="L503" s="68">
        <v>0</v>
      </c>
      <c r="M503" s="89">
        <f t="shared" si="26"/>
        <v>0</v>
      </c>
      <c r="N503" s="100">
        <f t="shared" si="27"/>
        <v>0</v>
      </c>
      <c r="O503" s="63"/>
      <c r="P503" s="73" t="e">
        <f t="shared" si="28"/>
        <v>#DIV/0!</v>
      </c>
    </row>
    <row r="504" spans="2:16">
      <c r="B504" s="63"/>
      <c r="C504" s="65"/>
      <c r="D504" s="65"/>
      <c r="E504" s="66"/>
      <c r="F504" s="67"/>
      <c r="G504" s="65"/>
      <c r="H504" s="70"/>
      <c r="I504" s="71"/>
      <c r="J504" s="68">
        <v>0</v>
      </c>
      <c r="K504" s="68">
        <v>0</v>
      </c>
      <c r="L504" s="68">
        <v>0</v>
      </c>
      <c r="M504" s="89">
        <f t="shared" si="26"/>
        <v>0</v>
      </c>
      <c r="N504" s="100">
        <f t="shared" si="27"/>
        <v>0</v>
      </c>
      <c r="O504" s="63"/>
      <c r="P504" s="73" t="e">
        <f t="shared" si="28"/>
        <v>#DIV/0!</v>
      </c>
    </row>
    <row r="505" spans="2:16">
      <c r="B505" s="63"/>
      <c r="C505" s="65"/>
      <c r="D505" s="65"/>
      <c r="E505" s="66"/>
      <c r="F505" s="67"/>
      <c r="G505" s="65"/>
      <c r="H505" s="70"/>
      <c r="I505" s="71"/>
      <c r="J505" s="68">
        <v>0</v>
      </c>
      <c r="K505" s="68">
        <v>0</v>
      </c>
      <c r="L505" s="68">
        <v>0</v>
      </c>
      <c r="M505" s="89">
        <f t="shared" si="26"/>
        <v>0</v>
      </c>
      <c r="N505" s="100">
        <f t="shared" si="27"/>
        <v>0</v>
      </c>
      <c r="O505" s="63"/>
      <c r="P505" s="73" t="e">
        <f t="shared" si="28"/>
        <v>#DIV/0!</v>
      </c>
    </row>
    <row r="506" spans="2:16">
      <c r="B506" s="63"/>
      <c r="C506" s="65"/>
      <c r="D506" s="65"/>
      <c r="E506" s="66"/>
      <c r="F506" s="67"/>
      <c r="G506" s="65"/>
      <c r="H506" s="70"/>
      <c r="I506" s="71"/>
      <c r="J506" s="68">
        <v>0</v>
      </c>
      <c r="K506" s="68">
        <v>0</v>
      </c>
      <c r="L506" s="68">
        <v>0</v>
      </c>
      <c r="M506" s="89">
        <f t="shared" si="26"/>
        <v>0</v>
      </c>
      <c r="N506" s="100">
        <f t="shared" si="27"/>
        <v>0</v>
      </c>
      <c r="O506" s="63"/>
      <c r="P506" s="73" t="e">
        <f t="shared" si="28"/>
        <v>#DIV/0!</v>
      </c>
    </row>
    <row r="507" spans="2:16">
      <c r="B507" s="63"/>
      <c r="C507" s="65"/>
      <c r="D507" s="65"/>
      <c r="E507" s="66"/>
      <c r="F507" s="67"/>
      <c r="G507" s="65"/>
      <c r="H507" s="70"/>
      <c r="I507" s="71"/>
      <c r="J507" s="68">
        <v>0</v>
      </c>
      <c r="K507" s="68">
        <v>0</v>
      </c>
      <c r="L507" s="68">
        <v>0</v>
      </c>
      <c r="M507" s="89">
        <f t="shared" si="26"/>
        <v>0</v>
      </c>
      <c r="N507" s="100">
        <f t="shared" si="27"/>
        <v>0</v>
      </c>
      <c r="O507" s="63"/>
      <c r="P507" s="73" t="e">
        <f t="shared" si="28"/>
        <v>#DIV/0!</v>
      </c>
    </row>
    <row r="508" spans="2:16">
      <c r="B508" s="63"/>
      <c r="C508" s="65"/>
      <c r="D508" s="65"/>
      <c r="E508" s="66"/>
      <c r="F508" s="67"/>
      <c r="G508" s="65"/>
      <c r="H508" s="70"/>
      <c r="I508" s="71"/>
      <c r="J508" s="68">
        <v>0</v>
      </c>
      <c r="K508" s="68">
        <v>0</v>
      </c>
      <c r="L508" s="68">
        <v>0</v>
      </c>
      <c r="M508" s="89">
        <f t="shared" si="26"/>
        <v>0</v>
      </c>
      <c r="N508" s="100">
        <f t="shared" si="27"/>
        <v>0</v>
      </c>
      <c r="O508" s="63"/>
      <c r="P508" s="73" t="e">
        <f t="shared" si="28"/>
        <v>#DIV/0!</v>
      </c>
    </row>
    <row r="509" spans="2:16">
      <c r="B509" s="63"/>
      <c r="C509" s="65"/>
      <c r="D509" s="65"/>
      <c r="E509" s="66"/>
      <c r="F509" s="67"/>
      <c r="G509" s="65"/>
      <c r="H509" s="70"/>
      <c r="I509" s="71"/>
      <c r="J509" s="68">
        <v>0</v>
      </c>
      <c r="K509" s="68">
        <v>0</v>
      </c>
      <c r="L509" s="68">
        <v>0</v>
      </c>
      <c r="M509" s="89">
        <f t="shared" si="26"/>
        <v>0</v>
      </c>
      <c r="N509" s="100">
        <f t="shared" si="27"/>
        <v>0</v>
      </c>
      <c r="O509" s="63"/>
      <c r="P509" s="73" t="e">
        <f t="shared" si="28"/>
        <v>#DIV/0!</v>
      </c>
    </row>
    <row r="510" spans="2:16">
      <c r="B510" s="63"/>
      <c r="C510" s="65"/>
      <c r="D510" s="65"/>
      <c r="E510" s="66"/>
      <c r="F510" s="67"/>
      <c r="G510" s="65"/>
      <c r="H510" s="70"/>
      <c r="I510" s="71"/>
      <c r="J510" s="68">
        <v>0</v>
      </c>
      <c r="K510" s="68">
        <v>0</v>
      </c>
      <c r="L510" s="68">
        <v>0</v>
      </c>
      <c r="M510" s="89">
        <f t="shared" si="26"/>
        <v>0</v>
      </c>
      <c r="N510" s="100">
        <f t="shared" si="27"/>
        <v>0</v>
      </c>
      <c r="O510" s="63"/>
      <c r="P510" s="73" t="e">
        <f t="shared" si="28"/>
        <v>#DIV/0!</v>
      </c>
    </row>
    <row r="511" spans="2:16">
      <c r="B511" s="63"/>
      <c r="C511" s="65"/>
      <c r="D511" s="65"/>
      <c r="E511" s="66"/>
      <c r="F511" s="67"/>
      <c r="G511" s="65"/>
      <c r="H511" s="70"/>
      <c r="I511" s="71"/>
      <c r="J511" s="68">
        <v>0</v>
      </c>
      <c r="K511" s="68">
        <v>0</v>
      </c>
      <c r="L511" s="68">
        <v>0</v>
      </c>
      <c r="M511" s="89">
        <f t="shared" si="26"/>
        <v>0</v>
      </c>
      <c r="N511" s="100">
        <f t="shared" si="27"/>
        <v>0</v>
      </c>
      <c r="O511" s="63"/>
      <c r="P511" s="73" t="e">
        <f t="shared" si="28"/>
        <v>#DIV/0!</v>
      </c>
    </row>
    <row r="512" spans="2:16">
      <c r="B512" s="63"/>
      <c r="C512" s="65"/>
      <c r="D512" s="65"/>
      <c r="E512" s="66"/>
      <c r="F512" s="67"/>
      <c r="G512" s="65"/>
      <c r="H512" s="70"/>
      <c r="I512" s="71"/>
      <c r="J512" s="68">
        <v>0</v>
      </c>
      <c r="K512" s="68">
        <v>0</v>
      </c>
      <c r="L512" s="68">
        <v>0</v>
      </c>
      <c r="M512" s="89">
        <f t="shared" si="26"/>
        <v>0</v>
      </c>
      <c r="N512" s="100">
        <f t="shared" si="27"/>
        <v>0</v>
      </c>
      <c r="O512" s="63"/>
      <c r="P512" s="73" t="e">
        <f t="shared" si="28"/>
        <v>#DIV/0!</v>
      </c>
    </row>
    <row r="513" spans="2:16">
      <c r="B513" s="63"/>
      <c r="C513" s="65"/>
      <c r="D513" s="65"/>
      <c r="E513" s="66"/>
      <c r="F513" s="67"/>
      <c r="G513" s="65"/>
      <c r="H513" s="70"/>
      <c r="I513" s="71"/>
      <c r="J513" s="68">
        <v>0</v>
      </c>
      <c r="K513" s="68">
        <v>0</v>
      </c>
      <c r="L513" s="68">
        <v>0</v>
      </c>
      <c r="M513" s="89">
        <f t="shared" si="26"/>
        <v>0</v>
      </c>
      <c r="N513" s="100">
        <f t="shared" si="27"/>
        <v>0</v>
      </c>
      <c r="O513" s="63"/>
      <c r="P513" s="73" t="e">
        <f t="shared" si="28"/>
        <v>#DIV/0!</v>
      </c>
    </row>
    <row r="514" spans="2:16">
      <c r="B514" s="63"/>
      <c r="C514" s="65"/>
      <c r="D514" s="65"/>
      <c r="E514" s="66"/>
      <c r="F514" s="67"/>
      <c r="G514" s="65"/>
      <c r="H514" s="70"/>
      <c r="I514" s="71"/>
      <c r="J514" s="68">
        <v>0</v>
      </c>
      <c r="K514" s="68">
        <v>0</v>
      </c>
      <c r="L514" s="68">
        <v>0</v>
      </c>
      <c r="M514" s="89">
        <f t="shared" si="26"/>
        <v>0</v>
      </c>
      <c r="N514" s="100">
        <f t="shared" si="27"/>
        <v>0</v>
      </c>
      <c r="O514" s="63"/>
      <c r="P514" s="73" t="e">
        <f t="shared" si="28"/>
        <v>#DIV/0!</v>
      </c>
    </row>
    <row r="515" spans="2:16">
      <c r="B515" s="63"/>
      <c r="C515" s="65"/>
      <c r="D515" s="65"/>
      <c r="E515" s="66"/>
      <c r="F515" s="67"/>
      <c r="G515" s="65"/>
      <c r="H515" s="70"/>
      <c r="I515" s="71"/>
      <c r="J515" s="68">
        <v>0</v>
      </c>
      <c r="K515" s="68">
        <v>0</v>
      </c>
      <c r="L515" s="68">
        <v>0</v>
      </c>
      <c r="M515" s="89">
        <f t="shared" si="26"/>
        <v>0</v>
      </c>
      <c r="N515" s="100">
        <f t="shared" si="27"/>
        <v>0</v>
      </c>
      <c r="O515" s="63"/>
      <c r="P515" s="73" t="e">
        <f t="shared" si="28"/>
        <v>#DIV/0!</v>
      </c>
    </row>
    <row r="516" spans="2:16">
      <c r="B516" s="63"/>
      <c r="C516" s="65"/>
      <c r="D516" s="65"/>
      <c r="E516" s="66"/>
      <c r="F516" s="67"/>
      <c r="G516" s="65"/>
      <c r="H516" s="70"/>
      <c r="I516" s="71"/>
      <c r="J516" s="68">
        <v>0</v>
      </c>
      <c r="K516" s="68">
        <v>0</v>
      </c>
      <c r="L516" s="68">
        <v>0</v>
      </c>
      <c r="M516" s="89">
        <f t="shared" si="26"/>
        <v>0</v>
      </c>
      <c r="N516" s="100">
        <f t="shared" si="27"/>
        <v>0</v>
      </c>
      <c r="O516" s="63"/>
      <c r="P516" s="73" t="e">
        <f t="shared" si="28"/>
        <v>#DIV/0!</v>
      </c>
    </row>
    <row r="517" spans="2:16">
      <c r="B517" s="63"/>
      <c r="C517" s="65"/>
      <c r="D517" s="65"/>
      <c r="E517" s="66"/>
      <c r="F517" s="67"/>
      <c r="G517" s="65"/>
      <c r="H517" s="70"/>
      <c r="I517" s="71"/>
      <c r="J517" s="68">
        <v>0</v>
      </c>
      <c r="K517" s="68">
        <v>0</v>
      </c>
      <c r="L517" s="68">
        <v>0</v>
      </c>
      <c r="M517" s="89">
        <f t="shared" si="26"/>
        <v>0</v>
      </c>
      <c r="N517" s="100">
        <f t="shared" si="27"/>
        <v>0</v>
      </c>
      <c r="O517" s="63"/>
      <c r="P517" s="73" t="e">
        <f t="shared" si="28"/>
        <v>#DIV/0!</v>
      </c>
    </row>
    <row r="518" spans="2:16">
      <c r="B518" s="63"/>
      <c r="C518" s="65"/>
      <c r="D518" s="65"/>
      <c r="E518" s="66"/>
      <c r="F518" s="67"/>
      <c r="G518" s="65"/>
      <c r="H518" s="70"/>
      <c r="I518" s="71"/>
      <c r="J518" s="68">
        <v>0</v>
      </c>
      <c r="K518" s="68">
        <v>0</v>
      </c>
      <c r="L518" s="68">
        <v>0</v>
      </c>
      <c r="M518" s="89">
        <f t="shared" si="26"/>
        <v>0</v>
      </c>
      <c r="N518" s="100">
        <f t="shared" si="27"/>
        <v>0</v>
      </c>
      <c r="O518" s="63"/>
      <c r="P518" s="73" t="e">
        <f t="shared" si="28"/>
        <v>#DIV/0!</v>
      </c>
    </row>
    <row r="519" spans="2:16">
      <c r="B519" s="63"/>
      <c r="C519" s="65"/>
      <c r="D519" s="65"/>
      <c r="E519" s="66"/>
      <c r="F519" s="67"/>
      <c r="G519" s="65"/>
      <c r="H519" s="70"/>
      <c r="I519" s="71"/>
      <c r="J519" s="68">
        <v>0</v>
      </c>
      <c r="K519" s="68">
        <v>0</v>
      </c>
      <c r="L519" s="68">
        <v>0</v>
      </c>
      <c r="M519" s="89">
        <f t="shared" si="26"/>
        <v>0</v>
      </c>
      <c r="N519" s="100">
        <f t="shared" si="27"/>
        <v>0</v>
      </c>
      <c r="O519" s="63"/>
      <c r="P519" s="73" t="e">
        <f t="shared" si="28"/>
        <v>#DIV/0!</v>
      </c>
    </row>
    <row r="520" spans="2:16">
      <c r="B520" s="63"/>
      <c r="C520" s="65"/>
      <c r="D520" s="65"/>
      <c r="E520" s="66"/>
      <c r="F520" s="67"/>
      <c r="G520" s="65"/>
      <c r="H520" s="70"/>
      <c r="I520" s="71"/>
      <c r="J520" s="68">
        <v>0</v>
      </c>
      <c r="K520" s="68">
        <v>0</v>
      </c>
      <c r="L520" s="68">
        <v>0</v>
      </c>
      <c r="M520" s="89">
        <f t="shared" si="26"/>
        <v>0</v>
      </c>
      <c r="N520" s="100">
        <f t="shared" si="27"/>
        <v>0</v>
      </c>
      <c r="O520" s="63"/>
      <c r="P520" s="73" t="e">
        <f t="shared" si="28"/>
        <v>#DIV/0!</v>
      </c>
    </row>
    <row r="521" spans="2:16">
      <c r="B521" s="63"/>
      <c r="C521" s="65"/>
      <c r="D521" s="65"/>
      <c r="E521" s="66"/>
      <c r="F521" s="67"/>
      <c r="G521" s="65"/>
      <c r="H521" s="70"/>
      <c r="I521" s="71"/>
      <c r="J521" s="68">
        <v>0</v>
      </c>
      <c r="K521" s="68">
        <v>0</v>
      </c>
      <c r="L521" s="68">
        <v>0</v>
      </c>
      <c r="M521" s="89">
        <f t="shared" si="26"/>
        <v>0</v>
      </c>
      <c r="N521" s="100">
        <f t="shared" si="27"/>
        <v>0</v>
      </c>
      <c r="O521" s="63"/>
      <c r="P521" s="73" t="e">
        <f t="shared" si="28"/>
        <v>#DIV/0!</v>
      </c>
    </row>
    <row r="522" spans="2:16">
      <c r="B522" s="63"/>
      <c r="C522" s="65"/>
      <c r="D522" s="65"/>
      <c r="E522" s="66"/>
      <c r="F522" s="67"/>
      <c r="G522" s="65"/>
      <c r="H522" s="70"/>
      <c r="I522" s="71"/>
      <c r="J522" s="68">
        <v>0</v>
      </c>
      <c r="K522" s="68">
        <v>0</v>
      </c>
      <c r="L522" s="68">
        <v>0</v>
      </c>
      <c r="M522" s="89">
        <f t="shared" si="26"/>
        <v>0</v>
      </c>
      <c r="N522" s="100">
        <f t="shared" si="27"/>
        <v>0</v>
      </c>
      <c r="O522" s="63"/>
      <c r="P522" s="73" t="e">
        <f t="shared" si="28"/>
        <v>#DIV/0!</v>
      </c>
    </row>
    <row r="523" spans="2:16">
      <c r="B523" s="63"/>
      <c r="C523" s="65"/>
      <c r="D523" s="65"/>
      <c r="E523" s="66"/>
      <c r="F523" s="67"/>
      <c r="G523" s="65"/>
      <c r="H523" s="70"/>
      <c r="I523" s="71"/>
      <c r="J523" s="68">
        <v>0</v>
      </c>
      <c r="K523" s="68">
        <v>0</v>
      </c>
      <c r="L523" s="68">
        <v>0</v>
      </c>
      <c r="M523" s="89">
        <f t="shared" si="26"/>
        <v>0</v>
      </c>
      <c r="N523" s="100">
        <f t="shared" si="27"/>
        <v>0</v>
      </c>
      <c r="O523" s="63"/>
      <c r="P523" s="73" t="e">
        <f t="shared" si="28"/>
        <v>#DIV/0!</v>
      </c>
    </row>
    <row r="524" spans="2:16">
      <c r="B524" s="63"/>
      <c r="C524" s="65"/>
      <c r="D524" s="65"/>
      <c r="E524" s="66"/>
      <c r="F524" s="67"/>
      <c r="G524" s="65"/>
      <c r="H524" s="70"/>
      <c r="I524" s="71"/>
      <c r="J524" s="68">
        <v>0</v>
      </c>
      <c r="K524" s="68">
        <v>0</v>
      </c>
      <c r="L524" s="68">
        <v>0</v>
      </c>
      <c r="M524" s="89">
        <f t="shared" si="26"/>
        <v>0</v>
      </c>
      <c r="N524" s="100">
        <f t="shared" si="27"/>
        <v>0</v>
      </c>
      <c r="O524" s="63"/>
      <c r="P524" s="73" t="e">
        <f t="shared" si="28"/>
        <v>#DIV/0!</v>
      </c>
    </row>
    <row r="525" spans="2:16">
      <c r="B525" s="63"/>
      <c r="C525" s="65"/>
      <c r="D525" s="65"/>
      <c r="E525" s="66"/>
      <c r="F525" s="67"/>
      <c r="G525" s="65"/>
      <c r="H525" s="70"/>
      <c r="I525" s="71"/>
      <c r="J525" s="68">
        <v>0</v>
      </c>
      <c r="K525" s="68">
        <v>0</v>
      </c>
      <c r="L525" s="68">
        <v>0</v>
      </c>
      <c r="M525" s="89">
        <f t="shared" si="26"/>
        <v>0</v>
      </c>
      <c r="N525" s="100">
        <f t="shared" si="27"/>
        <v>0</v>
      </c>
      <c r="O525" s="63"/>
      <c r="P525" s="73" t="e">
        <f t="shared" si="28"/>
        <v>#DIV/0!</v>
      </c>
    </row>
    <row r="526" spans="2:16">
      <c r="B526" s="63"/>
      <c r="C526" s="65"/>
      <c r="D526" s="65"/>
      <c r="E526" s="66"/>
      <c r="F526" s="67"/>
      <c r="G526" s="65"/>
      <c r="H526" s="70"/>
      <c r="I526" s="71"/>
      <c r="J526" s="68">
        <v>0</v>
      </c>
      <c r="K526" s="68">
        <v>0</v>
      </c>
      <c r="L526" s="68">
        <v>0</v>
      </c>
      <c r="M526" s="89">
        <f t="shared" si="26"/>
        <v>0</v>
      </c>
      <c r="N526" s="100">
        <f t="shared" si="27"/>
        <v>0</v>
      </c>
      <c r="O526" s="63"/>
      <c r="P526" s="73" t="e">
        <f t="shared" si="28"/>
        <v>#DIV/0!</v>
      </c>
    </row>
    <row r="527" spans="2:16">
      <c r="B527" s="63"/>
      <c r="C527" s="65"/>
      <c r="D527" s="65"/>
      <c r="E527" s="66"/>
      <c r="F527" s="67"/>
      <c r="G527" s="65"/>
      <c r="H527" s="70"/>
      <c r="I527" s="71"/>
      <c r="J527" s="68">
        <v>0</v>
      </c>
      <c r="K527" s="68">
        <v>0</v>
      </c>
      <c r="L527" s="68">
        <v>0</v>
      </c>
      <c r="M527" s="89">
        <f t="shared" si="26"/>
        <v>0</v>
      </c>
      <c r="N527" s="100">
        <f t="shared" si="27"/>
        <v>0</v>
      </c>
      <c r="O527" s="63"/>
      <c r="P527" s="73" t="e">
        <f t="shared" si="28"/>
        <v>#DIV/0!</v>
      </c>
    </row>
    <row r="528" spans="2:16">
      <c r="B528" s="63"/>
      <c r="C528" s="65"/>
      <c r="D528" s="65"/>
      <c r="E528" s="66"/>
      <c r="F528" s="67"/>
      <c r="G528" s="65"/>
      <c r="H528" s="70"/>
      <c r="I528" s="71"/>
      <c r="J528" s="68">
        <v>0</v>
      </c>
      <c r="K528" s="68">
        <v>0</v>
      </c>
      <c r="L528" s="68">
        <v>0</v>
      </c>
      <c r="M528" s="89">
        <f t="shared" si="26"/>
        <v>0</v>
      </c>
      <c r="N528" s="100">
        <f t="shared" si="27"/>
        <v>0</v>
      </c>
      <c r="O528" s="63"/>
      <c r="P528" s="73" t="e">
        <f t="shared" si="28"/>
        <v>#DIV/0!</v>
      </c>
    </row>
    <row r="529" spans="2:16">
      <c r="B529" s="63"/>
      <c r="C529" s="65"/>
      <c r="D529" s="65"/>
      <c r="E529" s="66"/>
      <c r="F529" s="67"/>
      <c r="G529" s="65"/>
      <c r="H529" s="70"/>
      <c r="I529" s="71"/>
      <c r="J529" s="68">
        <v>0</v>
      </c>
      <c r="K529" s="68">
        <v>0</v>
      </c>
      <c r="L529" s="68">
        <v>0</v>
      </c>
      <c r="M529" s="89">
        <f t="shared" si="26"/>
        <v>0</v>
      </c>
      <c r="N529" s="100">
        <f t="shared" si="27"/>
        <v>0</v>
      </c>
      <c r="O529" s="63"/>
      <c r="P529" s="73" t="e">
        <f t="shared" si="28"/>
        <v>#DIV/0!</v>
      </c>
    </row>
    <row r="530" spans="2:16">
      <c r="B530" s="63"/>
      <c r="C530" s="65"/>
      <c r="D530" s="65"/>
      <c r="E530" s="66"/>
      <c r="F530" s="67"/>
      <c r="G530" s="65"/>
      <c r="H530" s="70"/>
      <c r="I530" s="71"/>
      <c r="J530" s="68">
        <v>0</v>
      </c>
      <c r="K530" s="68">
        <v>0</v>
      </c>
      <c r="L530" s="68">
        <v>0</v>
      </c>
      <c r="M530" s="89">
        <f t="shared" si="26"/>
        <v>0</v>
      </c>
      <c r="N530" s="100">
        <f t="shared" si="27"/>
        <v>0</v>
      </c>
      <c r="O530" s="63"/>
      <c r="P530" s="73" t="e">
        <f t="shared" si="28"/>
        <v>#DIV/0!</v>
      </c>
    </row>
    <row r="531" spans="2:16">
      <c r="B531" s="63"/>
      <c r="C531" s="65"/>
      <c r="D531" s="65"/>
      <c r="E531" s="66"/>
      <c r="F531" s="67"/>
      <c r="G531" s="65"/>
      <c r="H531" s="70"/>
      <c r="I531" s="71"/>
      <c r="J531" s="68">
        <v>0</v>
      </c>
      <c r="K531" s="68">
        <v>0</v>
      </c>
      <c r="L531" s="68">
        <v>0</v>
      </c>
      <c r="M531" s="89">
        <f t="shared" si="26"/>
        <v>0</v>
      </c>
      <c r="N531" s="100">
        <f t="shared" si="27"/>
        <v>0</v>
      </c>
      <c r="O531" s="63"/>
      <c r="P531" s="73" t="e">
        <f t="shared" si="28"/>
        <v>#DIV/0!</v>
      </c>
    </row>
    <row r="532" spans="2:16">
      <c r="B532" s="63"/>
      <c r="C532" s="65"/>
      <c r="D532" s="65"/>
      <c r="E532" s="66"/>
      <c r="F532" s="67"/>
      <c r="G532" s="65"/>
      <c r="H532" s="70"/>
      <c r="I532" s="71"/>
      <c r="J532" s="68">
        <v>0</v>
      </c>
      <c r="K532" s="68">
        <v>0</v>
      </c>
      <c r="L532" s="68">
        <v>0</v>
      </c>
      <c r="M532" s="89">
        <f t="shared" si="26"/>
        <v>0</v>
      </c>
      <c r="N532" s="100">
        <f t="shared" si="27"/>
        <v>0</v>
      </c>
      <c r="O532" s="63"/>
      <c r="P532" s="73" t="e">
        <f t="shared" si="28"/>
        <v>#DIV/0!</v>
      </c>
    </row>
    <row r="533" spans="2:16">
      <c r="B533" s="63"/>
      <c r="C533" s="65"/>
      <c r="D533" s="65"/>
      <c r="E533" s="66"/>
      <c r="F533" s="67"/>
      <c r="G533" s="65"/>
      <c r="H533" s="70"/>
      <c r="I533" s="71"/>
      <c r="J533" s="68">
        <v>0</v>
      </c>
      <c r="K533" s="68">
        <v>0</v>
      </c>
      <c r="L533" s="68">
        <v>0</v>
      </c>
      <c r="M533" s="89">
        <f t="shared" ref="M533:M596" si="29">L533</f>
        <v>0</v>
      </c>
      <c r="N533" s="100">
        <f t="shared" si="27"/>
        <v>0</v>
      </c>
      <c r="O533" s="63"/>
      <c r="P533" s="73" t="e">
        <f t="shared" si="28"/>
        <v>#DIV/0!</v>
      </c>
    </row>
    <row r="534" spans="2:16">
      <c r="B534" s="63"/>
      <c r="C534" s="65"/>
      <c r="D534" s="65"/>
      <c r="E534" s="66"/>
      <c r="F534" s="67"/>
      <c r="G534" s="65"/>
      <c r="H534" s="70"/>
      <c r="I534" s="71"/>
      <c r="J534" s="68">
        <v>0</v>
      </c>
      <c r="K534" s="68">
        <v>0</v>
      </c>
      <c r="L534" s="68">
        <v>0</v>
      </c>
      <c r="M534" s="89">
        <f t="shared" si="29"/>
        <v>0</v>
      </c>
      <c r="N534" s="100">
        <f t="shared" ref="N534:N597" si="30">SUM(J534:M534)</f>
        <v>0</v>
      </c>
      <c r="O534" s="63"/>
      <c r="P534" s="73" t="e">
        <f t="shared" ref="P534:P597" si="31">H534-(SUM(K534:M534)/J534)</f>
        <v>#DIV/0!</v>
      </c>
    </row>
    <row r="535" spans="2:16">
      <c r="B535" s="63"/>
      <c r="C535" s="65"/>
      <c r="D535" s="65"/>
      <c r="E535" s="66"/>
      <c r="F535" s="67"/>
      <c r="G535" s="65"/>
      <c r="H535" s="70"/>
      <c r="I535" s="71"/>
      <c r="J535" s="68">
        <v>0</v>
      </c>
      <c r="K535" s="68">
        <v>0</v>
      </c>
      <c r="L535" s="68">
        <v>0</v>
      </c>
      <c r="M535" s="89">
        <f t="shared" si="29"/>
        <v>0</v>
      </c>
      <c r="N535" s="100">
        <f t="shared" si="30"/>
        <v>0</v>
      </c>
      <c r="O535" s="63"/>
      <c r="P535" s="73" t="e">
        <f t="shared" si="31"/>
        <v>#DIV/0!</v>
      </c>
    </row>
    <row r="536" spans="2:16">
      <c r="B536" s="63"/>
      <c r="C536" s="65"/>
      <c r="D536" s="65"/>
      <c r="E536" s="66"/>
      <c r="F536" s="67"/>
      <c r="G536" s="65"/>
      <c r="H536" s="70"/>
      <c r="I536" s="71"/>
      <c r="J536" s="68">
        <v>0</v>
      </c>
      <c r="K536" s="68">
        <v>0</v>
      </c>
      <c r="L536" s="68">
        <v>0</v>
      </c>
      <c r="M536" s="89">
        <f t="shared" si="29"/>
        <v>0</v>
      </c>
      <c r="N536" s="100">
        <f t="shared" si="30"/>
        <v>0</v>
      </c>
      <c r="O536" s="63"/>
      <c r="P536" s="73" t="e">
        <f t="shared" si="31"/>
        <v>#DIV/0!</v>
      </c>
    </row>
    <row r="537" spans="2:16">
      <c r="B537" s="63"/>
      <c r="C537" s="65"/>
      <c r="D537" s="65"/>
      <c r="E537" s="66"/>
      <c r="F537" s="67"/>
      <c r="G537" s="65"/>
      <c r="H537" s="70"/>
      <c r="I537" s="71"/>
      <c r="J537" s="68">
        <v>0</v>
      </c>
      <c r="K537" s="68">
        <v>0</v>
      </c>
      <c r="L537" s="68">
        <v>0</v>
      </c>
      <c r="M537" s="89">
        <f t="shared" si="29"/>
        <v>0</v>
      </c>
      <c r="N537" s="100">
        <f t="shared" si="30"/>
        <v>0</v>
      </c>
      <c r="O537" s="63"/>
      <c r="P537" s="73" t="e">
        <f t="shared" si="31"/>
        <v>#DIV/0!</v>
      </c>
    </row>
    <row r="538" spans="2:16">
      <c r="B538" s="63"/>
      <c r="C538" s="65"/>
      <c r="D538" s="65"/>
      <c r="E538" s="66"/>
      <c r="F538" s="67"/>
      <c r="G538" s="65"/>
      <c r="H538" s="70"/>
      <c r="I538" s="71"/>
      <c r="J538" s="68">
        <v>0</v>
      </c>
      <c r="K538" s="68">
        <v>0</v>
      </c>
      <c r="L538" s="68">
        <v>0</v>
      </c>
      <c r="M538" s="89">
        <f t="shared" si="29"/>
        <v>0</v>
      </c>
      <c r="N538" s="100">
        <f t="shared" si="30"/>
        <v>0</v>
      </c>
      <c r="O538" s="63"/>
      <c r="P538" s="73" t="e">
        <f t="shared" si="31"/>
        <v>#DIV/0!</v>
      </c>
    </row>
    <row r="539" spans="2:16">
      <c r="B539" s="63"/>
      <c r="C539" s="65"/>
      <c r="D539" s="65"/>
      <c r="E539" s="66"/>
      <c r="F539" s="67"/>
      <c r="G539" s="65"/>
      <c r="H539" s="70"/>
      <c r="I539" s="71"/>
      <c r="J539" s="68">
        <v>0</v>
      </c>
      <c r="K539" s="68">
        <v>0</v>
      </c>
      <c r="L539" s="68">
        <v>0</v>
      </c>
      <c r="M539" s="89">
        <f t="shared" si="29"/>
        <v>0</v>
      </c>
      <c r="N539" s="100">
        <f t="shared" si="30"/>
        <v>0</v>
      </c>
      <c r="O539" s="63"/>
      <c r="P539" s="73" t="e">
        <f t="shared" si="31"/>
        <v>#DIV/0!</v>
      </c>
    </row>
    <row r="540" spans="2:16">
      <c r="B540" s="63"/>
      <c r="C540" s="65"/>
      <c r="D540" s="65"/>
      <c r="E540" s="66"/>
      <c r="F540" s="67"/>
      <c r="G540" s="65"/>
      <c r="H540" s="70"/>
      <c r="I540" s="71"/>
      <c r="J540" s="68">
        <v>0</v>
      </c>
      <c r="K540" s="68">
        <v>0</v>
      </c>
      <c r="L540" s="68">
        <v>0</v>
      </c>
      <c r="M540" s="89">
        <f t="shared" si="29"/>
        <v>0</v>
      </c>
      <c r="N540" s="100">
        <f t="shared" si="30"/>
        <v>0</v>
      </c>
      <c r="O540" s="63"/>
      <c r="P540" s="73" t="e">
        <f t="shared" si="31"/>
        <v>#DIV/0!</v>
      </c>
    </row>
    <row r="541" spans="2:16">
      <c r="B541" s="63"/>
      <c r="C541" s="65"/>
      <c r="D541" s="65"/>
      <c r="E541" s="66"/>
      <c r="F541" s="67"/>
      <c r="G541" s="65"/>
      <c r="H541" s="70"/>
      <c r="I541" s="71"/>
      <c r="J541" s="68">
        <v>0</v>
      </c>
      <c r="K541" s="68">
        <v>0</v>
      </c>
      <c r="L541" s="68">
        <v>0</v>
      </c>
      <c r="M541" s="89">
        <f t="shared" si="29"/>
        <v>0</v>
      </c>
      <c r="N541" s="100">
        <f t="shared" si="30"/>
        <v>0</v>
      </c>
      <c r="O541" s="63"/>
      <c r="P541" s="73" t="e">
        <f t="shared" si="31"/>
        <v>#DIV/0!</v>
      </c>
    </row>
    <row r="542" spans="2:16">
      <c r="B542" s="63"/>
      <c r="C542" s="65"/>
      <c r="D542" s="65"/>
      <c r="E542" s="66"/>
      <c r="F542" s="67"/>
      <c r="G542" s="65"/>
      <c r="H542" s="70"/>
      <c r="I542" s="71"/>
      <c r="J542" s="68">
        <v>0</v>
      </c>
      <c r="K542" s="68">
        <v>0</v>
      </c>
      <c r="L542" s="68">
        <v>0</v>
      </c>
      <c r="M542" s="89">
        <f t="shared" si="29"/>
        <v>0</v>
      </c>
      <c r="N542" s="100">
        <f t="shared" si="30"/>
        <v>0</v>
      </c>
      <c r="O542" s="63"/>
      <c r="P542" s="73" t="e">
        <f t="shared" si="31"/>
        <v>#DIV/0!</v>
      </c>
    </row>
    <row r="543" spans="2:16">
      <c r="B543" s="63"/>
      <c r="C543" s="65"/>
      <c r="D543" s="65"/>
      <c r="E543" s="66"/>
      <c r="F543" s="67"/>
      <c r="G543" s="65"/>
      <c r="H543" s="70"/>
      <c r="I543" s="71"/>
      <c r="J543" s="68">
        <v>0</v>
      </c>
      <c r="K543" s="68">
        <v>0</v>
      </c>
      <c r="L543" s="68">
        <v>0</v>
      </c>
      <c r="M543" s="89">
        <f t="shared" si="29"/>
        <v>0</v>
      </c>
      <c r="N543" s="100">
        <f t="shared" si="30"/>
        <v>0</v>
      </c>
      <c r="O543" s="63"/>
      <c r="P543" s="73" t="e">
        <f t="shared" si="31"/>
        <v>#DIV/0!</v>
      </c>
    </row>
    <row r="544" spans="2:16">
      <c r="B544" s="63"/>
      <c r="C544" s="65"/>
      <c r="D544" s="65"/>
      <c r="E544" s="66"/>
      <c r="F544" s="67"/>
      <c r="G544" s="65"/>
      <c r="H544" s="70"/>
      <c r="I544" s="71"/>
      <c r="J544" s="68">
        <v>0</v>
      </c>
      <c r="K544" s="68">
        <v>0</v>
      </c>
      <c r="L544" s="68">
        <v>0</v>
      </c>
      <c r="M544" s="89">
        <f t="shared" si="29"/>
        <v>0</v>
      </c>
      <c r="N544" s="100">
        <f t="shared" si="30"/>
        <v>0</v>
      </c>
      <c r="O544" s="63"/>
      <c r="P544" s="73" t="e">
        <f t="shared" si="31"/>
        <v>#DIV/0!</v>
      </c>
    </row>
    <row r="545" spans="2:16">
      <c r="B545" s="63"/>
      <c r="C545" s="65"/>
      <c r="D545" s="65"/>
      <c r="E545" s="66"/>
      <c r="F545" s="67"/>
      <c r="G545" s="65"/>
      <c r="H545" s="70"/>
      <c r="I545" s="71"/>
      <c r="J545" s="68">
        <v>0</v>
      </c>
      <c r="K545" s="68">
        <v>0</v>
      </c>
      <c r="L545" s="68">
        <v>0</v>
      </c>
      <c r="M545" s="89">
        <f t="shared" si="29"/>
        <v>0</v>
      </c>
      <c r="N545" s="100">
        <f t="shared" si="30"/>
        <v>0</v>
      </c>
      <c r="O545" s="63"/>
      <c r="P545" s="73" t="e">
        <f t="shared" si="31"/>
        <v>#DIV/0!</v>
      </c>
    </row>
    <row r="546" spans="2:16">
      <c r="B546" s="63"/>
      <c r="C546" s="65"/>
      <c r="D546" s="65"/>
      <c r="E546" s="66"/>
      <c r="F546" s="67"/>
      <c r="G546" s="65"/>
      <c r="H546" s="70"/>
      <c r="I546" s="71"/>
      <c r="J546" s="68">
        <v>0</v>
      </c>
      <c r="K546" s="68">
        <v>0</v>
      </c>
      <c r="L546" s="68">
        <v>0</v>
      </c>
      <c r="M546" s="89">
        <f t="shared" si="29"/>
        <v>0</v>
      </c>
      <c r="N546" s="100">
        <f t="shared" si="30"/>
        <v>0</v>
      </c>
      <c r="O546" s="63"/>
      <c r="P546" s="73" t="e">
        <f t="shared" si="31"/>
        <v>#DIV/0!</v>
      </c>
    </row>
    <row r="547" spans="2:16">
      <c r="B547" s="63"/>
      <c r="C547" s="65"/>
      <c r="D547" s="65"/>
      <c r="E547" s="66"/>
      <c r="F547" s="67"/>
      <c r="G547" s="65"/>
      <c r="H547" s="70"/>
      <c r="I547" s="71"/>
      <c r="J547" s="68">
        <v>0</v>
      </c>
      <c r="K547" s="68">
        <v>0</v>
      </c>
      <c r="L547" s="68">
        <v>0</v>
      </c>
      <c r="M547" s="89">
        <f t="shared" si="29"/>
        <v>0</v>
      </c>
      <c r="N547" s="100">
        <f t="shared" si="30"/>
        <v>0</v>
      </c>
      <c r="O547" s="63"/>
      <c r="P547" s="73" t="e">
        <f t="shared" si="31"/>
        <v>#DIV/0!</v>
      </c>
    </row>
    <row r="548" spans="2:16">
      <c r="B548" s="63"/>
      <c r="C548" s="65"/>
      <c r="D548" s="65"/>
      <c r="E548" s="66"/>
      <c r="F548" s="67"/>
      <c r="G548" s="65"/>
      <c r="H548" s="70"/>
      <c r="I548" s="71"/>
      <c r="J548" s="68">
        <v>0</v>
      </c>
      <c r="K548" s="68">
        <v>0</v>
      </c>
      <c r="L548" s="68">
        <v>0</v>
      </c>
      <c r="M548" s="89">
        <f t="shared" si="29"/>
        <v>0</v>
      </c>
      <c r="N548" s="100">
        <f t="shared" si="30"/>
        <v>0</v>
      </c>
      <c r="O548" s="63"/>
      <c r="P548" s="73" t="e">
        <f t="shared" si="31"/>
        <v>#DIV/0!</v>
      </c>
    </row>
    <row r="549" spans="2:16">
      <c r="B549" s="63"/>
      <c r="C549" s="65"/>
      <c r="D549" s="65"/>
      <c r="E549" s="66"/>
      <c r="F549" s="67"/>
      <c r="G549" s="65"/>
      <c r="H549" s="70"/>
      <c r="I549" s="71"/>
      <c r="J549" s="68">
        <v>0</v>
      </c>
      <c r="K549" s="68">
        <v>0</v>
      </c>
      <c r="L549" s="68">
        <v>0</v>
      </c>
      <c r="M549" s="89">
        <f t="shared" si="29"/>
        <v>0</v>
      </c>
      <c r="N549" s="100">
        <f t="shared" si="30"/>
        <v>0</v>
      </c>
      <c r="O549" s="63"/>
      <c r="P549" s="73" t="e">
        <f t="shared" si="31"/>
        <v>#DIV/0!</v>
      </c>
    </row>
    <row r="550" spans="2:16">
      <c r="B550" s="63"/>
      <c r="C550" s="65"/>
      <c r="D550" s="65"/>
      <c r="E550" s="66"/>
      <c r="F550" s="67"/>
      <c r="G550" s="65"/>
      <c r="H550" s="70"/>
      <c r="I550" s="71"/>
      <c r="J550" s="68">
        <v>0</v>
      </c>
      <c r="K550" s="68">
        <v>0</v>
      </c>
      <c r="L550" s="68">
        <v>0</v>
      </c>
      <c r="M550" s="89">
        <f t="shared" si="29"/>
        <v>0</v>
      </c>
      <c r="N550" s="100">
        <f t="shared" si="30"/>
        <v>0</v>
      </c>
      <c r="O550" s="63"/>
      <c r="P550" s="73" t="e">
        <f t="shared" si="31"/>
        <v>#DIV/0!</v>
      </c>
    </row>
    <row r="551" spans="2:16">
      <c r="B551" s="63"/>
      <c r="C551" s="65"/>
      <c r="D551" s="65"/>
      <c r="E551" s="66"/>
      <c r="F551" s="67"/>
      <c r="G551" s="65"/>
      <c r="H551" s="70"/>
      <c r="I551" s="71"/>
      <c r="J551" s="68">
        <v>0</v>
      </c>
      <c r="K551" s="68">
        <v>0</v>
      </c>
      <c r="L551" s="68">
        <v>0</v>
      </c>
      <c r="M551" s="89">
        <f t="shared" si="29"/>
        <v>0</v>
      </c>
      <c r="N551" s="100">
        <f t="shared" si="30"/>
        <v>0</v>
      </c>
      <c r="O551" s="63"/>
      <c r="P551" s="73" t="e">
        <f t="shared" si="31"/>
        <v>#DIV/0!</v>
      </c>
    </row>
    <row r="552" spans="2:16">
      <c r="B552" s="63"/>
      <c r="C552" s="65"/>
      <c r="D552" s="65"/>
      <c r="E552" s="66"/>
      <c r="F552" s="67"/>
      <c r="G552" s="65"/>
      <c r="H552" s="70"/>
      <c r="I552" s="71"/>
      <c r="J552" s="68">
        <v>0</v>
      </c>
      <c r="K552" s="68">
        <v>0</v>
      </c>
      <c r="L552" s="68">
        <v>0</v>
      </c>
      <c r="M552" s="89">
        <f t="shared" si="29"/>
        <v>0</v>
      </c>
      <c r="N552" s="100">
        <f t="shared" si="30"/>
        <v>0</v>
      </c>
      <c r="O552" s="63"/>
      <c r="P552" s="73" t="e">
        <f t="shared" si="31"/>
        <v>#DIV/0!</v>
      </c>
    </row>
    <row r="553" spans="2:16">
      <c r="B553" s="63"/>
      <c r="C553" s="65"/>
      <c r="D553" s="65"/>
      <c r="E553" s="66"/>
      <c r="F553" s="67"/>
      <c r="G553" s="65"/>
      <c r="H553" s="70"/>
      <c r="I553" s="71"/>
      <c r="J553" s="68">
        <v>0</v>
      </c>
      <c r="K553" s="68">
        <v>0</v>
      </c>
      <c r="L553" s="68">
        <v>0</v>
      </c>
      <c r="M553" s="89">
        <f t="shared" si="29"/>
        <v>0</v>
      </c>
      <c r="N553" s="100">
        <f t="shared" si="30"/>
        <v>0</v>
      </c>
      <c r="O553" s="63"/>
      <c r="P553" s="73" t="e">
        <f t="shared" si="31"/>
        <v>#DIV/0!</v>
      </c>
    </row>
    <row r="554" spans="2:16">
      <c r="B554" s="63"/>
      <c r="C554" s="65"/>
      <c r="D554" s="65"/>
      <c r="E554" s="66"/>
      <c r="F554" s="67"/>
      <c r="G554" s="65"/>
      <c r="H554" s="70"/>
      <c r="I554" s="71"/>
      <c r="J554" s="68">
        <v>0</v>
      </c>
      <c r="K554" s="68">
        <v>0</v>
      </c>
      <c r="L554" s="68">
        <v>0</v>
      </c>
      <c r="M554" s="89">
        <f t="shared" si="29"/>
        <v>0</v>
      </c>
      <c r="N554" s="100">
        <f t="shared" si="30"/>
        <v>0</v>
      </c>
      <c r="O554" s="63"/>
      <c r="P554" s="73" t="e">
        <f t="shared" si="31"/>
        <v>#DIV/0!</v>
      </c>
    </row>
    <row r="555" spans="2:16">
      <c r="B555" s="63"/>
      <c r="C555" s="65"/>
      <c r="D555" s="65"/>
      <c r="E555" s="66"/>
      <c r="F555" s="67"/>
      <c r="G555" s="65"/>
      <c r="H555" s="70"/>
      <c r="I555" s="71"/>
      <c r="J555" s="68">
        <v>0</v>
      </c>
      <c r="K555" s="68">
        <v>0</v>
      </c>
      <c r="L555" s="68">
        <v>0</v>
      </c>
      <c r="M555" s="89">
        <f t="shared" si="29"/>
        <v>0</v>
      </c>
      <c r="N555" s="100">
        <f t="shared" si="30"/>
        <v>0</v>
      </c>
      <c r="O555" s="63"/>
      <c r="P555" s="73" t="e">
        <f t="shared" si="31"/>
        <v>#DIV/0!</v>
      </c>
    </row>
    <row r="556" spans="2:16">
      <c r="B556" s="63"/>
      <c r="C556" s="65"/>
      <c r="D556" s="65"/>
      <c r="E556" s="66"/>
      <c r="F556" s="67"/>
      <c r="G556" s="65"/>
      <c r="H556" s="70"/>
      <c r="I556" s="71"/>
      <c r="J556" s="68">
        <v>0</v>
      </c>
      <c r="K556" s="68">
        <v>0</v>
      </c>
      <c r="L556" s="68">
        <v>0</v>
      </c>
      <c r="M556" s="89">
        <f t="shared" si="29"/>
        <v>0</v>
      </c>
      <c r="N556" s="100">
        <f t="shared" si="30"/>
        <v>0</v>
      </c>
      <c r="O556" s="63"/>
      <c r="P556" s="73" t="e">
        <f t="shared" si="31"/>
        <v>#DIV/0!</v>
      </c>
    </row>
    <row r="557" spans="2:16">
      <c r="B557" s="63"/>
      <c r="C557" s="65"/>
      <c r="D557" s="65"/>
      <c r="E557" s="66"/>
      <c r="F557" s="67"/>
      <c r="G557" s="65"/>
      <c r="H557" s="70"/>
      <c r="I557" s="71"/>
      <c r="J557" s="68">
        <v>0</v>
      </c>
      <c r="K557" s="68">
        <v>0</v>
      </c>
      <c r="L557" s="68">
        <v>0</v>
      </c>
      <c r="M557" s="89">
        <f t="shared" si="29"/>
        <v>0</v>
      </c>
      <c r="N557" s="100">
        <f t="shared" si="30"/>
        <v>0</v>
      </c>
      <c r="O557" s="63"/>
      <c r="P557" s="73" t="e">
        <f t="shared" si="31"/>
        <v>#DIV/0!</v>
      </c>
    </row>
    <row r="558" spans="2:16">
      <c r="B558" s="63"/>
      <c r="C558" s="65"/>
      <c r="D558" s="65"/>
      <c r="E558" s="66"/>
      <c r="F558" s="67"/>
      <c r="G558" s="65"/>
      <c r="H558" s="70"/>
      <c r="I558" s="71"/>
      <c r="J558" s="68">
        <v>0</v>
      </c>
      <c r="K558" s="68">
        <v>0</v>
      </c>
      <c r="L558" s="68">
        <v>0</v>
      </c>
      <c r="M558" s="89">
        <f t="shared" si="29"/>
        <v>0</v>
      </c>
      <c r="N558" s="100">
        <f t="shared" si="30"/>
        <v>0</v>
      </c>
      <c r="O558" s="63"/>
      <c r="P558" s="73" t="e">
        <f t="shared" si="31"/>
        <v>#DIV/0!</v>
      </c>
    </row>
    <row r="559" spans="2:16">
      <c r="B559" s="63"/>
      <c r="C559" s="65"/>
      <c r="D559" s="65"/>
      <c r="E559" s="66"/>
      <c r="F559" s="67"/>
      <c r="G559" s="65"/>
      <c r="H559" s="70"/>
      <c r="I559" s="71"/>
      <c r="J559" s="68">
        <v>0</v>
      </c>
      <c r="K559" s="68">
        <v>0</v>
      </c>
      <c r="L559" s="68">
        <v>0</v>
      </c>
      <c r="M559" s="89">
        <f t="shared" si="29"/>
        <v>0</v>
      </c>
      <c r="N559" s="100">
        <f t="shared" si="30"/>
        <v>0</v>
      </c>
      <c r="O559" s="63"/>
      <c r="P559" s="73" t="e">
        <f t="shared" si="31"/>
        <v>#DIV/0!</v>
      </c>
    </row>
    <row r="560" spans="2:16">
      <c r="B560" s="63"/>
      <c r="C560" s="65"/>
      <c r="D560" s="65"/>
      <c r="E560" s="66"/>
      <c r="F560" s="67"/>
      <c r="G560" s="65"/>
      <c r="H560" s="70"/>
      <c r="I560" s="71"/>
      <c r="J560" s="68">
        <v>0</v>
      </c>
      <c r="K560" s="68">
        <v>0</v>
      </c>
      <c r="L560" s="68">
        <v>0</v>
      </c>
      <c r="M560" s="89">
        <f t="shared" si="29"/>
        <v>0</v>
      </c>
      <c r="N560" s="100">
        <f t="shared" si="30"/>
        <v>0</v>
      </c>
      <c r="O560" s="63"/>
      <c r="P560" s="73" t="e">
        <f t="shared" si="31"/>
        <v>#DIV/0!</v>
      </c>
    </row>
    <row r="561" spans="2:16">
      <c r="B561" s="63"/>
      <c r="C561" s="65"/>
      <c r="D561" s="65"/>
      <c r="E561" s="66"/>
      <c r="F561" s="67"/>
      <c r="G561" s="65"/>
      <c r="H561" s="70"/>
      <c r="I561" s="71"/>
      <c r="J561" s="68">
        <v>0</v>
      </c>
      <c r="K561" s="68">
        <v>0</v>
      </c>
      <c r="L561" s="68">
        <v>0</v>
      </c>
      <c r="M561" s="89">
        <f t="shared" si="29"/>
        <v>0</v>
      </c>
      <c r="N561" s="100">
        <f t="shared" si="30"/>
        <v>0</v>
      </c>
      <c r="O561" s="63"/>
      <c r="P561" s="73" t="e">
        <f t="shared" si="31"/>
        <v>#DIV/0!</v>
      </c>
    </row>
    <row r="562" spans="2:16">
      <c r="B562" s="63"/>
      <c r="C562" s="65"/>
      <c r="D562" s="65"/>
      <c r="E562" s="66"/>
      <c r="F562" s="67"/>
      <c r="G562" s="65"/>
      <c r="H562" s="70"/>
      <c r="I562" s="71"/>
      <c r="J562" s="68">
        <v>0</v>
      </c>
      <c r="K562" s="68">
        <v>0</v>
      </c>
      <c r="L562" s="68">
        <v>0</v>
      </c>
      <c r="M562" s="89">
        <f t="shared" si="29"/>
        <v>0</v>
      </c>
      <c r="N562" s="100">
        <f t="shared" si="30"/>
        <v>0</v>
      </c>
      <c r="O562" s="63"/>
      <c r="P562" s="73" t="e">
        <f t="shared" si="31"/>
        <v>#DIV/0!</v>
      </c>
    </row>
    <row r="563" spans="2:16">
      <c r="B563" s="63"/>
      <c r="C563" s="65"/>
      <c r="D563" s="65"/>
      <c r="E563" s="66"/>
      <c r="F563" s="67"/>
      <c r="G563" s="65"/>
      <c r="H563" s="70"/>
      <c r="I563" s="71"/>
      <c r="J563" s="68">
        <v>0</v>
      </c>
      <c r="K563" s="68">
        <v>0</v>
      </c>
      <c r="L563" s="68">
        <v>0</v>
      </c>
      <c r="M563" s="89">
        <f t="shared" si="29"/>
        <v>0</v>
      </c>
      <c r="N563" s="100">
        <f t="shared" si="30"/>
        <v>0</v>
      </c>
      <c r="O563" s="63"/>
      <c r="P563" s="73" t="e">
        <f t="shared" si="31"/>
        <v>#DIV/0!</v>
      </c>
    </row>
    <row r="564" spans="2:16">
      <c r="B564" s="63"/>
      <c r="C564" s="65"/>
      <c r="D564" s="65"/>
      <c r="E564" s="66"/>
      <c r="F564" s="67"/>
      <c r="G564" s="65"/>
      <c r="H564" s="70"/>
      <c r="I564" s="71"/>
      <c r="J564" s="68">
        <v>0</v>
      </c>
      <c r="K564" s="68">
        <v>0</v>
      </c>
      <c r="L564" s="68">
        <v>0</v>
      </c>
      <c r="M564" s="89">
        <f t="shared" si="29"/>
        <v>0</v>
      </c>
      <c r="N564" s="100">
        <f t="shared" si="30"/>
        <v>0</v>
      </c>
      <c r="O564" s="63"/>
      <c r="P564" s="73" t="e">
        <f t="shared" si="31"/>
        <v>#DIV/0!</v>
      </c>
    </row>
    <row r="565" spans="2:16">
      <c r="B565" s="63"/>
      <c r="C565" s="65"/>
      <c r="D565" s="65"/>
      <c r="E565" s="66"/>
      <c r="F565" s="67"/>
      <c r="G565" s="65"/>
      <c r="H565" s="70"/>
      <c r="I565" s="71"/>
      <c r="J565" s="68">
        <v>0</v>
      </c>
      <c r="K565" s="68">
        <v>0</v>
      </c>
      <c r="L565" s="68">
        <v>0</v>
      </c>
      <c r="M565" s="89">
        <f t="shared" si="29"/>
        <v>0</v>
      </c>
      <c r="N565" s="100">
        <f t="shared" si="30"/>
        <v>0</v>
      </c>
      <c r="O565" s="63"/>
      <c r="P565" s="73" t="e">
        <f t="shared" si="31"/>
        <v>#DIV/0!</v>
      </c>
    </row>
    <row r="566" spans="2:16">
      <c r="B566" s="63"/>
      <c r="C566" s="65"/>
      <c r="D566" s="65"/>
      <c r="E566" s="66"/>
      <c r="F566" s="67"/>
      <c r="G566" s="65"/>
      <c r="H566" s="70"/>
      <c r="I566" s="71"/>
      <c r="J566" s="68">
        <v>0</v>
      </c>
      <c r="K566" s="68">
        <v>0</v>
      </c>
      <c r="L566" s="68">
        <v>0</v>
      </c>
      <c r="M566" s="89">
        <f t="shared" si="29"/>
        <v>0</v>
      </c>
      <c r="N566" s="100">
        <f t="shared" si="30"/>
        <v>0</v>
      </c>
      <c r="O566" s="63"/>
      <c r="P566" s="73" t="e">
        <f t="shared" si="31"/>
        <v>#DIV/0!</v>
      </c>
    </row>
    <row r="567" spans="2:16">
      <c r="B567" s="63"/>
      <c r="C567" s="65"/>
      <c r="D567" s="65"/>
      <c r="E567" s="66"/>
      <c r="F567" s="67"/>
      <c r="G567" s="65"/>
      <c r="H567" s="70"/>
      <c r="I567" s="71"/>
      <c r="J567" s="68">
        <v>0</v>
      </c>
      <c r="K567" s="68">
        <v>0</v>
      </c>
      <c r="L567" s="68">
        <v>0</v>
      </c>
      <c r="M567" s="89">
        <f t="shared" si="29"/>
        <v>0</v>
      </c>
      <c r="N567" s="100">
        <f t="shared" si="30"/>
        <v>0</v>
      </c>
      <c r="O567" s="63"/>
      <c r="P567" s="73" t="e">
        <f t="shared" si="31"/>
        <v>#DIV/0!</v>
      </c>
    </row>
    <row r="568" spans="2:16">
      <c r="B568" s="63"/>
      <c r="C568" s="65"/>
      <c r="D568" s="65"/>
      <c r="E568" s="66"/>
      <c r="F568" s="67"/>
      <c r="G568" s="65"/>
      <c r="H568" s="70"/>
      <c r="I568" s="71"/>
      <c r="J568" s="68">
        <v>0</v>
      </c>
      <c r="K568" s="68">
        <v>0</v>
      </c>
      <c r="L568" s="68">
        <v>0</v>
      </c>
      <c r="M568" s="89">
        <f t="shared" si="29"/>
        <v>0</v>
      </c>
      <c r="N568" s="100">
        <f t="shared" si="30"/>
        <v>0</v>
      </c>
      <c r="O568" s="63"/>
      <c r="P568" s="73" t="e">
        <f t="shared" si="31"/>
        <v>#DIV/0!</v>
      </c>
    </row>
    <row r="569" spans="2:16">
      <c r="B569" s="63"/>
      <c r="C569" s="65"/>
      <c r="D569" s="65"/>
      <c r="E569" s="66"/>
      <c r="F569" s="67"/>
      <c r="G569" s="65"/>
      <c r="H569" s="70"/>
      <c r="I569" s="71"/>
      <c r="J569" s="68">
        <v>0</v>
      </c>
      <c r="K569" s="68">
        <v>0</v>
      </c>
      <c r="L569" s="68">
        <v>0</v>
      </c>
      <c r="M569" s="89">
        <f t="shared" si="29"/>
        <v>0</v>
      </c>
      <c r="N569" s="100">
        <f t="shared" si="30"/>
        <v>0</v>
      </c>
      <c r="O569" s="63"/>
      <c r="P569" s="73" t="e">
        <f t="shared" si="31"/>
        <v>#DIV/0!</v>
      </c>
    </row>
    <row r="570" spans="2:16">
      <c r="B570" s="63"/>
      <c r="C570" s="65"/>
      <c r="D570" s="65"/>
      <c r="E570" s="66"/>
      <c r="F570" s="67"/>
      <c r="G570" s="65"/>
      <c r="H570" s="70"/>
      <c r="I570" s="71"/>
      <c r="J570" s="68">
        <v>0</v>
      </c>
      <c r="K570" s="68">
        <v>0</v>
      </c>
      <c r="L570" s="68">
        <v>0</v>
      </c>
      <c r="M570" s="89">
        <f t="shared" si="29"/>
        <v>0</v>
      </c>
      <c r="N570" s="100">
        <f t="shared" si="30"/>
        <v>0</v>
      </c>
      <c r="O570" s="63"/>
      <c r="P570" s="73" t="e">
        <f t="shared" si="31"/>
        <v>#DIV/0!</v>
      </c>
    </row>
    <row r="571" spans="2:16">
      <c r="B571" s="63"/>
      <c r="C571" s="65"/>
      <c r="D571" s="65"/>
      <c r="E571" s="66"/>
      <c r="F571" s="67"/>
      <c r="G571" s="65"/>
      <c r="H571" s="70"/>
      <c r="I571" s="71"/>
      <c r="J571" s="68">
        <v>0</v>
      </c>
      <c r="K571" s="68">
        <v>0</v>
      </c>
      <c r="L571" s="68">
        <v>0</v>
      </c>
      <c r="M571" s="89">
        <f t="shared" si="29"/>
        <v>0</v>
      </c>
      <c r="N571" s="100">
        <f t="shared" si="30"/>
        <v>0</v>
      </c>
      <c r="O571" s="63"/>
      <c r="P571" s="73" t="e">
        <f t="shared" si="31"/>
        <v>#DIV/0!</v>
      </c>
    </row>
    <row r="572" spans="2:16">
      <c r="B572" s="63"/>
      <c r="C572" s="65"/>
      <c r="D572" s="65"/>
      <c r="E572" s="66"/>
      <c r="F572" s="67"/>
      <c r="G572" s="65"/>
      <c r="H572" s="70"/>
      <c r="I572" s="71"/>
      <c r="J572" s="68">
        <v>0</v>
      </c>
      <c r="K572" s="68">
        <v>0</v>
      </c>
      <c r="L572" s="68">
        <v>0</v>
      </c>
      <c r="M572" s="89">
        <f t="shared" si="29"/>
        <v>0</v>
      </c>
      <c r="N572" s="100">
        <f t="shared" si="30"/>
        <v>0</v>
      </c>
      <c r="O572" s="63"/>
      <c r="P572" s="73" t="e">
        <f t="shared" si="31"/>
        <v>#DIV/0!</v>
      </c>
    </row>
    <row r="573" spans="2:16">
      <c r="B573" s="63"/>
      <c r="C573" s="65"/>
      <c r="D573" s="65"/>
      <c r="E573" s="66"/>
      <c r="F573" s="67"/>
      <c r="G573" s="65"/>
      <c r="H573" s="70"/>
      <c r="I573" s="71"/>
      <c r="J573" s="68">
        <v>0</v>
      </c>
      <c r="K573" s="68">
        <v>0</v>
      </c>
      <c r="L573" s="68">
        <v>0</v>
      </c>
      <c r="M573" s="89">
        <f t="shared" si="29"/>
        <v>0</v>
      </c>
      <c r="N573" s="100">
        <f t="shared" si="30"/>
        <v>0</v>
      </c>
      <c r="O573" s="63"/>
      <c r="P573" s="73" t="e">
        <f t="shared" si="31"/>
        <v>#DIV/0!</v>
      </c>
    </row>
    <row r="574" spans="2:16">
      <c r="B574" s="63"/>
      <c r="C574" s="65"/>
      <c r="D574" s="65"/>
      <c r="E574" s="66"/>
      <c r="F574" s="67"/>
      <c r="G574" s="65"/>
      <c r="H574" s="70"/>
      <c r="I574" s="71"/>
      <c r="J574" s="68">
        <v>0</v>
      </c>
      <c r="K574" s="68">
        <v>0</v>
      </c>
      <c r="L574" s="68">
        <v>0</v>
      </c>
      <c r="M574" s="89">
        <f t="shared" si="29"/>
        <v>0</v>
      </c>
      <c r="N574" s="100">
        <f t="shared" si="30"/>
        <v>0</v>
      </c>
      <c r="O574" s="63"/>
      <c r="P574" s="73" t="e">
        <f t="shared" si="31"/>
        <v>#DIV/0!</v>
      </c>
    </row>
    <row r="575" spans="2:16">
      <c r="B575" s="63"/>
      <c r="C575" s="65"/>
      <c r="D575" s="65"/>
      <c r="E575" s="66"/>
      <c r="F575" s="67"/>
      <c r="G575" s="65"/>
      <c r="H575" s="70"/>
      <c r="I575" s="71"/>
      <c r="J575" s="68">
        <v>0</v>
      </c>
      <c r="K575" s="68">
        <v>0</v>
      </c>
      <c r="L575" s="68">
        <v>0</v>
      </c>
      <c r="M575" s="89">
        <f t="shared" si="29"/>
        <v>0</v>
      </c>
      <c r="N575" s="100">
        <f t="shared" si="30"/>
        <v>0</v>
      </c>
      <c r="O575" s="63"/>
      <c r="P575" s="73" t="e">
        <f t="shared" si="31"/>
        <v>#DIV/0!</v>
      </c>
    </row>
    <row r="576" spans="2:16">
      <c r="B576" s="63"/>
      <c r="C576" s="65"/>
      <c r="D576" s="65"/>
      <c r="E576" s="66"/>
      <c r="F576" s="67"/>
      <c r="G576" s="65"/>
      <c r="H576" s="70"/>
      <c r="I576" s="71"/>
      <c r="J576" s="68">
        <v>0</v>
      </c>
      <c r="K576" s="68">
        <v>0</v>
      </c>
      <c r="L576" s="68">
        <v>0</v>
      </c>
      <c r="M576" s="89">
        <f t="shared" si="29"/>
        <v>0</v>
      </c>
      <c r="N576" s="100">
        <f t="shared" si="30"/>
        <v>0</v>
      </c>
      <c r="O576" s="63"/>
      <c r="P576" s="73" t="e">
        <f t="shared" si="31"/>
        <v>#DIV/0!</v>
      </c>
    </row>
    <row r="577" spans="2:16">
      <c r="B577" s="63"/>
      <c r="C577" s="65"/>
      <c r="D577" s="65"/>
      <c r="E577" s="66"/>
      <c r="F577" s="67"/>
      <c r="G577" s="65"/>
      <c r="H577" s="70"/>
      <c r="I577" s="71"/>
      <c r="J577" s="68">
        <v>0</v>
      </c>
      <c r="K577" s="68">
        <v>0</v>
      </c>
      <c r="L577" s="68">
        <v>0</v>
      </c>
      <c r="M577" s="89">
        <f t="shared" si="29"/>
        <v>0</v>
      </c>
      <c r="N577" s="100">
        <f t="shared" si="30"/>
        <v>0</v>
      </c>
      <c r="O577" s="63"/>
      <c r="P577" s="73" t="e">
        <f t="shared" si="31"/>
        <v>#DIV/0!</v>
      </c>
    </row>
    <row r="578" spans="2:16">
      <c r="B578" s="63"/>
      <c r="C578" s="65"/>
      <c r="D578" s="65"/>
      <c r="E578" s="66"/>
      <c r="F578" s="67"/>
      <c r="G578" s="65"/>
      <c r="H578" s="70"/>
      <c r="I578" s="71"/>
      <c r="J578" s="68">
        <v>0</v>
      </c>
      <c r="K578" s="68">
        <v>0</v>
      </c>
      <c r="L578" s="68">
        <v>0</v>
      </c>
      <c r="M578" s="89">
        <f t="shared" si="29"/>
        <v>0</v>
      </c>
      <c r="N578" s="100">
        <f t="shared" si="30"/>
        <v>0</v>
      </c>
      <c r="O578" s="63"/>
      <c r="P578" s="73" t="e">
        <f t="shared" si="31"/>
        <v>#DIV/0!</v>
      </c>
    </row>
    <row r="579" spans="2:16">
      <c r="B579" s="63"/>
      <c r="C579" s="65"/>
      <c r="D579" s="65"/>
      <c r="E579" s="66"/>
      <c r="F579" s="67"/>
      <c r="G579" s="65"/>
      <c r="H579" s="70"/>
      <c r="I579" s="71"/>
      <c r="J579" s="68">
        <v>0</v>
      </c>
      <c r="K579" s="68">
        <v>0</v>
      </c>
      <c r="L579" s="68">
        <v>0</v>
      </c>
      <c r="M579" s="89">
        <f t="shared" si="29"/>
        <v>0</v>
      </c>
      <c r="N579" s="100">
        <f t="shared" si="30"/>
        <v>0</v>
      </c>
      <c r="O579" s="63"/>
      <c r="P579" s="73" t="e">
        <f t="shared" si="31"/>
        <v>#DIV/0!</v>
      </c>
    </row>
    <row r="580" spans="2:16">
      <c r="B580" s="63"/>
      <c r="C580" s="65"/>
      <c r="D580" s="65"/>
      <c r="E580" s="66"/>
      <c r="F580" s="67"/>
      <c r="G580" s="65"/>
      <c r="H580" s="70"/>
      <c r="I580" s="71"/>
      <c r="J580" s="68">
        <v>0</v>
      </c>
      <c r="K580" s="68">
        <v>0</v>
      </c>
      <c r="L580" s="68">
        <v>0</v>
      </c>
      <c r="M580" s="89">
        <f t="shared" si="29"/>
        <v>0</v>
      </c>
      <c r="N580" s="100">
        <f t="shared" si="30"/>
        <v>0</v>
      </c>
      <c r="O580" s="63"/>
      <c r="P580" s="73" t="e">
        <f t="shared" si="31"/>
        <v>#DIV/0!</v>
      </c>
    </row>
    <row r="581" spans="2:16">
      <c r="B581" s="63"/>
      <c r="C581" s="65"/>
      <c r="D581" s="65"/>
      <c r="E581" s="66"/>
      <c r="F581" s="67"/>
      <c r="G581" s="65"/>
      <c r="H581" s="70"/>
      <c r="I581" s="71"/>
      <c r="J581" s="68">
        <v>0</v>
      </c>
      <c r="K581" s="68">
        <v>0</v>
      </c>
      <c r="L581" s="68">
        <v>0</v>
      </c>
      <c r="M581" s="89">
        <f t="shared" si="29"/>
        <v>0</v>
      </c>
      <c r="N581" s="100">
        <f t="shared" si="30"/>
        <v>0</v>
      </c>
      <c r="O581" s="63"/>
      <c r="P581" s="73" t="e">
        <f t="shared" si="31"/>
        <v>#DIV/0!</v>
      </c>
    </row>
    <row r="582" spans="2:16">
      <c r="B582" s="63"/>
      <c r="C582" s="65"/>
      <c r="D582" s="65"/>
      <c r="E582" s="66"/>
      <c r="F582" s="67"/>
      <c r="G582" s="65"/>
      <c r="H582" s="70"/>
      <c r="I582" s="71"/>
      <c r="J582" s="68">
        <v>0</v>
      </c>
      <c r="K582" s="68">
        <v>0</v>
      </c>
      <c r="L582" s="68">
        <v>0</v>
      </c>
      <c r="M582" s="89">
        <f t="shared" si="29"/>
        <v>0</v>
      </c>
      <c r="N582" s="100">
        <f t="shared" si="30"/>
        <v>0</v>
      </c>
      <c r="O582" s="63"/>
      <c r="P582" s="73" t="e">
        <f t="shared" si="31"/>
        <v>#DIV/0!</v>
      </c>
    </row>
    <row r="583" spans="2:16">
      <c r="B583" s="63"/>
      <c r="C583" s="65"/>
      <c r="D583" s="65"/>
      <c r="E583" s="66"/>
      <c r="F583" s="67"/>
      <c r="G583" s="65"/>
      <c r="H583" s="70"/>
      <c r="I583" s="71"/>
      <c r="J583" s="68">
        <v>0</v>
      </c>
      <c r="K583" s="68">
        <v>0</v>
      </c>
      <c r="L583" s="68">
        <v>0</v>
      </c>
      <c r="M583" s="89">
        <f t="shared" si="29"/>
        <v>0</v>
      </c>
      <c r="N583" s="100">
        <f t="shared" si="30"/>
        <v>0</v>
      </c>
      <c r="O583" s="63"/>
      <c r="P583" s="73" t="e">
        <f t="shared" si="31"/>
        <v>#DIV/0!</v>
      </c>
    </row>
    <row r="584" spans="2:16">
      <c r="B584" s="63"/>
      <c r="C584" s="65"/>
      <c r="D584" s="65"/>
      <c r="E584" s="66"/>
      <c r="F584" s="67"/>
      <c r="G584" s="65"/>
      <c r="H584" s="70"/>
      <c r="I584" s="71"/>
      <c r="J584" s="68">
        <v>0</v>
      </c>
      <c r="K584" s="68">
        <v>0</v>
      </c>
      <c r="L584" s="68">
        <v>0</v>
      </c>
      <c r="M584" s="89">
        <f t="shared" si="29"/>
        <v>0</v>
      </c>
      <c r="N584" s="100">
        <f t="shared" si="30"/>
        <v>0</v>
      </c>
      <c r="O584" s="63"/>
      <c r="P584" s="73" t="e">
        <f t="shared" si="31"/>
        <v>#DIV/0!</v>
      </c>
    </row>
    <row r="585" spans="2:16">
      <c r="B585" s="63"/>
      <c r="C585" s="65"/>
      <c r="D585" s="65"/>
      <c r="E585" s="66"/>
      <c r="F585" s="67"/>
      <c r="G585" s="65"/>
      <c r="H585" s="70"/>
      <c r="I585" s="71"/>
      <c r="J585" s="68">
        <v>0</v>
      </c>
      <c r="K585" s="68">
        <v>0</v>
      </c>
      <c r="L585" s="68">
        <v>0</v>
      </c>
      <c r="M585" s="89">
        <f t="shared" si="29"/>
        <v>0</v>
      </c>
      <c r="N585" s="100">
        <f t="shared" si="30"/>
        <v>0</v>
      </c>
      <c r="O585" s="63"/>
      <c r="P585" s="73" t="e">
        <f t="shared" si="31"/>
        <v>#DIV/0!</v>
      </c>
    </row>
    <row r="586" spans="2:16">
      <c r="B586" s="63"/>
      <c r="C586" s="65"/>
      <c r="D586" s="65"/>
      <c r="E586" s="66"/>
      <c r="F586" s="67"/>
      <c r="G586" s="65"/>
      <c r="H586" s="70"/>
      <c r="I586" s="71"/>
      <c r="J586" s="68">
        <v>0</v>
      </c>
      <c r="K586" s="68">
        <v>0</v>
      </c>
      <c r="L586" s="68">
        <v>0</v>
      </c>
      <c r="M586" s="89">
        <f t="shared" si="29"/>
        <v>0</v>
      </c>
      <c r="N586" s="100">
        <f t="shared" si="30"/>
        <v>0</v>
      </c>
      <c r="O586" s="63"/>
      <c r="P586" s="73" t="e">
        <f t="shared" si="31"/>
        <v>#DIV/0!</v>
      </c>
    </row>
    <row r="587" spans="2:16">
      <c r="B587" s="63"/>
      <c r="C587" s="65"/>
      <c r="D587" s="65"/>
      <c r="E587" s="66"/>
      <c r="F587" s="67"/>
      <c r="G587" s="65"/>
      <c r="H587" s="70"/>
      <c r="I587" s="71"/>
      <c r="J587" s="68">
        <v>0</v>
      </c>
      <c r="K587" s="68">
        <v>0</v>
      </c>
      <c r="L587" s="68">
        <v>0</v>
      </c>
      <c r="M587" s="89">
        <f t="shared" si="29"/>
        <v>0</v>
      </c>
      <c r="N587" s="100">
        <f t="shared" si="30"/>
        <v>0</v>
      </c>
      <c r="O587" s="63"/>
      <c r="P587" s="73" t="e">
        <f t="shared" si="31"/>
        <v>#DIV/0!</v>
      </c>
    </row>
    <row r="588" spans="2:16">
      <c r="B588" s="63"/>
      <c r="C588" s="65"/>
      <c r="D588" s="65"/>
      <c r="E588" s="66"/>
      <c r="F588" s="67"/>
      <c r="G588" s="65"/>
      <c r="H588" s="70"/>
      <c r="I588" s="71"/>
      <c r="J588" s="68">
        <v>0</v>
      </c>
      <c r="K588" s="68">
        <v>0</v>
      </c>
      <c r="L588" s="68">
        <v>0</v>
      </c>
      <c r="M588" s="89">
        <f t="shared" si="29"/>
        <v>0</v>
      </c>
      <c r="N588" s="100">
        <f t="shared" si="30"/>
        <v>0</v>
      </c>
      <c r="O588" s="63"/>
      <c r="P588" s="73" t="e">
        <f t="shared" si="31"/>
        <v>#DIV/0!</v>
      </c>
    </row>
    <row r="589" spans="2:16">
      <c r="B589" s="63"/>
      <c r="C589" s="65"/>
      <c r="D589" s="65"/>
      <c r="E589" s="66"/>
      <c r="F589" s="67"/>
      <c r="G589" s="65"/>
      <c r="H589" s="70"/>
      <c r="I589" s="71"/>
      <c r="J589" s="68">
        <v>0</v>
      </c>
      <c r="K589" s="68">
        <v>0</v>
      </c>
      <c r="L589" s="68">
        <v>0</v>
      </c>
      <c r="M589" s="89">
        <f t="shared" si="29"/>
        <v>0</v>
      </c>
      <c r="N589" s="100">
        <f t="shared" si="30"/>
        <v>0</v>
      </c>
      <c r="O589" s="63"/>
      <c r="P589" s="73" t="e">
        <f t="shared" si="31"/>
        <v>#DIV/0!</v>
      </c>
    </row>
    <row r="590" spans="2:16">
      <c r="B590" s="63"/>
      <c r="C590" s="65"/>
      <c r="D590" s="65"/>
      <c r="E590" s="66"/>
      <c r="F590" s="67"/>
      <c r="G590" s="65"/>
      <c r="H590" s="70"/>
      <c r="I590" s="71"/>
      <c r="J590" s="68">
        <v>0</v>
      </c>
      <c r="K590" s="68">
        <v>0</v>
      </c>
      <c r="L590" s="68">
        <v>0</v>
      </c>
      <c r="M590" s="89">
        <f t="shared" si="29"/>
        <v>0</v>
      </c>
      <c r="N590" s="100">
        <f t="shared" si="30"/>
        <v>0</v>
      </c>
      <c r="O590" s="63"/>
      <c r="P590" s="73" t="e">
        <f t="shared" si="31"/>
        <v>#DIV/0!</v>
      </c>
    </row>
    <row r="591" spans="2:16">
      <c r="B591" s="63"/>
      <c r="C591" s="65"/>
      <c r="D591" s="65"/>
      <c r="E591" s="66"/>
      <c r="F591" s="67"/>
      <c r="G591" s="65"/>
      <c r="H591" s="70"/>
      <c r="I591" s="71"/>
      <c r="J591" s="68">
        <v>0</v>
      </c>
      <c r="K591" s="68">
        <v>0</v>
      </c>
      <c r="L591" s="68">
        <v>0</v>
      </c>
      <c r="M591" s="89">
        <f t="shared" si="29"/>
        <v>0</v>
      </c>
      <c r="N591" s="100">
        <f t="shared" si="30"/>
        <v>0</v>
      </c>
      <c r="O591" s="63"/>
      <c r="P591" s="73" t="e">
        <f t="shared" si="31"/>
        <v>#DIV/0!</v>
      </c>
    </row>
    <row r="592" spans="2:16">
      <c r="B592" s="63"/>
      <c r="C592" s="65"/>
      <c r="D592" s="65"/>
      <c r="E592" s="66"/>
      <c r="F592" s="67"/>
      <c r="G592" s="65"/>
      <c r="H592" s="70"/>
      <c r="I592" s="71"/>
      <c r="J592" s="68">
        <v>0</v>
      </c>
      <c r="K592" s="68">
        <v>0</v>
      </c>
      <c r="L592" s="68">
        <v>0</v>
      </c>
      <c r="M592" s="89">
        <f t="shared" si="29"/>
        <v>0</v>
      </c>
      <c r="N592" s="100">
        <f t="shared" si="30"/>
        <v>0</v>
      </c>
      <c r="O592" s="63"/>
      <c r="P592" s="73" t="e">
        <f t="shared" si="31"/>
        <v>#DIV/0!</v>
      </c>
    </row>
    <row r="593" spans="2:16">
      <c r="B593" s="63"/>
      <c r="C593" s="65"/>
      <c r="D593" s="65"/>
      <c r="E593" s="66"/>
      <c r="F593" s="67"/>
      <c r="G593" s="65"/>
      <c r="H593" s="70"/>
      <c r="I593" s="71"/>
      <c r="J593" s="68">
        <v>0</v>
      </c>
      <c r="K593" s="68">
        <v>0</v>
      </c>
      <c r="L593" s="68">
        <v>0</v>
      </c>
      <c r="M593" s="89">
        <f t="shared" si="29"/>
        <v>0</v>
      </c>
      <c r="N593" s="100">
        <f t="shared" si="30"/>
        <v>0</v>
      </c>
      <c r="O593" s="63"/>
      <c r="P593" s="73" t="e">
        <f t="shared" si="31"/>
        <v>#DIV/0!</v>
      </c>
    </row>
    <row r="594" spans="2:16">
      <c r="B594" s="63"/>
      <c r="C594" s="65"/>
      <c r="D594" s="65"/>
      <c r="E594" s="66"/>
      <c r="F594" s="67"/>
      <c r="G594" s="65"/>
      <c r="H594" s="70"/>
      <c r="I594" s="71"/>
      <c r="J594" s="68">
        <v>0</v>
      </c>
      <c r="K594" s="68">
        <v>0</v>
      </c>
      <c r="L594" s="68">
        <v>0</v>
      </c>
      <c r="M594" s="89">
        <f t="shared" si="29"/>
        <v>0</v>
      </c>
      <c r="N594" s="100">
        <f t="shared" si="30"/>
        <v>0</v>
      </c>
      <c r="O594" s="63"/>
      <c r="P594" s="73" t="e">
        <f t="shared" si="31"/>
        <v>#DIV/0!</v>
      </c>
    </row>
    <row r="595" spans="2:16">
      <c r="B595" s="63"/>
      <c r="C595" s="65"/>
      <c r="D595" s="65"/>
      <c r="E595" s="66"/>
      <c r="F595" s="67"/>
      <c r="G595" s="65"/>
      <c r="H595" s="70"/>
      <c r="I595" s="71"/>
      <c r="J595" s="68">
        <v>0</v>
      </c>
      <c r="K595" s="68">
        <v>0</v>
      </c>
      <c r="L595" s="68">
        <v>0</v>
      </c>
      <c r="M595" s="89">
        <f t="shared" si="29"/>
        <v>0</v>
      </c>
      <c r="N595" s="100">
        <f t="shared" si="30"/>
        <v>0</v>
      </c>
      <c r="O595" s="63"/>
      <c r="P595" s="73" t="e">
        <f t="shared" si="31"/>
        <v>#DIV/0!</v>
      </c>
    </row>
    <row r="596" spans="2:16">
      <c r="B596" s="63"/>
      <c r="C596" s="65"/>
      <c r="D596" s="65"/>
      <c r="E596" s="66"/>
      <c r="F596" s="67"/>
      <c r="G596" s="65"/>
      <c r="H596" s="70"/>
      <c r="I596" s="71"/>
      <c r="J596" s="68">
        <v>0</v>
      </c>
      <c r="K596" s="68">
        <v>0</v>
      </c>
      <c r="L596" s="68">
        <v>0</v>
      </c>
      <c r="M596" s="89">
        <f t="shared" si="29"/>
        <v>0</v>
      </c>
      <c r="N596" s="100">
        <f t="shared" si="30"/>
        <v>0</v>
      </c>
      <c r="O596" s="63"/>
      <c r="P596" s="73" t="e">
        <f t="shared" si="31"/>
        <v>#DIV/0!</v>
      </c>
    </row>
    <row r="597" spans="2:16">
      <c r="B597" s="63"/>
      <c r="C597" s="65"/>
      <c r="D597" s="65"/>
      <c r="E597" s="66"/>
      <c r="F597" s="67"/>
      <c r="G597" s="65"/>
      <c r="H597" s="70"/>
      <c r="I597" s="71"/>
      <c r="J597" s="68">
        <v>0</v>
      </c>
      <c r="K597" s="68">
        <v>0</v>
      </c>
      <c r="L597" s="68">
        <v>0</v>
      </c>
      <c r="M597" s="89">
        <f t="shared" ref="M597:M660" si="32">L597</f>
        <v>0</v>
      </c>
      <c r="N597" s="100">
        <f t="shared" si="30"/>
        <v>0</v>
      </c>
      <c r="O597" s="63"/>
      <c r="P597" s="73" t="e">
        <f t="shared" si="31"/>
        <v>#DIV/0!</v>
      </c>
    </row>
    <row r="598" spans="2:16">
      <c r="B598" s="63"/>
      <c r="C598" s="65"/>
      <c r="D598" s="65"/>
      <c r="E598" s="66"/>
      <c r="F598" s="67"/>
      <c r="G598" s="65"/>
      <c r="H598" s="70"/>
      <c r="I598" s="71"/>
      <c r="J598" s="68">
        <v>0</v>
      </c>
      <c r="K598" s="68">
        <v>0</v>
      </c>
      <c r="L598" s="68">
        <v>0</v>
      </c>
      <c r="M598" s="89">
        <f t="shared" si="32"/>
        <v>0</v>
      </c>
      <c r="N598" s="100">
        <f t="shared" ref="N598:N661" si="33">SUM(J598:M598)</f>
        <v>0</v>
      </c>
      <c r="O598" s="63"/>
      <c r="P598" s="73" t="e">
        <f t="shared" ref="P598:P661" si="34">H598-(SUM(K598:M598)/J598)</f>
        <v>#DIV/0!</v>
      </c>
    </row>
    <row r="599" spans="2:16">
      <c r="B599" s="63"/>
      <c r="C599" s="65"/>
      <c r="D599" s="65"/>
      <c r="E599" s="66"/>
      <c r="F599" s="67"/>
      <c r="G599" s="65"/>
      <c r="H599" s="70"/>
      <c r="I599" s="71"/>
      <c r="J599" s="68">
        <v>0</v>
      </c>
      <c r="K599" s="68">
        <v>0</v>
      </c>
      <c r="L599" s="68">
        <v>0</v>
      </c>
      <c r="M599" s="89">
        <f t="shared" si="32"/>
        <v>0</v>
      </c>
      <c r="N599" s="100">
        <f t="shared" si="33"/>
        <v>0</v>
      </c>
      <c r="O599" s="63"/>
      <c r="P599" s="73" t="e">
        <f t="shared" si="34"/>
        <v>#DIV/0!</v>
      </c>
    </row>
    <row r="600" spans="2:16">
      <c r="B600" s="63"/>
      <c r="C600" s="65"/>
      <c r="D600" s="65"/>
      <c r="E600" s="66"/>
      <c r="F600" s="67"/>
      <c r="G600" s="65"/>
      <c r="H600" s="70"/>
      <c r="I600" s="71"/>
      <c r="J600" s="68">
        <v>0</v>
      </c>
      <c r="K600" s="68">
        <v>0</v>
      </c>
      <c r="L600" s="68">
        <v>0</v>
      </c>
      <c r="M600" s="89">
        <f t="shared" si="32"/>
        <v>0</v>
      </c>
      <c r="N600" s="100">
        <f t="shared" si="33"/>
        <v>0</v>
      </c>
      <c r="O600" s="63"/>
      <c r="P600" s="73" t="e">
        <f t="shared" si="34"/>
        <v>#DIV/0!</v>
      </c>
    </row>
    <row r="601" spans="2:16">
      <c r="B601" s="63"/>
      <c r="C601" s="65"/>
      <c r="D601" s="65"/>
      <c r="E601" s="66"/>
      <c r="F601" s="67"/>
      <c r="G601" s="65"/>
      <c r="H601" s="70"/>
      <c r="I601" s="71"/>
      <c r="J601" s="68">
        <v>0</v>
      </c>
      <c r="K601" s="68">
        <v>0</v>
      </c>
      <c r="L601" s="68">
        <v>0</v>
      </c>
      <c r="M601" s="89">
        <f t="shared" si="32"/>
        <v>0</v>
      </c>
      <c r="N601" s="100">
        <f t="shared" si="33"/>
        <v>0</v>
      </c>
      <c r="O601" s="63"/>
      <c r="P601" s="73" t="e">
        <f t="shared" si="34"/>
        <v>#DIV/0!</v>
      </c>
    </row>
    <row r="602" spans="2:16">
      <c r="B602" s="63"/>
      <c r="C602" s="65"/>
      <c r="D602" s="65"/>
      <c r="E602" s="66"/>
      <c r="F602" s="67"/>
      <c r="G602" s="65"/>
      <c r="H602" s="70"/>
      <c r="I602" s="71"/>
      <c r="J602" s="68">
        <v>0</v>
      </c>
      <c r="K602" s="68">
        <v>0</v>
      </c>
      <c r="L602" s="68">
        <v>0</v>
      </c>
      <c r="M602" s="89">
        <f t="shared" si="32"/>
        <v>0</v>
      </c>
      <c r="N602" s="100">
        <f t="shared" si="33"/>
        <v>0</v>
      </c>
      <c r="O602" s="63"/>
      <c r="P602" s="73" t="e">
        <f t="shared" si="34"/>
        <v>#DIV/0!</v>
      </c>
    </row>
    <row r="603" spans="2:16">
      <c r="B603" s="63"/>
      <c r="C603" s="65"/>
      <c r="D603" s="65"/>
      <c r="E603" s="66"/>
      <c r="F603" s="67"/>
      <c r="G603" s="65"/>
      <c r="H603" s="70"/>
      <c r="I603" s="71"/>
      <c r="J603" s="68">
        <v>0</v>
      </c>
      <c r="K603" s="68">
        <v>0</v>
      </c>
      <c r="L603" s="68">
        <v>0</v>
      </c>
      <c r="M603" s="89">
        <f t="shared" si="32"/>
        <v>0</v>
      </c>
      <c r="N603" s="100">
        <f t="shared" si="33"/>
        <v>0</v>
      </c>
      <c r="O603" s="63"/>
      <c r="P603" s="73" t="e">
        <f t="shared" si="34"/>
        <v>#DIV/0!</v>
      </c>
    </row>
    <row r="604" spans="2:16">
      <c r="B604" s="63"/>
      <c r="C604" s="65"/>
      <c r="D604" s="65"/>
      <c r="E604" s="66"/>
      <c r="F604" s="67"/>
      <c r="G604" s="65"/>
      <c r="H604" s="70"/>
      <c r="I604" s="71"/>
      <c r="J604" s="68">
        <v>0</v>
      </c>
      <c r="K604" s="68">
        <v>0</v>
      </c>
      <c r="L604" s="68">
        <v>0</v>
      </c>
      <c r="M604" s="89">
        <f t="shared" si="32"/>
        <v>0</v>
      </c>
      <c r="N604" s="100">
        <f t="shared" si="33"/>
        <v>0</v>
      </c>
      <c r="O604" s="63"/>
      <c r="P604" s="73" t="e">
        <f t="shared" si="34"/>
        <v>#DIV/0!</v>
      </c>
    </row>
    <row r="605" spans="2:16">
      <c r="B605" s="63"/>
      <c r="C605" s="65"/>
      <c r="D605" s="65"/>
      <c r="E605" s="66"/>
      <c r="F605" s="67"/>
      <c r="G605" s="65"/>
      <c r="H605" s="70"/>
      <c r="I605" s="71"/>
      <c r="J605" s="68">
        <v>0</v>
      </c>
      <c r="K605" s="68">
        <v>0</v>
      </c>
      <c r="L605" s="68">
        <v>0</v>
      </c>
      <c r="M605" s="89">
        <f t="shared" si="32"/>
        <v>0</v>
      </c>
      <c r="N605" s="100">
        <f t="shared" si="33"/>
        <v>0</v>
      </c>
      <c r="O605" s="63"/>
      <c r="P605" s="73" t="e">
        <f t="shared" si="34"/>
        <v>#DIV/0!</v>
      </c>
    </row>
    <row r="606" spans="2:16">
      <c r="B606" s="63"/>
      <c r="C606" s="65"/>
      <c r="D606" s="65"/>
      <c r="E606" s="66"/>
      <c r="F606" s="67"/>
      <c r="G606" s="65"/>
      <c r="H606" s="70"/>
      <c r="I606" s="71"/>
      <c r="J606" s="68">
        <v>0</v>
      </c>
      <c r="K606" s="68">
        <v>0</v>
      </c>
      <c r="L606" s="68">
        <v>0</v>
      </c>
      <c r="M606" s="89">
        <f t="shared" si="32"/>
        <v>0</v>
      </c>
      <c r="N606" s="100">
        <f t="shared" si="33"/>
        <v>0</v>
      </c>
      <c r="O606" s="63"/>
      <c r="P606" s="73" t="e">
        <f t="shared" si="34"/>
        <v>#DIV/0!</v>
      </c>
    </row>
    <row r="607" spans="2:16">
      <c r="B607" s="63"/>
      <c r="C607" s="65"/>
      <c r="D607" s="65"/>
      <c r="E607" s="66"/>
      <c r="F607" s="67"/>
      <c r="G607" s="65"/>
      <c r="H607" s="70"/>
      <c r="I607" s="71"/>
      <c r="J607" s="68">
        <v>0</v>
      </c>
      <c r="K607" s="68">
        <v>0</v>
      </c>
      <c r="L607" s="68">
        <v>0</v>
      </c>
      <c r="M607" s="89">
        <f t="shared" si="32"/>
        <v>0</v>
      </c>
      <c r="N607" s="100">
        <f t="shared" si="33"/>
        <v>0</v>
      </c>
      <c r="O607" s="63"/>
      <c r="P607" s="73" t="e">
        <f t="shared" si="34"/>
        <v>#DIV/0!</v>
      </c>
    </row>
    <row r="608" spans="2:16">
      <c r="B608" s="63"/>
      <c r="C608" s="65"/>
      <c r="D608" s="65"/>
      <c r="E608" s="66"/>
      <c r="F608" s="67"/>
      <c r="G608" s="65"/>
      <c r="H608" s="70"/>
      <c r="I608" s="71"/>
      <c r="J608" s="68">
        <v>0</v>
      </c>
      <c r="K608" s="68">
        <v>0</v>
      </c>
      <c r="L608" s="68">
        <v>0</v>
      </c>
      <c r="M608" s="89">
        <f t="shared" si="32"/>
        <v>0</v>
      </c>
      <c r="N608" s="100">
        <f t="shared" si="33"/>
        <v>0</v>
      </c>
      <c r="O608" s="63"/>
      <c r="P608" s="73" t="e">
        <f t="shared" si="34"/>
        <v>#DIV/0!</v>
      </c>
    </row>
    <row r="609" spans="2:16">
      <c r="B609" s="63"/>
      <c r="C609" s="65"/>
      <c r="D609" s="65"/>
      <c r="E609" s="66"/>
      <c r="F609" s="67"/>
      <c r="G609" s="65"/>
      <c r="H609" s="70"/>
      <c r="I609" s="71"/>
      <c r="J609" s="68">
        <v>0</v>
      </c>
      <c r="K609" s="68">
        <v>0</v>
      </c>
      <c r="L609" s="68">
        <v>0</v>
      </c>
      <c r="M609" s="89">
        <f t="shared" si="32"/>
        <v>0</v>
      </c>
      <c r="N609" s="100">
        <f t="shared" si="33"/>
        <v>0</v>
      </c>
      <c r="O609" s="63"/>
      <c r="P609" s="73" t="e">
        <f t="shared" si="34"/>
        <v>#DIV/0!</v>
      </c>
    </row>
    <row r="610" spans="2:16">
      <c r="B610" s="63"/>
      <c r="C610" s="65"/>
      <c r="D610" s="65"/>
      <c r="E610" s="66"/>
      <c r="F610" s="67"/>
      <c r="G610" s="65"/>
      <c r="H610" s="70"/>
      <c r="I610" s="71"/>
      <c r="J610" s="68">
        <v>0</v>
      </c>
      <c r="K610" s="68">
        <v>0</v>
      </c>
      <c r="L610" s="68">
        <v>0</v>
      </c>
      <c r="M610" s="89">
        <f t="shared" si="32"/>
        <v>0</v>
      </c>
      <c r="N610" s="100">
        <f t="shared" si="33"/>
        <v>0</v>
      </c>
      <c r="O610" s="63"/>
      <c r="P610" s="73" t="e">
        <f t="shared" si="34"/>
        <v>#DIV/0!</v>
      </c>
    </row>
    <row r="611" spans="2:16">
      <c r="B611" s="63"/>
      <c r="C611" s="65"/>
      <c r="D611" s="65"/>
      <c r="E611" s="66"/>
      <c r="F611" s="67"/>
      <c r="G611" s="65"/>
      <c r="H611" s="70"/>
      <c r="I611" s="71"/>
      <c r="J611" s="68">
        <v>0</v>
      </c>
      <c r="K611" s="68">
        <v>0</v>
      </c>
      <c r="L611" s="68">
        <v>0</v>
      </c>
      <c r="M611" s="89">
        <f t="shared" si="32"/>
        <v>0</v>
      </c>
      <c r="N611" s="100">
        <f t="shared" si="33"/>
        <v>0</v>
      </c>
      <c r="O611" s="63"/>
      <c r="P611" s="73" t="e">
        <f t="shared" si="34"/>
        <v>#DIV/0!</v>
      </c>
    </row>
    <row r="612" spans="2:16">
      <c r="B612" s="63"/>
      <c r="C612" s="65"/>
      <c r="D612" s="65"/>
      <c r="E612" s="66"/>
      <c r="F612" s="67"/>
      <c r="G612" s="65"/>
      <c r="H612" s="70"/>
      <c r="I612" s="71"/>
      <c r="J612" s="68">
        <v>0</v>
      </c>
      <c r="K612" s="68">
        <v>0</v>
      </c>
      <c r="L612" s="68">
        <v>0</v>
      </c>
      <c r="M612" s="89">
        <f t="shared" si="32"/>
        <v>0</v>
      </c>
      <c r="N612" s="100">
        <f t="shared" si="33"/>
        <v>0</v>
      </c>
      <c r="O612" s="63"/>
      <c r="P612" s="73" t="e">
        <f t="shared" si="34"/>
        <v>#DIV/0!</v>
      </c>
    </row>
    <row r="613" spans="2:16">
      <c r="B613" s="63"/>
      <c r="C613" s="65"/>
      <c r="D613" s="65"/>
      <c r="E613" s="66"/>
      <c r="F613" s="67"/>
      <c r="G613" s="65"/>
      <c r="H613" s="70"/>
      <c r="I613" s="71"/>
      <c r="J613" s="68">
        <v>0</v>
      </c>
      <c r="K613" s="68">
        <v>0</v>
      </c>
      <c r="L613" s="68">
        <v>0</v>
      </c>
      <c r="M613" s="89">
        <f t="shared" si="32"/>
        <v>0</v>
      </c>
      <c r="N613" s="100">
        <f t="shared" si="33"/>
        <v>0</v>
      </c>
      <c r="O613" s="63"/>
      <c r="P613" s="73" t="e">
        <f t="shared" si="34"/>
        <v>#DIV/0!</v>
      </c>
    </row>
    <row r="614" spans="2:16">
      <c r="B614" s="63"/>
      <c r="C614" s="65"/>
      <c r="D614" s="65"/>
      <c r="E614" s="66"/>
      <c r="F614" s="67"/>
      <c r="G614" s="65"/>
      <c r="H614" s="70"/>
      <c r="I614" s="71"/>
      <c r="J614" s="68">
        <v>0</v>
      </c>
      <c r="K614" s="68">
        <v>0</v>
      </c>
      <c r="L614" s="68">
        <v>0</v>
      </c>
      <c r="M614" s="89">
        <f t="shared" si="32"/>
        <v>0</v>
      </c>
      <c r="N614" s="100">
        <f t="shared" si="33"/>
        <v>0</v>
      </c>
      <c r="O614" s="63"/>
      <c r="P614" s="73" t="e">
        <f t="shared" si="34"/>
        <v>#DIV/0!</v>
      </c>
    </row>
    <row r="615" spans="2:16">
      <c r="B615" s="63"/>
      <c r="C615" s="65"/>
      <c r="D615" s="65"/>
      <c r="E615" s="66"/>
      <c r="F615" s="67"/>
      <c r="G615" s="65"/>
      <c r="H615" s="70"/>
      <c r="I615" s="71"/>
      <c r="J615" s="68">
        <v>0</v>
      </c>
      <c r="K615" s="68">
        <v>0</v>
      </c>
      <c r="L615" s="68">
        <v>0</v>
      </c>
      <c r="M615" s="89">
        <f t="shared" si="32"/>
        <v>0</v>
      </c>
      <c r="N615" s="100">
        <f t="shared" si="33"/>
        <v>0</v>
      </c>
      <c r="O615" s="63"/>
      <c r="P615" s="73" t="e">
        <f t="shared" si="34"/>
        <v>#DIV/0!</v>
      </c>
    </row>
    <row r="616" spans="2:16">
      <c r="B616" s="63"/>
      <c r="C616" s="65"/>
      <c r="D616" s="65"/>
      <c r="E616" s="66"/>
      <c r="F616" s="67"/>
      <c r="G616" s="65"/>
      <c r="H616" s="70"/>
      <c r="I616" s="71"/>
      <c r="J616" s="68">
        <v>0</v>
      </c>
      <c r="K616" s="68">
        <v>0</v>
      </c>
      <c r="L616" s="68">
        <v>0</v>
      </c>
      <c r="M616" s="89">
        <f t="shared" si="32"/>
        <v>0</v>
      </c>
      <c r="N616" s="100">
        <f t="shared" si="33"/>
        <v>0</v>
      </c>
      <c r="O616" s="63"/>
      <c r="P616" s="73" t="e">
        <f t="shared" si="34"/>
        <v>#DIV/0!</v>
      </c>
    </row>
    <row r="617" spans="2:16">
      <c r="B617" s="63"/>
      <c r="C617" s="65"/>
      <c r="D617" s="65"/>
      <c r="E617" s="66"/>
      <c r="F617" s="67"/>
      <c r="G617" s="65"/>
      <c r="H617" s="70"/>
      <c r="I617" s="71"/>
      <c r="J617" s="68">
        <v>0</v>
      </c>
      <c r="K617" s="68">
        <v>0</v>
      </c>
      <c r="L617" s="68">
        <v>0</v>
      </c>
      <c r="M617" s="89">
        <f t="shared" si="32"/>
        <v>0</v>
      </c>
      <c r="N617" s="100">
        <f t="shared" si="33"/>
        <v>0</v>
      </c>
      <c r="O617" s="63"/>
      <c r="P617" s="73" t="e">
        <f t="shared" si="34"/>
        <v>#DIV/0!</v>
      </c>
    </row>
    <row r="618" spans="2:16">
      <c r="B618" s="63"/>
      <c r="C618" s="65"/>
      <c r="D618" s="65"/>
      <c r="E618" s="66"/>
      <c r="F618" s="67"/>
      <c r="G618" s="65"/>
      <c r="H618" s="70"/>
      <c r="I618" s="71"/>
      <c r="J618" s="68">
        <v>0</v>
      </c>
      <c r="K618" s="68">
        <v>0</v>
      </c>
      <c r="L618" s="68">
        <v>0</v>
      </c>
      <c r="M618" s="89">
        <f t="shared" si="32"/>
        <v>0</v>
      </c>
      <c r="N618" s="100">
        <f t="shared" si="33"/>
        <v>0</v>
      </c>
      <c r="O618" s="63"/>
      <c r="P618" s="73" t="e">
        <f t="shared" si="34"/>
        <v>#DIV/0!</v>
      </c>
    </row>
    <row r="619" spans="2:16">
      <c r="B619" s="63"/>
      <c r="C619" s="65"/>
      <c r="D619" s="65"/>
      <c r="E619" s="66"/>
      <c r="F619" s="67"/>
      <c r="G619" s="65"/>
      <c r="H619" s="70"/>
      <c r="I619" s="71"/>
      <c r="J619" s="68">
        <v>0</v>
      </c>
      <c r="K619" s="68">
        <v>0</v>
      </c>
      <c r="L619" s="68">
        <v>0</v>
      </c>
      <c r="M619" s="89">
        <f t="shared" si="32"/>
        <v>0</v>
      </c>
      <c r="N619" s="100">
        <f t="shared" si="33"/>
        <v>0</v>
      </c>
      <c r="O619" s="63"/>
      <c r="P619" s="73" t="e">
        <f t="shared" si="34"/>
        <v>#DIV/0!</v>
      </c>
    </row>
    <row r="620" spans="2:16">
      <c r="B620" s="63"/>
      <c r="C620" s="65"/>
      <c r="D620" s="65"/>
      <c r="E620" s="66"/>
      <c r="F620" s="67"/>
      <c r="G620" s="65"/>
      <c r="H620" s="70"/>
      <c r="I620" s="71"/>
      <c r="J620" s="68">
        <v>0</v>
      </c>
      <c r="K620" s="68">
        <v>0</v>
      </c>
      <c r="L620" s="68">
        <v>0</v>
      </c>
      <c r="M620" s="89">
        <f t="shared" si="32"/>
        <v>0</v>
      </c>
      <c r="N620" s="100">
        <f t="shared" si="33"/>
        <v>0</v>
      </c>
      <c r="O620" s="63"/>
      <c r="P620" s="73" t="e">
        <f t="shared" si="34"/>
        <v>#DIV/0!</v>
      </c>
    </row>
    <row r="621" spans="2:16">
      <c r="B621" s="63"/>
      <c r="C621" s="65"/>
      <c r="D621" s="65"/>
      <c r="E621" s="66"/>
      <c r="F621" s="67"/>
      <c r="G621" s="65"/>
      <c r="H621" s="70"/>
      <c r="I621" s="71"/>
      <c r="J621" s="68">
        <v>0</v>
      </c>
      <c r="K621" s="68">
        <v>0</v>
      </c>
      <c r="L621" s="68">
        <v>0</v>
      </c>
      <c r="M621" s="89">
        <f t="shared" si="32"/>
        <v>0</v>
      </c>
      <c r="N621" s="100">
        <f t="shared" si="33"/>
        <v>0</v>
      </c>
      <c r="O621" s="63"/>
      <c r="P621" s="73" t="e">
        <f t="shared" si="34"/>
        <v>#DIV/0!</v>
      </c>
    </row>
    <row r="622" spans="2:16">
      <c r="B622" s="63"/>
      <c r="C622" s="65"/>
      <c r="D622" s="65"/>
      <c r="E622" s="66"/>
      <c r="F622" s="67"/>
      <c r="G622" s="65"/>
      <c r="H622" s="70"/>
      <c r="I622" s="71"/>
      <c r="J622" s="68">
        <v>0</v>
      </c>
      <c r="K622" s="68">
        <v>0</v>
      </c>
      <c r="L622" s="68">
        <v>0</v>
      </c>
      <c r="M622" s="89">
        <f t="shared" si="32"/>
        <v>0</v>
      </c>
      <c r="N622" s="100">
        <f t="shared" si="33"/>
        <v>0</v>
      </c>
      <c r="O622" s="63"/>
      <c r="P622" s="73" t="e">
        <f t="shared" si="34"/>
        <v>#DIV/0!</v>
      </c>
    </row>
    <row r="623" spans="2:16">
      <c r="B623" s="63"/>
      <c r="C623" s="65"/>
      <c r="D623" s="65"/>
      <c r="E623" s="66"/>
      <c r="F623" s="67"/>
      <c r="G623" s="65"/>
      <c r="H623" s="70"/>
      <c r="I623" s="71"/>
      <c r="J623" s="68">
        <v>0</v>
      </c>
      <c r="K623" s="68">
        <v>0</v>
      </c>
      <c r="L623" s="68">
        <v>0</v>
      </c>
      <c r="M623" s="89">
        <f t="shared" si="32"/>
        <v>0</v>
      </c>
      <c r="N623" s="100">
        <f t="shared" si="33"/>
        <v>0</v>
      </c>
      <c r="O623" s="63"/>
      <c r="P623" s="73" t="e">
        <f t="shared" si="34"/>
        <v>#DIV/0!</v>
      </c>
    </row>
    <row r="624" spans="2:16">
      <c r="B624" s="63"/>
      <c r="C624" s="65"/>
      <c r="D624" s="65"/>
      <c r="E624" s="66"/>
      <c r="F624" s="67"/>
      <c r="G624" s="65"/>
      <c r="H624" s="70"/>
      <c r="I624" s="71"/>
      <c r="J624" s="68">
        <v>0</v>
      </c>
      <c r="K624" s="68">
        <v>0</v>
      </c>
      <c r="L624" s="68">
        <v>0</v>
      </c>
      <c r="M624" s="89">
        <f t="shared" si="32"/>
        <v>0</v>
      </c>
      <c r="N624" s="100">
        <f t="shared" si="33"/>
        <v>0</v>
      </c>
      <c r="O624" s="63"/>
      <c r="P624" s="73" t="e">
        <f t="shared" si="34"/>
        <v>#DIV/0!</v>
      </c>
    </row>
    <row r="625" spans="2:16">
      <c r="B625" s="63"/>
      <c r="C625" s="65"/>
      <c r="D625" s="65"/>
      <c r="E625" s="66"/>
      <c r="F625" s="67"/>
      <c r="G625" s="65"/>
      <c r="H625" s="70"/>
      <c r="I625" s="71"/>
      <c r="J625" s="68">
        <v>0</v>
      </c>
      <c r="K625" s="68">
        <v>0</v>
      </c>
      <c r="L625" s="68">
        <v>0</v>
      </c>
      <c r="M625" s="89">
        <f t="shared" si="32"/>
        <v>0</v>
      </c>
      <c r="N625" s="100">
        <f t="shared" si="33"/>
        <v>0</v>
      </c>
      <c r="O625" s="63"/>
      <c r="P625" s="73" t="e">
        <f t="shared" si="34"/>
        <v>#DIV/0!</v>
      </c>
    </row>
    <row r="626" spans="2:16">
      <c r="B626" s="63"/>
      <c r="C626" s="65"/>
      <c r="D626" s="65"/>
      <c r="E626" s="66"/>
      <c r="F626" s="67"/>
      <c r="G626" s="65"/>
      <c r="H626" s="70"/>
      <c r="I626" s="71"/>
      <c r="J626" s="68">
        <v>0</v>
      </c>
      <c r="K626" s="68">
        <v>0</v>
      </c>
      <c r="L626" s="68">
        <v>0</v>
      </c>
      <c r="M626" s="89">
        <f t="shared" si="32"/>
        <v>0</v>
      </c>
      <c r="N626" s="100">
        <f t="shared" si="33"/>
        <v>0</v>
      </c>
      <c r="O626" s="63"/>
      <c r="P626" s="73" t="e">
        <f t="shared" si="34"/>
        <v>#DIV/0!</v>
      </c>
    </row>
    <row r="627" spans="2:16">
      <c r="B627" s="63"/>
      <c r="C627" s="65"/>
      <c r="D627" s="65"/>
      <c r="E627" s="66"/>
      <c r="F627" s="67"/>
      <c r="G627" s="65"/>
      <c r="H627" s="70"/>
      <c r="I627" s="71"/>
      <c r="J627" s="68">
        <v>0</v>
      </c>
      <c r="K627" s="68">
        <v>0</v>
      </c>
      <c r="L627" s="68">
        <v>0</v>
      </c>
      <c r="M627" s="89">
        <f t="shared" si="32"/>
        <v>0</v>
      </c>
      <c r="N627" s="100">
        <f t="shared" si="33"/>
        <v>0</v>
      </c>
      <c r="O627" s="63"/>
      <c r="P627" s="73" t="e">
        <f t="shared" si="34"/>
        <v>#DIV/0!</v>
      </c>
    </row>
    <row r="628" spans="2:16">
      <c r="B628" s="63"/>
      <c r="C628" s="65"/>
      <c r="D628" s="65"/>
      <c r="E628" s="66"/>
      <c r="F628" s="67"/>
      <c r="G628" s="65"/>
      <c r="H628" s="70"/>
      <c r="I628" s="71"/>
      <c r="J628" s="68">
        <v>0</v>
      </c>
      <c r="K628" s="68">
        <v>0</v>
      </c>
      <c r="L628" s="68">
        <v>0</v>
      </c>
      <c r="M628" s="89">
        <f t="shared" si="32"/>
        <v>0</v>
      </c>
      <c r="N628" s="100">
        <f t="shared" si="33"/>
        <v>0</v>
      </c>
      <c r="O628" s="63"/>
      <c r="P628" s="73" t="e">
        <f t="shared" si="34"/>
        <v>#DIV/0!</v>
      </c>
    </row>
    <row r="629" spans="2:16">
      <c r="B629" s="63"/>
      <c r="C629" s="65"/>
      <c r="D629" s="65"/>
      <c r="E629" s="66"/>
      <c r="F629" s="67"/>
      <c r="G629" s="65"/>
      <c r="H629" s="70"/>
      <c r="I629" s="71"/>
      <c r="J629" s="68">
        <v>0</v>
      </c>
      <c r="K629" s="68">
        <v>0</v>
      </c>
      <c r="L629" s="68">
        <v>0</v>
      </c>
      <c r="M629" s="89">
        <f t="shared" si="32"/>
        <v>0</v>
      </c>
      <c r="N629" s="100">
        <f t="shared" si="33"/>
        <v>0</v>
      </c>
      <c r="O629" s="63"/>
      <c r="P629" s="73" t="e">
        <f t="shared" si="34"/>
        <v>#DIV/0!</v>
      </c>
    </row>
    <row r="630" spans="2:16">
      <c r="B630" s="63"/>
      <c r="C630" s="65"/>
      <c r="D630" s="65"/>
      <c r="E630" s="66"/>
      <c r="F630" s="67"/>
      <c r="G630" s="65"/>
      <c r="H630" s="70"/>
      <c r="I630" s="71"/>
      <c r="J630" s="68">
        <v>0</v>
      </c>
      <c r="K630" s="68">
        <v>0</v>
      </c>
      <c r="L630" s="68">
        <v>0</v>
      </c>
      <c r="M630" s="89">
        <f t="shared" si="32"/>
        <v>0</v>
      </c>
      <c r="N630" s="100">
        <f t="shared" si="33"/>
        <v>0</v>
      </c>
      <c r="O630" s="63"/>
      <c r="P630" s="73" t="e">
        <f t="shared" si="34"/>
        <v>#DIV/0!</v>
      </c>
    </row>
    <row r="631" spans="2:16">
      <c r="B631" s="63"/>
      <c r="C631" s="65"/>
      <c r="D631" s="65"/>
      <c r="E631" s="66"/>
      <c r="F631" s="67"/>
      <c r="G631" s="65"/>
      <c r="H631" s="70"/>
      <c r="I631" s="71"/>
      <c r="J631" s="68">
        <v>0</v>
      </c>
      <c r="K631" s="68">
        <v>0</v>
      </c>
      <c r="L631" s="68">
        <v>0</v>
      </c>
      <c r="M631" s="89">
        <f t="shared" si="32"/>
        <v>0</v>
      </c>
      <c r="N631" s="100">
        <f t="shared" si="33"/>
        <v>0</v>
      </c>
      <c r="O631" s="63"/>
      <c r="P631" s="73" t="e">
        <f t="shared" si="34"/>
        <v>#DIV/0!</v>
      </c>
    </row>
    <row r="632" spans="2:16">
      <c r="B632" s="63"/>
      <c r="C632" s="65"/>
      <c r="D632" s="65"/>
      <c r="E632" s="66"/>
      <c r="F632" s="67"/>
      <c r="G632" s="65"/>
      <c r="H632" s="70"/>
      <c r="I632" s="71"/>
      <c r="J632" s="68">
        <v>0</v>
      </c>
      <c r="K632" s="68">
        <v>0</v>
      </c>
      <c r="L632" s="68">
        <v>0</v>
      </c>
      <c r="M632" s="89">
        <f t="shared" si="32"/>
        <v>0</v>
      </c>
      <c r="N632" s="100">
        <f t="shared" si="33"/>
        <v>0</v>
      </c>
      <c r="O632" s="63"/>
      <c r="P632" s="73" t="e">
        <f t="shared" si="34"/>
        <v>#DIV/0!</v>
      </c>
    </row>
    <row r="633" spans="2:16">
      <c r="B633" s="63"/>
      <c r="C633" s="65"/>
      <c r="D633" s="65"/>
      <c r="E633" s="66"/>
      <c r="F633" s="67"/>
      <c r="G633" s="65"/>
      <c r="H633" s="70"/>
      <c r="I633" s="71"/>
      <c r="J633" s="68">
        <v>0</v>
      </c>
      <c r="K633" s="68">
        <v>0</v>
      </c>
      <c r="L633" s="68">
        <v>0</v>
      </c>
      <c r="M633" s="89">
        <f t="shared" si="32"/>
        <v>0</v>
      </c>
      <c r="N633" s="100">
        <f t="shared" si="33"/>
        <v>0</v>
      </c>
      <c r="O633" s="63"/>
      <c r="P633" s="73" t="e">
        <f t="shared" si="34"/>
        <v>#DIV/0!</v>
      </c>
    </row>
    <row r="634" spans="2:16">
      <c r="B634" s="63"/>
      <c r="C634" s="65"/>
      <c r="D634" s="65"/>
      <c r="E634" s="66"/>
      <c r="F634" s="67"/>
      <c r="G634" s="65"/>
      <c r="H634" s="70"/>
      <c r="I634" s="71"/>
      <c r="J634" s="68">
        <v>0</v>
      </c>
      <c r="K634" s="68">
        <v>0</v>
      </c>
      <c r="L634" s="68">
        <v>0</v>
      </c>
      <c r="M634" s="89">
        <f t="shared" si="32"/>
        <v>0</v>
      </c>
      <c r="N634" s="100">
        <f t="shared" si="33"/>
        <v>0</v>
      </c>
      <c r="O634" s="63"/>
      <c r="P634" s="73" t="e">
        <f t="shared" si="34"/>
        <v>#DIV/0!</v>
      </c>
    </row>
    <row r="635" spans="2:16">
      <c r="B635" s="63"/>
      <c r="C635" s="65"/>
      <c r="D635" s="65"/>
      <c r="E635" s="66"/>
      <c r="F635" s="67"/>
      <c r="G635" s="65"/>
      <c r="H635" s="70"/>
      <c r="I635" s="71"/>
      <c r="J635" s="68">
        <v>0</v>
      </c>
      <c r="K635" s="68">
        <v>0</v>
      </c>
      <c r="L635" s="68">
        <v>0</v>
      </c>
      <c r="M635" s="89">
        <f t="shared" si="32"/>
        <v>0</v>
      </c>
      <c r="N635" s="100">
        <f t="shared" si="33"/>
        <v>0</v>
      </c>
      <c r="O635" s="63"/>
      <c r="P635" s="73" t="e">
        <f t="shared" si="34"/>
        <v>#DIV/0!</v>
      </c>
    </row>
    <row r="636" spans="2:16">
      <c r="B636" s="63"/>
      <c r="C636" s="65"/>
      <c r="D636" s="65"/>
      <c r="E636" s="66"/>
      <c r="F636" s="67"/>
      <c r="G636" s="65"/>
      <c r="H636" s="70"/>
      <c r="I636" s="71"/>
      <c r="J636" s="68">
        <v>0</v>
      </c>
      <c r="K636" s="68">
        <v>0</v>
      </c>
      <c r="L636" s="68">
        <v>0</v>
      </c>
      <c r="M636" s="89">
        <f t="shared" si="32"/>
        <v>0</v>
      </c>
      <c r="N636" s="100">
        <f t="shared" si="33"/>
        <v>0</v>
      </c>
      <c r="O636" s="63"/>
      <c r="P636" s="73" t="e">
        <f t="shared" si="34"/>
        <v>#DIV/0!</v>
      </c>
    </row>
    <row r="637" spans="2:16">
      <c r="B637" s="63"/>
      <c r="C637" s="65"/>
      <c r="D637" s="65"/>
      <c r="E637" s="66"/>
      <c r="F637" s="67"/>
      <c r="G637" s="65"/>
      <c r="H637" s="70"/>
      <c r="I637" s="71"/>
      <c r="J637" s="68">
        <v>0</v>
      </c>
      <c r="K637" s="68">
        <v>0</v>
      </c>
      <c r="L637" s="68">
        <v>0</v>
      </c>
      <c r="M637" s="89">
        <f t="shared" si="32"/>
        <v>0</v>
      </c>
      <c r="N637" s="100">
        <f t="shared" si="33"/>
        <v>0</v>
      </c>
      <c r="O637" s="63"/>
      <c r="P637" s="73" t="e">
        <f t="shared" si="34"/>
        <v>#DIV/0!</v>
      </c>
    </row>
    <row r="638" spans="2:16">
      <c r="B638" s="63"/>
      <c r="C638" s="65"/>
      <c r="D638" s="65"/>
      <c r="E638" s="66"/>
      <c r="F638" s="67"/>
      <c r="G638" s="65"/>
      <c r="H638" s="70"/>
      <c r="I638" s="71"/>
      <c r="J638" s="68">
        <v>0</v>
      </c>
      <c r="K638" s="68">
        <v>0</v>
      </c>
      <c r="L638" s="68">
        <v>0</v>
      </c>
      <c r="M638" s="89">
        <f t="shared" si="32"/>
        <v>0</v>
      </c>
      <c r="N638" s="100">
        <f t="shared" si="33"/>
        <v>0</v>
      </c>
      <c r="O638" s="63"/>
      <c r="P638" s="73" t="e">
        <f t="shared" si="34"/>
        <v>#DIV/0!</v>
      </c>
    </row>
    <row r="639" spans="2:16">
      <c r="B639" s="63"/>
      <c r="C639" s="65"/>
      <c r="D639" s="65"/>
      <c r="E639" s="66"/>
      <c r="F639" s="67"/>
      <c r="G639" s="65"/>
      <c r="H639" s="70"/>
      <c r="I639" s="71"/>
      <c r="J639" s="68">
        <v>0</v>
      </c>
      <c r="K639" s="68">
        <v>0</v>
      </c>
      <c r="L639" s="68">
        <v>0</v>
      </c>
      <c r="M639" s="89">
        <f t="shared" si="32"/>
        <v>0</v>
      </c>
      <c r="N639" s="100">
        <f t="shared" si="33"/>
        <v>0</v>
      </c>
      <c r="O639" s="63"/>
      <c r="P639" s="73" t="e">
        <f t="shared" si="34"/>
        <v>#DIV/0!</v>
      </c>
    </row>
    <row r="640" spans="2:16">
      <c r="B640" s="63"/>
      <c r="C640" s="65"/>
      <c r="D640" s="65"/>
      <c r="E640" s="66"/>
      <c r="F640" s="67"/>
      <c r="G640" s="65"/>
      <c r="H640" s="70"/>
      <c r="I640" s="71"/>
      <c r="J640" s="68">
        <v>0</v>
      </c>
      <c r="K640" s="68">
        <v>0</v>
      </c>
      <c r="L640" s="68">
        <v>0</v>
      </c>
      <c r="M640" s="89">
        <f t="shared" si="32"/>
        <v>0</v>
      </c>
      <c r="N640" s="100">
        <f t="shared" si="33"/>
        <v>0</v>
      </c>
      <c r="O640" s="63"/>
      <c r="P640" s="73" t="e">
        <f t="shared" si="34"/>
        <v>#DIV/0!</v>
      </c>
    </row>
    <row r="641" spans="2:16">
      <c r="B641" s="63"/>
      <c r="C641" s="65"/>
      <c r="D641" s="65"/>
      <c r="E641" s="66"/>
      <c r="F641" s="67"/>
      <c r="G641" s="65"/>
      <c r="H641" s="70"/>
      <c r="I641" s="71"/>
      <c r="J641" s="68">
        <v>0</v>
      </c>
      <c r="K641" s="68">
        <v>0</v>
      </c>
      <c r="L641" s="68">
        <v>0</v>
      </c>
      <c r="M641" s="89">
        <f t="shared" si="32"/>
        <v>0</v>
      </c>
      <c r="N641" s="100">
        <f t="shared" si="33"/>
        <v>0</v>
      </c>
      <c r="O641" s="63"/>
      <c r="P641" s="73" t="e">
        <f t="shared" si="34"/>
        <v>#DIV/0!</v>
      </c>
    </row>
    <row r="642" spans="2:16">
      <c r="B642" s="63"/>
      <c r="C642" s="65"/>
      <c r="D642" s="65"/>
      <c r="E642" s="66"/>
      <c r="F642" s="67"/>
      <c r="G642" s="65"/>
      <c r="H642" s="70"/>
      <c r="I642" s="71"/>
      <c r="J642" s="68">
        <v>0</v>
      </c>
      <c r="K642" s="68">
        <v>0</v>
      </c>
      <c r="L642" s="68">
        <v>0</v>
      </c>
      <c r="M642" s="89">
        <f t="shared" si="32"/>
        <v>0</v>
      </c>
      <c r="N642" s="100">
        <f t="shared" si="33"/>
        <v>0</v>
      </c>
      <c r="O642" s="63"/>
      <c r="P642" s="73" t="e">
        <f t="shared" si="34"/>
        <v>#DIV/0!</v>
      </c>
    </row>
    <row r="643" spans="2:16">
      <c r="B643" s="63"/>
      <c r="C643" s="65"/>
      <c r="D643" s="65"/>
      <c r="E643" s="66"/>
      <c r="F643" s="67"/>
      <c r="G643" s="65"/>
      <c r="H643" s="70"/>
      <c r="I643" s="71"/>
      <c r="J643" s="68">
        <v>0</v>
      </c>
      <c r="K643" s="68">
        <v>0</v>
      </c>
      <c r="L643" s="68">
        <v>0</v>
      </c>
      <c r="M643" s="89">
        <f t="shared" si="32"/>
        <v>0</v>
      </c>
      <c r="N643" s="100">
        <f t="shared" si="33"/>
        <v>0</v>
      </c>
      <c r="O643" s="63"/>
      <c r="P643" s="73" t="e">
        <f t="shared" si="34"/>
        <v>#DIV/0!</v>
      </c>
    </row>
    <row r="644" spans="2:16">
      <c r="B644" s="63"/>
      <c r="C644" s="65"/>
      <c r="D644" s="65"/>
      <c r="E644" s="66"/>
      <c r="F644" s="67"/>
      <c r="G644" s="65"/>
      <c r="H644" s="70"/>
      <c r="I644" s="71"/>
      <c r="J644" s="68">
        <v>0</v>
      </c>
      <c r="K644" s="68">
        <v>0</v>
      </c>
      <c r="L644" s="68">
        <v>0</v>
      </c>
      <c r="M644" s="89">
        <f t="shared" si="32"/>
        <v>0</v>
      </c>
      <c r="N644" s="100">
        <f t="shared" si="33"/>
        <v>0</v>
      </c>
      <c r="O644" s="63"/>
      <c r="P644" s="73" t="e">
        <f t="shared" si="34"/>
        <v>#DIV/0!</v>
      </c>
    </row>
    <row r="645" spans="2:16">
      <c r="B645" s="63"/>
      <c r="C645" s="65"/>
      <c r="D645" s="65"/>
      <c r="E645" s="66"/>
      <c r="F645" s="67"/>
      <c r="G645" s="65"/>
      <c r="H645" s="70"/>
      <c r="I645" s="71"/>
      <c r="J645" s="68">
        <v>0</v>
      </c>
      <c r="K645" s="68">
        <v>0</v>
      </c>
      <c r="L645" s="68">
        <v>0</v>
      </c>
      <c r="M645" s="89">
        <f t="shared" si="32"/>
        <v>0</v>
      </c>
      <c r="N645" s="100">
        <f t="shared" si="33"/>
        <v>0</v>
      </c>
      <c r="O645" s="63"/>
      <c r="P645" s="73" t="e">
        <f t="shared" si="34"/>
        <v>#DIV/0!</v>
      </c>
    </row>
    <row r="646" spans="2:16">
      <c r="B646" s="63"/>
      <c r="C646" s="65"/>
      <c r="D646" s="65"/>
      <c r="E646" s="66"/>
      <c r="F646" s="67"/>
      <c r="G646" s="65"/>
      <c r="H646" s="70"/>
      <c r="I646" s="71"/>
      <c r="J646" s="68">
        <v>0</v>
      </c>
      <c r="K646" s="68">
        <v>0</v>
      </c>
      <c r="L646" s="68">
        <v>0</v>
      </c>
      <c r="M646" s="89">
        <f t="shared" si="32"/>
        <v>0</v>
      </c>
      <c r="N646" s="100">
        <f t="shared" si="33"/>
        <v>0</v>
      </c>
      <c r="O646" s="63"/>
      <c r="P646" s="73" t="e">
        <f t="shared" si="34"/>
        <v>#DIV/0!</v>
      </c>
    </row>
    <row r="647" spans="2:16">
      <c r="B647" s="63"/>
      <c r="C647" s="65"/>
      <c r="D647" s="65"/>
      <c r="E647" s="66"/>
      <c r="F647" s="67"/>
      <c r="G647" s="65"/>
      <c r="H647" s="70"/>
      <c r="I647" s="71"/>
      <c r="J647" s="68">
        <v>0</v>
      </c>
      <c r="K647" s="68">
        <v>0</v>
      </c>
      <c r="L647" s="68">
        <v>0</v>
      </c>
      <c r="M647" s="89">
        <f t="shared" si="32"/>
        <v>0</v>
      </c>
      <c r="N647" s="100">
        <f t="shared" si="33"/>
        <v>0</v>
      </c>
      <c r="O647" s="63"/>
      <c r="P647" s="73" t="e">
        <f t="shared" si="34"/>
        <v>#DIV/0!</v>
      </c>
    </row>
    <row r="648" spans="2:16">
      <c r="B648" s="63"/>
      <c r="C648" s="65"/>
      <c r="D648" s="65"/>
      <c r="E648" s="66"/>
      <c r="F648" s="67"/>
      <c r="G648" s="65"/>
      <c r="H648" s="70"/>
      <c r="I648" s="71"/>
      <c r="J648" s="68">
        <v>0</v>
      </c>
      <c r="K648" s="68">
        <v>0</v>
      </c>
      <c r="L648" s="68">
        <v>0</v>
      </c>
      <c r="M648" s="89">
        <f t="shared" si="32"/>
        <v>0</v>
      </c>
      <c r="N648" s="100">
        <f t="shared" si="33"/>
        <v>0</v>
      </c>
      <c r="O648" s="63"/>
      <c r="P648" s="73" t="e">
        <f t="shared" si="34"/>
        <v>#DIV/0!</v>
      </c>
    </row>
    <row r="649" spans="2:16">
      <c r="B649" s="63"/>
      <c r="C649" s="65"/>
      <c r="D649" s="65"/>
      <c r="E649" s="66"/>
      <c r="F649" s="67"/>
      <c r="G649" s="65"/>
      <c r="H649" s="70"/>
      <c r="I649" s="71"/>
      <c r="J649" s="68">
        <v>0</v>
      </c>
      <c r="K649" s="68">
        <v>0</v>
      </c>
      <c r="L649" s="68">
        <v>0</v>
      </c>
      <c r="M649" s="89">
        <f t="shared" si="32"/>
        <v>0</v>
      </c>
      <c r="N649" s="100">
        <f t="shared" si="33"/>
        <v>0</v>
      </c>
      <c r="O649" s="63"/>
      <c r="P649" s="73" t="e">
        <f t="shared" si="34"/>
        <v>#DIV/0!</v>
      </c>
    </row>
    <row r="650" spans="2:16">
      <c r="B650" s="63"/>
      <c r="C650" s="65"/>
      <c r="D650" s="65"/>
      <c r="E650" s="66"/>
      <c r="F650" s="67"/>
      <c r="G650" s="65"/>
      <c r="H650" s="70"/>
      <c r="I650" s="71"/>
      <c r="J650" s="68">
        <v>0</v>
      </c>
      <c r="K650" s="68">
        <v>0</v>
      </c>
      <c r="L650" s="68">
        <v>0</v>
      </c>
      <c r="M650" s="89">
        <f t="shared" si="32"/>
        <v>0</v>
      </c>
      <c r="N650" s="100">
        <f t="shared" si="33"/>
        <v>0</v>
      </c>
      <c r="O650" s="63"/>
      <c r="P650" s="73" t="e">
        <f t="shared" si="34"/>
        <v>#DIV/0!</v>
      </c>
    </row>
    <row r="651" spans="2:16">
      <c r="B651" s="63"/>
      <c r="C651" s="65"/>
      <c r="D651" s="65"/>
      <c r="E651" s="66"/>
      <c r="F651" s="67"/>
      <c r="G651" s="65"/>
      <c r="H651" s="70"/>
      <c r="I651" s="71"/>
      <c r="J651" s="68">
        <v>0</v>
      </c>
      <c r="K651" s="68">
        <v>0</v>
      </c>
      <c r="L651" s="68">
        <v>0</v>
      </c>
      <c r="M651" s="89">
        <f t="shared" si="32"/>
        <v>0</v>
      </c>
      <c r="N651" s="100">
        <f t="shared" si="33"/>
        <v>0</v>
      </c>
      <c r="O651" s="63"/>
      <c r="P651" s="73" t="e">
        <f t="shared" si="34"/>
        <v>#DIV/0!</v>
      </c>
    </row>
    <row r="652" spans="2:16">
      <c r="B652" s="63"/>
      <c r="C652" s="65"/>
      <c r="D652" s="65"/>
      <c r="E652" s="66"/>
      <c r="F652" s="67"/>
      <c r="G652" s="65"/>
      <c r="H652" s="70"/>
      <c r="I652" s="71"/>
      <c r="J652" s="68">
        <v>0</v>
      </c>
      <c r="K652" s="68">
        <v>0</v>
      </c>
      <c r="L652" s="68">
        <v>0</v>
      </c>
      <c r="M652" s="89">
        <f t="shared" si="32"/>
        <v>0</v>
      </c>
      <c r="N652" s="100">
        <f t="shared" si="33"/>
        <v>0</v>
      </c>
      <c r="O652" s="63"/>
      <c r="P652" s="73" t="e">
        <f t="shared" si="34"/>
        <v>#DIV/0!</v>
      </c>
    </row>
    <row r="653" spans="2:16">
      <c r="B653" s="63"/>
      <c r="C653" s="65"/>
      <c r="D653" s="65"/>
      <c r="E653" s="66"/>
      <c r="F653" s="67"/>
      <c r="G653" s="65"/>
      <c r="H653" s="70"/>
      <c r="I653" s="71"/>
      <c r="J653" s="68">
        <v>0</v>
      </c>
      <c r="K653" s="68">
        <v>0</v>
      </c>
      <c r="L653" s="68">
        <v>0</v>
      </c>
      <c r="M653" s="89">
        <f t="shared" si="32"/>
        <v>0</v>
      </c>
      <c r="N653" s="100">
        <f t="shared" si="33"/>
        <v>0</v>
      </c>
      <c r="O653" s="63"/>
      <c r="P653" s="73" t="e">
        <f t="shared" si="34"/>
        <v>#DIV/0!</v>
      </c>
    </row>
    <row r="654" spans="2:16">
      <c r="B654" s="63"/>
      <c r="C654" s="65"/>
      <c r="D654" s="65"/>
      <c r="E654" s="66"/>
      <c r="F654" s="67"/>
      <c r="G654" s="65"/>
      <c r="H654" s="70"/>
      <c r="I654" s="71"/>
      <c r="J654" s="68">
        <v>0</v>
      </c>
      <c r="K654" s="68">
        <v>0</v>
      </c>
      <c r="L654" s="68">
        <v>0</v>
      </c>
      <c r="M654" s="89">
        <f t="shared" si="32"/>
        <v>0</v>
      </c>
      <c r="N654" s="100">
        <f t="shared" si="33"/>
        <v>0</v>
      </c>
      <c r="O654" s="63"/>
      <c r="P654" s="73" t="e">
        <f t="shared" si="34"/>
        <v>#DIV/0!</v>
      </c>
    </row>
    <row r="655" spans="2:16">
      <c r="B655" s="63"/>
      <c r="C655" s="65"/>
      <c r="D655" s="65"/>
      <c r="E655" s="66"/>
      <c r="F655" s="67"/>
      <c r="G655" s="65"/>
      <c r="H655" s="70"/>
      <c r="I655" s="71"/>
      <c r="J655" s="68">
        <v>0</v>
      </c>
      <c r="K655" s="68">
        <v>0</v>
      </c>
      <c r="L655" s="68">
        <v>0</v>
      </c>
      <c r="M655" s="89">
        <f t="shared" si="32"/>
        <v>0</v>
      </c>
      <c r="N655" s="100">
        <f t="shared" si="33"/>
        <v>0</v>
      </c>
      <c r="O655" s="63"/>
      <c r="P655" s="73" t="e">
        <f t="shared" si="34"/>
        <v>#DIV/0!</v>
      </c>
    </row>
    <row r="656" spans="2:16">
      <c r="B656" s="63"/>
      <c r="C656" s="65"/>
      <c r="D656" s="65"/>
      <c r="E656" s="66"/>
      <c r="F656" s="67"/>
      <c r="G656" s="65"/>
      <c r="H656" s="70"/>
      <c r="I656" s="71"/>
      <c r="J656" s="68">
        <v>0</v>
      </c>
      <c r="K656" s="68">
        <v>0</v>
      </c>
      <c r="L656" s="68">
        <v>0</v>
      </c>
      <c r="M656" s="89">
        <f t="shared" si="32"/>
        <v>0</v>
      </c>
      <c r="N656" s="100">
        <f t="shared" si="33"/>
        <v>0</v>
      </c>
      <c r="O656" s="63"/>
      <c r="P656" s="73" t="e">
        <f t="shared" si="34"/>
        <v>#DIV/0!</v>
      </c>
    </row>
    <row r="657" spans="2:16">
      <c r="B657" s="63"/>
      <c r="C657" s="65"/>
      <c r="D657" s="65"/>
      <c r="E657" s="66"/>
      <c r="F657" s="67"/>
      <c r="G657" s="65"/>
      <c r="H657" s="70"/>
      <c r="I657" s="71"/>
      <c r="J657" s="68">
        <v>0</v>
      </c>
      <c r="K657" s="68">
        <v>0</v>
      </c>
      <c r="L657" s="68">
        <v>0</v>
      </c>
      <c r="M657" s="89">
        <f t="shared" si="32"/>
        <v>0</v>
      </c>
      <c r="N657" s="100">
        <f t="shared" si="33"/>
        <v>0</v>
      </c>
      <c r="O657" s="63"/>
      <c r="P657" s="73" t="e">
        <f t="shared" si="34"/>
        <v>#DIV/0!</v>
      </c>
    </row>
    <row r="658" spans="2:16">
      <c r="B658" s="63"/>
      <c r="C658" s="65"/>
      <c r="D658" s="65"/>
      <c r="E658" s="66"/>
      <c r="F658" s="67"/>
      <c r="G658" s="65"/>
      <c r="H658" s="70"/>
      <c r="I658" s="71"/>
      <c r="J658" s="68">
        <v>0</v>
      </c>
      <c r="K658" s="68">
        <v>0</v>
      </c>
      <c r="L658" s="68">
        <v>0</v>
      </c>
      <c r="M658" s="89">
        <f t="shared" si="32"/>
        <v>0</v>
      </c>
      <c r="N658" s="100">
        <f t="shared" si="33"/>
        <v>0</v>
      </c>
      <c r="O658" s="63"/>
      <c r="P658" s="73" t="e">
        <f t="shared" si="34"/>
        <v>#DIV/0!</v>
      </c>
    </row>
    <row r="659" spans="2:16">
      <c r="B659" s="63"/>
      <c r="C659" s="65"/>
      <c r="D659" s="65"/>
      <c r="E659" s="66"/>
      <c r="F659" s="67"/>
      <c r="G659" s="65"/>
      <c r="H659" s="70"/>
      <c r="I659" s="71"/>
      <c r="J659" s="68">
        <v>0</v>
      </c>
      <c r="K659" s="68">
        <v>0</v>
      </c>
      <c r="L659" s="68">
        <v>0</v>
      </c>
      <c r="M659" s="89">
        <f t="shared" si="32"/>
        <v>0</v>
      </c>
      <c r="N659" s="100">
        <f t="shared" si="33"/>
        <v>0</v>
      </c>
      <c r="O659" s="63"/>
      <c r="P659" s="73" t="e">
        <f t="shared" si="34"/>
        <v>#DIV/0!</v>
      </c>
    </row>
    <row r="660" spans="2:16">
      <c r="B660" s="63"/>
      <c r="C660" s="65"/>
      <c r="D660" s="65"/>
      <c r="E660" s="66"/>
      <c r="F660" s="67"/>
      <c r="G660" s="65"/>
      <c r="H660" s="70"/>
      <c r="I660" s="71"/>
      <c r="J660" s="68">
        <v>0</v>
      </c>
      <c r="K660" s="68">
        <v>0</v>
      </c>
      <c r="L660" s="68">
        <v>0</v>
      </c>
      <c r="M660" s="89">
        <f t="shared" si="32"/>
        <v>0</v>
      </c>
      <c r="N660" s="100">
        <f t="shared" si="33"/>
        <v>0</v>
      </c>
      <c r="O660" s="63"/>
      <c r="P660" s="73" t="e">
        <f t="shared" si="34"/>
        <v>#DIV/0!</v>
      </c>
    </row>
    <row r="661" spans="2:16">
      <c r="B661" s="63"/>
      <c r="C661" s="65"/>
      <c r="D661" s="65"/>
      <c r="E661" s="66"/>
      <c r="F661" s="67"/>
      <c r="G661" s="65"/>
      <c r="H661" s="70"/>
      <c r="I661" s="71"/>
      <c r="J661" s="68">
        <v>0</v>
      </c>
      <c r="K661" s="68">
        <v>0</v>
      </c>
      <c r="L661" s="68">
        <v>0</v>
      </c>
      <c r="M661" s="89">
        <f t="shared" ref="M661:M724" si="35">L661</f>
        <v>0</v>
      </c>
      <c r="N661" s="100">
        <f t="shared" si="33"/>
        <v>0</v>
      </c>
      <c r="O661" s="63"/>
      <c r="P661" s="73" t="e">
        <f t="shared" si="34"/>
        <v>#DIV/0!</v>
      </c>
    </row>
    <row r="662" spans="2:16">
      <c r="B662" s="63"/>
      <c r="C662" s="65"/>
      <c r="D662" s="65"/>
      <c r="E662" s="66"/>
      <c r="F662" s="67"/>
      <c r="G662" s="65"/>
      <c r="H662" s="70"/>
      <c r="I662" s="71"/>
      <c r="J662" s="68">
        <v>0</v>
      </c>
      <c r="K662" s="68">
        <v>0</v>
      </c>
      <c r="L662" s="68">
        <v>0</v>
      </c>
      <c r="M662" s="89">
        <f t="shared" si="35"/>
        <v>0</v>
      </c>
      <c r="N662" s="100">
        <f t="shared" ref="N662:N725" si="36">SUM(J662:M662)</f>
        <v>0</v>
      </c>
      <c r="O662" s="63"/>
      <c r="P662" s="73" t="e">
        <f t="shared" ref="P662:P725" si="37">H662-(SUM(K662:M662)/J662)</f>
        <v>#DIV/0!</v>
      </c>
    </row>
    <row r="663" spans="2:16">
      <c r="B663" s="63"/>
      <c r="C663" s="65"/>
      <c r="D663" s="65"/>
      <c r="E663" s="66"/>
      <c r="F663" s="67"/>
      <c r="G663" s="65"/>
      <c r="H663" s="70"/>
      <c r="I663" s="71"/>
      <c r="J663" s="68">
        <v>0</v>
      </c>
      <c r="K663" s="68">
        <v>0</v>
      </c>
      <c r="L663" s="68">
        <v>0</v>
      </c>
      <c r="M663" s="89">
        <f t="shared" si="35"/>
        <v>0</v>
      </c>
      <c r="N663" s="100">
        <f t="shared" si="36"/>
        <v>0</v>
      </c>
      <c r="O663" s="63"/>
      <c r="P663" s="73" t="e">
        <f t="shared" si="37"/>
        <v>#DIV/0!</v>
      </c>
    </row>
    <row r="664" spans="2:16">
      <c r="B664" s="63"/>
      <c r="C664" s="65"/>
      <c r="D664" s="65"/>
      <c r="E664" s="66"/>
      <c r="F664" s="67"/>
      <c r="G664" s="65"/>
      <c r="H664" s="70"/>
      <c r="I664" s="71"/>
      <c r="J664" s="68">
        <v>0</v>
      </c>
      <c r="K664" s="68">
        <v>0</v>
      </c>
      <c r="L664" s="68">
        <v>0</v>
      </c>
      <c r="M664" s="89">
        <f t="shared" si="35"/>
        <v>0</v>
      </c>
      <c r="N664" s="100">
        <f t="shared" si="36"/>
        <v>0</v>
      </c>
      <c r="O664" s="63"/>
      <c r="P664" s="73" t="e">
        <f t="shared" si="37"/>
        <v>#DIV/0!</v>
      </c>
    </row>
    <row r="665" spans="2:16">
      <c r="B665" s="63"/>
      <c r="C665" s="65"/>
      <c r="D665" s="65"/>
      <c r="E665" s="66"/>
      <c r="F665" s="67"/>
      <c r="G665" s="65"/>
      <c r="H665" s="70"/>
      <c r="I665" s="71"/>
      <c r="J665" s="68">
        <v>0</v>
      </c>
      <c r="K665" s="68">
        <v>0</v>
      </c>
      <c r="L665" s="68">
        <v>0</v>
      </c>
      <c r="M665" s="89">
        <f t="shared" si="35"/>
        <v>0</v>
      </c>
      <c r="N665" s="100">
        <f t="shared" si="36"/>
        <v>0</v>
      </c>
      <c r="O665" s="63"/>
      <c r="P665" s="73" t="e">
        <f t="shared" si="37"/>
        <v>#DIV/0!</v>
      </c>
    </row>
    <row r="666" spans="2:16">
      <c r="B666" s="63"/>
      <c r="C666" s="65"/>
      <c r="D666" s="65"/>
      <c r="E666" s="66"/>
      <c r="F666" s="67"/>
      <c r="G666" s="65"/>
      <c r="H666" s="70"/>
      <c r="I666" s="71"/>
      <c r="J666" s="68">
        <v>0</v>
      </c>
      <c r="K666" s="68">
        <v>0</v>
      </c>
      <c r="L666" s="68">
        <v>0</v>
      </c>
      <c r="M666" s="89">
        <f t="shared" si="35"/>
        <v>0</v>
      </c>
      <c r="N666" s="100">
        <f t="shared" si="36"/>
        <v>0</v>
      </c>
      <c r="O666" s="63"/>
      <c r="P666" s="73" t="e">
        <f t="shared" si="37"/>
        <v>#DIV/0!</v>
      </c>
    </row>
    <row r="667" spans="2:16">
      <c r="B667" s="63"/>
      <c r="C667" s="65"/>
      <c r="D667" s="65"/>
      <c r="E667" s="66"/>
      <c r="F667" s="67"/>
      <c r="G667" s="65"/>
      <c r="H667" s="70"/>
      <c r="I667" s="71"/>
      <c r="J667" s="68">
        <v>0</v>
      </c>
      <c r="K667" s="68">
        <v>0</v>
      </c>
      <c r="L667" s="68">
        <v>0</v>
      </c>
      <c r="M667" s="89">
        <f t="shared" si="35"/>
        <v>0</v>
      </c>
      <c r="N667" s="100">
        <f t="shared" si="36"/>
        <v>0</v>
      </c>
      <c r="O667" s="63"/>
      <c r="P667" s="73" t="e">
        <f t="shared" si="37"/>
        <v>#DIV/0!</v>
      </c>
    </row>
    <row r="668" spans="2:16">
      <c r="B668" s="63"/>
      <c r="C668" s="65"/>
      <c r="D668" s="65"/>
      <c r="E668" s="66"/>
      <c r="F668" s="67"/>
      <c r="G668" s="65"/>
      <c r="H668" s="70"/>
      <c r="I668" s="71"/>
      <c r="J668" s="68">
        <v>0</v>
      </c>
      <c r="K668" s="68">
        <v>0</v>
      </c>
      <c r="L668" s="68">
        <v>0</v>
      </c>
      <c r="M668" s="89">
        <f t="shared" si="35"/>
        <v>0</v>
      </c>
      <c r="N668" s="100">
        <f t="shared" si="36"/>
        <v>0</v>
      </c>
      <c r="O668" s="63"/>
      <c r="P668" s="73" t="e">
        <f t="shared" si="37"/>
        <v>#DIV/0!</v>
      </c>
    </row>
    <row r="669" spans="2:16">
      <c r="B669" s="63"/>
      <c r="C669" s="65"/>
      <c r="D669" s="65"/>
      <c r="E669" s="66"/>
      <c r="F669" s="67"/>
      <c r="G669" s="65"/>
      <c r="H669" s="70"/>
      <c r="I669" s="71"/>
      <c r="J669" s="68">
        <v>0</v>
      </c>
      <c r="K669" s="68">
        <v>0</v>
      </c>
      <c r="L669" s="68">
        <v>0</v>
      </c>
      <c r="M669" s="89">
        <f t="shared" si="35"/>
        <v>0</v>
      </c>
      <c r="N669" s="100">
        <f t="shared" si="36"/>
        <v>0</v>
      </c>
      <c r="O669" s="63"/>
      <c r="P669" s="73" t="e">
        <f t="shared" si="37"/>
        <v>#DIV/0!</v>
      </c>
    </row>
    <row r="670" spans="2:16">
      <c r="B670" s="63"/>
      <c r="C670" s="65"/>
      <c r="D670" s="65"/>
      <c r="E670" s="66"/>
      <c r="F670" s="67"/>
      <c r="G670" s="65"/>
      <c r="H670" s="70"/>
      <c r="I670" s="71"/>
      <c r="J670" s="68">
        <v>0</v>
      </c>
      <c r="K670" s="68">
        <v>0</v>
      </c>
      <c r="L670" s="68">
        <v>0</v>
      </c>
      <c r="M670" s="89">
        <f t="shared" si="35"/>
        <v>0</v>
      </c>
      <c r="N670" s="100">
        <f t="shared" si="36"/>
        <v>0</v>
      </c>
      <c r="O670" s="63"/>
      <c r="P670" s="73" t="e">
        <f t="shared" si="37"/>
        <v>#DIV/0!</v>
      </c>
    </row>
    <row r="671" spans="2:16">
      <c r="B671" s="63"/>
      <c r="C671" s="65"/>
      <c r="D671" s="65"/>
      <c r="E671" s="66"/>
      <c r="F671" s="67"/>
      <c r="G671" s="65"/>
      <c r="H671" s="70"/>
      <c r="I671" s="71"/>
      <c r="J671" s="68">
        <v>0</v>
      </c>
      <c r="K671" s="68">
        <v>0</v>
      </c>
      <c r="L671" s="68">
        <v>0</v>
      </c>
      <c r="M671" s="89">
        <f t="shared" si="35"/>
        <v>0</v>
      </c>
      <c r="N671" s="100">
        <f t="shared" si="36"/>
        <v>0</v>
      </c>
      <c r="O671" s="63"/>
      <c r="P671" s="73" t="e">
        <f t="shared" si="37"/>
        <v>#DIV/0!</v>
      </c>
    </row>
    <row r="672" spans="2:16">
      <c r="B672" s="63"/>
      <c r="C672" s="65"/>
      <c r="D672" s="65"/>
      <c r="E672" s="66"/>
      <c r="F672" s="67"/>
      <c r="G672" s="65"/>
      <c r="H672" s="70"/>
      <c r="I672" s="71"/>
      <c r="J672" s="68">
        <v>0</v>
      </c>
      <c r="K672" s="68">
        <v>0</v>
      </c>
      <c r="L672" s="68">
        <v>0</v>
      </c>
      <c r="M672" s="89">
        <f t="shared" si="35"/>
        <v>0</v>
      </c>
      <c r="N672" s="100">
        <f t="shared" si="36"/>
        <v>0</v>
      </c>
      <c r="O672" s="63"/>
      <c r="P672" s="73" t="e">
        <f t="shared" si="37"/>
        <v>#DIV/0!</v>
      </c>
    </row>
    <row r="673" spans="2:16">
      <c r="B673" s="63"/>
      <c r="C673" s="65"/>
      <c r="D673" s="65"/>
      <c r="E673" s="66"/>
      <c r="F673" s="67"/>
      <c r="G673" s="65"/>
      <c r="H673" s="70"/>
      <c r="I673" s="71"/>
      <c r="J673" s="68">
        <v>0</v>
      </c>
      <c r="K673" s="68">
        <v>0</v>
      </c>
      <c r="L673" s="68">
        <v>0</v>
      </c>
      <c r="M673" s="89">
        <f t="shared" si="35"/>
        <v>0</v>
      </c>
      <c r="N673" s="100">
        <f t="shared" si="36"/>
        <v>0</v>
      </c>
      <c r="O673" s="63"/>
      <c r="P673" s="73" t="e">
        <f t="shared" si="37"/>
        <v>#DIV/0!</v>
      </c>
    </row>
    <row r="674" spans="2:16">
      <c r="B674" s="63"/>
      <c r="C674" s="65"/>
      <c r="D674" s="65"/>
      <c r="E674" s="66"/>
      <c r="F674" s="67"/>
      <c r="G674" s="65"/>
      <c r="H674" s="70"/>
      <c r="I674" s="71"/>
      <c r="J674" s="68">
        <v>0</v>
      </c>
      <c r="K674" s="68">
        <v>0</v>
      </c>
      <c r="L674" s="68">
        <v>0</v>
      </c>
      <c r="M674" s="89">
        <f t="shared" si="35"/>
        <v>0</v>
      </c>
      <c r="N674" s="100">
        <f t="shared" si="36"/>
        <v>0</v>
      </c>
      <c r="O674" s="63"/>
      <c r="P674" s="73" t="e">
        <f t="shared" si="37"/>
        <v>#DIV/0!</v>
      </c>
    </row>
    <row r="675" spans="2:16">
      <c r="B675" s="63"/>
      <c r="C675" s="65"/>
      <c r="D675" s="65"/>
      <c r="E675" s="66"/>
      <c r="F675" s="67"/>
      <c r="G675" s="65"/>
      <c r="H675" s="70"/>
      <c r="I675" s="71"/>
      <c r="J675" s="68">
        <v>0</v>
      </c>
      <c r="K675" s="68">
        <v>0</v>
      </c>
      <c r="L675" s="68">
        <v>0</v>
      </c>
      <c r="M675" s="89">
        <f t="shared" si="35"/>
        <v>0</v>
      </c>
      <c r="N675" s="100">
        <f t="shared" si="36"/>
        <v>0</v>
      </c>
      <c r="O675" s="63"/>
      <c r="P675" s="73" t="e">
        <f t="shared" si="37"/>
        <v>#DIV/0!</v>
      </c>
    </row>
    <row r="676" spans="2:16">
      <c r="B676" s="63"/>
      <c r="C676" s="65"/>
      <c r="D676" s="65"/>
      <c r="E676" s="66"/>
      <c r="F676" s="67"/>
      <c r="G676" s="65"/>
      <c r="H676" s="70"/>
      <c r="I676" s="71"/>
      <c r="J676" s="68">
        <v>0</v>
      </c>
      <c r="K676" s="68">
        <v>0</v>
      </c>
      <c r="L676" s="68">
        <v>0</v>
      </c>
      <c r="M676" s="89">
        <f t="shared" si="35"/>
        <v>0</v>
      </c>
      <c r="N676" s="100">
        <f t="shared" si="36"/>
        <v>0</v>
      </c>
      <c r="O676" s="63"/>
      <c r="P676" s="73" t="e">
        <f t="shared" si="37"/>
        <v>#DIV/0!</v>
      </c>
    </row>
    <row r="677" spans="2:16">
      <c r="B677" s="63"/>
      <c r="C677" s="65"/>
      <c r="D677" s="65"/>
      <c r="E677" s="66"/>
      <c r="F677" s="67"/>
      <c r="G677" s="65"/>
      <c r="H677" s="70"/>
      <c r="I677" s="71"/>
      <c r="J677" s="68">
        <v>0</v>
      </c>
      <c r="K677" s="68">
        <v>0</v>
      </c>
      <c r="L677" s="68">
        <v>0</v>
      </c>
      <c r="M677" s="89">
        <f t="shared" si="35"/>
        <v>0</v>
      </c>
      <c r="N677" s="100">
        <f t="shared" si="36"/>
        <v>0</v>
      </c>
      <c r="O677" s="63"/>
      <c r="P677" s="73" t="e">
        <f t="shared" si="37"/>
        <v>#DIV/0!</v>
      </c>
    </row>
    <row r="678" spans="2:16">
      <c r="B678" s="63"/>
      <c r="C678" s="65"/>
      <c r="D678" s="65"/>
      <c r="E678" s="66"/>
      <c r="F678" s="67"/>
      <c r="G678" s="65"/>
      <c r="H678" s="70"/>
      <c r="I678" s="71"/>
      <c r="J678" s="68">
        <v>0</v>
      </c>
      <c r="K678" s="68">
        <v>0</v>
      </c>
      <c r="L678" s="68">
        <v>0</v>
      </c>
      <c r="M678" s="89">
        <f t="shared" si="35"/>
        <v>0</v>
      </c>
      <c r="N678" s="100">
        <f t="shared" si="36"/>
        <v>0</v>
      </c>
      <c r="O678" s="63"/>
      <c r="P678" s="73" t="e">
        <f t="shared" si="37"/>
        <v>#DIV/0!</v>
      </c>
    </row>
    <row r="679" spans="2:16">
      <c r="B679" s="63"/>
      <c r="C679" s="65"/>
      <c r="D679" s="65"/>
      <c r="E679" s="66"/>
      <c r="F679" s="67"/>
      <c r="G679" s="65"/>
      <c r="H679" s="70"/>
      <c r="I679" s="71"/>
      <c r="J679" s="68">
        <v>0</v>
      </c>
      <c r="K679" s="68">
        <v>0</v>
      </c>
      <c r="L679" s="68">
        <v>0</v>
      </c>
      <c r="M679" s="89">
        <f t="shared" si="35"/>
        <v>0</v>
      </c>
      <c r="N679" s="100">
        <f t="shared" si="36"/>
        <v>0</v>
      </c>
      <c r="O679" s="63"/>
      <c r="P679" s="73" t="e">
        <f t="shared" si="37"/>
        <v>#DIV/0!</v>
      </c>
    </row>
    <row r="680" spans="2:16">
      <c r="B680" s="63"/>
      <c r="C680" s="65"/>
      <c r="D680" s="65"/>
      <c r="E680" s="66"/>
      <c r="F680" s="67"/>
      <c r="G680" s="65"/>
      <c r="H680" s="70"/>
      <c r="I680" s="71"/>
      <c r="J680" s="68">
        <v>0</v>
      </c>
      <c r="K680" s="68">
        <v>0</v>
      </c>
      <c r="L680" s="68">
        <v>0</v>
      </c>
      <c r="M680" s="89">
        <f t="shared" si="35"/>
        <v>0</v>
      </c>
      <c r="N680" s="100">
        <f t="shared" si="36"/>
        <v>0</v>
      </c>
      <c r="O680" s="63"/>
      <c r="P680" s="73" t="e">
        <f t="shared" si="37"/>
        <v>#DIV/0!</v>
      </c>
    </row>
    <row r="681" spans="2:16">
      <c r="B681" s="63"/>
      <c r="C681" s="65"/>
      <c r="D681" s="65"/>
      <c r="E681" s="66"/>
      <c r="F681" s="67"/>
      <c r="G681" s="65"/>
      <c r="H681" s="70"/>
      <c r="I681" s="71"/>
      <c r="J681" s="68">
        <v>0</v>
      </c>
      <c r="K681" s="68">
        <v>0</v>
      </c>
      <c r="L681" s="68">
        <v>0</v>
      </c>
      <c r="M681" s="89">
        <f t="shared" si="35"/>
        <v>0</v>
      </c>
      <c r="N681" s="100">
        <f t="shared" si="36"/>
        <v>0</v>
      </c>
      <c r="O681" s="63"/>
      <c r="P681" s="73" t="e">
        <f t="shared" si="37"/>
        <v>#DIV/0!</v>
      </c>
    </row>
    <row r="682" spans="2:16">
      <c r="B682" s="63"/>
      <c r="C682" s="65"/>
      <c r="D682" s="65"/>
      <c r="E682" s="66"/>
      <c r="F682" s="67"/>
      <c r="G682" s="65"/>
      <c r="H682" s="70"/>
      <c r="I682" s="71"/>
      <c r="J682" s="68">
        <v>0</v>
      </c>
      <c r="K682" s="68">
        <v>0</v>
      </c>
      <c r="L682" s="68">
        <v>0</v>
      </c>
      <c r="M682" s="89">
        <f t="shared" si="35"/>
        <v>0</v>
      </c>
      <c r="N682" s="100">
        <f t="shared" si="36"/>
        <v>0</v>
      </c>
      <c r="O682" s="63"/>
      <c r="P682" s="73" t="e">
        <f t="shared" si="37"/>
        <v>#DIV/0!</v>
      </c>
    </row>
    <row r="683" spans="2:16">
      <c r="B683" s="63"/>
      <c r="C683" s="65"/>
      <c r="D683" s="65"/>
      <c r="E683" s="66"/>
      <c r="F683" s="67"/>
      <c r="G683" s="65"/>
      <c r="H683" s="70"/>
      <c r="I683" s="71"/>
      <c r="J683" s="68">
        <v>0</v>
      </c>
      <c r="K683" s="68">
        <v>0</v>
      </c>
      <c r="L683" s="68">
        <v>0</v>
      </c>
      <c r="M683" s="89">
        <f t="shared" si="35"/>
        <v>0</v>
      </c>
      <c r="N683" s="100">
        <f t="shared" si="36"/>
        <v>0</v>
      </c>
      <c r="O683" s="63"/>
      <c r="P683" s="73" t="e">
        <f t="shared" si="37"/>
        <v>#DIV/0!</v>
      </c>
    </row>
    <row r="684" spans="2:16">
      <c r="B684" s="63"/>
      <c r="C684" s="65"/>
      <c r="D684" s="65"/>
      <c r="E684" s="66"/>
      <c r="F684" s="67"/>
      <c r="G684" s="65"/>
      <c r="H684" s="70"/>
      <c r="I684" s="71"/>
      <c r="J684" s="68">
        <v>0</v>
      </c>
      <c r="K684" s="68">
        <v>0</v>
      </c>
      <c r="L684" s="68">
        <v>0</v>
      </c>
      <c r="M684" s="89">
        <f t="shared" si="35"/>
        <v>0</v>
      </c>
      <c r="N684" s="100">
        <f t="shared" si="36"/>
        <v>0</v>
      </c>
      <c r="O684" s="63"/>
      <c r="P684" s="73" t="e">
        <f t="shared" si="37"/>
        <v>#DIV/0!</v>
      </c>
    </row>
    <row r="685" spans="2:16">
      <c r="B685" s="63"/>
      <c r="C685" s="65"/>
      <c r="D685" s="65"/>
      <c r="E685" s="66"/>
      <c r="F685" s="67"/>
      <c r="G685" s="65"/>
      <c r="H685" s="70"/>
      <c r="I685" s="71"/>
      <c r="J685" s="68">
        <v>0</v>
      </c>
      <c r="K685" s="68">
        <v>0</v>
      </c>
      <c r="L685" s="68">
        <v>0</v>
      </c>
      <c r="M685" s="89">
        <f t="shared" si="35"/>
        <v>0</v>
      </c>
      <c r="N685" s="100">
        <f t="shared" si="36"/>
        <v>0</v>
      </c>
      <c r="O685" s="63"/>
      <c r="P685" s="73" t="e">
        <f t="shared" si="37"/>
        <v>#DIV/0!</v>
      </c>
    </row>
    <row r="686" spans="2:16">
      <c r="B686" s="63"/>
      <c r="C686" s="65"/>
      <c r="D686" s="65"/>
      <c r="E686" s="66"/>
      <c r="F686" s="67"/>
      <c r="G686" s="65"/>
      <c r="H686" s="70"/>
      <c r="I686" s="71"/>
      <c r="J686" s="68">
        <v>0</v>
      </c>
      <c r="K686" s="68">
        <v>0</v>
      </c>
      <c r="L686" s="68">
        <v>0</v>
      </c>
      <c r="M686" s="89">
        <f t="shared" si="35"/>
        <v>0</v>
      </c>
      <c r="N686" s="100">
        <f t="shared" si="36"/>
        <v>0</v>
      </c>
      <c r="O686" s="63"/>
      <c r="P686" s="73" t="e">
        <f t="shared" si="37"/>
        <v>#DIV/0!</v>
      </c>
    </row>
    <row r="687" spans="2:16">
      <c r="B687" s="63"/>
      <c r="C687" s="65"/>
      <c r="D687" s="65"/>
      <c r="E687" s="66"/>
      <c r="F687" s="67"/>
      <c r="G687" s="65"/>
      <c r="H687" s="70"/>
      <c r="I687" s="71"/>
      <c r="J687" s="68">
        <v>0</v>
      </c>
      <c r="K687" s="68">
        <v>0</v>
      </c>
      <c r="L687" s="68">
        <v>0</v>
      </c>
      <c r="M687" s="89">
        <f t="shared" si="35"/>
        <v>0</v>
      </c>
      <c r="N687" s="100">
        <f t="shared" si="36"/>
        <v>0</v>
      </c>
      <c r="O687" s="63"/>
      <c r="P687" s="73" t="e">
        <f t="shared" si="37"/>
        <v>#DIV/0!</v>
      </c>
    </row>
    <row r="688" spans="2:16">
      <c r="B688" s="63"/>
      <c r="C688" s="65"/>
      <c r="D688" s="65"/>
      <c r="E688" s="66"/>
      <c r="F688" s="67"/>
      <c r="G688" s="65"/>
      <c r="H688" s="70"/>
      <c r="I688" s="71"/>
      <c r="J688" s="68">
        <v>0</v>
      </c>
      <c r="K688" s="68">
        <v>0</v>
      </c>
      <c r="L688" s="68">
        <v>0</v>
      </c>
      <c r="M688" s="89">
        <f t="shared" si="35"/>
        <v>0</v>
      </c>
      <c r="N688" s="100">
        <f t="shared" si="36"/>
        <v>0</v>
      </c>
      <c r="O688" s="63"/>
      <c r="P688" s="73" t="e">
        <f t="shared" si="37"/>
        <v>#DIV/0!</v>
      </c>
    </row>
    <row r="689" spans="2:16">
      <c r="B689" s="63"/>
      <c r="C689" s="65"/>
      <c r="D689" s="65"/>
      <c r="E689" s="66"/>
      <c r="F689" s="67"/>
      <c r="G689" s="65"/>
      <c r="H689" s="70"/>
      <c r="I689" s="71"/>
      <c r="J689" s="68">
        <v>0</v>
      </c>
      <c r="K689" s="68">
        <v>0</v>
      </c>
      <c r="L689" s="68">
        <v>0</v>
      </c>
      <c r="M689" s="89">
        <f t="shared" si="35"/>
        <v>0</v>
      </c>
      <c r="N689" s="100">
        <f t="shared" si="36"/>
        <v>0</v>
      </c>
      <c r="O689" s="63"/>
      <c r="P689" s="73" t="e">
        <f t="shared" si="37"/>
        <v>#DIV/0!</v>
      </c>
    </row>
    <row r="690" spans="2:16">
      <c r="B690" s="63"/>
      <c r="C690" s="65"/>
      <c r="D690" s="65"/>
      <c r="E690" s="66"/>
      <c r="F690" s="67"/>
      <c r="G690" s="65"/>
      <c r="H690" s="70"/>
      <c r="I690" s="71"/>
      <c r="J690" s="68">
        <v>0</v>
      </c>
      <c r="K690" s="68">
        <v>0</v>
      </c>
      <c r="L690" s="68">
        <v>0</v>
      </c>
      <c r="M690" s="89">
        <f t="shared" si="35"/>
        <v>0</v>
      </c>
      <c r="N690" s="100">
        <f t="shared" si="36"/>
        <v>0</v>
      </c>
      <c r="O690" s="63"/>
      <c r="P690" s="73" t="e">
        <f t="shared" si="37"/>
        <v>#DIV/0!</v>
      </c>
    </row>
    <row r="691" spans="2:16">
      <c r="B691" s="63"/>
      <c r="C691" s="65"/>
      <c r="D691" s="65"/>
      <c r="E691" s="66"/>
      <c r="F691" s="67"/>
      <c r="G691" s="65"/>
      <c r="H691" s="70"/>
      <c r="I691" s="71"/>
      <c r="J691" s="68">
        <v>0</v>
      </c>
      <c r="K691" s="68">
        <v>0</v>
      </c>
      <c r="L691" s="68">
        <v>0</v>
      </c>
      <c r="M691" s="89">
        <f t="shared" si="35"/>
        <v>0</v>
      </c>
      <c r="N691" s="100">
        <f t="shared" si="36"/>
        <v>0</v>
      </c>
      <c r="O691" s="63"/>
      <c r="P691" s="73" t="e">
        <f t="shared" si="37"/>
        <v>#DIV/0!</v>
      </c>
    </row>
    <row r="692" spans="2:16">
      <c r="B692" s="63"/>
      <c r="C692" s="65"/>
      <c r="D692" s="65"/>
      <c r="E692" s="66"/>
      <c r="F692" s="67"/>
      <c r="G692" s="65"/>
      <c r="H692" s="70"/>
      <c r="I692" s="71"/>
      <c r="J692" s="68">
        <v>0</v>
      </c>
      <c r="K692" s="68">
        <v>0</v>
      </c>
      <c r="L692" s="68">
        <v>0</v>
      </c>
      <c r="M692" s="89">
        <f t="shared" si="35"/>
        <v>0</v>
      </c>
      <c r="N692" s="100">
        <f t="shared" si="36"/>
        <v>0</v>
      </c>
      <c r="O692" s="63"/>
      <c r="P692" s="73" t="e">
        <f t="shared" si="37"/>
        <v>#DIV/0!</v>
      </c>
    </row>
    <row r="693" spans="2:16">
      <c r="B693" s="63"/>
      <c r="C693" s="65"/>
      <c r="D693" s="65"/>
      <c r="E693" s="66"/>
      <c r="F693" s="67"/>
      <c r="G693" s="65"/>
      <c r="H693" s="70"/>
      <c r="I693" s="71"/>
      <c r="J693" s="68">
        <v>0</v>
      </c>
      <c r="K693" s="68">
        <v>0</v>
      </c>
      <c r="L693" s="68">
        <v>0</v>
      </c>
      <c r="M693" s="89">
        <f t="shared" si="35"/>
        <v>0</v>
      </c>
      <c r="N693" s="100">
        <f t="shared" si="36"/>
        <v>0</v>
      </c>
      <c r="O693" s="63"/>
      <c r="P693" s="73" t="e">
        <f t="shared" si="37"/>
        <v>#DIV/0!</v>
      </c>
    </row>
    <row r="694" spans="2:16">
      <c r="B694" s="63"/>
      <c r="C694" s="65"/>
      <c r="D694" s="65"/>
      <c r="E694" s="66"/>
      <c r="F694" s="67"/>
      <c r="G694" s="65"/>
      <c r="H694" s="70"/>
      <c r="I694" s="71"/>
      <c r="J694" s="68">
        <v>0</v>
      </c>
      <c r="K694" s="68">
        <v>0</v>
      </c>
      <c r="L694" s="68">
        <v>0</v>
      </c>
      <c r="M694" s="89">
        <f t="shared" si="35"/>
        <v>0</v>
      </c>
      <c r="N694" s="100">
        <f t="shared" si="36"/>
        <v>0</v>
      </c>
      <c r="O694" s="63"/>
      <c r="P694" s="73" t="e">
        <f t="shared" si="37"/>
        <v>#DIV/0!</v>
      </c>
    </row>
    <row r="695" spans="2:16">
      <c r="B695" s="63"/>
      <c r="C695" s="65"/>
      <c r="D695" s="65"/>
      <c r="E695" s="66"/>
      <c r="F695" s="67"/>
      <c r="G695" s="65"/>
      <c r="H695" s="70"/>
      <c r="I695" s="71"/>
      <c r="J695" s="68">
        <v>0</v>
      </c>
      <c r="K695" s="68">
        <v>0</v>
      </c>
      <c r="L695" s="68">
        <v>0</v>
      </c>
      <c r="M695" s="89">
        <f t="shared" si="35"/>
        <v>0</v>
      </c>
      <c r="N695" s="100">
        <f t="shared" si="36"/>
        <v>0</v>
      </c>
      <c r="O695" s="63"/>
      <c r="P695" s="73" t="e">
        <f t="shared" si="37"/>
        <v>#DIV/0!</v>
      </c>
    </row>
    <row r="696" spans="2:16">
      <c r="B696" s="63"/>
      <c r="C696" s="65"/>
      <c r="D696" s="65"/>
      <c r="E696" s="66"/>
      <c r="F696" s="67"/>
      <c r="G696" s="65"/>
      <c r="H696" s="70"/>
      <c r="I696" s="71"/>
      <c r="J696" s="68">
        <v>0</v>
      </c>
      <c r="K696" s="68">
        <v>0</v>
      </c>
      <c r="L696" s="68">
        <v>0</v>
      </c>
      <c r="M696" s="89">
        <f t="shared" si="35"/>
        <v>0</v>
      </c>
      <c r="N696" s="100">
        <f t="shared" si="36"/>
        <v>0</v>
      </c>
      <c r="O696" s="63"/>
      <c r="P696" s="73" t="e">
        <f t="shared" si="37"/>
        <v>#DIV/0!</v>
      </c>
    </row>
    <row r="697" spans="2:16">
      <c r="B697" s="63"/>
      <c r="C697" s="65"/>
      <c r="D697" s="65"/>
      <c r="E697" s="66"/>
      <c r="F697" s="67"/>
      <c r="G697" s="65"/>
      <c r="H697" s="70"/>
      <c r="I697" s="71"/>
      <c r="J697" s="68">
        <v>0</v>
      </c>
      <c r="K697" s="68">
        <v>0</v>
      </c>
      <c r="L697" s="68">
        <v>0</v>
      </c>
      <c r="M697" s="89">
        <f t="shared" si="35"/>
        <v>0</v>
      </c>
      <c r="N697" s="100">
        <f t="shared" si="36"/>
        <v>0</v>
      </c>
      <c r="O697" s="63"/>
      <c r="P697" s="73" t="e">
        <f t="shared" si="37"/>
        <v>#DIV/0!</v>
      </c>
    </row>
    <row r="698" spans="2:16">
      <c r="B698" s="63"/>
      <c r="C698" s="65"/>
      <c r="D698" s="65"/>
      <c r="E698" s="66"/>
      <c r="F698" s="67"/>
      <c r="G698" s="65"/>
      <c r="H698" s="70"/>
      <c r="I698" s="71"/>
      <c r="J698" s="68">
        <v>0</v>
      </c>
      <c r="K698" s="68">
        <v>0</v>
      </c>
      <c r="L698" s="68">
        <v>0</v>
      </c>
      <c r="M698" s="89">
        <f t="shared" si="35"/>
        <v>0</v>
      </c>
      <c r="N698" s="100">
        <f t="shared" si="36"/>
        <v>0</v>
      </c>
      <c r="O698" s="63"/>
      <c r="P698" s="73" t="e">
        <f t="shared" si="37"/>
        <v>#DIV/0!</v>
      </c>
    </row>
    <row r="699" spans="2:16">
      <c r="B699" s="63"/>
      <c r="C699" s="65"/>
      <c r="D699" s="65"/>
      <c r="E699" s="66"/>
      <c r="F699" s="67"/>
      <c r="G699" s="65"/>
      <c r="H699" s="70"/>
      <c r="I699" s="71"/>
      <c r="J699" s="68">
        <v>0</v>
      </c>
      <c r="K699" s="68">
        <v>0</v>
      </c>
      <c r="L699" s="68">
        <v>0</v>
      </c>
      <c r="M699" s="89">
        <f t="shared" si="35"/>
        <v>0</v>
      </c>
      <c r="N699" s="100">
        <f t="shared" si="36"/>
        <v>0</v>
      </c>
      <c r="O699" s="63"/>
      <c r="P699" s="73" t="e">
        <f t="shared" si="37"/>
        <v>#DIV/0!</v>
      </c>
    </row>
    <row r="700" spans="2:16">
      <c r="B700" s="63"/>
      <c r="C700" s="65"/>
      <c r="D700" s="65"/>
      <c r="E700" s="66"/>
      <c r="F700" s="67"/>
      <c r="G700" s="65"/>
      <c r="H700" s="70"/>
      <c r="I700" s="71"/>
      <c r="J700" s="68">
        <v>0</v>
      </c>
      <c r="K700" s="68">
        <v>0</v>
      </c>
      <c r="L700" s="68">
        <v>0</v>
      </c>
      <c r="M700" s="89">
        <f t="shared" si="35"/>
        <v>0</v>
      </c>
      <c r="N700" s="100">
        <f t="shared" si="36"/>
        <v>0</v>
      </c>
      <c r="O700" s="63"/>
      <c r="P700" s="73" t="e">
        <f t="shared" si="37"/>
        <v>#DIV/0!</v>
      </c>
    </row>
    <row r="701" spans="2:16">
      <c r="B701" s="63"/>
      <c r="C701" s="65"/>
      <c r="D701" s="65"/>
      <c r="E701" s="66"/>
      <c r="F701" s="67"/>
      <c r="G701" s="65"/>
      <c r="H701" s="70"/>
      <c r="I701" s="71"/>
      <c r="J701" s="68">
        <v>0</v>
      </c>
      <c r="K701" s="68">
        <v>0</v>
      </c>
      <c r="L701" s="68">
        <v>0</v>
      </c>
      <c r="M701" s="89">
        <f t="shared" si="35"/>
        <v>0</v>
      </c>
      <c r="N701" s="100">
        <f t="shared" si="36"/>
        <v>0</v>
      </c>
      <c r="O701" s="63"/>
      <c r="P701" s="73" t="e">
        <f t="shared" si="37"/>
        <v>#DIV/0!</v>
      </c>
    </row>
    <row r="702" spans="2:16">
      <c r="B702" s="63"/>
      <c r="C702" s="65"/>
      <c r="D702" s="65"/>
      <c r="E702" s="66"/>
      <c r="F702" s="67"/>
      <c r="G702" s="65"/>
      <c r="H702" s="70"/>
      <c r="I702" s="71"/>
      <c r="J702" s="68">
        <v>0</v>
      </c>
      <c r="K702" s="68">
        <v>0</v>
      </c>
      <c r="L702" s="68">
        <v>0</v>
      </c>
      <c r="M702" s="89">
        <f t="shared" si="35"/>
        <v>0</v>
      </c>
      <c r="N702" s="100">
        <f t="shared" si="36"/>
        <v>0</v>
      </c>
      <c r="O702" s="63"/>
      <c r="P702" s="73" t="e">
        <f t="shared" si="37"/>
        <v>#DIV/0!</v>
      </c>
    </row>
    <row r="703" spans="2:16">
      <c r="B703" s="63"/>
      <c r="C703" s="65"/>
      <c r="D703" s="65"/>
      <c r="E703" s="66"/>
      <c r="F703" s="67"/>
      <c r="G703" s="65"/>
      <c r="H703" s="70"/>
      <c r="I703" s="71"/>
      <c r="J703" s="68">
        <v>0</v>
      </c>
      <c r="K703" s="68">
        <v>0</v>
      </c>
      <c r="L703" s="68">
        <v>0</v>
      </c>
      <c r="M703" s="89">
        <f t="shared" si="35"/>
        <v>0</v>
      </c>
      <c r="N703" s="100">
        <f t="shared" si="36"/>
        <v>0</v>
      </c>
      <c r="O703" s="63"/>
      <c r="P703" s="73" t="e">
        <f t="shared" si="37"/>
        <v>#DIV/0!</v>
      </c>
    </row>
    <row r="704" spans="2:16">
      <c r="B704" s="63"/>
      <c r="C704" s="65"/>
      <c r="D704" s="65"/>
      <c r="E704" s="66"/>
      <c r="F704" s="67"/>
      <c r="G704" s="65"/>
      <c r="H704" s="70"/>
      <c r="I704" s="71"/>
      <c r="J704" s="68">
        <v>0</v>
      </c>
      <c r="K704" s="68">
        <v>0</v>
      </c>
      <c r="L704" s="68">
        <v>0</v>
      </c>
      <c r="M704" s="89">
        <f t="shared" si="35"/>
        <v>0</v>
      </c>
      <c r="N704" s="100">
        <f t="shared" si="36"/>
        <v>0</v>
      </c>
      <c r="O704" s="63"/>
      <c r="P704" s="73" t="e">
        <f t="shared" si="37"/>
        <v>#DIV/0!</v>
      </c>
    </row>
    <row r="705" spans="2:16">
      <c r="B705" s="63"/>
      <c r="C705" s="65"/>
      <c r="D705" s="65"/>
      <c r="E705" s="66"/>
      <c r="F705" s="67"/>
      <c r="G705" s="65"/>
      <c r="H705" s="70"/>
      <c r="I705" s="71"/>
      <c r="J705" s="68">
        <v>0</v>
      </c>
      <c r="K705" s="68">
        <v>0</v>
      </c>
      <c r="L705" s="68">
        <v>0</v>
      </c>
      <c r="M705" s="89">
        <f t="shared" si="35"/>
        <v>0</v>
      </c>
      <c r="N705" s="100">
        <f t="shared" si="36"/>
        <v>0</v>
      </c>
      <c r="O705" s="63"/>
      <c r="P705" s="73" t="e">
        <f t="shared" si="37"/>
        <v>#DIV/0!</v>
      </c>
    </row>
    <row r="706" spans="2:16">
      <c r="B706" s="63"/>
      <c r="C706" s="65"/>
      <c r="D706" s="65"/>
      <c r="E706" s="66"/>
      <c r="F706" s="67"/>
      <c r="G706" s="65"/>
      <c r="H706" s="70"/>
      <c r="I706" s="71"/>
      <c r="J706" s="68">
        <v>0</v>
      </c>
      <c r="K706" s="68">
        <v>0</v>
      </c>
      <c r="L706" s="68">
        <v>0</v>
      </c>
      <c r="M706" s="89">
        <f t="shared" si="35"/>
        <v>0</v>
      </c>
      <c r="N706" s="100">
        <f t="shared" si="36"/>
        <v>0</v>
      </c>
      <c r="O706" s="63"/>
      <c r="P706" s="73" t="e">
        <f t="shared" si="37"/>
        <v>#DIV/0!</v>
      </c>
    </row>
    <row r="707" spans="2:16">
      <c r="B707" s="63"/>
      <c r="C707" s="65"/>
      <c r="D707" s="65"/>
      <c r="E707" s="66"/>
      <c r="F707" s="67"/>
      <c r="G707" s="65"/>
      <c r="H707" s="70"/>
      <c r="I707" s="71"/>
      <c r="J707" s="68">
        <v>0</v>
      </c>
      <c r="K707" s="68">
        <v>0</v>
      </c>
      <c r="L707" s="68">
        <v>0</v>
      </c>
      <c r="M707" s="89">
        <f t="shared" si="35"/>
        <v>0</v>
      </c>
      <c r="N707" s="100">
        <f t="shared" si="36"/>
        <v>0</v>
      </c>
      <c r="O707" s="63"/>
      <c r="P707" s="73" t="e">
        <f t="shared" si="37"/>
        <v>#DIV/0!</v>
      </c>
    </row>
    <row r="708" spans="2:16">
      <c r="B708" s="63"/>
      <c r="C708" s="65"/>
      <c r="D708" s="65"/>
      <c r="E708" s="66"/>
      <c r="F708" s="67"/>
      <c r="G708" s="65"/>
      <c r="H708" s="70"/>
      <c r="I708" s="71"/>
      <c r="J708" s="68">
        <v>0</v>
      </c>
      <c r="K708" s="68">
        <v>0</v>
      </c>
      <c r="L708" s="68">
        <v>0</v>
      </c>
      <c r="M708" s="89">
        <f t="shared" si="35"/>
        <v>0</v>
      </c>
      <c r="N708" s="100">
        <f t="shared" si="36"/>
        <v>0</v>
      </c>
      <c r="O708" s="63"/>
      <c r="P708" s="73" t="e">
        <f t="shared" si="37"/>
        <v>#DIV/0!</v>
      </c>
    </row>
    <row r="709" spans="2:16">
      <c r="B709" s="63"/>
      <c r="C709" s="65"/>
      <c r="D709" s="65"/>
      <c r="E709" s="66"/>
      <c r="F709" s="67"/>
      <c r="G709" s="65"/>
      <c r="H709" s="70"/>
      <c r="I709" s="71"/>
      <c r="J709" s="68">
        <v>0</v>
      </c>
      <c r="K709" s="68">
        <v>0</v>
      </c>
      <c r="L709" s="68">
        <v>0</v>
      </c>
      <c r="M709" s="89">
        <f t="shared" si="35"/>
        <v>0</v>
      </c>
      <c r="N709" s="100">
        <f t="shared" si="36"/>
        <v>0</v>
      </c>
      <c r="O709" s="63"/>
      <c r="P709" s="73" t="e">
        <f t="shared" si="37"/>
        <v>#DIV/0!</v>
      </c>
    </row>
    <row r="710" spans="2:16">
      <c r="B710" s="63"/>
      <c r="C710" s="65"/>
      <c r="D710" s="65"/>
      <c r="E710" s="66"/>
      <c r="F710" s="67"/>
      <c r="G710" s="65"/>
      <c r="H710" s="70"/>
      <c r="I710" s="71"/>
      <c r="J710" s="68">
        <v>0</v>
      </c>
      <c r="K710" s="68">
        <v>0</v>
      </c>
      <c r="L710" s="68">
        <v>0</v>
      </c>
      <c r="M710" s="89">
        <f t="shared" si="35"/>
        <v>0</v>
      </c>
      <c r="N710" s="100">
        <f t="shared" si="36"/>
        <v>0</v>
      </c>
      <c r="O710" s="63"/>
      <c r="P710" s="73" t="e">
        <f t="shared" si="37"/>
        <v>#DIV/0!</v>
      </c>
    </row>
    <row r="711" spans="2:16">
      <c r="B711" s="63"/>
      <c r="C711" s="65"/>
      <c r="D711" s="65"/>
      <c r="E711" s="66"/>
      <c r="F711" s="67"/>
      <c r="G711" s="65"/>
      <c r="H711" s="70"/>
      <c r="I711" s="71"/>
      <c r="J711" s="68">
        <v>0</v>
      </c>
      <c r="K711" s="68">
        <v>0</v>
      </c>
      <c r="L711" s="68">
        <v>0</v>
      </c>
      <c r="M711" s="89">
        <f t="shared" si="35"/>
        <v>0</v>
      </c>
      <c r="N711" s="100">
        <f t="shared" si="36"/>
        <v>0</v>
      </c>
      <c r="O711" s="63"/>
      <c r="P711" s="73" t="e">
        <f t="shared" si="37"/>
        <v>#DIV/0!</v>
      </c>
    </row>
    <row r="712" spans="2:16">
      <c r="B712" s="63"/>
      <c r="C712" s="65"/>
      <c r="D712" s="65"/>
      <c r="E712" s="66"/>
      <c r="F712" s="67"/>
      <c r="G712" s="65"/>
      <c r="H712" s="70"/>
      <c r="I712" s="71"/>
      <c r="J712" s="68">
        <v>0</v>
      </c>
      <c r="K712" s="68">
        <v>0</v>
      </c>
      <c r="L712" s="68">
        <v>0</v>
      </c>
      <c r="M712" s="89">
        <f t="shared" si="35"/>
        <v>0</v>
      </c>
      <c r="N712" s="100">
        <f t="shared" si="36"/>
        <v>0</v>
      </c>
      <c r="O712" s="63"/>
      <c r="P712" s="73" t="e">
        <f t="shared" si="37"/>
        <v>#DIV/0!</v>
      </c>
    </row>
    <row r="713" spans="2:16">
      <c r="B713" s="63"/>
      <c r="C713" s="65"/>
      <c r="D713" s="65"/>
      <c r="E713" s="66"/>
      <c r="F713" s="67"/>
      <c r="G713" s="65"/>
      <c r="H713" s="70"/>
      <c r="I713" s="71"/>
      <c r="J713" s="68">
        <v>0</v>
      </c>
      <c r="K713" s="68">
        <v>0</v>
      </c>
      <c r="L713" s="68">
        <v>0</v>
      </c>
      <c r="M713" s="89">
        <f t="shared" si="35"/>
        <v>0</v>
      </c>
      <c r="N713" s="100">
        <f t="shared" si="36"/>
        <v>0</v>
      </c>
      <c r="O713" s="63"/>
      <c r="P713" s="73" t="e">
        <f t="shared" si="37"/>
        <v>#DIV/0!</v>
      </c>
    </row>
    <row r="714" spans="2:16">
      <c r="B714" s="63"/>
      <c r="C714" s="65"/>
      <c r="D714" s="65"/>
      <c r="E714" s="66"/>
      <c r="F714" s="67"/>
      <c r="G714" s="65"/>
      <c r="H714" s="70"/>
      <c r="I714" s="71"/>
      <c r="J714" s="68">
        <v>0</v>
      </c>
      <c r="K714" s="68">
        <v>0</v>
      </c>
      <c r="L714" s="68">
        <v>0</v>
      </c>
      <c r="M714" s="89">
        <f t="shared" si="35"/>
        <v>0</v>
      </c>
      <c r="N714" s="100">
        <f t="shared" si="36"/>
        <v>0</v>
      </c>
      <c r="O714" s="63"/>
      <c r="P714" s="73" t="e">
        <f t="shared" si="37"/>
        <v>#DIV/0!</v>
      </c>
    </row>
    <row r="715" spans="2:16">
      <c r="B715" s="63"/>
      <c r="C715" s="65"/>
      <c r="D715" s="65"/>
      <c r="E715" s="66"/>
      <c r="F715" s="67"/>
      <c r="G715" s="65"/>
      <c r="H715" s="70"/>
      <c r="I715" s="71"/>
      <c r="J715" s="68">
        <v>0</v>
      </c>
      <c r="K715" s="68">
        <v>0</v>
      </c>
      <c r="L715" s="68">
        <v>0</v>
      </c>
      <c r="M715" s="89">
        <f t="shared" si="35"/>
        <v>0</v>
      </c>
      <c r="N715" s="100">
        <f t="shared" si="36"/>
        <v>0</v>
      </c>
      <c r="O715" s="63"/>
      <c r="P715" s="73" t="e">
        <f t="shared" si="37"/>
        <v>#DIV/0!</v>
      </c>
    </row>
    <row r="716" spans="2:16">
      <c r="B716" s="63"/>
      <c r="C716" s="65"/>
      <c r="D716" s="65"/>
      <c r="E716" s="66"/>
      <c r="F716" s="67"/>
      <c r="G716" s="65"/>
      <c r="H716" s="70"/>
      <c r="I716" s="71"/>
      <c r="J716" s="68">
        <v>0</v>
      </c>
      <c r="K716" s="68">
        <v>0</v>
      </c>
      <c r="L716" s="68">
        <v>0</v>
      </c>
      <c r="M716" s="89">
        <f t="shared" si="35"/>
        <v>0</v>
      </c>
      <c r="N716" s="100">
        <f t="shared" si="36"/>
        <v>0</v>
      </c>
      <c r="O716" s="63"/>
      <c r="P716" s="73" t="e">
        <f t="shared" si="37"/>
        <v>#DIV/0!</v>
      </c>
    </row>
    <row r="717" spans="2:16">
      <c r="B717" s="63"/>
      <c r="C717" s="65"/>
      <c r="D717" s="65"/>
      <c r="E717" s="66"/>
      <c r="F717" s="67"/>
      <c r="G717" s="65"/>
      <c r="H717" s="70"/>
      <c r="I717" s="71"/>
      <c r="J717" s="68">
        <v>0</v>
      </c>
      <c r="K717" s="68">
        <v>0</v>
      </c>
      <c r="L717" s="68">
        <v>0</v>
      </c>
      <c r="M717" s="89">
        <f t="shared" si="35"/>
        <v>0</v>
      </c>
      <c r="N717" s="100">
        <f t="shared" si="36"/>
        <v>0</v>
      </c>
      <c r="O717" s="63"/>
      <c r="P717" s="73" t="e">
        <f t="shared" si="37"/>
        <v>#DIV/0!</v>
      </c>
    </row>
    <row r="718" spans="2:16">
      <c r="B718" s="63"/>
      <c r="C718" s="65"/>
      <c r="D718" s="65"/>
      <c r="E718" s="66"/>
      <c r="F718" s="67"/>
      <c r="G718" s="65"/>
      <c r="H718" s="70"/>
      <c r="I718" s="71"/>
      <c r="J718" s="68">
        <v>0</v>
      </c>
      <c r="K718" s="68">
        <v>0</v>
      </c>
      <c r="L718" s="68">
        <v>0</v>
      </c>
      <c r="M718" s="89">
        <f t="shared" si="35"/>
        <v>0</v>
      </c>
      <c r="N718" s="100">
        <f t="shared" si="36"/>
        <v>0</v>
      </c>
      <c r="O718" s="63"/>
      <c r="P718" s="73" t="e">
        <f t="shared" si="37"/>
        <v>#DIV/0!</v>
      </c>
    </row>
    <row r="719" spans="2:16">
      <c r="B719" s="63"/>
      <c r="C719" s="65"/>
      <c r="D719" s="65"/>
      <c r="E719" s="66"/>
      <c r="F719" s="67"/>
      <c r="G719" s="65"/>
      <c r="H719" s="70"/>
      <c r="I719" s="71"/>
      <c r="J719" s="68">
        <v>0</v>
      </c>
      <c r="K719" s="68">
        <v>0</v>
      </c>
      <c r="L719" s="68">
        <v>0</v>
      </c>
      <c r="M719" s="89">
        <f t="shared" si="35"/>
        <v>0</v>
      </c>
      <c r="N719" s="100">
        <f t="shared" si="36"/>
        <v>0</v>
      </c>
      <c r="O719" s="63"/>
      <c r="P719" s="73" t="e">
        <f t="shared" si="37"/>
        <v>#DIV/0!</v>
      </c>
    </row>
    <row r="720" spans="2:16">
      <c r="B720" s="63"/>
      <c r="C720" s="65"/>
      <c r="D720" s="65"/>
      <c r="E720" s="66"/>
      <c r="F720" s="67"/>
      <c r="G720" s="65"/>
      <c r="H720" s="70"/>
      <c r="I720" s="71"/>
      <c r="J720" s="68">
        <v>0</v>
      </c>
      <c r="K720" s="68">
        <v>0</v>
      </c>
      <c r="L720" s="68">
        <v>0</v>
      </c>
      <c r="M720" s="89">
        <f t="shared" si="35"/>
        <v>0</v>
      </c>
      <c r="N720" s="100">
        <f t="shared" si="36"/>
        <v>0</v>
      </c>
      <c r="O720" s="63"/>
      <c r="P720" s="73" t="e">
        <f t="shared" si="37"/>
        <v>#DIV/0!</v>
      </c>
    </row>
    <row r="721" spans="2:16">
      <c r="B721" s="63"/>
      <c r="C721" s="65"/>
      <c r="D721" s="65"/>
      <c r="E721" s="66"/>
      <c r="F721" s="67"/>
      <c r="G721" s="65"/>
      <c r="H721" s="70"/>
      <c r="I721" s="71"/>
      <c r="J721" s="68">
        <v>0</v>
      </c>
      <c r="K721" s="68">
        <v>0</v>
      </c>
      <c r="L721" s="68">
        <v>0</v>
      </c>
      <c r="M721" s="89">
        <f t="shared" si="35"/>
        <v>0</v>
      </c>
      <c r="N721" s="100">
        <f t="shared" si="36"/>
        <v>0</v>
      </c>
      <c r="O721" s="63"/>
      <c r="P721" s="73" t="e">
        <f t="shared" si="37"/>
        <v>#DIV/0!</v>
      </c>
    </row>
    <row r="722" spans="2:16">
      <c r="B722" s="63"/>
      <c r="C722" s="65"/>
      <c r="D722" s="65"/>
      <c r="E722" s="66"/>
      <c r="F722" s="67"/>
      <c r="G722" s="65"/>
      <c r="H722" s="70"/>
      <c r="I722" s="71"/>
      <c r="J722" s="68">
        <v>0</v>
      </c>
      <c r="K722" s="68">
        <v>0</v>
      </c>
      <c r="L722" s="68">
        <v>0</v>
      </c>
      <c r="M722" s="89">
        <f t="shared" si="35"/>
        <v>0</v>
      </c>
      <c r="N722" s="100">
        <f t="shared" si="36"/>
        <v>0</v>
      </c>
      <c r="O722" s="63"/>
      <c r="P722" s="73" t="e">
        <f t="shared" si="37"/>
        <v>#DIV/0!</v>
      </c>
    </row>
    <row r="723" spans="2:16">
      <c r="B723" s="63"/>
      <c r="C723" s="65"/>
      <c r="D723" s="65"/>
      <c r="E723" s="66"/>
      <c r="F723" s="67"/>
      <c r="G723" s="65"/>
      <c r="H723" s="70"/>
      <c r="I723" s="71"/>
      <c r="J723" s="68">
        <v>0</v>
      </c>
      <c r="K723" s="68">
        <v>0</v>
      </c>
      <c r="L723" s="68">
        <v>0</v>
      </c>
      <c r="M723" s="89">
        <f t="shared" si="35"/>
        <v>0</v>
      </c>
      <c r="N723" s="100">
        <f t="shared" si="36"/>
        <v>0</v>
      </c>
      <c r="O723" s="63"/>
      <c r="P723" s="73" t="e">
        <f t="shared" si="37"/>
        <v>#DIV/0!</v>
      </c>
    </row>
    <row r="724" spans="2:16">
      <c r="B724" s="63"/>
      <c r="C724" s="65"/>
      <c r="D724" s="65"/>
      <c r="E724" s="66"/>
      <c r="F724" s="67"/>
      <c r="G724" s="65"/>
      <c r="H724" s="70"/>
      <c r="I724" s="71"/>
      <c r="J724" s="68">
        <v>0</v>
      </c>
      <c r="K724" s="68">
        <v>0</v>
      </c>
      <c r="L724" s="68">
        <v>0</v>
      </c>
      <c r="M724" s="89">
        <f t="shared" si="35"/>
        <v>0</v>
      </c>
      <c r="N724" s="100">
        <f t="shared" si="36"/>
        <v>0</v>
      </c>
      <c r="O724" s="63"/>
      <c r="P724" s="73" t="e">
        <f t="shared" si="37"/>
        <v>#DIV/0!</v>
      </c>
    </row>
    <row r="725" spans="2:16">
      <c r="B725" s="63"/>
      <c r="C725" s="65"/>
      <c r="D725" s="65"/>
      <c r="E725" s="66"/>
      <c r="F725" s="67"/>
      <c r="G725" s="65"/>
      <c r="H725" s="70"/>
      <c r="I725" s="71"/>
      <c r="J725" s="68">
        <v>0</v>
      </c>
      <c r="K725" s="68">
        <v>0</v>
      </c>
      <c r="L725" s="68">
        <v>0</v>
      </c>
      <c r="M725" s="89">
        <f t="shared" ref="M725:M788" si="38">L725</f>
        <v>0</v>
      </c>
      <c r="N725" s="100">
        <f t="shared" si="36"/>
        <v>0</v>
      </c>
      <c r="O725" s="63"/>
      <c r="P725" s="73" t="e">
        <f t="shared" si="37"/>
        <v>#DIV/0!</v>
      </c>
    </row>
    <row r="726" spans="2:16">
      <c r="B726" s="63"/>
      <c r="C726" s="65"/>
      <c r="D726" s="65"/>
      <c r="E726" s="66"/>
      <c r="F726" s="67"/>
      <c r="G726" s="65"/>
      <c r="H726" s="70"/>
      <c r="I726" s="71"/>
      <c r="J726" s="68">
        <v>0</v>
      </c>
      <c r="K726" s="68">
        <v>0</v>
      </c>
      <c r="L726" s="68">
        <v>0</v>
      </c>
      <c r="M726" s="89">
        <f t="shared" si="38"/>
        <v>0</v>
      </c>
      <c r="N726" s="100">
        <f t="shared" ref="N726:N789" si="39">SUM(J726:M726)</f>
        <v>0</v>
      </c>
      <c r="O726" s="63"/>
      <c r="P726" s="73" t="e">
        <f t="shared" ref="P726:P789" si="40">H726-(SUM(K726:M726)/J726)</f>
        <v>#DIV/0!</v>
      </c>
    </row>
    <row r="727" spans="2:16">
      <c r="B727" s="63"/>
      <c r="C727" s="65"/>
      <c r="D727" s="65"/>
      <c r="E727" s="66"/>
      <c r="F727" s="67"/>
      <c r="G727" s="65"/>
      <c r="H727" s="70"/>
      <c r="I727" s="71"/>
      <c r="J727" s="68">
        <v>0</v>
      </c>
      <c r="K727" s="68">
        <v>0</v>
      </c>
      <c r="L727" s="68">
        <v>0</v>
      </c>
      <c r="M727" s="89">
        <f t="shared" si="38"/>
        <v>0</v>
      </c>
      <c r="N727" s="100">
        <f t="shared" si="39"/>
        <v>0</v>
      </c>
      <c r="O727" s="63"/>
      <c r="P727" s="73" t="e">
        <f t="shared" si="40"/>
        <v>#DIV/0!</v>
      </c>
    </row>
    <row r="728" spans="2:16">
      <c r="B728" s="63"/>
      <c r="C728" s="65"/>
      <c r="D728" s="65"/>
      <c r="E728" s="66"/>
      <c r="F728" s="67"/>
      <c r="G728" s="65"/>
      <c r="H728" s="70"/>
      <c r="I728" s="71"/>
      <c r="J728" s="68">
        <v>0</v>
      </c>
      <c r="K728" s="68">
        <v>0</v>
      </c>
      <c r="L728" s="68">
        <v>0</v>
      </c>
      <c r="M728" s="89">
        <f t="shared" si="38"/>
        <v>0</v>
      </c>
      <c r="N728" s="100">
        <f t="shared" si="39"/>
        <v>0</v>
      </c>
      <c r="O728" s="63"/>
      <c r="P728" s="73" t="e">
        <f t="shared" si="40"/>
        <v>#DIV/0!</v>
      </c>
    </row>
    <row r="729" spans="2:16">
      <c r="B729" s="63"/>
      <c r="C729" s="65"/>
      <c r="D729" s="65"/>
      <c r="E729" s="66"/>
      <c r="F729" s="67"/>
      <c r="G729" s="65"/>
      <c r="H729" s="70"/>
      <c r="I729" s="71"/>
      <c r="J729" s="68">
        <v>0</v>
      </c>
      <c r="K729" s="68">
        <v>0</v>
      </c>
      <c r="L729" s="68">
        <v>0</v>
      </c>
      <c r="M729" s="89">
        <f t="shared" si="38"/>
        <v>0</v>
      </c>
      <c r="N729" s="100">
        <f t="shared" si="39"/>
        <v>0</v>
      </c>
      <c r="O729" s="63"/>
      <c r="P729" s="73" t="e">
        <f t="shared" si="40"/>
        <v>#DIV/0!</v>
      </c>
    </row>
    <row r="730" spans="2:16">
      <c r="B730" s="63"/>
      <c r="C730" s="65"/>
      <c r="D730" s="65"/>
      <c r="E730" s="66"/>
      <c r="F730" s="67"/>
      <c r="G730" s="65"/>
      <c r="H730" s="70"/>
      <c r="I730" s="71"/>
      <c r="J730" s="68">
        <v>0</v>
      </c>
      <c r="K730" s="68">
        <v>0</v>
      </c>
      <c r="L730" s="68">
        <v>0</v>
      </c>
      <c r="M730" s="89">
        <f t="shared" si="38"/>
        <v>0</v>
      </c>
      <c r="N730" s="100">
        <f t="shared" si="39"/>
        <v>0</v>
      </c>
      <c r="O730" s="63"/>
      <c r="P730" s="73" t="e">
        <f t="shared" si="40"/>
        <v>#DIV/0!</v>
      </c>
    </row>
    <row r="731" spans="2:16">
      <c r="B731" s="63"/>
      <c r="C731" s="65"/>
      <c r="D731" s="65"/>
      <c r="E731" s="66"/>
      <c r="F731" s="67"/>
      <c r="G731" s="65"/>
      <c r="H731" s="70"/>
      <c r="I731" s="71"/>
      <c r="J731" s="68">
        <v>0</v>
      </c>
      <c r="K731" s="68">
        <v>0</v>
      </c>
      <c r="L731" s="68">
        <v>0</v>
      </c>
      <c r="M731" s="89">
        <f t="shared" si="38"/>
        <v>0</v>
      </c>
      <c r="N731" s="100">
        <f t="shared" si="39"/>
        <v>0</v>
      </c>
      <c r="O731" s="63"/>
      <c r="P731" s="73" t="e">
        <f t="shared" si="40"/>
        <v>#DIV/0!</v>
      </c>
    </row>
    <row r="732" spans="2:16">
      <c r="B732" s="63"/>
      <c r="C732" s="65"/>
      <c r="D732" s="65"/>
      <c r="E732" s="66"/>
      <c r="F732" s="67"/>
      <c r="G732" s="65"/>
      <c r="H732" s="70"/>
      <c r="I732" s="71"/>
      <c r="J732" s="68">
        <v>0</v>
      </c>
      <c r="K732" s="68">
        <v>0</v>
      </c>
      <c r="L732" s="68">
        <v>0</v>
      </c>
      <c r="M732" s="89">
        <f t="shared" si="38"/>
        <v>0</v>
      </c>
      <c r="N732" s="100">
        <f t="shared" si="39"/>
        <v>0</v>
      </c>
      <c r="O732" s="63"/>
      <c r="P732" s="73" t="e">
        <f t="shared" si="40"/>
        <v>#DIV/0!</v>
      </c>
    </row>
    <row r="733" spans="2:16">
      <c r="B733" s="63"/>
      <c r="C733" s="65"/>
      <c r="D733" s="65"/>
      <c r="E733" s="66"/>
      <c r="F733" s="67"/>
      <c r="G733" s="65"/>
      <c r="H733" s="70"/>
      <c r="I733" s="71"/>
      <c r="J733" s="68">
        <v>0</v>
      </c>
      <c r="K733" s="68">
        <v>0</v>
      </c>
      <c r="L733" s="68">
        <v>0</v>
      </c>
      <c r="M733" s="89">
        <f t="shared" si="38"/>
        <v>0</v>
      </c>
      <c r="N733" s="100">
        <f t="shared" si="39"/>
        <v>0</v>
      </c>
      <c r="O733" s="63"/>
      <c r="P733" s="73" t="e">
        <f t="shared" si="40"/>
        <v>#DIV/0!</v>
      </c>
    </row>
    <row r="734" spans="2:16">
      <c r="B734" s="63"/>
      <c r="C734" s="65"/>
      <c r="D734" s="65"/>
      <c r="E734" s="66"/>
      <c r="F734" s="67"/>
      <c r="G734" s="65"/>
      <c r="H734" s="70"/>
      <c r="I734" s="71"/>
      <c r="J734" s="68">
        <v>0</v>
      </c>
      <c r="K734" s="68">
        <v>0</v>
      </c>
      <c r="L734" s="68">
        <v>0</v>
      </c>
      <c r="M734" s="89">
        <f t="shared" si="38"/>
        <v>0</v>
      </c>
      <c r="N734" s="100">
        <f t="shared" si="39"/>
        <v>0</v>
      </c>
      <c r="O734" s="63"/>
      <c r="P734" s="73" t="e">
        <f t="shared" si="40"/>
        <v>#DIV/0!</v>
      </c>
    </row>
    <row r="735" spans="2:16">
      <c r="B735" s="63"/>
      <c r="C735" s="65"/>
      <c r="D735" s="65"/>
      <c r="E735" s="66"/>
      <c r="F735" s="67"/>
      <c r="G735" s="65"/>
      <c r="H735" s="70"/>
      <c r="I735" s="71"/>
      <c r="J735" s="68">
        <v>0</v>
      </c>
      <c r="K735" s="68">
        <v>0</v>
      </c>
      <c r="L735" s="68">
        <v>0</v>
      </c>
      <c r="M735" s="89">
        <f t="shared" si="38"/>
        <v>0</v>
      </c>
      <c r="N735" s="100">
        <f t="shared" si="39"/>
        <v>0</v>
      </c>
      <c r="O735" s="63"/>
      <c r="P735" s="73" t="e">
        <f t="shared" si="40"/>
        <v>#DIV/0!</v>
      </c>
    </row>
    <row r="736" spans="2:16">
      <c r="B736" s="63"/>
      <c r="C736" s="65"/>
      <c r="D736" s="65"/>
      <c r="E736" s="66"/>
      <c r="F736" s="67"/>
      <c r="G736" s="65"/>
      <c r="H736" s="70"/>
      <c r="I736" s="71"/>
      <c r="J736" s="68">
        <v>0</v>
      </c>
      <c r="K736" s="68">
        <v>0</v>
      </c>
      <c r="L736" s="68">
        <v>0</v>
      </c>
      <c r="M736" s="89">
        <f t="shared" si="38"/>
        <v>0</v>
      </c>
      <c r="N736" s="100">
        <f t="shared" si="39"/>
        <v>0</v>
      </c>
      <c r="O736" s="63"/>
      <c r="P736" s="73" t="e">
        <f t="shared" si="40"/>
        <v>#DIV/0!</v>
      </c>
    </row>
    <row r="737" spans="2:16">
      <c r="B737" s="63"/>
      <c r="C737" s="65"/>
      <c r="D737" s="65"/>
      <c r="E737" s="66"/>
      <c r="F737" s="67"/>
      <c r="G737" s="65"/>
      <c r="H737" s="70"/>
      <c r="I737" s="71"/>
      <c r="J737" s="68">
        <v>0</v>
      </c>
      <c r="K737" s="68">
        <v>0</v>
      </c>
      <c r="L737" s="68">
        <v>0</v>
      </c>
      <c r="M737" s="89">
        <f t="shared" si="38"/>
        <v>0</v>
      </c>
      <c r="N737" s="100">
        <f t="shared" si="39"/>
        <v>0</v>
      </c>
      <c r="O737" s="63"/>
      <c r="P737" s="73" t="e">
        <f t="shared" si="40"/>
        <v>#DIV/0!</v>
      </c>
    </row>
    <row r="738" spans="2:16">
      <c r="B738" s="63"/>
      <c r="C738" s="65"/>
      <c r="D738" s="65"/>
      <c r="E738" s="66"/>
      <c r="F738" s="67"/>
      <c r="G738" s="65"/>
      <c r="H738" s="70"/>
      <c r="I738" s="71"/>
      <c r="J738" s="68">
        <v>0</v>
      </c>
      <c r="K738" s="68">
        <v>0</v>
      </c>
      <c r="L738" s="68">
        <v>0</v>
      </c>
      <c r="M738" s="89">
        <f t="shared" si="38"/>
        <v>0</v>
      </c>
      <c r="N738" s="100">
        <f t="shared" si="39"/>
        <v>0</v>
      </c>
      <c r="O738" s="63"/>
      <c r="P738" s="73" t="e">
        <f t="shared" si="40"/>
        <v>#DIV/0!</v>
      </c>
    </row>
    <row r="739" spans="2:16">
      <c r="B739" s="63"/>
      <c r="C739" s="65"/>
      <c r="D739" s="65"/>
      <c r="E739" s="66"/>
      <c r="F739" s="67"/>
      <c r="G739" s="65"/>
      <c r="H739" s="70"/>
      <c r="I739" s="71"/>
      <c r="J739" s="68">
        <v>0</v>
      </c>
      <c r="K739" s="68">
        <v>0</v>
      </c>
      <c r="L739" s="68">
        <v>0</v>
      </c>
      <c r="M739" s="89">
        <f t="shared" si="38"/>
        <v>0</v>
      </c>
      <c r="N739" s="100">
        <f t="shared" si="39"/>
        <v>0</v>
      </c>
      <c r="O739" s="63"/>
      <c r="P739" s="73" t="e">
        <f t="shared" si="40"/>
        <v>#DIV/0!</v>
      </c>
    </row>
    <row r="740" spans="2:16">
      <c r="B740" s="63"/>
      <c r="C740" s="65"/>
      <c r="D740" s="65"/>
      <c r="E740" s="66"/>
      <c r="F740" s="67"/>
      <c r="G740" s="65"/>
      <c r="H740" s="70"/>
      <c r="I740" s="71"/>
      <c r="J740" s="68">
        <v>0</v>
      </c>
      <c r="K740" s="68">
        <v>0</v>
      </c>
      <c r="L740" s="68">
        <v>0</v>
      </c>
      <c r="M740" s="89">
        <f t="shared" si="38"/>
        <v>0</v>
      </c>
      <c r="N740" s="100">
        <f t="shared" si="39"/>
        <v>0</v>
      </c>
      <c r="O740" s="63"/>
      <c r="P740" s="73" t="e">
        <f t="shared" si="40"/>
        <v>#DIV/0!</v>
      </c>
    </row>
    <row r="741" spans="2:16">
      <c r="B741" s="63"/>
      <c r="C741" s="65"/>
      <c r="D741" s="65"/>
      <c r="E741" s="66"/>
      <c r="F741" s="67"/>
      <c r="G741" s="65"/>
      <c r="H741" s="70"/>
      <c r="I741" s="71"/>
      <c r="J741" s="68">
        <v>0</v>
      </c>
      <c r="K741" s="68">
        <v>0</v>
      </c>
      <c r="L741" s="68">
        <v>0</v>
      </c>
      <c r="M741" s="89">
        <f t="shared" si="38"/>
        <v>0</v>
      </c>
      <c r="N741" s="100">
        <f t="shared" si="39"/>
        <v>0</v>
      </c>
      <c r="O741" s="63"/>
      <c r="P741" s="73" t="e">
        <f t="shared" si="40"/>
        <v>#DIV/0!</v>
      </c>
    </row>
    <row r="742" spans="2:16">
      <c r="B742" s="63"/>
      <c r="C742" s="65"/>
      <c r="D742" s="65"/>
      <c r="E742" s="66"/>
      <c r="F742" s="67"/>
      <c r="G742" s="65"/>
      <c r="H742" s="70"/>
      <c r="I742" s="71"/>
      <c r="J742" s="68">
        <v>0</v>
      </c>
      <c r="K742" s="68">
        <v>0</v>
      </c>
      <c r="L742" s="68">
        <v>0</v>
      </c>
      <c r="M742" s="89">
        <f t="shared" si="38"/>
        <v>0</v>
      </c>
      <c r="N742" s="100">
        <f t="shared" si="39"/>
        <v>0</v>
      </c>
      <c r="O742" s="63"/>
      <c r="P742" s="73" t="e">
        <f t="shared" si="40"/>
        <v>#DIV/0!</v>
      </c>
    </row>
    <row r="743" spans="2:16">
      <c r="B743" s="63"/>
      <c r="C743" s="65"/>
      <c r="D743" s="65"/>
      <c r="E743" s="66"/>
      <c r="F743" s="67"/>
      <c r="G743" s="65"/>
      <c r="H743" s="70"/>
      <c r="I743" s="71"/>
      <c r="J743" s="68">
        <v>0</v>
      </c>
      <c r="K743" s="68">
        <v>0</v>
      </c>
      <c r="L743" s="68">
        <v>0</v>
      </c>
      <c r="M743" s="89">
        <f t="shared" si="38"/>
        <v>0</v>
      </c>
      <c r="N743" s="100">
        <f t="shared" si="39"/>
        <v>0</v>
      </c>
      <c r="O743" s="63"/>
      <c r="P743" s="73" t="e">
        <f t="shared" si="40"/>
        <v>#DIV/0!</v>
      </c>
    </row>
    <row r="744" spans="2:16">
      <c r="B744" s="63"/>
      <c r="C744" s="65"/>
      <c r="D744" s="65"/>
      <c r="E744" s="66"/>
      <c r="F744" s="67"/>
      <c r="G744" s="65"/>
      <c r="H744" s="70"/>
      <c r="I744" s="71"/>
      <c r="J744" s="68">
        <v>0</v>
      </c>
      <c r="K744" s="68">
        <v>0</v>
      </c>
      <c r="L744" s="68">
        <v>0</v>
      </c>
      <c r="M744" s="89">
        <f t="shared" si="38"/>
        <v>0</v>
      </c>
      <c r="N744" s="100">
        <f t="shared" si="39"/>
        <v>0</v>
      </c>
      <c r="O744" s="63"/>
      <c r="P744" s="73" t="e">
        <f t="shared" si="40"/>
        <v>#DIV/0!</v>
      </c>
    </row>
    <row r="745" spans="2:16">
      <c r="B745" s="63"/>
      <c r="C745" s="65"/>
      <c r="D745" s="65"/>
      <c r="E745" s="66"/>
      <c r="F745" s="67"/>
      <c r="G745" s="65"/>
      <c r="H745" s="70"/>
      <c r="I745" s="71"/>
      <c r="J745" s="68">
        <v>0</v>
      </c>
      <c r="K745" s="68">
        <v>0</v>
      </c>
      <c r="L745" s="68">
        <v>0</v>
      </c>
      <c r="M745" s="89">
        <f t="shared" si="38"/>
        <v>0</v>
      </c>
      <c r="N745" s="100">
        <f t="shared" si="39"/>
        <v>0</v>
      </c>
      <c r="O745" s="63"/>
      <c r="P745" s="73" t="e">
        <f t="shared" si="40"/>
        <v>#DIV/0!</v>
      </c>
    </row>
    <row r="746" spans="2:16">
      <c r="B746" s="63"/>
      <c r="C746" s="65"/>
      <c r="D746" s="65"/>
      <c r="E746" s="66"/>
      <c r="F746" s="67"/>
      <c r="G746" s="65"/>
      <c r="H746" s="70"/>
      <c r="I746" s="71"/>
      <c r="J746" s="68">
        <v>0</v>
      </c>
      <c r="K746" s="68">
        <v>0</v>
      </c>
      <c r="L746" s="68">
        <v>0</v>
      </c>
      <c r="M746" s="89">
        <f t="shared" si="38"/>
        <v>0</v>
      </c>
      <c r="N746" s="100">
        <f t="shared" si="39"/>
        <v>0</v>
      </c>
      <c r="O746" s="63"/>
      <c r="P746" s="73" t="e">
        <f t="shared" si="40"/>
        <v>#DIV/0!</v>
      </c>
    </row>
    <row r="747" spans="2:16">
      <c r="B747" s="63"/>
      <c r="C747" s="65"/>
      <c r="D747" s="65"/>
      <c r="E747" s="66"/>
      <c r="F747" s="67"/>
      <c r="G747" s="65"/>
      <c r="H747" s="70"/>
      <c r="I747" s="71"/>
      <c r="J747" s="68">
        <v>0</v>
      </c>
      <c r="K747" s="68">
        <v>0</v>
      </c>
      <c r="L747" s="68">
        <v>0</v>
      </c>
      <c r="M747" s="89">
        <f t="shared" si="38"/>
        <v>0</v>
      </c>
      <c r="N747" s="100">
        <f t="shared" si="39"/>
        <v>0</v>
      </c>
      <c r="O747" s="63"/>
      <c r="P747" s="73" t="e">
        <f t="shared" si="40"/>
        <v>#DIV/0!</v>
      </c>
    </row>
    <row r="748" spans="2:16">
      <c r="B748" s="63"/>
      <c r="C748" s="65"/>
      <c r="D748" s="65"/>
      <c r="E748" s="66"/>
      <c r="F748" s="67"/>
      <c r="G748" s="65"/>
      <c r="H748" s="70"/>
      <c r="I748" s="71"/>
      <c r="J748" s="68">
        <v>0</v>
      </c>
      <c r="K748" s="68">
        <v>0</v>
      </c>
      <c r="L748" s="68">
        <v>0</v>
      </c>
      <c r="M748" s="89">
        <f t="shared" si="38"/>
        <v>0</v>
      </c>
      <c r="N748" s="100">
        <f t="shared" si="39"/>
        <v>0</v>
      </c>
      <c r="O748" s="63"/>
      <c r="P748" s="73" t="e">
        <f t="shared" si="40"/>
        <v>#DIV/0!</v>
      </c>
    </row>
    <row r="749" spans="2:16">
      <c r="B749" s="63"/>
      <c r="C749" s="65"/>
      <c r="D749" s="65"/>
      <c r="E749" s="66"/>
      <c r="F749" s="67"/>
      <c r="G749" s="65"/>
      <c r="H749" s="70"/>
      <c r="I749" s="71"/>
      <c r="J749" s="68">
        <v>0</v>
      </c>
      <c r="K749" s="68">
        <v>0</v>
      </c>
      <c r="L749" s="68">
        <v>0</v>
      </c>
      <c r="M749" s="89">
        <f t="shared" si="38"/>
        <v>0</v>
      </c>
      <c r="N749" s="100">
        <f t="shared" si="39"/>
        <v>0</v>
      </c>
      <c r="O749" s="63"/>
      <c r="P749" s="73" t="e">
        <f t="shared" si="40"/>
        <v>#DIV/0!</v>
      </c>
    </row>
    <row r="750" spans="2:16">
      <c r="B750" s="63"/>
      <c r="C750" s="65"/>
      <c r="D750" s="65"/>
      <c r="E750" s="66"/>
      <c r="F750" s="67"/>
      <c r="G750" s="65"/>
      <c r="H750" s="70"/>
      <c r="I750" s="71"/>
      <c r="J750" s="68">
        <v>0</v>
      </c>
      <c r="K750" s="68">
        <v>0</v>
      </c>
      <c r="L750" s="68">
        <v>0</v>
      </c>
      <c r="M750" s="89">
        <f t="shared" si="38"/>
        <v>0</v>
      </c>
      <c r="N750" s="100">
        <f t="shared" si="39"/>
        <v>0</v>
      </c>
      <c r="O750" s="63"/>
      <c r="P750" s="73" t="e">
        <f t="shared" si="40"/>
        <v>#DIV/0!</v>
      </c>
    </row>
    <row r="751" spans="2:16">
      <c r="B751" s="63"/>
      <c r="C751" s="65"/>
      <c r="D751" s="65"/>
      <c r="E751" s="66"/>
      <c r="F751" s="67"/>
      <c r="G751" s="65"/>
      <c r="H751" s="70"/>
      <c r="I751" s="71"/>
      <c r="J751" s="68">
        <v>0</v>
      </c>
      <c r="K751" s="68">
        <v>0</v>
      </c>
      <c r="L751" s="68">
        <v>0</v>
      </c>
      <c r="M751" s="89">
        <f t="shared" si="38"/>
        <v>0</v>
      </c>
      <c r="N751" s="100">
        <f t="shared" si="39"/>
        <v>0</v>
      </c>
      <c r="O751" s="63"/>
      <c r="P751" s="73" t="e">
        <f t="shared" si="40"/>
        <v>#DIV/0!</v>
      </c>
    </row>
    <row r="752" spans="2:16">
      <c r="B752" s="63"/>
      <c r="C752" s="65"/>
      <c r="D752" s="65"/>
      <c r="E752" s="66"/>
      <c r="F752" s="67"/>
      <c r="G752" s="65"/>
      <c r="H752" s="70"/>
      <c r="I752" s="71"/>
      <c r="J752" s="68">
        <v>0</v>
      </c>
      <c r="K752" s="68">
        <v>0</v>
      </c>
      <c r="L752" s="68">
        <v>0</v>
      </c>
      <c r="M752" s="89">
        <f t="shared" si="38"/>
        <v>0</v>
      </c>
      <c r="N752" s="100">
        <f t="shared" si="39"/>
        <v>0</v>
      </c>
      <c r="O752" s="63"/>
      <c r="P752" s="73" t="e">
        <f t="shared" si="40"/>
        <v>#DIV/0!</v>
      </c>
    </row>
    <row r="753" spans="2:16">
      <c r="B753" s="63"/>
      <c r="C753" s="65"/>
      <c r="D753" s="65"/>
      <c r="E753" s="66"/>
      <c r="F753" s="67"/>
      <c r="G753" s="65"/>
      <c r="H753" s="70"/>
      <c r="I753" s="71"/>
      <c r="J753" s="68">
        <v>0</v>
      </c>
      <c r="K753" s="68">
        <v>0</v>
      </c>
      <c r="L753" s="68">
        <v>0</v>
      </c>
      <c r="M753" s="89">
        <f t="shared" si="38"/>
        <v>0</v>
      </c>
      <c r="N753" s="100">
        <f t="shared" si="39"/>
        <v>0</v>
      </c>
      <c r="O753" s="63"/>
      <c r="P753" s="73" t="e">
        <f t="shared" si="40"/>
        <v>#DIV/0!</v>
      </c>
    </row>
    <row r="754" spans="2:16">
      <c r="B754" s="63"/>
      <c r="C754" s="65"/>
      <c r="D754" s="65"/>
      <c r="E754" s="66"/>
      <c r="F754" s="67"/>
      <c r="G754" s="65"/>
      <c r="H754" s="70"/>
      <c r="I754" s="71"/>
      <c r="J754" s="68">
        <v>0</v>
      </c>
      <c r="K754" s="68">
        <v>0</v>
      </c>
      <c r="L754" s="68">
        <v>0</v>
      </c>
      <c r="M754" s="89">
        <f t="shared" si="38"/>
        <v>0</v>
      </c>
      <c r="N754" s="100">
        <f t="shared" si="39"/>
        <v>0</v>
      </c>
      <c r="O754" s="63"/>
      <c r="P754" s="73" t="e">
        <f t="shared" si="40"/>
        <v>#DIV/0!</v>
      </c>
    </row>
    <row r="755" spans="2:16">
      <c r="B755" s="63"/>
      <c r="C755" s="65"/>
      <c r="D755" s="65"/>
      <c r="E755" s="66"/>
      <c r="F755" s="67"/>
      <c r="G755" s="65"/>
      <c r="H755" s="70"/>
      <c r="I755" s="71"/>
      <c r="J755" s="68">
        <v>0</v>
      </c>
      <c r="K755" s="68">
        <v>0</v>
      </c>
      <c r="L755" s="68">
        <v>0</v>
      </c>
      <c r="M755" s="89">
        <f t="shared" si="38"/>
        <v>0</v>
      </c>
      <c r="N755" s="100">
        <f t="shared" si="39"/>
        <v>0</v>
      </c>
      <c r="O755" s="63"/>
      <c r="P755" s="73" t="e">
        <f t="shared" si="40"/>
        <v>#DIV/0!</v>
      </c>
    </row>
    <row r="756" spans="2:16">
      <c r="B756" s="63"/>
      <c r="C756" s="65"/>
      <c r="D756" s="65"/>
      <c r="E756" s="66"/>
      <c r="F756" s="67"/>
      <c r="G756" s="65"/>
      <c r="H756" s="70"/>
      <c r="I756" s="71"/>
      <c r="J756" s="68">
        <v>0</v>
      </c>
      <c r="K756" s="68">
        <v>0</v>
      </c>
      <c r="L756" s="68">
        <v>0</v>
      </c>
      <c r="M756" s="89">
        <f t="shared" si="38"/>
        <v>0</v>
      </c>
      <c r="N756" s="100">
        <f t="shared" si="39"/>
        <v>0</v>
      </c>
      <c r="O756" s="63"/>
      <c r="P756" s="73" t="e">
        <f t="shared" si="40"/>
        <v>#DIV/0!</v>
      </c>
    </row>
    <row r="757" spans="2:16">
      <c r="B757" s="63"/>
      <c r="C757" s="65"/>
      <c r="D757" s="65"/>
      <c r="E757" s="66"/>
      <c r="F757" s="67"/>
      <c r="G757" s="65"/>
      <c r="H757" s="70"/>
      <c r="I757" s="71"/>
      <c r="J757" s="68">
        <v>0</v>
      </c>
      <c r="K757" s="68">
        <v>0</v>
      </c>
      <c r="L757" s="68">
        <v>0</v>
      </c>
      <c r="M757" s="89">
        <f t="shared" si="38"/>
        <v>0</v>
      </c>
      <c r="N757" s="100">
        <f t="shared" si="39"/>
        <v>0</v>
      </c>
      <c r="O757" s="63"/>
      <c r="P757" s="73" t="e">
        <f t="shared" si="40"/>
        <v>#DIV/0!</v>
      </c>
    </row>
    <row r="758" spans="2:16">
      <c r="B758" s="63"/>
      <c r="C758" s="65"/>
      <c r="D758" s="65"/>
      <c r="E758" s="66"/>
      <c r="F758" s="67"/>
      <c r="G758" s="65"/>
      <c r="H758" s="70"/>
      <c r="I758" s="71"/>
      <c r="J758" s="68">
        <v>0</v>
      </c>
      <c r="K758" s="68">
        <v>0</v>
      </c>
      <c r="L758" s="68">
        <v>0</v>
      </c>
      <c r="M758" s="89">
        <f t="shared" si="38"/>
        <v>0</v>
      </c>
      <c r="N758" s="100">
        <f t="shared" si="39"/>
        <v>0</v>
      </c>
      <c r="O758" s="63"/>
      <c r="P758" s="73" t="e">
        <f t="shared" si="40"/>
        <v>#DIV/0!</v>
      </c>
    </row>
    <row r="759" spans="2:16">
      <c r="B759" s="63"/>
      <c r="C759" s="65"/>
      <c r="D759" s="65"/>
      <c r="E759" s="66"/>
      <c r="F759" s="67"/>
      <c r="G759" s="65"/>
      <c r="H759" s="70"/>
      <c r="I759" s="71"/>
      <c r="J759" s="68">
        <v>0</v>
      </c>
      <c r="K759" s="68">
        <v>0</v>
      </c>
      <c r="L759" s="68">
        <v>0</v>
      </c>
      <c r="M759" s="89">
        <f t="shared" si="38"/>
        <v>0</v>
      </c>
      <c r="N759" s="100">
        <f t="shared" si="39"/>
        <v>0</v>
      </c>
      <c r="O759" s="63"/>
      <c r="P759" s="73" t="e">
        <f t="shared" si="40"/>
        <v>#DIV/0!</v>
      </c>
    </row>
    <row r="760" spans="2:16">
      <c r="B760" s="63"/>
      <c r="C760" s="65"/>
      <c r="D760" s="65"/>
      <c r="E760" s="66"/>
      <c r="F760" s="67"/>
      <c r="G760" s="65"/>
      <c r="H760" s="70"/>
      <c r="I760" s="71"/>
      <c r="J760" s="68">
        <v>0</v>
      </c>
      <c r="K760" s="68">
        <v>0</v>
      </c>
      <c r="L760" s="68">
        <v>0</v>
      </c>
      <c r="M760" s="89">
        <f t="shared" si="38"/>
        <v>0</v>
      </c>
      <c r="N760" s="100">
        <f t="shared" si="39"/>
        <v>0</v>
      </c>
      <c r="O760" s="63"/>
      <c r="P760" s="73" t="e">
        <f t="shared" si="40"/>
        <v>#DIV/0!</v>
      </c>
    </row>
    <row r="761" spans="2:16">
      <c r="B761" s="63"/>
      <c r="C761" s="65"/>
      <c r="D761" s="65"/>
      <c r="E761" s="66"/>
      <c r="F761" s="67"/>
      <c r="G761" s="65"/>
      <c r="H761" s="70"/>
      <c r="I761" s="71"/>
      <c r="J761" s="68">
        <v>0</v>
      </c>
      <c r="K761" s="68">
        <v>0</v>
      </c>
      <c r="L761" s="68">
        <v>0</v>
      </c>
      <c r="M761" s="89">
        <f t="shared" si="38"/>
        <v>0</v>
      </c>
      <c r="N761" s="100">
        <f t="shared" si="39"/>
        <v>0</v>
      </c>
      <c r="O761" s="63"/>
      <c r="P761" s="73" t="e">
        <f t="shared" si="40"/>
        <v>#DIV/0!</v>
      </c>
    </row>
    <row r="762" spans="2:16">
      <c r="B762" s="63"/>
      <c r="C762" s="65"/>
      <c r="D762" s="65"/>
      <c r="E762" s="66"/>
      <c r="F762" s="67"/>
      <c r="G762" s="65"/>
      <c r="H762" s="70"/>
      <c r="I762" s="71"/>
      <c r="J762" s="68">
        <v>0</v>
      </c>
      <c r="K762" s="68">
        <v>0</v>
      </c>
      <c r="L762" s="68">
        <v>0</v>
      </c>
      <c r="M762" s="89">
        <f t="shared" si="38"/>
        <v>0</v>
      </c>
      <c r="N762" s="100">
        <f t="shared" si="39"/>
        <v>0</v>
      </c>
      <c r="O762" s="63"/>
      <c r="P762" s="73" t="e">
        <f t="shared" si="40"/>
        <v>#DIV/0!</v>
      </c>
    </row>
    <row r="763" spans="2:16">
      <c r="B763" s="63"/>
      <c r="C763" s="65"/>
      <c r="D763" s="65"/>
      <c r="E763" s="66"/>
      <c r="F763" s="67"/>
      <c r="G763" s="65"/>
      <c r="H763" s="70"/>
      <c r="I763" s="71"/>
      <c r="J763" s="68">
        <v>0</v>
      </c>
      <c r="K763" s="68">
        <v>0</v>
      </c>
      <c r="L763" s="68">
        <v>0</v>
      </c>
      <c r="M763" s="89">
        <f t="shared" si="38"/>
        <v>0</v>
      </c>
      <c r="N763" s="100">
        <f t="shared" si="39"/>
        <v>0</v>
      </c>
      <c r="O763" s="63"/>
      <c r="P763" s="73" t="e">
        <f t="shared" si="40"/>
        <v>#DIV/0!</v>
      </c>
    </row>
    <row r="764" spans="2:16">
      <c r="B764" s="63"/>
      <c r="C764" s="65"/>
      <c r="D764" s="65"/>
      <c r="E764" s="66"/>
      <c r="F764" s="67"/>
      <c r="G764" s="65"/>
      <c r="H764" s="70"/>
      <c r="I764" s="71"/>
      <c r="J764" s="68">
        <v>0</v>
      </c>
      <c r="K764" s="68">
        <v>0</v>
      </c>
      <c r="L764" s="68">
        <v>0</v>
      </c>
      <c r="M764" s="89">
        <f t="shared" si="38"/>
        <v>0</v>
      </c>
      <c r="N764" s="100">
        <f t="shared" si="39"/>
        <v>0</v>
      </c>
      <c r="O764" s="63"/>
      <c r="P764" s="73" t="e">
        <f t="shared" si="40"/>
        <v>#DIV/0!</v>
      </c>
    </row>
    <row r="765" spans="2:16">
      <c r="B765" s="63"/>
      <c r="C765" s="65"/>
      <c r="D765" s="65"/>
      <c r="E765" s="66"/>
      <c r="F765" s="67"/>
      <c r="G765" s="65"/>
      <c r="H765" s="70"/>
      <c r="I765" s="71"/>
      <c r="J765" s="68">
        <v>0</v>
      </c>
      <c r="K765" s="68">
        <v>0</v>
      </c>
      <c r="L765" s="68">
        <v>0</v>
      </c>
      <c r="M765" s="89">
        <f t="shared" si="38"/>
        <v>0</v>
      </c>
      <c r="N765" s="100">
        <f t="shared" si="39"/>
        <v>0</v>
      </c>
      <c r="O765" s="63"/>
      <c r="P765" s="73" t="e">
        <f t="shared" si="40"/>
        <v>#DIV/0!</v>
      </c>
    </row>
    <row r="766" spans="2:16">
      <c r="B766" s="63"/>
      <c r="C766" s="65"/>
      <c r="D766" s="65"/>
      <c r="E766" s="66"/>
      <c r="F766" s="67"/>
      <c r="G766" s="65"/>
      <c r="H766" s="70"/>
      <c r="I766" s="71"/>
      <c r="J766" s="68">
        <v>0</v>
      </c>
      <c r="K766" s="68">
        <v>0</v>
      </c>
      <c r="L766" s="68">
        <v>0</v>
      </c>
      <c r="M766" s="89">
        <f t="shared" si="38"/>
        <v>0</v>
      </c>
      <c r="N766" s="100">
        <f t="shared" si="39"/>
        <v>0</v>
      </c>
      <c r="O766" s="63"/>
      <c r="P766" s="73" t="e">
        <f t="shared" si="40"/>
        <v>#DIV/0!</v>
      </c>
    </row>
    <row r="767" spans="2:16">
      <c r="B767" s="63"/>
      <c r="C767" s="65"/>
      <c r="D767" s="65"/>
      <c r="E767" s="66"/>
      <c r="F767" s="67"/>
      <c r="G767" s="65"/>
      <c r="H767" s="70"/>
      <c r="I767" s="71"/>
      <c r="J767" s="68">
        <v>0</v>
      </c>
      <c r="K767" s="68">
        <v>0</v>
      </c>
      <c r="L767" s="68">
        <v>0</v>
      </c>
      <c r="M767" s="89">
        <f t="shared" si="38"/>
        <v>0</v>
      </c>
      <c r="N767" s="100">
        <f t="shared" si="39"/>
        <v>0</v>
      </c>
      <c r="O767" s="63"/>
      <c r="P767" s="73" t="e">
        <f t="shared" si="40"/>
        <v>#DIV/0!</v>
      </c>
    </row>
    <row r="768" spans="2:16">
      <c r="B768" s="63"/>
      <c r="C768" s="65"/>
      <c r="D768" s="65"/>
      <c r="E768" s="66"/>
      <c r="F768" s="67"/>
      <c r="G768" s="65"/>
      <c r="H768" s="70"/>
      <c r="I768" s="71"/>
      <c r="J768" s="68">
        <v>0</v>
      </c>
      <c r="K768" s="68">
        <v>0</v>
      </c>
      <c r="L768" s="68">
        <v>0</v>
      </c>
      <c r="M768" s="89">
        <f t="shared" si="38"/>
        <v>0</v>
      </c>
      <c r="N768" s="100">
        <f t="shared" si="39"/>
        <v>0</v>
      </c>
      <c r="O768" s="63"/>
      <c r="P768" s="73" t="e">
        <f t="shared" si="40"/>
        <v>#DIV/0!</v>
      </c>
    </row>
    <row r="769" spans="2:16">
      <c r="B769" s="63"/>
      <c r="C769" s="65"/>
      <c r="D769" s="65"/>
      <c r="E769" s="66"/>
      <c r="F769" s="67"/>
      <c r="G769" s="65"/>
      <c r="H769" s="70"/>
      <c r="I769" s="71"/>
      <c r="J769" s="68">
        <v>0</v>
      </c>
      <c r="K769" s="68">
        <v>0</v>
      </c>
      <c r="L769" s="68">
        <v>0</v>
      </c>
      <c r="M769" s="89">
        <f t="shared" si="38"/>
        <v>0</v>
      </c>
      <c r="N769" s="100">
        <f t="shared" si="39"/>
        <v>0</v>
      </c>
      <c r="O769" s="63"/>
      <c r="P769" s="73" t="e">
        <f t="shared" si="40"/>
        <v>#DIV/0!</v>
      </c>
    </row>
    <row r="770" spans="2:16">
      <c r="B770" s="63"/>
      <c r="C770" s="65"/>
      <c r="D770" s="65"/>
      <c r="E770" s="66"/>
      <c r="F770" s="67"/>
      <c r="G770" s="65"/>
      <c r="H770" s="70"/>
      <c r="I770" s="71"/>
      <c r="J770" s="68">
        <v>0</v>
      </c>
      <c r="K770" s="68">
        <v>0</v>
      </c>
      <c r="L770" s="68">
        <v>0</v>
      </c>
      <c r="M770" s="89">
        <f t="shared" si="38"/>
        <v>0</v>
      </c>
      <c r="N770" s="100">
        <f t="shared" si="39"/>
        <v>0</v>
      </c>
      <c r="O770" s="63"/>
      <c r="P770" s="73" t="e">
        <f t="shared" si="40"/>
        <v>#DIV/0!</v>
      </c>
    </row>
    <row r="771" spans="2:16">
      <c r="B771" s="63"/>
      <c r="C771" s="65"/>
      <c r="D771" s="65"/>
      <c r="E771" s="66"/>
      <c r="F771" s="67"/>
      <c r="G771" s="65"/>
      <c r="H771" s="70"/>
      <c r="I771" s="71"/>
      <c r="J771" s="68">
        <v>0</v>
      </c>
      <c r="K771" s="68">
        <v>0</v>
      </c>
      <c r="L771" s="68">
        <v>0</v>
      </c>
      <c r="M771" s="89">
        <f t="shared" si="38"/>
        <v>0</v>
      </c>
      <c r="N771" s="100">
        <f t="shared" si="39"/>
        <v>0</v>
      </c>
      <c r="O771" s="63"/>
      <c r="P771" s="73" t="e">
        <f t="shared" si="40"/>
        <v>#DIV/0!</v>
      </c>
    </row>
    <row r="772" spans="2:16">
      <c r="B772" s="63"/>
      <c r="C772" s="65"/>
      <c r="D772" s="65"/>
      <c r="E772" s="66"/>
      <c r="F772" s="67"/>
      <c r="G772" s="65"/>
      <c r="H772" s="70"/>
      <c r="I772" s="71"/>
      <c r="J772" s="68">
        <v>0</v>
      </c>
      <c r="K772" s="68">
        <v>0</v>
      </c>
      <c r="L772" s="68">
        <v>0</v>
      </c>
      <c r="M772" s="89">
        <f t="shared" si="38"/>
        <v>0</v>
      </c>
      <c r="N772" s="100">
        <f t="shared" si="39"/>
        <v>0</v>
      </c>
      <c r="O772" s="63"/>
      <c r="P772" s="73" t="e">
        <f t="shared" si="40"/>
        <v>#DIV/0!</v>
      </c>
    </row>
    <row r="773" spans="2:16">
      <c r="B773" s="63"/>
      <c r="C773" s="65"/>
      <c r="D773" s="65"/>
      <c r="E773" s="66"/>
      <c r="F773" s="67"/>
      <c r="G773" s="65"/>
      <c r="H773" s="70"/>
      <c r="I773" s="71"/>
      <c r="J773" s="68">
        <v>0</v>
      </c>
      <c r="K773" s="68">
        <v>0</v>
      </c>
      <c r="L773" s="68">
        <v>0</v>
      </c>
      <c r="M773" s="89">
        <f t="shared" si="38"/>
        <v>0</v>
      </c>
      <c r="N773" s="100">
        <f t="shared" si="39"/>
        <v>0</v>
      </c>
      <c r="O773" s="63"/>
      <c r="P773" s="73" t="e">
        <f t="shared" si="40"/>
        <v>#DIV/0!</v>
      </c>
    </row>
    <row r="774" spans="2:16">
      <c r="B774" s="63"/>
      <c r="C774" s="65"/>
      <c r="D774" s="65"/>
      <c r="E774" s="66"/>
      <c r="F774" s="67"/>
      <c r="G774" s="65"/>
      <c r="H774" s="70"/>
      <c r="I774" s="71"/>
      <c r="J774" s="68">
        <v>0</v>
      </c>
      <c r="K774" s="68">
        <v>0</v>
      </c>
      <c r="L774" s="68">
        <v>0</v>
      </c>
      <c r="M774" s="89">
        <f t="shared" si="38"/>
        <v>0</v>
      </c>
      <c r="N774" s="100">
        <f t="shared" si="39"/>
        <v>0</v>
      </c>
      <c r="O774" s="63"/>
      <c r="P774" s="73" t="e">
        <f t="shared" si="40"/>
        <v>#DIV/0!</v>
      </c>
    </row>
    <row r="775" spans="2:16">
      <c r="B775" s="63"/>
      <c r="C775" s="65"/>
      <c r="D775" s="65"/>
      <c r="E775" s="66"/>
      <c r="F775" s="67"/>
      <c r="G775" s="65"/>
      <c r="H775" s="70"/>
      <c r="I775" s="71"/>
      <c r="J775" s="68">
        <v>0</v>
      </c>
      <c r="K775" s="68">
        <v>0</v>
      </c>
      <c r="L775" s="68">
        <v>0</v>
      </c>
      <c r="M775" s="89">
        <f t="shared" si="38"/>
        <v>0</v>
      </c>
      <c r="N775" s="100">
        <f t="shared" si="39"/>
        <v>0</v>
      </c>
      <c r="O775" s="63"/>
      <c r="P775" s="73" t="e">
        <f t="shared" si="40"/>
        <v>#DIV/0!</v>
      </c>
    </row>
    <row r="776" spans="2:16">
      <c r="B776" s="63"/>
      <c r="C776" s="65"/>
      <c r="D776" s="65"/>
      <c r="E776" s="66"/>
      <c r="F776" s="67"/>
      <c r="G776" s="65"/>
      <c r="H776" s="70"/>
      <c r="I776" s="71"/>
      <c r="J776" s="68">
        <v>0</v>
      </c>
      <c r="K776" s="68">
        <v>0</v>
      </c>
      <c r="L776" s="68">
        <v>0</v>
      </c>
      <c r="M776" s="89">
        <f t="shared" si="38"/>
        <v>0</v>
      </c>
      <c r="N776" s="100">
        <f t="shared" si="39"/>
        <v>0</v>
      </c>
      <c r="O776" s="63"/>
      <c r="P776" s="73" t="e">
        <f t="shared" si="40"/>
        <v>#DIV/0!</v>
      </c>
    </row>
    <row r="777" spans="2:16">
      <c r="B777" s="63"/>
      <c r="C777" s="65"/>
      <c r="D777" s="65"/>
      <c r="E777" s="66"/>
      <c r="F777" s="67"/>
      <c r="G777" s="65"/>
      <c r="H777" s="70"/>
      <c r="I777" s="71"/>
      <c r="J777" s="68">
        <v>0</v>
      </c>
      <c r="K777" s="68">
        <v>0</v>
      </c>
      <c r="L777" s="68">
        <v>0</v>
      </c>
      <c r="M777" s="89">
        <f t="shared" si="38"/>
        <v>0</v>
      </c>
      <c r="N777" s="100">
        <f t="shared" si="39"/>
        <v>0</v>
      </c>
      <c r="O777" s="63"/>
      <c r="P777" s="73" t="e">
        <f t="shared" si="40"/>
        <v>#DIV/0!</v>
      </c>
    </row>
    <row r="778" spans="2:16">
      <c r="B778" s="63"/>
      <c r="C778" s="65"/>
      <c r="D778" s="65"/>
      <c r="E778" s="66"/>
      <c r="F778" s="67"/>
      <c r="G778" s="65"/>
      <c r="H778" s="70"/>
      <c r="I778" s="71"/>
      <c r="J778" s="68">
        <v>0</v>
      </c>
      <c r="K778" s="68">
        <v>0</v>
      </c>
      <c r="L778" s="68">
        <v>0</v>
      </c>
      <c r="M778" s="89">
        <f t="shared" si="38"/>
        <v>0</v>
      </c>
      <c r="N778" s="100">
        <f t="shared" si="39"/>
        <v>0</v>
      </c>
      <c r="O778" s="63"/>
      <c r="P778" s="73" t="e">
        <f t="shared" si="40"/>
        <v>#DIV/0!</v>
      </c>
    </row>
    <row r="779" spans="2:16">
      <c r="B779" s="63"/>
      <c r="C779" s="65"/>
      <c r="D779" s="65"/>
      <c r="E779" s="66"/>
      <c r="F779" s="67"/>
      <c r="G779" s="65"/>
      <c r="H779" s="70"/>
      <c r="I779" s="71"/>
      <c r="J779" s="68">
        <v>0</v>
      </c>
      <c r="K779" s="68">
        <v>0</v>
      </c>
      <c r="L779" s="68">
        <v>0</v>
      </c>
      <c r="M779" s="89">
        <f t="shared" si="38"/>
        <v>0</v>
      </c>
      <c r="N779" s="100">
        <f t="shared" si="39"/>
        <v>0</v>
      </c>
      <c r="O779" s="63"/>
      <c r="P779" s="73" t="e">
        <f t="shared" si="40"/>
        <v>#DIV/0!</v>
      </c>
    </row>
    <row r="780" spans="2:16">
      <c r="B780" s="63"/>
      <c r="C780" s="65"/>
      <c r="D780" s="65"/>
      <c r="E780" s="66"/>
      <c r="F780" s="67"/>
      <c r="G780" s="65"/>
      <c r="H780" s="70"/>
      <c r="I780" s="71"/>
      <c r="J780" s="68">
        <v>0</v>
      </c>
      <c r="K780" s="68">
        <v>0</v>
      </c>
      <c r="L780" s="68">
        <v>0</v>
      </c>
      <c r="M780" s="89">
        <f t="shared" si="38"/>
        <v>0</v>
      </c>
      <c r="N780" s="100">
        <f t="shared" si="39"/>
        <v>0</v>
      </c>
      <c r="O780" s="63"/>
      <c r="P780" s="73" t="e">
        <f t="shared" si="40"/>
        <v>#DIV/0!</v>
      </c>
    </row>
    <row r="781" spans="2:16">
      <c r="B781" s="63"/>
      <c r="C781" s="65"/>
      <c r="D781" s="65"/>
      <c r="E781" s="66"/>
      <c r="F781" s="67"/>
      <c r="G781" s="65"/>
      <c r="H781" s="70"/>
      <c r="I781" s="71"/>
      <c r="J781" s="68">
        <v>0</v>
      </c>
      <c r="K781" s="68">
        <v>0</v>
      </c>
      <c r="L781" s="68">
        <v>0</v>
      </c>
      <c r="M781" s="89">
        <f t="shared" si="38"/>
        <v>0</v>
      </c>
      <c r="N781" s="100">
        <f t="shared" si="39"/>
        <v>0</v>
      </c>
      <c r="O781" s="63"/>
      <c r="P781" s="73" t="e">
        <f t="shared" si="40"/>
        <v>#DIV/0!</v>
      </c>
    </row>
    <row r="782" spans="2:16">
      <c r="B782" s="63"/>
      <c r="C782" s="65"/>
      <c r="D782" s="65"/>
      <c r="E782" s="66"/>
      <c r="F782" s="67"/>
      <c r="G782" s="65"/>
      <c r="H782" s="70"/>
      <c r="I782" s="71"/>
      <c r="J782" s="68">
        <v>0</v>
      </c>
      <c r="K782" s="68">
        <v>0</v>
      </c>
      <c r="L782" s="68">
        <v>0</v>
      </c>
      <c r="M782" s="89">
        <f t="shared" si="38"/>
        <v>0</v>
      </c>
      <c r="N782" s="100">
        <f t="shared" si="39"/>
        <v>0</v>
      </c>
      <c r="O782" s="63"/>
      <c r="P782" s="73" t="e">
        <f t="shared" si="40"/>
        <v>#DIV/0!</v>
      </c>
    </row>
    <row r="783" spans="2:16">
      <c r="B783" s="63"/>
      <c r="C783" s="65"/>
      <c r="D783" s="65"/>
      <c r="E783" s="66"/>
      <c r="F783" s="67"/>
      <c r="G783" s="65"/>
      <c r="H783" s="70"/>
      <c r="I783" s="71"/>
      <c r="J783" s="68">
        <v>0</v>
      </c>
      <c r="K783" s="68">
        <v>0</v>
      </c>
      <c r="L783" s="68">
        <v>0</v>
      </c>
      <c r="M783" s="89">
        <f t="shared" si="38"/>
        <v>0</v>
      </c>
      <c r="N783" s="100">
        <f t="shared" si="39"/>
        <v>0</v>
      </c>
      <c r="O783" s="63"/>
      <c r="P783" s="73" t="e">
        <f t="shared" si="40"/>
        <v>#DIV/0!</v>
      </c>
    </row>
    <row r="784" spans="2:16">
      <c r="B784" s="63"/>
      <c r="C784" s="65"/>
      <c r="D784" s="65"/>
      <c r="E784" s="66"/>
      <c r="F784" s="67"/>
      <c r="G784" s="65"/>
      <c r="H784" s="70"/>
      <c r="I784" s="71"/>
      <c r="J784" s="68">
        <v>0</v>
      </c>
      <c r="K784" s="68">
        <v>0</v>
      </c>
      <c r="L784" s="68">
        <v>0</v>
      </c>
      <c r="M784" s="89">
        <f t="shared" si="38"/>
        <v>0</v>
      </c>
      <c r="N784" s="100">
        <f t="shared" si="39"/>
        <v>0</v>
      </c>
      <c r="O784" s="63"/>
      <c r="P784" s="73" t="e">
        <f t="shared" si="40"/>
        <v>#DIV/0!</v>
      </c>
    </row>
    <row r="785" spans="2:16">
      <c r="B785" s="63"/>
      <c r="C785" s="65"/>
      <c r="D785" s="65"/>
      <c r="E785" s="66"/>
      <c r="F785" s="67"/>
      <c r="G785" s="65"/>
      <c r="H785" s="70"/>
      <c r="I785" s="71"/>
      <c r="J785" s="68">
        <v>0</v>
      </c>
      <c r="K785" s="68">
        <v>0</v>
      </c>
      <c r="L785" s="68">
        <v>0</v>
      </c>
      <c r="M785" s="89">
        <f t="shared" si="38"/>
        <v>0</v>
      </c>
      <c r="N785" s="100">
        <f t="shared" si="39"/>
        <v>0</v>
      </c>
      <c r="O785" s="63"/>
      <c r="P785" s="73" t="e">
        <f t="shared" si="40"/>
        <v>#DIV/0!</v>
      </c>
    </row>
    <row r="786" spans="2:16">
      <c r="B786" s="63"/>
      <c r="C786" s="65"/>
      <c r="D786" s="65"/>
      <c r="E786" s="66"/>
      <c r="F786" s="67"/>
      <c r="G786" s="65"/>
      <c r="H786" s="70"/>
      <c r="I786" s="71"/>
      <c r="J786" s="68">
        <v>0</v>
      </c>
      <c r="K786" s="68">
        <v>0</v>
      </c>
      <c r="L786" s="68">
        <v>0</v>
      </c>
      <c r="M786" s="89">
        <f t="shared" si="38"/>
        <v>0</v>
      </c>
      <c r="N786" s="100">
        <f t="shared" si="39"/>
        <v>0</v>
      </c>
      <c r="O786" s="63"/>
      <c r="P786" s="73" t="e">
        <f t="shared" si="40"/>
        <v>#DIV/0!</v>
      </c>
    </row>
    <row r="787" spans="2:16">
      <c r="B787" s="63"/>
      <c r="C787" s="65"/>
      <c r="D787" s="65"/>
      <c r="E787" s="66"/>
      <c r="F787" s="67"/>
      <c r="G787" s="65"/>
      <c r="H787" s="70"/>
      <c r="I787" s="71"/>
      <c r="J787" s="68">
        <v>0</v>
      </c>
      <c r="K787" s="68">
        <v>0</v>
      </c>
      <c r="L787" s="68">
        <v>0</v>
      </c>
      <c r="M787" s="89">
        <f t="shared" si="38"/>
        <v>0</v>
      </c>
      <c r="N787" s="100">
        <f t="shared" si="39"/>
        <v>0</v>
      </c>
      <c r="O787" s="63"/>
      <c r="P787" s="73" t="e">
        <f t="shared" si="40"/>
        <v>#DIV/0!</v>
      </c>
    </row>
    <row r="788" spans="2:16">
      <c r="B788" s="63"/>
      <c r="C788" s="65"/>
      <c r="D788" s="65"/>
      <c r="E788" s="66"/>
      <c r="F788" s="67"/>
      <c r="G788" s="65"/>
      <c r="H788" s="70"/>
      <c r="I788" s="71"/>
      <c r="J788" s="68">
        <v>0</v>
      </c>
      <c r="K788" s="68">
        <v>0</v>
      </c>
      <c r="L788" s="68">
        <v>0</v>
      </c>
      <c r="M788" s="89">
        <f t="shared" si="38"/>
        <v>0</v>
      </c>
      <c r="N788" s="100">
        <f t="shared" si="39"/>
        <v>0</v>
      </c>
      <c r="O788" s="63"/>
      <c r="P788" s="73" t="e">
        <f t="shared" si="40"/>
        <v>#DIV/0!</v>
      </c>
    </row>
    <row r="789" spans="2:16">
      <c r="B789" s="63"/>
      <c r="C789" s="65"/>
      <c r="D789" s="65"/>
      <c r="E789" s="66"/>
      <c r="F789" s="67"/>
      <c r="G789" s="65"/>
      <c r="H789" s="70"/>
      <c r="I789" s="71"/>
      <c r="J789" s="68">
        <v>0</v>
      </c>
      <c r="K789" s="68">
        <v>0</v>
      </c>
      <c r="L789" s="68">
        <v>0</v>
      </c>
      <c r="M789" s="89">
        <f t="shared" ref="M789:M852" si="41">L789</f>
        <v>0</v>
      </c>
      <c r="N789" s="100">
        <f t="shared" si="39"/>
        <v>0</v>
      </c>
      <c r="O789" s="63"/>
      <c r="P789" s="73" t="e">
        <f t="shared" si="40"/>
        <v>#DIV/0!</v>
      </c>
    </row>
    <row r="790" spans="2:16">
      <c r="B790" s="63"/>
      <c r="C790" s="65"/>
      <c r="D790" s="65"/>
      <c r="E790" s="66"/>
      <c r="F790" s="67"/>
      <c r="G790" s="65"/>
      <c r="H790" s="70"/>
      <c r="I790" s="71"/>
      <c r="J790" s="68">
        <v>0</v>
      </c>
      <c r="K790" s="68">
        <v>0</v>
      </c>
      <c r="L790" s="68">
        <v>0</v>
      </c>
      <c r="M790" s="89">
        <f t="shared" si="41"/>
        <v>0</v>
      </c>
      <c r="N790" s="100">
        <f t="shared" ref="N790:N853" si="42">SUM(J790:M790)</f>
        <v>0</v>
      </c>
      <c r="O790" s="63"/>
      <c r="P790" s="73" t="e">
        <f t="shared" ref="P790:P853" si="43">H790-(SUM(K790:M790)/J790)</f>
        <v>#DIV/0!</v>
      </c>
    </row>
    <row r="791" spans="2:16">
      <c r="B791" s="63"/>
      <c r="C791" s="65"/>
      <c r="D791" s="65"/>
      <c r="E791" s="66"/>
      <c r="F791" s="67"/>
      <c r="G791" s="65"/>
      <c r="H791" s="70"/>
      <c r="I791" s="71"/>
      <c r="J791" s="68">
        <v>0</v>
      </c>
      <c r="K791" s="68">
        <v>0</v>
      </c>
      <c r="L791" s="68">
        <v>0</v>
      </c>
      <c r="M791" s="89">
        <f t="shared" si="41"/>
        <v>0</v>
      </c>
      <c r="N791" s="100">
        <f t="shared" si="42"/>
        <v>0</v>
      </c>
      <c r="O791" s="63"/>
      <c r="P791" s="73" t="e">
        <f t="shared" si="43"/>
        <v>#DIV/0!</v>
      </c>
    </row>
    <row r="792" spans="2:16">
      <c r="B792" s="63"/>
      <c r="C792" s="65"/>
      <c r="D792" s="65"/>
      <c r="E792" s="66"/>
      <c r="F792" s="67"/>
      <c r="G792" s="65"/>
      <c r="H792" s="70"/>
      <c r="I792" s="71"/>
      <c r="J792" s="68">
        <v>0</v>
      </c>
      <c r="K792" s="68">
        <v>0</v>
      </c>
      <c r="L792" s="68">
        <v>0</v>
      </c>
      <c r="M792" s="89">
        <f t="shared" si="41"/>
        <v>0</v>
      </c>
      <c r="N792" s="100">
        <f t="shared" si="42"/>
        <v>0</v>
      </c>
      <c r="O792" s="63"/>
      <c r="P792" s="73" t="e">
        <f t="shared" si="43"/>
        <v>#DIV/0!</v>
      </c>
    </row>
    <row r="793" spans="2:16">
      <c r="B793" s="63"/>
      <c r="C793" s="65"/>
      <c r="D793" s="65"/>
      <c r="E793" s="66"/>
      <c r="F793" s="67"/>
      <c r="G793" s="65"/>
      <c r="H793" s="70"/>
      <c r="I793" s="71"/>
      <c r="J793" s="68">
        <v>0</v>
      </c>
      <c r="K793" s="68">
        <v>0</v>
      </c>
      <c r="L793" s="68">
        <v>0</v>
      </c>
      <c r="M793" s="89">
        <f t="shared" si="41"/>
        <v>0</v>
      </c>
      <c r="N793" s="100">
        <f t="shared" si="42"/>
        <v>0</v>
      </c>
      <c r="O793" s="63"/>
      <c r="P793" s="73" t="e">
        <f t="shared" si="43"/>
        <v>#DIV/0!</v>
      </c>
    </row>
    <row r="794" spans="2:16">
      <c r="B794" s="63"/>
      <c r="C794" s="65"/>
      <c r="D794" s="65"/>
      <c r="E794" s="66"/>
      <c r="F794" s="67"/>
      <c r="G794" s="65"/>
      <c r="H794" s="70"/>
      <c r="I794" s="71"/>
      <c r="J794" s="68">
        <v>0</v>
      </c>
      <c r="K794" s="68">
        <v>0</v>
      </c>
      <c r="L794" s="68">
        <v>0</v>
      </c>
      <c r="M794" s="89">
        <f t="shared" si="41"/>
        <v>0</v>
      </c>
      <c r="N794" s="100">
        <f t="shared" si="42"/>
        <v>0</v>
      </c>
      <c r="O794" s="63"/>
      <c r="P794" s="73" t="e">
        <f t="shared" si="43"/>
        <v>#DIV/0!</v>
      </c>
    </row>
    <row r="795" spans="2:16">
      <c r="B795" s="63"/>
      <c r="C795" s="65"/>
      <c r="D795" s="65"/>
      <c r="E795" s="66"/>
      <c r="F795" s="67"/>
      <c r="G795" s="65"/>
      <c r="H795" s="70"/>
      <c r="I795" s="71"/>
      <c r="J795" s="68">
        <v>0</v>
      </c>
      <c r="K795" s="68">
        <v>0</v>
      </c>
      <c r="L795" s="68">
        <v>0</v>
      </c>
      <c r="M795" s="89">
        <f t="shared" si="41"/>
        <v>0</v>
      </c>
      <c r="N795" s="100">
        <f t="shared" si="42"/>
        <v>0</v>
      </c>
      <c r="O795" s="63"/>
      <c r="P795" s="73" t="e">
        <f t="shared" si="43"/>
        <v>#DIV/0!</v>
      </c>
    </row>
    <row r="796" spans="2:16">
      <c r="B796" s="63"/>
      <c r="C796" s="65"/>
      <c r="D796" s="65"/>
      <c r="E796" s="66"/>
      <c r="F796" s="67"/>
      <c r="G796" s="65"/>
      <c r="H796" s="70"/>
      <c r="I796" s="71"/>
      <c r="J796" s="68">
        <v>0</v>
      </c>
      <c r="K796" s="68">
        <v>0</v>
      </c>
      <c r="L796" s="68">
        <v>0</v>
      </c>
      <c r="M796" s="89">
        <f t="shared" si="41"/>
        <v>0</v>
      </c>
      <c r="N796" s="100">
        <f t="shared" si="42"/>
        <v>0</v>
      </c>
      <c r="O796" s="63"/>
      <c r="P796" s="73" t="e">
        <f t="shared" si="43"/>
        <v>#DIV/0!</v>
      </c>
    </row>
    <row r="797" spans="2:16">
      <c r="B797" s="63"/>
      <c r="C797" s="65"/>
      <c r="D797" s="65"/>
      <c r="E797" s="66"/>
      <c r="F797" s="67"/>
      <c r="G797" s="65"/>
      <c r="H797" s="70"/>
      <c r="I797" s="71"/>
      <c r="J797" s="68">
        <v>0</v>
      </c>
      <c r="K797" s="68">
        <v>0</v>
      </c>
      <c r="L797" s="68">
        <v>0</v>
      </c>
      <c r="M797" s="89">
        <f t="shared" si="41"/>
        <v>0</v>
      </c>
      <c r="N797" s="100">
        <f t="shared" si="42"/>
        <v>0</v>
      </c>
      <c r="O797" s="63"/>
      <c r="P797" s="73" t="e">
        <f t="shared" si="43"/>
        <v>#DIV/0!</v>
      </c>
    </row>
    <row r="798" spans="2:16">
      <c r="B798" s="63"/>
      <c r="C798" s="65"/>
      <c r="D798" s="65"/>
      <c r="E798" s="66"/>
      <c r="F798" s="67"/>
      <c r="G798" s="65"/>
      <c r="H798" s="70"/>
      <c r="I798" s="71"/>
      <c r="J798" s="68">
        <v>0</v>
      </c>
      <c r="K798" s="68">
        <v>0</v>
      </c>
      <c r="L798" s="68">
        <v>0</v>
      </c>
      <c r="M798" s="89">
        <f t="shared" si="41"/>
        <v>0</v>
      </c>
      <c r="N798" s="100">
        <f t="shared" si="42"/>
        <v>0</v>
      </c>
      <c r="O798" s="63"/>
      <c r="P798" s="73" t="e">
        <f t="shared" si="43"/>
        <v>#DIV/0!</v>
      </c>
    </row>
    <row r="799" spans="2:16">
      <c r="B799" s="63"/>
      <c r="C799" s="65"/>
      <c r="D799" s="65"/>
      <c r="E799" s="66"/>
      <c r="F799" s="67"/>
      <c r="G799" s="65"/>
      <c r="H799" s="70"/>
      <c r="I799" s="71"/>
      <c r="J799" s="68">
        <v>0</v>
      </c>
      <c r="K799" s="68">
        <v>0</v>
      </c>
      <c r="L799" s="68">
        <v>0</v>
      </c>
      <c r="M799" s="89">
        <f t="shared" si="41"/>
        <v>0</v>
      </c>
      <c r="N799" s="100">
        <f t="shared" si="42"/>
        <v>0</v>
      </c>
      <c r="O799" s="63"/>
      <c r="P799" s="73" t="e">
        <f t="shared" si="43"/>
        <v>#DIV/0!</v>
      </c>
    </row>
    <row r="800" spans="2:16">
      <c r="B800" s="63"/>
      <c r="C800" s="65"/>
      <c r="D800" s="65"/>
      <c r="E800" s="66"/>
      <c r="F800" s="67"/>
      <c r="G800" s="65"/>
      <c r="H800" s="70"/>
      <c r="I800" s="71"/>
      <c r="J800" s="68">
        <v>0</v>
      </c>
      <c r="K800" s="68">
        <v>0</v>
      </c>
      <c r="L800" s="68">
        <v>0</v>
      </c>
      <c r="M800" s="89">
        <f t="shared" si="41"/>
        <v>0</v>
      </c>
      <c r="N800" s="100">
        <f t="shared" si="42"/>
        <v>0</v>
      </c>
      <c r="O800" s="63"/>
      <c r="P800" s="73" t="e">
        <f t="shared" si="43"/>
        <v>#DIV/0!</v>
      </c>
    </row>
    <row r="801" spans="2:16">
      <c r="B801" s="63"/>
      <c r="C801" s="65"/>
      <c r="D801" s="65"/>
      <c r="E801" s="66"/>
      <c r="F801" s="67"/>
      <c r="G801" s="65"/>
      <c r="H801" s="70"/>
      <c r="I801" s="71"/>
      <c r="J801" s="68">
        <v>0</v>
      </c>
      <c r="K801" s="68">
        <v>0</v>
      </c>
      <c r="L801" s="68">
        <v>0</v>
      </c>
      <c r="M801" s="89">
        <f t="shared" si="41"/>
        <v>0</v>
      </c>
      <c r="N801" s="100">
        <f t="shared" si="42"/>
        <v>0</v>
      </c>
      <c r="O801" s="63"/>
      <c r="P801" s="73" t="e">
        <f t="shared" si="43"/>
        <v>#DIV/0!</v>
      </c>
    </row>
    <row r="802" spans="2:16">
      <c r="B802" s="63"/>
      <c r="C802" s="65"/>
      <c r="D802" s="65"/>
      <c r="E802" s="66"/>
      <c r="F802" s="67"/>
      <c r="G802" s="65"/>
      <c r="H802" s="70"/>
      <c r="I802" s="71"/>
      <c r="J802" s="68">
        <v>0</v>
      </c>
      <c r="K802" s="68">
        <v>0</v>
      </c>
      <c r="L802" s="68">
        <v>0</v>
      </c>
      <c r="M802" s="89">
        <f t="shared" si="41"/>
        <v>0</v>
      </c>
      <c r="N802" s="100">
        <f t="shared" si="42"/>
        <v>0</v>
      </c>
      <c r="O802" s="63"/>
      <c r="P802" s="73" t="e">
        <f t="shared" si="43"/>
        <v>#DIV/0!</v>
      </c>
    </row>
    <row r="803" spans="2:16">
      <c r="B803" s="63"/>
      <c r="C803" s="65"/>
      <c r="D803" s="65"/>
      <c r="E803" s="66"/>
      <c r="F803" s="67"/>
      <c r="G803" s="65"/>
      <c r="H803" s="70"/>
      <c r="I803" s="71"/>
      <c r="J803" s="68">
        <v>0</v>
      </c>
      <c r="K803" s="68">
        <v>0</v>
      </c>
      <c r="L803" s="68">
        <v>0</v>
      </c>
      <c r="M803" s="89">
        <f t="shared" si="41"/>
        <v>0</v>
      </c>
      <c r="N803" s="100">
        <f t="shared" si="42"/>
        <v>0</v>
      </c>
      <c r="O803" s="63"/>
      <c r="P803" s="73" t="e">
        <f t="shared" si="43"/>
        <v>#DIV/0!</v>
      </c>
    </row>
    <row r="804" spans="2:16">
      <c r="B804" s="63"/>
      <c r="C804" s="65"/>
      <c r="D804" s="65"/>
      <c r="E804" s="66"/>
      <c r="F804" s="67"/>
      <c r="G804" s="65"/>
      <c r="H804" s="70"/>
      <c r="I804" s="71"/>
      <c r="J804" s="68">
        <v>0</v>
      </c>
      <c r="K804" s="68">
        <v>0</v>
      </c>
      <c r="L804" s="68">
        <v>0</v>
      </c>
      <c r="M804" s="89">
        <f t="shared" si="41"/>
        <v>0</v>
      </c>
      <c r="N804" s="100">
        <f t="shared" si="42"/>
        <v>0</v>
      </c>
      <c r="O804" s="63"/>
      <c r="P804" s="73" t="e">
        <f t="shared" si="43"/>
        <v>#DIV/0!</v>
      </c>
    </row>
    <row r="805" spans="2:16">
      <c r="B805" s="63"/>
      <c r="C805" s="65"/>
      <c r="D805" s="65"/>
      <c r="E805" s="66"/>
      <c r="F805" s="67"/>
      <c r="G805" s="65"/>
      <c r="H805" s="70"/>
      <c r="I805" s="71"/>
      <c r="J805" s="68">
        <v>0</v>
      </c>
      <c r="K805" s="68">
        <v>0</v>
      </c>
      <c r="L805" s="68">
        <v>0</v>
      </c>
      <c r="M805" s="89">
        <f t="shared" si="41"/>
        <v>0</v>
      </c>
      <c r="N805" s="100">
        <f t="shared" si="42"/>
        <v>0</v>
      </c>
      <c r="O805" s="63"/>
      <c r="P805" s="73" t="e">
        <f t="shared" si="43"/>
        <v>#DIV/0!</v>
      </c>
    </row>
    <row r="806" spans="2:16">
      <c r="B806" s="63"/>
      <c r="C806" s="65"/>
      <c r="D806" s="65"/>
      <c r="E806" s="66"/>
      <c r="F806" s="67"/>
      <c r="G806" s="65"/>
      <c r="H806" s="70"/>
      <c r="I806" s="71"/>
      <c r="J806" s="68">
        <v>0</v>
      </c>
      <c r="K806" s="68">
        <v>0</v>
      </c>
      <c r="L806" s="68">
        <v>0</v>
      </c>
      <c r="M806" s="89">
        <f t="shared" si="41"/>
        <v>0</v>
      </c>
      <c r="N806" s="100">
        <f t="shared" si="42"/>
        <v>0</v>
      </c>
      <c r="O806" s="63"/>
      <c r="P806" s="73" t="e">
        <f t="shared" si="43"/>
        <v>#DIV/0!</v>
      </c>
    </row>
    <row r="807" spans="2:16">
      <c r="B807" s="63"/>
      <c r="C807" s="65"/>
      <c r="D807" s="65"/>
      <c r="E807" s="66"/>
      <c r="F807" s="67"/>
      <c r="G807" s="65"/>
      <c r="H807" s="70"/>
      <c r="I807" s="71"/>
      <c r="J807" s="68">
        <v>0</v>
      </c>
      <c r="K807" s="68">
        <v>0</v>
      </c>
      <c r="L807" s="68">
        <v>0</v>
      </c>
      <c r="M807" s="89">
        <f t="shared" si="41"/>
        <v>0</v>
      </c>
      <c r="N807" s="100">
        <f t="shared" si="42"/>
        <v>0</v>
      </c>
      <c r="O807" s="63"/>
      <c r="P807" s="73" t="e">
        <f t="shared" si="43"/>
        <v>#DIV/0!</v>
      </c>
    </row>
    <row r="808" spans="2:16">
      <c r="B808" s="63"/>
      <c r="C808" s="65"/>
      <c r="D808" s="65"/>
      <c r="E808" s="66"/>
      <c r="F808" s="67"/>
      <c r="G808" s="65"/>
      <c r="H808" s="70"/>
      <c r="I808" s="71"/>
      <c r="J808" s="68">
        <v>0</v>
      </c>
      <c r="K808" s="68">
        <v>0</v>
      </c>
      <c r="L808" s="68">
        <v>0</v>
      </c>
      <c r="M808" s="89">
        <f t="shared" si="41"/>
        <v>0</v>
      </c>
      <c r="N808" s="100">
        <f t="shared" si="42"/>
        <v>0</v>
      </c>
      <c r="O808" s="63"/>
      <c r="P808" s="73" t="e">
        <f t="shared" si="43"/>
        <v>#DIV/0!</v>
      </c>
    </row>
    <row r="809" spans="2:16">
      <c r="B809" s="63"/>
      <c r="C809" s="65"/>
      <c r="D809" s="65"/>
      <c r="E809" s="66"/>
      <c r="F809" s="67"/>
      <c r="G809" s="65"/>
      <c r="H809" s="70"/>
      <c r="I809" s="71"/>
      <c r="J809" s="68">
        <v>0</v>
      </c>
      <c r="K809" s="68">
        <v>0</v>
      </c>
      <c r="L809" s="68">
        <v>0</v>
      </c>
      <c r="M809" s="89">
        <f t="shared" si="41"/>
        <v>0</v>
      </c>
      <c r="N809" s="100">
        <f t="shared" si="42"/>
        <v>0</v>
      </c>
      <c r="O809" s="63"/>
      <c r="P809" s="73" t="e">
        <f t="shared" si="43"/>
        <v>#DIV/0!</v>
      </c>
    </row>
    <row r="810" spans="2:16">
      <c r="B810" s="63"/>
      <c r="C810" s="65"/>
      <c r="D810" s="65"/>
      <c r="E810" s="66"/>
      <c r="F810" s="67"/>
      <c r="G810" s="65"/>
      <c r="H810" s="70"/>
      <c r="I810" s="71"/>
      <c r="J810" s="68">
        <v>0</v>
      </c>
      <c r="K810" s="68">
        <v>0</v>
      </c>
      <c r="L810" s="68">
        <v>0</v>
      </c>
      <c r="M810" s="89">
        <f t="shared" si="41"/>
        <v>0</v>
      </c>
      <c r="N810" s="100">
        <f t="shared" si="42"/>
        <v>0</v>
      </c>
      <c r="O810" s="63"/>
      <c r="P810" s="73" t="e">
        <f t="shared" si="43"/>
        <v>#DIV/0!</v>
      </c>
    </row>
    <row r="811" spans="2:16">
      <c r="B811" s="63"/>
      <c r="C811" s="65"/>
      <c r="D811" s="65"/>
      <c r="E811" s="66"/>
      <c r="F811" s="67"/>
      <c r="G811" s="65"/>
      <c r="H811" s="70"/>
      <c r="I811" s="71"/>
      <c r="J811" s="68">
        <v>0</v>
      </c>
      <c r="K811" s="68">
        <v>0</v>
      </c>
      <c r="L811" s="68">
        <v>0</v>
      </c>
      <c r="M811" s="89">
        <f t="shared" si="41"/>
        <v>0</v>
      </c>
      <c r="N811" s="100">
        <f t="shared" si="42"/>
        <v>0</v>
      </c>
      <c r="O811" s="63"/>
      <c r="P811" s="73" t="e">
        <f t="shared" si="43"/>
        <v>#DIV/0!</v>
      </c>
    </row>
    <row r="812" spans="2:16">
      <c r="B812" s="63"/>
      <c r="C812" s="65"/>
      <c r="D812" s="65"/>
      <c r="E812" s="66"/>
      <c r="F812" s="67"/>
      <c r="G812" s="65"/>
      <c r="H812" s="70"/>
      <c r="I812" s="71"/>
      <c r="J812" s="68">
        <v>0</v>
      </c>
      <c r="K812" s="68">
        <v>0</v>
      </c>
      <c r="L812" s="68">
        <v>0</v>
      </c>
      <c r="M812" s="89">
        <f t="shared" si="41"/>
        <v>0</v>
      </c>
      <c r="N812" s="100">
        <f t="shared" si="42"/>
        <v>0</v>
      </c>
      <c r="O812" s="63"/>
      <c r="P812" s="73" t="e">
        <f t="shared" si="43"/>
        <v>#DIV/0!</v>
      </c>
    </row>
    <row r="813" spans="2:16">
      <c r="B813" s="63"/>
      <c r="C813" s="65"/>
      <c r="D813" s="65"/>
      <c r="E813" s="66"/>
      <c r="F813" s="67"/>
      <c r="G813" s="65"/>
      <c r="H813" s="70"/>
      <c r="I813" s="71"/>
      <c r="J813" s="68">
        <v>0</v>
      </c>
      <c r="K813" s="68">
        <v>0</v>
      </c>
      <c r="L813" s="68">
        <v>0</v>
      </c>
      <c r="M813" s="89">
        <f t="shared" si="41"/>
        <v>0</v>
      </c>
      <c r="N813" s="100">
        <f t="shared" si="42"/>
        <v>0</v>
      </c>
      <c r="O813" s="63"/>
      <c r="P813" s="73" t="e">
        <f t="shared" si="43"/>
        <v>#DIV/0!</v>
      </c>
    </row>
    <row r="814" spans="2:16">
      <c r="B814" s="63"/>
      <c r="C814" s="65"/>
      <c r="D814" s="65"/>
      <c r="E814" s="66"/>
      <c r="F814" s="67"/>
      <c r="G814" s="65"/>
      <c r="H814" s="70"/>
      <c r="I814" s="71"/>
      <c r="J814" s="68">
        <v>0</v>
      </c>
      <c r="K814" s="68">
        <v>0</v>
      </c>
      <c r="L814" s="68">
        <v>0</v>
      </c>
      <c r="M814" s="89">
        <f t="shared" si="41"/>
        <v>0</v>
      </c>
      <c r="N814" s="100">
        <f t="shared" si="42"/>
        <v>0</v>
      </c>
      <c r="O814" s="63"/>
      <c r="P814" s="73" t="e">
        <f t="shared" si="43"/>
        <v>#DIV/0!</v>
      </c>
    </row>
    <row r="815" spans="2:16">
      <c r="B815" s="63"/>
      <c r="C815" s="65"/>
      <c r="D815" s="65"/>
      <c r="E815" s="66"/>
      <c r="F815" s="67"/>
      <c r="G815" s="65"/>
      <c r="H815" s="70"/>
      <c r="I815" s="71"/>
      <c r="J815" s="68">
        <v>0</v>
      </c>
      <c r="K815" s="68">
        <v>0</v>
      </c>
      <c r="L815" s="68">
        <v>0</v>
      </c>
      <c r="M815" s="89">
        <f t="shared" si="41"/>
        <v>0</v>
      </c>
      <c r="N815" s="100">
        <f t="shared" si="42"/>
        <v>0</v>
      </c>
      <c r="O815" s="63"/>
      <c r="P815" s="73" t="e">
        <f t="shared" si="43"/>
        <v>#DIV/0!</v>
      </c>
    </row>
    <row r="816" spans="2:16">
      <c r="B816" s="63"/>
      <c r="C816" s="65"/>
      <c r="D816" s="65"/>
      <c r="E816" s="66"/>
      <c r="F816" s="67"/>
      <c r="G816" s="65"/>
      <c r="H816" s="70"/>
      <c r="I816" s="71"/>
      <c r="J816" s="68">
        <v>0</v>
      </c>
      <c r="K816" s="68">
        <v>0</v>
      </c>
      <c r="L816" s="68">
        <v>0</v>
      </c>
      <c r="M816" s="89">
        <f t="shared" si="41"/>
        <v>0</v>
      </c>
      <c r="N816" s="100">
        <f t="shared" si="42"/>
        <v>0</v>
      </c>
      <c r="O816" s="63"/>
      <c r="P816" s="73" t="e">
        <f t="shared" si="43"/>
        <v>#DIV/0!</v>
      </c>
    </row>
    <row r="817" spans="2:16">
      <c r="B817" s="63"/>
      <c r="C817" s="65"/>
      <c r="D817" s="65"/>
      <c r="E817" s="66"/>
      <c r="F817" s="67"/>
      <c r="G817" s="65"/>
      <c r="H817" s="70"/>
      <c r="I817" s="71"/>
      <c r="J817" s="68">
        <v>0</v>
      </c>
      <c r="K817" s="68">
        <v>0</v>
      </c>
      <c r="L817" s="68">
        <v>0</v>
      </c>
      <c r="M817" s="89">
        <f t="shared" si="41"/>
        <v>0</v>
      </c>
      <c r="N817" s="100">
        <f t="shared" si="42"/>
        <v>0</v>
      </c>
      <c r="O817" s="63"/>
      <c r="P817" s="73" t="e">
        <f t="shared" si="43"/>
        <v>#DIV/0!</v>
      </c>
    </row>
    <row r="818" spans="2:16">
      <c r="B818" s="63"/>
      <c r="C818" s="65"/>
      <c r="D818" s="65"/>
      <c r="E818" s="66"/>
      <c r="F818" s="67"/>
      <c r="G818" s="65"/>
      <c r="H818" s="70"/>
      <c r="I818" s="71"/>
      <c r="J818" s="68">
        <v>0</v>
      </c>
      <c r="K818" s="68">
        <v>0</v>
      </c>
      <c r="L818" s="68">
        <v>0</v>
      </c>
      <c r="M818" s="89">
        <f t="shared" si="41"/>
        <v>0</v>
      </c>
      <c r="N818" s="100">
        <f t="shared" si="42"/>
        <v>0</v>
      </c>
      <c r="O818" s="63"/>
      <c r="P818" s="73" t="e">
        <f t="shared" si="43"/>
        <v>#DIV/0!</v>
      </c>
    </row>
    <row r="819" spans="2:16">
      <c r="B819" s="63"/>
      <c r="C819" s="65"/>
      <c r="D819" s="65"/>
      <c r="E819" s="66"/>
      <c r="F819" s="67"/>
      <c r="G819" s="65"/>
      <c r="H819" s="70"/>
      <c r="I819" s="71"/>
      <c r="J819" s="68">
        <v>0</v>
      </c>
      <c r="K819" s="68">
        <v>0</v>
      </c>
      <c r="L819" s="68">
        <v>0</v>
      </c>
      <c r="M819" s="89">
        <f t="shared" si="41"/>
        <v>0</v>
      </c>
      <c r="N819" s="100">
        <f t="shared" si="42"/>
        <v>0</v>
      </c>
      <c r="O819" s="63"/>
      <c r="P819" s="73" t="e">
        <f t="shared" si="43"/>
        <v>#DIV/0!</v>
      </c>
    </row>
    <row r="820" spans="2:16">
      <c r="B820" s="63"/>
      <c r="C820" s="65"/>
      <c r="D820" s="65"/>
      <c r="E820" s="66"/>
      <c r="F820" s="67"/>
      <c r="G820" s="65"/>
      <c r="H820" s="70"/>
      <c r="I820" s="71"/>
      <c r="J820" s="68">
        <v>0</v>
      </c>
      <c r="K820" s="68">
        <v>0</v>
      </c>
      <c r="L820" s="68">
        <v>0</v>
      </c>
      <c r="M820" s="89">
        <f t="shared" si="41"/>
        <v>0</v>
      </c>
      <c r="N820" s="100">
        <f t="shared" si="42"/>
        <v>0</v>
      </c>
      <c r="O820" s="63"/>
      <c r="P820" s="73" t="e">
        <f t="shared" si="43"/>
        <v>#DIV/0!</v>
      </c>
    </row>
    <row r="821" spans="2:16">
      <c r="B821" s="63"/>
      <c r="C821" s="65"/>
      <c r="D821" s="65"/>
      <c r="E821" s="66"/>
      <c r="F821" s="67"/>
      <c r="G821" s="65"/>
      <c r="H821" s="70"/>
      <c r="I821" s="71"/>
      <c r="J821" s="68">
        <v>0</v>
      </c>
      <c r="K821" s="68">
        <v>0</v>
      </c>
      <c r="L821" s="68">
        <v>0</v>
      </c>
      <c r="M821" s="89">
        <f t="shared" si="41"/>
        <v>0</v>
      </c>
      <c r="N821" s="100">
        <f t="shared" si="42"/>
        <v>0</v>
      </c>
      <c r="O821" s="63"/>
      <c r="P821" s="73" t="e">
        <f t="shared" si="43"/>
        <v>#DIV/0!</v>
      </c>
    </row>
    <row r="822" spans="2:16">
      <c r="B822" s="63"/>
      <c r="C822" s="65"/>
      <c r="D822" s="65"/>
      <c r="E822" s="66"/>
      <c r="F822" s="67"/>
      <c r="G822" s="65"/>
      <c r="H822" s="70"/>
      <c r="I822" s="71"/>
      <c r="J822" s="68">
        <v>0</v>
      </c>
      <c r="K822" s="68">
        <v>0</v>
      </c>
      <c r="L822" s="68">
        <v>0</v>
      </c>
      <c r="M822" s="89">
        <f t="shared" si="41"/>
        <v>0</v>
      </c>
      <c r="N822" s="100">
        <f t="shared" si="42"/>
        <v>0</v>
      </c>
      <c r="O822" s="63"/>
      <c r="P822" s="73" t="e">
        <f t="shared" si="43"/>
        <v>#DIV/0!</v>
      </c>
    </row>
    <row r="823" spans="2:16">
      <c r="B823" s="63"/>
      <c r="C823" s="65"/>
      <c r="D823" s="65"/>
      <c r="E823" s="66"/>
      <c r="F823" s="67"/>
      <c r="G823" s="65"/>
      <c r="H823" s="70"/>
      <c r="I823" s="71"/>
      <c r="J823" s="68">
        <v>0</v>
      </c>
      <c r="K823" s="68">
        <v>0</v>
      </c>
      <c r="L823" s="68">
        <v>0</v>
      </c>
      <c r="M823" s="89">
        <f t="shared" si="41"/>
        <v>0</v>
      </c>
      <c r="N823" s="100">
        <f t="shared" si="42"/>
        <v>0</v>
      </c>
      <c r="O823" s="63"/>
      <c r="P823" s="73" t="e">
        <f t="shared" si="43"/>
        <v>#DIV/0!</v>
      </c>
    </row>
    <row r="824" spans="2:16">
      <c r="B824" s="63"/>
      <c r="C824" s="65"/>
      <c r="D824" s="65"/>
      <c r="E824" s="66"/>
      <c r="F824" s="67"/>
      <c r="G824" s="65"/>
      <c r="H824" s="70"/>
      <c r="I824" s="71"/>
      <c r="J824" s="68">
        <v>0</v>
      </c>
      <c r="K824" s="68">
        <v>0</v>
      </c>
      <c r="L824" s="68">
        <v>0</v>
      </c>
      <c r="M824" s="89">
        <f t="shared" si="41"/>
        <v>0</v>
      </c>
      <c r="N824" s="100">
        <f t="shared" si="42"/>
        <v>0</v>
      </c>
      <c r="O824" s="63"/>
      <c r="P824" s="73" t="e">
        <f t="shared" si="43"/>
        <v>#DIV/0!</v>
      </c>
    </row>
    <row r="825" spans="2:16">
      <c r="B825" s="63"/>
      <c r="C825" s="65"/>
      <c r="D825" s="65"/>
      <c r="E825" s="66"/>
      <c r="F825" s="67"/>
      <c r="G825" s="65"/>
      <c r="H825" s="70"/>
      <c r="I825" s="71"/>
      <c r="J825" s="68">
        <v>0</v>
      </c>
      <c r="K825" s="68">
        <v>0</v>
      </c>
      <c r="L825" s="68">
        <v>0</v>
      </c>
      <c r="M825" s="89">
        <f t="shared" si="41"/>
        <v>0</v>
      </c>
      <c r="N825" s="100">
        <f t="shared" si="42"/>
        <v>0</v>
      </c>
      <c r="O825" s="63"/>
      <c r="P825" s="73" t="e">
        <f t="shared" si="43"/>
        <v>#DIV/0!</v>
      </c>
    </row>
    <row r="826" spans="2:16">
      <c r="B826" s="63"/>
      <c r="C826" s="65"/>
      <c r="D826" s="65"/>
      <c r="E826" s="66"/>
      <c r="F826" s="67"/>
      <c r="G826" s="65"/>
      <c r="H826" s="70"/>
      <c r="I826" s="71"/>
      <c r="J826" s="68">
        <v>0</v>
      </c>
      <c r="K826" s="68">
        <v>0</v>
      </c>
      <c r="L826" s="68">
        <v>0</v>
      </c>
      <c r="M826" s="89">
        <f t="shared" si="41"/>
        <v>0</v>
      </c>
      <c r="N826" s="100">
        <f t="shared" si="42"/>
        <v>0</v>
      </c>
      <c r="O826" s="63"/>
      <c r="P826" s="73" t="e">
        <f t="shared" si="43"/>
        <v>#DIV/0!</v>
      </c>
    </row>
    <row r="827" spans="2:16">
      <c r="B827" s="63"/>
      <c r="C827" s="65"/>
      <c r="D827" s="65"/>
      <c r="E827" s="66"/>
      <c r="F827" s="67"/>
      <c r="G827" s="65"/>
      <c r="H827" s="70"/>
      <c r="I827" s="71"/>
      <c r="J827" s="68">
        <v>0</v>
      </c>
      <c r="K827" s="68">
        <v>0</v>
      </c>
      <c r="L827" s="68">
        <v>0</v>
      </c>
      <c r="M827" s="89">
        <f t="shared" si="41"/>
        <v>0</v>
      </c>
      <c r="N827" s="100">
        <f t="shared" si="42"/>
        <v>0</v>
      </c>
      <c r="O827" s="63"/>
      <c r="P827" s="73" t="e">
        <f t="shared" si="43"/>
        <v>#DIV/0!</v>
      </c>
    </row>
    <row r="828" spans="2:16">
      <c r="B828" s="63"/>
      <c r="C828" s="65"/>
      <c r="D828" s="65"/>
      <c r="E828" s="66"/>
      <c r="F828" s="67"/>
      <c r="G828" s="65"/>
      <c r="H828" s="70"/>
      <c r="I828" s="71"/>
      <c r="J828" s="68">
        <v>0</v>
      </c>
      <c r="K828" s="68">
        <v>0</v>
      </c>
      <c r="L828" s="68">
        <v>0</v>
      </c>
      <c r="M828" s="89">
        <f t="shared" si="41"/>
        <v>0</v>
      </c>
      <c r="N828" s="100">
        <f t="shared" si="42"/>
        <v>0</v>
      </c>
      <c r="O828" s="63"/>
      <c r="P828" s="73" t="e">
        <f t="shared" si="43"/>
        <v>#DIV/0!</v>
      </c>
    </row>
    <row r="829" spans="2:16">
      <c r="B829" s="63"/>
      <c r="C829" s="65"/>
      <c r="D829" s="65"/>
      <c r="E829" s="66"/>
      <c r="F829" s="67"/>
      <c r="G829" s="65"/>
      <c r="H829" s="70"/>
      <c r="I829" s="71"/>
      <c r="J829" s="68">
        <v>0</v>
      </c>
      <c r="K829" s="68">
        <v>0</v>
      </c>
      <c r="L829" s="68">
        <v>0</v>
      </c>
      <c r="M829" s="89">
        <f t="shared" si="41"/>
        <v>0</v>
      </c>
      <c r="N829" s="100">
        <f t="shared" si="42"/>
        <v>0</v>
      </c>
      <c r="O829" s="63"/>
      <c r="P829" s="73" t="e">
        <f t="shared" si="43"/>
        <v>#DIV/0!</v>
      </c>
    </row>
    <row r="830" spans="2:16">
      <c r="B830" s="63"/>
      <c r="C830" s="65"/>
      <c r="D830" s="65"/>
      <c r="E830" s="66"/>
      <c r="F830" s="67"/>
      <c r="G830" s="65"/>
      <c r="H830" s="70"/>
      <c r="I830" s="71"/>
      <c r="J830" s="68">
        <v>0</v>
      </c>
      <c r="K830" s="68">
        <v>0</v>
      </c>
      <c r="L830" s="68">
        <v>0</v>
      </c>
      <c r="M830" s="89">
        <f t="shared" si="41"/>
        <v>0</v>
      </c>
      <c r="N830" s="100">
        <f t="shared" si="42"/>
        <v>0</v>
      </c>
      <c r="O830" s="63"/>
      <c r="P830" s="73" t="e">
        <f t="shared" si="43"/>
        <v>#DIV/0!</v>
      </c>
    </row>
    <row r="831" spans="2:16">
      <c r="B831" s="63"/>
      <c r="C831" s="65"/>
      <c r="D831" s="65"/>
      <c r="E831" s="66"/>
      <c r="F831" s="67"/>
      <c r="G831" s="65"/>
      <c r="H831" s="70"/>
      <c r="I831" s="71"/>
      <c r="J831" s="68">
        <v>0</v>
      </c>
      <c r="K831" s="68">
        <v>0</v>
      </c>
      <c r="L831" s="68">
        <v>0</v>
      </c>
      <c r="M831" s="89">
        <f t="shared" si="41"/>
        <v>0</v>
      </c>
      <c r="N831" s="100">
        <f t="shared" si="42"/>
        <v>0</v>
      </c>
      <c r="O831" s="63"/>
      <c r="P831" s="73" t="e">
        <f t="shared" si="43"/>
        <v>#DIV/0!</v>
      </c>
    </row>
    <row r="832" spans="2:16">
      <c r="B832" s="63"/>
      <c r="C832" s="65"/>
      <c r="D832" s="65"/>
      <c r="E832" s="66"/>
      <c r="F832" s="67"/>
      <c r="G832" s="65"/>
      <c r="H832" s="70"/>
      <c r="I832" s="71"/>
      <c r="J832" s="68">
        <v>0</v>
      </c>
      <c r="K832" s="68">
        <v>0</v>
      </c>
      <c r="L832" s="68">
        <v>0</v>
      </c>
      <c r="M832" s="89">
        <f t="shared" si="41"/>
        <v>0</v>
      </c>
      <c r="N832" s="100">
        <f t="shared" si="42"/>
        <v>0</v>
      </c>
      <c r="O832" s="63"/>
      <c r="P832" s="73" t="e">
        <f t="shared" si="43"/>
        <v>#DIV/0!</v>
      </c>
    </row>
    <row r="833" spans="2:16">
      <c r="B833" s="63"/>
      <c r="C833" s="65"/>
      <c r="D833" s="65"/>
      <c r="E833" s="66"/>
      <c r="F833" s="67"/>
      <c r="G833" s="65"/>
      <c r="H833" s="70"/>
      <c r="I833" s="71"/>
      <c r="J833" s="68">
        <v>0</v>
      </c>
      <c r="K833" s="68">
        <v>0</v>
      </c>
      <c r="L833" s="68">
        <v>0</v>
      </c>
      <c r="M833" s="89">
        <f t="shared" si="41"/>
        <v>0</v>
      </c>
      <c r="N833" s="100">
        <f t="shared" si="42"/>
        <v>0</v>
      </c>
      <c r="O833" s="63"/>
      <c r="P833" s="73" t="e">
        <f t="shared" si="43"/>
        <v>#DIV/0!</v>
      </c>
    </row>
    <row r="834" spans="2:16">
      <c r="B834" s="63"/>
      <c r="C834" s="65"/>
      <c r="D834" s="65"/>
      <c r="E834" s="66"/>
      <c r="F834" s="67"/>
      <c r="G834" s="65"/>
      <c r="H834" s="70"/>
      <c r="I834" s="71"/>
      <c r="J834" s="68">
        <v>0</v>
      </c>
      <c r="K834" s="68">
        <v>0</v>
      </c>
      <c r="L834" s="68">
        <v>0</v>
      </c>
      <c r="M834" s="89">
        <f t="shared" si="41"/>
        <v>0</v>
      </c>
      <c r="N834" s="100">
        <f t="shared" si="42"/>
        <v>0</v>
      </c>
      <c r="O834" s="63"/>
      <c r="P834" s="73" t="e">
        <f t="shared" si="43"/>
        <v>#DIV/0!</v>
      </c>
    </row>
    <row r="835" spans="2:16">
      <c r="B835" s="63"/>
      <c r="C835" s="65"/>
      <c r="D835" s="65"/>
      <c r="E835" s="66"/>
      <c r="F835" s="67"/>
      <c r="G835" s="65"/>
      <c r="H835" s="70"/>
      <c r="I835" s="71"/>
      <c r="J835" s="68">
        <v>0</v>
      </c>
      <c r="K835" s="68">
        <v>0</v>
      </c>
      <c r="L835" s="68">
        <v>0</v>
      </c>
      <c r="M835" s="89">
        <f t="shared" si="41"/>
        <v>0</v>
      </c>
      <c r="N835" s="100">
        <f t="shared" si="42"/>
        <v>0</v>
      </c>
      <c r="O835" s="63"/>
      <c r="P835" s="73" t="e">
        <f t="shared" si="43"/>
        <v>#DIV/0!</v>
      </c>
    </row>
    <row r="836" spans="2:16">
      <c r="B836" s="63"/>
      <c r="C836" s="65"/>
      <c r="D836" s="65"/>
      <c r="E836" s="66"/>
      <c r="F836" s="67"/>
      <c r="G836" s="65"/>
      <c r="H836" s="70"/>
      <c r="I836" s="71"/>
      <c r="J836" s="68">
        <v>0</v>
      </c>
      <c r="K836" s="68">
        <v>0</v>
      </c>
      <c r="L836" s="68">
        <v>0</v>
      </c>
      <c r="M836" s="89">
        <f t="shared" si="41"/>
        <v>0</v>
      </c>
      <c r="N836" s="100">
        <f t="shared" si="42"/>
        <v>0</v>
      </c>
      <c r="O836" s="63"/>
      <c r="P836" s="73" t="e">
        <f t="shared" si="43"/>
        <v>#DIV/0!</v>
      </c>
    </row>
    <row r="837" spans="2:16">
      <c r="B837" s="63"/>
      <c r="C837" s="65"/>
      <c r="D837" s="65"/>
      <c r="E837" s="66"/>
      <c r="F837" s="67"/>
      <c r="G837" s="65"/>
      <c r="H837" s="70"/>
      <c r="I837" s="71"/>
      <c r="J837" s="68">
        <v>0</v>
      </c>
      <c r="K837" s="68">
        <v>0</v>
      </c>
      <c r="L837" s="68">
        <v>0</v>
      </c>
      <c r="M837" s="89">
        <f t="shared" si="41"/>
        <v>0</v>
      </c>
      <c r="N837" s="100">
        <f t="shared" si="42"/>
        <v>0</v>
      </c>
      <c r="O837" s="63"/>
      <c r="P837" s="73" t="e">
        <f t="shared" si="43"/>
        <v>#DIV/0!</v>
      </c>
    </row>
    <row r="838" spans="2:16">
      <c r="B838" s="63"/>
      <c r="C838" s="65"/>
      <c r="D838" s="65"/>
      <c r="E838" s="66"/>
      <c r="F838" s="67"/>
      <c r="G838" s="65"/>
      <c r="H838" s="70"/>
      <c r="I838" s="71"/>
      <c r="J838" s="68">
        <v>0</v>
      </c>
      <c r="K838" s="68">
        <v>0</v>
      </c>
      <c r="L838" s="68">
        <v>0</v>
      </c>
      <c r="M838" s="89">
        <f t="shared" si="41"/>
        <v>0</v>
      </c>
      <c r="N838" s="100">
        <f t="shared" si="42"/>
        <v>0</v>
      </c>
      <c r="O838" s="63"/>
      <c r="P838" s="73" t="e">
        <f t="shared" si="43"/>
        <v>#DIV/0!</v>
      </c>
    </row>
    <row r="839" spans="2:16">
      <c r="B839" s="63"/>
      <c r="C839" s="65"/>
      <c r="D839" s="65"/>
      <c r="E839" s="66"/>
      <c r="F839" s="67"/>
      <c r="G839" s="65"/>
      <c r="H839" s="70"/>
      <c r="I839" s="71"/>
      <c r="J839" s="68">
        <v>0</v>
      </c>
      <c r="K839" s="68">
        <v>0</v>
      </c>
      <c r="L839" s="68">
        <v>0</v>
      </c>
      <c r="M839" s="89">
        <f t="shared" si="41"/>
        <v>0</v>
      </c>
      <c r="N839" s="100">
        <f t="shared" si="42"/>
        <v>0</v>
      </c>
      <c r="O839" s="63"/>
      <c r="P839" s="73" t="e">
        <f t="shared" si="43"/>
        <v>#DIV/0!</v>
      </c>
    </row>
    <row r="840" spans="2:16">
      <c r="B840" s="63"/>
      <c r="C840" s="65"/>
      <c r="D840" s="65"/>
      <c r="E840" s="66"/>
      <c r="F840" s="67"/>
      <c r="G840" s="65"/>
      <c r="H840" s="70"/>
      <c r="I840" s="71"/>
      <c r="J840" s="68">
        <v>0</v>
      </c>
      <c r="K840" s="68">
        <v>0</v>
      </c>
      <c r="L840" s="68">
        <v>0</v>
      </c>
      <c r="M840" s="89">
        <f t="shared" si="41"/>
        <v>0</v>
      </c>
      <c r="N840" s="100">
        <f t="shared" si="42"/>
        <v>0</v>
      </c>
      <c r="O840" s="63"/>
      <c r="P840" s="73" t="e">
        <f t="shared" si="43"/>
        <v>#DIV/0!</v>
      </c>
    </row>
    <row r="841" spans="2:16">
      <c r="B841" s="63"/>
      <c r="C841" s="65"/>
      <c r="D841" s="65"/>
      <c r="E841" s="66"/>
      <c r="F841" s="67"/>
      <c r="G841" s="65"/>
      <c r="H841" s="70"/>
      <c r="I841" s="71"/>
      <c r="J841" s="68">
        <v>0</v>
      </c>
      <c r="K841" s="68">
        <v>0</v>
      </c>
      <c r="L841" s="68">
        <v>0</v>
      </c>
      <c r="M841" s="89">
        <f t="shared" si="41"/>
        <v>0</v>
      </c>
      <c r="N841" s="100">
        <f t="shared" si="42"/>
        <v>0</v>
      </c>
      <c r="O841" s="63"/>
      <c r="P841" s="73" t="e">
        <f t="shared" si="43"/>
        <v>#DIV/0!</v>
      </c>
    </row>
    <row r="842" spans="2:16">
      <c r="B842" s="63"/>
      <c r="C842" s="65"/>
      <c r="D842" s="65"/>
      <c r="E842" s="66"/>
      <c r="F842" s="67"/>
      <c r="G842" s="65"/>
      <c r="H842" s="70"/>
      <c r="I842" s="71"/>
      <c r="J842" s="68">
        <v>0</v>
      </c>
      <c r="K842" s="68">
        <v>0</v>
      </c>
      <c r="L842" s="68">
        <v>0</v>
      </c>
      <c r="M842" s="89">
        <f t="shared" si="41"/>
        <v>0</v>
      </c>
      <c r="N842" s="100">
        <f t="shared" si="42"/>
        <v>0</v>
      </c>
      <c r="O842" s="63"/>
      <c r="P842" s="73" t="e">
        <f t="shared" si="43"/>
        <v>#DIV/0!</v>
      </c>
    </row>
    <row r="843" spans="2:16">
      <c r="B843" s="63"/>
      <c r="C843" s="65"/>
      <c r="D843" s="65"/>
      <c r="E843" s="66"/>
      <c r="F843" s="67"/>
      <c r="G843" s="65"/>
      <c r="H843" s="70"/>
      <c r="I843" s="71"/>
      <c r="J843" s="68">
        <v>0</v>
      </c>
      <c r="K843" s="68">
        <v>0</v>
      </c>
      <c r="L843" s="68">
        <v>0</v>
      </c>
      <c r="M843" s="89">
        <f t="shared" si="41"/>
        <v>0</v>
      </c>
      <c r="N843" s="100">
        <f t="shared" si="42"/>
        <v>0</v>
      </c>
      <c r="O843" s="63"/>
      <c r="P843" s="73" t="e">
        <f t="shared" si="43"/>
        <v>#DIV/0!</v>
      </c>
    </row>
    <row r="844" spans="2:16">
      <c r="B844" s="63"/>
      <c r="C844" s="65"/>
      <c r="D844" s="65"/>
      <c r="E844" s="66"/>
      <c r="F844" s="67"/>
      <c r="G844" s="65"/>
      <c r="H844" s="70"/>
      <c r="I844" s="71"/>
      <c r="J844" s="68">
        <v>0</v>
      </c>
      <c r="K844" s="68">
        <v>0</v>
      </c>
      <c r="L844" s="68">
        <v>0</v>
      </c>
      <c r="M844" s="89">
        <f t="shared" si="41"/>
        <v>0</v>
      </c>
      <c r="N844" s="100">
        <f t="shared" si="42"/>
        <v>0</v>
      </c>
      <c r="O844" s="63"/>
      <c r="P844" s="73" t="e">
        <f t="shared" si="43"/>
        <v>#DIV/0!</v>
      </c>
    </row>
    <row r="845" spans="2:16">
      <c r="B845" s="63"/>
      <c r="C845" s="65"/>
      <c r="D845" s="65"/>
      <c r="E845" s="66"/>
      <c r="F845" s="67"/>
      <c r="G845" s="65"/>
      <c r="H845" s="70"/>
      <c r="I845" s="71"/>
      <c r="J845" s="68">
        <v>0</v>
      </c>
      <c r="K845" s="68">
        <v>0</v>
      </c>
      <c r="L845" s="68">
        <v>0</v>
      </c>
      <c r="M845" s="89">
        <f t="shared" si="41"/>
        <v>0</v>
      </c>
      <c r="N845" s="100">
        <f t="shared" si="42"/>
        <v>0</v>
      </c>
      <c r="O845" s="63"/>
      <c r="P845" s="73" t="e">
        <f t="shared" si="43"/>
        <v>#DIV/0!</v>
      </c>
    </row>
    <row r="846" spans="2:16">
      <c r="B846" s="63"/>
      <c r="C846" s="65"/>
      <c r="D846" s="65"/>
      <c r="E846" s="66"/>
      <c r="F846" s="67"/>
      <c r="G846" s="65"/>
      <c r="H846" s="70"/>
      <c r="I846" s="71"/>
      <c r="J846" s="68">
        <v>0</v>
      </c>
      <c r="K846" s="68">
        <v>0</v>
      </c>
      <c r="L846" s="68">
        <v>0</v>
      </c>
      <c r="M846" s="89">
        <f t="shared" si="41"/>
        <v>0</v>
      </c>
      <c r="N846" s="100">
        <f t="shared" si="42"/>
        <v>0</v>
      </c>
      <c r="O846" s="63"/>
      <c r="P846" s="73" t="e">
        <f t="shared" si="43"/>
        <v>#DIV/0!</v>
      </c>
    </row>
    <row r="847" spans="2:16">
      <c r="B847" s="63"/>
      <c r="C847" s="65"/>
      <c r="D847" s="65"/>
      <c r="E847" s="66"/>
      <c r="F847" s="67"/>
      <c r="G847" s="65"/>
      <c r="H847" s="70"/>
      <c r="I847" s="71"/>
      <c r="J847" s="68">
        <v>0</v>
      </c>
      <c r="K847" s="68">
        <v>0</v>
      </c>
      <c r="L847" s="68">
        <v>0</v>
      </c>
      <c r="M847" s="89">
        <f t="shared" si="41"/>
        <v>0</v>
      </c>
      <c r="N847" s="100">
        <f t="shared" si="42"/>
        <v>0</v>
      </c>
      <c r="O847" s="63"/>
      <c r="P847" s="73" t="e">
        <f t="shared" si="43"/>
        <v>#DIV/0!</v>
      </c>
    </row>
    <row r="848" spans="2:16">
      <c r="B848" s="63"/>
      <c r="C848" s="65"/>
      <c r="D848" s="65"/>
      <c r="E848" s="66"/>
      <c r="F848" s="67"/>
      <c r="G848" s="65"/>
      <c r="H848" s="70"/>
      <c r="I848" s="71"/>
      <c r="J848" s="68">
        <v>0</v>
      </c>
      <c r="K848" s="68">
        <v>0</v>
      </c>
      <c r="L848" s="68">
        <v>0</v>
      </c>
      <c r="M848" s="89">
        <f t="shared" si="41"/>
        <v>0</v>
      </c>
      <c r="N848" s="100">
        <f t="shared" si="42"/>
        <v>0</v>
      </c>
      <c r="O848" s="63"/>
      <c r="P848" s="73" t="e">
        <f t="shared" si="43"/>
        <v>#DIV/0!</v>
      </c>
    </row>
    <row r="849" spans="2:16">
      <c r="B849" s="63"/>
      <c r="C849" s="65"/>
      <c r="D849" s="65"/>
      <c r="E849" s="66"/>
      <c r="F849" s="67"/>
      <c r="G849" s="65"/>
      <c r="H849" s="70"/>
      <c r="I849" s="71"/>
      <c r="J849" s="68">
        <v>0</v>
      </c>
      <c r="K849" s="68">
        <v>0</v>
      </c>
      <c r="L849" s="68">
        <v>0</v>
      </c>
      <c r="M849" s="89">
        <f t="shared" si="41"/>
        <v>0</v>
      </c>
      <c r="N849" s="100">
        <f t="shared" si="42"/>
        <v>0</v>
      </c>
      <c r="O849" s="63"/>
      <c r="P849" s="73" t="e">
        <f t="shared" si="43"/>
        <v>#DIV/0!</v>
      </c>
    </row>
    <row r="850" spans="2:16">
      <c r="B850" s="63"/>
      <c r="C850" s="65"/>
      <c r="D850" s="65"/>
      <c r="E850" s="66"/>
      <c r="F850" s="67"/>
      <c r="G850" s="65"/>
      <c r="H850" s="70"/>
      <c r="I850" s="71"/>
      <c r="J850" s="68">
        <v>0</v>
      </c>
      <c r="K850" s="68">
        <v>0</v>
      </c>
      <c r="L850" s="68">
        <v>0</v>
      </c>
      <c r="M850" s="89">
        <f t="shared" si="41"/>
        <v>0</v>
      </c>
      <c r="N850" s="100">
        <f t="shared" si="42"/>
        <v>0</v>
      </c>
      <c r="O850" s="63"/>
      <c r="P850" s="73" t="e">
        <f t="shared" si="43"/>
        <v>#DIV/0!</v>
      </c>
    </row>
    <row r="851" spans="2:16">
      <c r="B851" s="63"/>
      <c r="C851" s="65"/>
      <c r="D851" s="65"/>
      <c r="E851" s="66"/>
      <c r="F851" s="67"/>
      <c r="G851" s="65"/>
      <c r="H851" s="70"/>
      <c r="I851" s="71"/>
      <c r="J851" s="68">
        <v>0</v>
      </c>
      <c r="K851" s="68">
        <v>0</v>
      </c>
      <c r="L851" s="68">
        <v>0</v>
      </c>
      <c r="M851" s="89">
        <f t="shared" si="41"/>
        <v>0</v>
      </c>
      <c r="N851" s="100">
        <f t="shared" si="42"/>
        <v>0</v>
      </c>
      <c r="O851" s="63"/>
      <c r="P851" s="73" t="e">
        <f t="shared" si="43"/>
        <v>#DIV/0!</v>
      </c>
    </row>
    <row r="852" spans="2:16">
      <c r="B852" s="63"/>
      <c r="C852" s="65"/>
      <c r="D852" s="65"/>
      <c r="E852" s="66"/>
      <c r="F852" s="67"/>
      <c r="G852" s="65"/>
      <c r="H852" s="70"/>
      <c r="I852" s="71"/>
      <c r="J852" s="68">
        <v>0</v>
      </c>
      <c r="K852" s="68">
        <v>0</v>
      </c>
      <c r="L852" s="68">
        <v>0</v>
      </c>
      <c r="M852" s="89">
        <f t="shared" si="41"/>
        <v>0</v>
      </c>
      <c r="N852" s="100">
        <f t="shared" si="42"/>
        <v>0</v>
      </c>
      <c r="O852" s="63"/>
      <c r="P852" s="73" t="e">
        <f t="shared" si="43"/>
        <v>#DIV/0!</v>
      </c>
    </row>
    <row r="853" spans="2:16">
      <c r="B853" s="63"/>
      <c r="C853" s="65"/>
      <c r="D853" s="65"/>
      <c r="E853" s="66"/>
      <c r="F853" s="67"/>
      <c r="G853" s="65"/>
      <c r="H853" s="70"/>
      <c r="I853" s="71"/>
      <c r="J853" s="68">
        <v>0</v>
      </c>
      <c r="K853" s="68">
        <v>0</v>
      </c>
      <c r="L853" s="68">
        <v>0</v>
      </c>
      <c r="M853" s="89">
        <f t="shared" ref="M853:M916" si="44">L853</f>
        <v>0</v>
      </c>
      <c r="N853" s="100">
        <f t="shared" si="42"/>
        <v>0</v>
      </c>
      <c r="O853" s="63"/>
      <c r="P853" s="73" t="e">
        <f t="shared" si="43"/>
        <v>#DIV/0!</v>
      </c>
    </row>
    <row r="854" spans="2:16">
      <c r="B854" s="63"/>
      <c r="C854" s="65"/>
      <c r="D854" s="65"/>
      <c r="E854" s="66"/>
      <c r="F854" s="67"/>
      <c r="G854" s="65"/>
      <c r="H854" s="70"/>
      <c r="I854" s="71"/>
      <c r="J854" s="68">
        <v>0</v>
      </c>
      <c r="K854" s="68">
        <v>0</v>
      </c>
      <c r="L854" s="68">
        <v>0</v>
      </c>
      <c r="M854" s="89">
        <f t="shared" si="44"/>
        <v>0</v>
      </c>
      <c r="N854" s="100">
        <f t="shared" ref="N854:N917" si="45">SUM(J854:M854)</f>
        <v>0</v>
      </c>
      <c r="O854" s="63"/>
      <c r="P854" s="73" t="e">
        <f t="shared" ref="P854:P917" si="46">H854-(SUM(K854:M854)/J854)</f>
        <v>#DIV/0!</v>
      </c>
    </row>
    <row r="855" spans="2:16">
      <c r="B855" s="63"/>
      <c r="C855" s="65"/>
      <c r="D855" s="65"/>
      <c r="E855" s="66"/>
      <c r="F855" s="67"/>
      <c r="G855" s="65"/>
      <c r="H855" s="70"/>
      <c r="I855" s="71"/>
      <c r="J855" s="68">
        <v>0</v>
      </c>
      <c r="K855" s="68">
        <v>0</v>
      </c>
      <c r="L855" s="68">
        <v>0</v>
      </c>
      <c r="M855" s="89">
        <f t="shared" si="44"/>
        <v>0</v>
      </c>
      <c r="N855" s="100">
        <f t="shared" si="45"/>
        <v>0</v>
      </c>
      <c r="O855" s="63"/>
      <c r="P855" s="73" t="e">
        <f t="shared" si="46"/>
        <v>#DIV/0!</v>
      </c>
    </row>
    <row r="856" spans="2:16">
      <c r="B856" s="63"/>
      <c r="C856" s="65"/>
      <c r="D856" s="65"/>
      <c r="E856" s="66"/>
      <c r="F856" s="67"/>
      <c r="G856" s="65"/>
      <c r="H856" s="70"/>
      <c r="I856" s="71"/>
      <c r="J856" s="68">
        <v>0</v>
      </c>
      <c r="K856" s="68">
        <v>0</v>
      </c>
      <c r="L856" s="68">
        <v>0</v>
      </c>
      <c r="M856" s="89">
        <f t="shared" si="44"/>
        <v>0</v>
      </c>
      <c r="N856" s="100">
        <f t="shared" si="45"/>
        <v>0</v>
      </c>
      <c r="O856" s="63"/>
      <c r="P856" s="73" t="e">
        <f t="shared" si="46"/>
        <v>#DIV/0!</v>
      </c>
    </row>
    <row r="857" spans="2:16">
      <c r="B857" s="63"/>
      <c r="C857" s="65"/>
      <c r="D857" s="65"/>
      <c r="E857" s="66"/>
      <c r="F857" s="67"/>
      <c r="G857" s="65"/>
      <c r="H857" s="70"/>
      <c r="I857" s="71"/>
      <c r="J857" s="68">
        <v>0</v>
      </c>
      <c r="K857" s="68">
        <v>0</v>
      </c>
      <c r="L857" s="68">
        <v>0</v>
      </c>
      <c r="M857" s="89">
        <f t="shared" si="44"/>
        <v>0</v>
      </c>
      <c r="N857" s="100">
        <f t="shared" si="45"/>
        <v>0</v>
      </c>
      <c r="O857" s="63"/>
      <c r="P857" s="73" t="e">
        <f t="shared" si="46"/>
        <v>#DIV/0!</v>
      </c>
    </row>
    <row r="858" spans="2:16">
      <c r="B858" s="63"/>
      <c r="C858" s="65"/>
      <c r="D858" s="65"/>
      <c r="E858" s="66"/>
      <c r="F858" s="67"/>
      <c r="G858" s="65"/>
      <c r="H858" s="70"/>
      <c r="I858" s="71"/>
      <c r="J858" s="68">
        <v>0</v>
      </c>
      <c r="K858" s="68">
        <v>0</v>
      </c>
      <c r="L858" s="68">
        <v>0</v>
      </c>
      <c r="M858" s="89">
        <f t="shared" si="44"/>
        <v>0</v>
      </c>
      <c r="N858" s="100">
        <f t="shared" si="45"/>
        <v>0</v>
      </c>
      <c r="O858" s="63"/>
      <c r="P858" s="73" t="e">
        <f t="shared" si="46"/>
        <v>#DIV/0!</v>
      </c>
    </row>
    <row r="859" spans="2:16">
      <c r="B859" s="63"/>
      <c r="C859" s="65"/>
      <c r="D859" s="65"/>
      <c r="E859" s="66"/>
      <c r="F859" s="67"/>
      <c r="G859" s="65"/>
      <c r="H859" s="70"/>
      <c r="I859" s="71"/>
      <c r="J859" s="68">
        <v>0</v>
      </c>
      <c r="K859" s="68">
        <v>0</v>
      </c>
      <c r="L859" s="68">
        <v>0</v>
      </c>
      <c r="M859" s="89">
        <f t="shared" si="44"/>
        <v>0</v>
      </c>
      <c r="N859" s="100">
        <f t="shared" si="45"/>
        <v>0</v>
      </c>
      <c r="O859" s="63"/>
      <c r="P859" s="73" t="e">
        <f t="shared" si="46"/>
        <v>#DIV/0!</v>
      </c>
    </row>
    <row r="860" spans="2:16">
      <c r="B860" s="63"/>
      <c r="C860" s="65"/>
      <c r="D860" s="65"/>
      <c r="E860" s="66"/>
      <c r="F860" s="67"/>
      <c r="G860" s="65"/>
      <c r="H860" s="70"/>
      <c r="I860" s="71"/>
      <c r="J860" s="68">
        <v>0</v>
      </c>
      <c r="K860" s="68">
        <v>0</v>
      </c>
      <c r="L860" s="68">
        <v>0</v>
      </c>
      <c r="M860" s="89">
        <f t="shared" si="44"/>
        <v>0</v>
      </c>
      <c r="N860" s="100">
        <f t="shared" si="45"/>
        <v>0</v>
      </c>
      <c r="O860" s="63"/>
      <c r="P860" s="73" t="e">
        <f t="shared" si="46"/>
        <v>#DIV/0!</v>
      </c>
    </row>
    <row r="861" spans="2:16">
      <c r="B861" s="63"/>
      <c r="C861" s="65"/>
      <c r="D861" s="65"/>
      <c r="E861" s="66"/>
      <c r="F861" s="67"/>
      <c r="G861" s="65"/>
      <c r="H861" s="70"/>
      <c r="I861" s="71"/>
      <c r="J861" s="68">
        <v>0</v>
      </c>
      <c r="K861" s="68">
        <v>0</v>
      </c>
      <c r="L861" s="68">
        <v>0</v>
      </c>
      <c r="M861" s="89">
        <f t="shared" si="44"/>
        <v>0</v>
      </c>
      <c r="N861" s="100">
        <f t="shared" si="45"/>
        <v>0</v>
      </c>
      <c r="O861" s="63"/>
      <c r="P861" s="73" t="e">
        <f t="shared" si="46"/>
        <v>#DIV/0!</v>
      </c>
    </row>
    <row r="862" spans="2:16">
      <c r="B862" s="63"/>
      <c r="C862" s="65"/>
      <c r="D862" s="65"/>
      <c r="E862" s="66"/>
      <c r="F862" s="67"/>
      <c r="G862" s="65"/>
      <c r="H862" s="70"/>
      <c r="I862" s="71"/>
      <c r="J862" s="68">
        <v>0</v>
      </c>
      <c r="K862" s="68">
        <v>0</v>
      </c>
      <c r="L862" s="68">
        <v>0</v>
      </c>
      <c r="M862" s="89">
        <f t="shared" si="44"/>
        <v>0</v>
      </c>
      <c r="N862" s="100">
        <f t="shared" si="45"/>
        <v>0</v>
      </c>
      <c r="O862" s="63"/>
      <c r="P862" s="73" t="e">
        <f t="shared" si="46"/>
        <v>#DIV/0!</v>
      </c>
    </row>
    <row r="863" spans="2:16">
      <c r="B863" s="63"/>
      <c r="C863" s="65"/>
      <c r="D863" s="65"/>
      <c r="E863" s="66"/>
      <c r="F863" s="67"/>
      <c r="G863" s="65"/>
      <c r="H863" s="70"/>
      <c r="I863" s="71"/>
      <c r="J863" s="68">
        <v>0</v>
      </c>
      <c r="K863" s="68">
        <v>0</v>
      </c>
      <c r="L863" s="68">
        <v>0</v>
      </c>
      <c r="M863" s="89">
        <f t="shared" si="44"/>
        <v>0</v>
      </c>
      <c r="N863" s="100">
        <f t="shared" si="45"/>
        <v>0</v>
      </c>
      <c r="O863" s="63"/>
      <c r="P863" s="73" t="e">
        <f t="shared" si="46"/>
        <v>#DIV/0!</v>
      </c>
    </row>
    <row r="864" spans="2:16">
      <c r="B864" s="63"/>
      <c r="C864" s="65"/>
      <c r="D864" s="65"/>
      <c r="E864" s="66"/>
      <c r="F864" s="67"/>
      <c r="G864" s="65"/>
      <c r="H864" s="70"/>
      <c r="I864" s="71"/>
      <c r="J864" s="68">
        <v>0</v>
      </c>
      <c r="K864" s="68">
        <v>0</v>
      </c>
      <c r="L864" s="68">
        <v>0</v>
      </c>
      <c r="M864" s="89">
        <f t="shared" si="44"/>
        <v>0</v>
      </c>
      <c r="N864" s="100">
        <f t="shared" si="45"/>
        <v>0</v>
      </c>
      <c r="O864" s="63"/>
      <c r="P864" s="73" t="e">
        <f t="shared" si="46"/>
        <v>#DIV/0!</v>
      </c>
    </row>
    <row r="865" spans="2:16">
      <c r="B865" s="63"/>
      <c r="C865" s="65"/>
      <c r="D865" s="65"/>
      <c r="E865" s="66"/>
      <c r="F865" s="67"/>
      <c r="G865" s="65"/>
      <c r="H865" s="70"/>
      <c r="I865" s="71"/>
      <c r="J865" s="68">
        <v>0</v>
      </c>
      <c r="K865" s="68">
        <v>0</v>
      </c>
      <c r="L865" s="68">
        <v>0</v>
      </c>
      <c r="M865" s="89">
        <f t="shared" si="44"/>
        <v>0</v>
      </c>
      <c r="N865" s="100">
        <f t="shared" si="45"/>
        <v>0</v>
      </c>
      <c r="O865" s="63"/>
      <c r="P865" s="73" t="e">
        <f t="shared" si="46"/>
        <v>#DIV/0!</v>
      </c>
    </row>
    <row r="866" spans="2:16">
      <c r="B866" s="63"/>
      <c r="C866" s="65"/>
      <c r="D866" s="65"/>
      <c r="E866" s="66"/>
      <c r="F866" s="67"/>
      <c r="G866" s="65"/>
      <c r="H866" s="70"/>
      <c r="I866" s="71"/>
      <c r="J866" s="68">
        <v>0</v>
      </c>
      <c r="K866" s="68">
        <v>0</v>
      </c>
      <c r="L866" s="68">
        <v>0</v>
      </c>
      <c r="M866" s="89">
        <f t="shared" si="44"/>
        <v>0</v>
      </c>
      <c r="N866" s="100">
        <f t="shared" si="45"/>
        <v>0</v>
      </c>
      <c r="O866" s="63"/>
      <c r="P866" s="73" t="e">
        <f t="shared" si="46"/>
        <v>#DIV/0!</v>
      </c>
    </row>
    <row r="867" spans="2:16">
      <c r="B867" s="63"/>
      <c r="C867" s="65"/>
      <c r="D867" s="65"/>
      <c r="E867" s="66"/>
      <c r="F867" s="67"/>
      <c r="G867" s="65"/>
      <c r="H867" s="70"/>
      <c r="I867" s="71"/>
      <c r="J867" s="68">
        <v>0</v>
      </c>
      <c r="K867" s="68">
        <v>0</v>
      </c>
      <c r="L867" s="68">
        <v>0</v>
      </c>
      <c r="M867" s="89">
        <f t="shared" si="44"/>
        <v>0</v>
      </c>
      <c r="N867" s="100">
        <f t="shared" si="45"/>
        <v>0</v>
      </c>
      <c r="O867" s="63"/>
      <c r="P867" s="73" t="e">
        <f t="shared" si="46"/>
        <v>#DIV/0!</v>
      </c>
    </row>
    <row r="868" spans="2:16">
      <c r="B868" s="63"/>
      <c r="C868" s="65"/>
      <c r="D868" s="65"/>
      <c r="E868" s="66"/>
      <c r="F868" s="67"/>
      <c r="G868" s="65"/>
      <c r="H868" s="70"/>
      <c r="I868" s="71"/>
      <c r="J868" s="68">
        <v>0</v>
      </c>
      <c r="K868" s="68">
        <v>0</v>
      </c>
      <c r="L868" s="68">
        <v>0</v>
      </c>
      <c r="M868" s="89">
        <f t="shared" si="44"/>
        <v>0</v>
      </c>
      <c r="N868" s="100">
        <f t="shared" si="45"/>
        <v>0</v>
      </c>
      <c r="O868" s="63"/>
      <c r="P868" s="73" t="e">
        <f t="shared" si="46"/>
        <v>#DIV/0!</v>
      </c>
    </row>
    <row r="869" spans="2:16">
      <c r="B869" s="63"/>
      <c r="C869" s="65"/>
      <c r="D869" s="65"/>
      <c r="E869" s="66"/>
      <c r="F869" s="67"/>
      <c r="G869" s="65"/>
      <c r="H869" s="70"/>
      <c r="I869" s="71"/>
      <c r="J869" s="68">
        <v>0</v>
      </c>
      <c r="K869" s="68">
        <v>0</v>
      </c>
      <c r="L869" s="68">
        <v>0</v>
      </c>
      <c r="M869" s="89">
        <f t="shared" si="44"/>
        <v>0</v>
      </c>
      <c r="N869" s="100">
        <f t="shared" si="45"/>
        <v>0</v>
      </c>
      <c r="O869" s="63"/>
      <c r="P869" s="73" t="e">
        <f t="shared" si="46"/>
        <v>#DIV/0!</v>
      </c>
    </row>
    <row r="870" spans="2:16">
      <c r="B870" s="63"/>
      <c r="C870" s="65"/>
      <c r="D870" s="65"/>
      <c r="E870" s="66"/>
      <c r="F870" s="67"/>
      <c r="G870" s="65"/>
      <c r="H870" s="70"/>
      <c r="I870" s="71"/>
      <c r="J870" s="68">
        <v>0</v>
      </c>
      <c r="K870" s="68">
        <v>0</v>
      </c>
      <c r="L870" s="68">
        <v>0</v>
      </c>
      <c r="M870" s="89">
        <f t="shared" si="44"/>
        <v>0</v>
      </c>
      <c r="N870" s="100">
        <f t="shared" si="45"/>
        <v>0</v>
      </c>
      <c r="O870" s="63"/>
      <c r="P870" s="73" t="e">
        <f t="shared" si="46"/>
        <v>#DIV/0!</v>
      </c>
    </row>
    <row r="871" spans="2:16">
      <c r="B871" s="63"/>
      <c r="C871" s="65"/>
      <c r="D871" s="65"/>
      <c r="E871" s="66"/>
      <c r="F871" s="67"/>
      <c r="G871" s="65"/>
      <c r="H871" s="70"/>
      <c r="I871" s="71"/>
      <c r="J871" s="68">
        <v>0</v>
      </c>
      <c r="K871" s="68">
        <v>0</v>
      </c>
      <c r="L871" s="68">
        <v>0</v>
      </c>
      <c r="M871" s="89">
        <f t="shared" si="44"/>
        <v>0</v>
      </c>
      <c r="N871" s="100">
        <f t="shared" si="45"/>
        <v>0</v>
      </c>
      <c r="O871" s="63"/>
      <c r="P871" s="73" t="e">
        <f t="shared" si="46"/>
        <v>#DIV/0!</v>
      </c>
    </row>
    <row r="872" spans="2:16">
      <c r="B872" s="63"/>
      <c r="C872" s="65"/>
      <c r="D872" s="65"/>
      <c r="E872" s="66"/>
      <c r="F872" s="67"/>
      <c r="G872" s="65"/>
      <c r="H872" s="70"/>
      <c r="I872" s="71"/>
      <c r="J872" s="68">
        <v>0</v>
      </c>
      <c r="K872" s="68">
        <v>0</v>
      </c>
      <c r="L872" s="68">
        <v>0</v>
      </c>
      <c r="M872" s="89">
        <f t="shared" si="44"/>
        <v>0</v>
      </c>
      <c r="N872" s="100">
        <f t="shared" si="45"/>
        <v>0</v>
      </c>
      <c r="O872" s="63"/>
      <c r="P872" s="73" t="e">
        <f t="shared" si="46"/>
        <v>#DIV/0!</v>
      </c>
    </row>
    <row r="873" spans="2:16">
      <c r="B873" s="63"/>
      <c r="C873" s="65"/>
      <c r="D873" s="65"/>
      <c r="E873" s="66"/>
      <c r="F873" s="67"/>
      <c r="G873" s="65"/>
      <c r="H873" s="70"/>
      <c r="I873" s="71"/>
      <c r="J873" s="68">
        <v>0</v>
      </c>
      <c r="K873" s="68">
        <v>0</v>
      </c>
      <c r="L873" s="68">
        <v>0</v>
      </c>
      <c r="M873" s="89">
        <f t="shared" si="44"/>
        <v>0</v>
      </c>
      <c r="N873" s="100">
        <f t="shared" si="45"/>
        <v>0</v>
      </c>
      <c r="O873" s="63"/>
      <c r="P873" s="73" t="e">
        <f t="shared" si="46"/>
        <v>#DIV/0!</v>
      </c>
    </row>
    <row r="874" spans="2:16">
      <c r="B874" s="63"/>
      <c r="C874" s="65"/>
      <c r="D874" s="65"/>
      <c r="E874" s="66"/>
      <c r="F874" s="67"/>
      <c r="G874" s="65"/>
      <c r="H874" s="70"/>
      <c r="I874" s="71"/>
      <c r="J874" s="68">
        <v>0</v>
      </c>
      <c r="K874" s="68">
        <v>0</v>
      </c>
      <c r="L874" s="68">
        <v>0</v>
      </c>
      <c r="M874" s="89">
        <f t="shared" si="44"/>
        <v>0</v>
      </c>
      <c r="N874" s="100">
        <f t="shared" si="45"/>
        <v>0</v>
      </c>
      <c r="O874" s="63"/>
      <c r="P874" s="73" t="e">
        <f t="shared" si="46"/>
        <v>#DIV/0!</v>
      </c>
    </row>
    <row r="875" spans="2:16">
      <c r="B875" s="63"/>
      <c r="C875" s="65"/>
      <c r="D875" s="65"/>
      <c r="E875" s="66"/>
      <c r="F875" s="67"/>
      <c r="G875" s="65"/>
      <c r="H875" s="70"/>
      <c r="I875" s="71"/>
      <c r="J875" s="68">
        <v>0</v>
      </c>
      <c r="K875" s="68">
        <v>0</v>
      </c>
      <c r="L875" s="68">
        <v>0</v>
      </c>
      <c r="M875" s="89">
        <f t="shared" si="44"/>
        <v>0</v>
      </c>
      <c r="N875" s="100">
        <f t="shared" si="45"/>
        <v>0</v>
      </c>
      <c r="O875" s="63"/>
      <c r="P875" s="73" t="e">
        <f t="shared" si="46"/>
        <v>#DIV/0!</v>
      </c>
    </row>
    <row r="876" spans="2:16">
      <c r="B876" s="63"/>
      <c r="C876" s="65"/>
      <c r="D876" s="65"/>
      <c r="E876" s="66"/>
      <c r="F876" s="67"/>
      <c r="G876" s="65"/>
      <c r="H876" s="70"/>
      <c r="I876" s="71"/>
      <c r="J876" s="68">
        <v>0</v>
      </c>
      <c r="K876" s="68">
        <v>0</v>
      </c>
      <c r="L876" s="68">
        <v>0</v>
      </c>
      <c r="M876" s="89">
        <f t="shared" si="44"/>
        <v>0</v>
      </c>
      <c r="N876" s="100">
        <f t="shared" si="45"/>
        <v>0</v>
      </c>
      <c r="O876" s="63"/>
      <c r="P876" s="73" t="e">
        <f t="shared" si="46"/>
        <v>#DIV/0!</v>
      </c>
    </row>
    <row r="877" spans="2:16">
      <c r="B877" s="63"/>
      <c r="C877" s="65"/>
      <c r="D877" s="65"/>
      <c r="E877" s="66"/>
      <c r="F877" s="67"/>
      <c r="G877" s="65"/>
      <c r="H877" s="70"/>
      <c r="I877" s="71"/>
      <c r="J877" s="68">
        <v>0</v>
      </c>
      <c r="K877" s="68">
        <v>0</v>
      </c>
      <c r="L877" s="68">
        <v>0</v>
      </c>
      <c r="M877" s="89">
        <f t="shared" si="44"/>
        <v>0</v>
      </c>
      <c r="N877" s="100">
        <f t="shared" si="45"/>
        <v>0</v>
      </c>
      <c r="O877" s="63"/>
      <c r="P877" s="73" t="e">
        <f t="shared" si="46"/>
        <v>#DIV/0!</v>
      </c>
    </row>
    <row r="878" spans="2:16">
      <c r="B878" s="63"/>
      <c r="C878" s="65"/>
      <c r="D878" s="65"/>
      <c r="E878" s="66"/>
      <c r="F878" s="67"/>
      <c r="G878" s="65"/>
      <c r="H878" s="70"/>
      <c r="I878" s="71"/>
      <c r="J878" s="68">
        <v>0</v>
      </c>
      <c r="K878" s="68">
        <v>0</v>
      </c>
      <c r="L878" s="68">
        <v>0</v>
      </c>
      <c r="M878" s="89">
        <f t="shared" si="44"/>
        <v>0</v>
      </c>
      <c r="N878" s="100">
        <f t="shared" si="45"/>
        <v>0</v>
      </c>
      <c r="O878" s="63"/>
      <c r="P878" s="73" t="e">
        <f t="shared" si="46"/>
        <v>#DIV/0!</v>
      </c>
    </row>
    <row r="879" spans="2:16">
      <c r="B879" s="63"/>
      <c r="C879" s="65"/>
      <c r="D879" s="65"/>
      <c r="E879" s="66"/>
      <c r="F879" s="67"/>
      <c r="G879" s="65"/>
      <c r="H879" s="70"/>
      <c r="I879" s="71"/>
      <c r="J879" s="68">
        <v>0</v>
      </c>
      <c r="K879" s="68">
        <v>0</v>
      </c>
      <c r="L879" s="68">
        <v>0</v>
      </c>
      <c r="M879" s="89">
        <f t="shared" si="44"/>
        <v>0</v>
      </c>
      <c r="N879" s="100">
        <f t="shared" si="45"/>
        <v>0</v>
      </c>
      <c r="O879" s="63"/>
      <c r="P879" s="73" t="e">
        <f t="shared" si="46"/>
        <v>#DIV/0!</v>
      </c>
    </row>
    <row r="880" spans="2:16">
      <c r="B880" s="63"/>
      <c r="C880" s="65"/>
      <c r="D880" s="65"/>
      <c r="E880" s="66"/>
      <c r="F880" s="67"/>
      <c r="G880" s="65"/>
      <c r="H880" s="70"/>
      <c r="I880" s="71"/>
      <c r="J880" s="68">
        <v>0</v>
      </c>
      <c r="K880" s="68">
        <v>0</v>
      </c>
      <c r="L880" s="68">
        <v>0</v>
      </c>
      <c r="M880" s="89">
        <f t="shared" si="44"/>
        <v>0</v>
      </c>
      <c r="N880" s="100">
        <f t="shared" si="45"/>
        <v>0</v>
      </c>
      <c r="O880" s="63"/>
      <c r="P880" s="73" t="e">
        <f t="shared" si="46"/>
        <v>#DIV/0!</v>
      </c>
    </row>
    <row r="881" spans="2:16">
      <c r="B881" s="63"/>
      <c r="C881" s="65"/>
      <c r="D881" s="65"/>
      <c r="E881" s="66"/>
      <c r="F881" s="67"/>
      <c r="G881" s="65"/>
      <c r="H881" s="70"/>
      <c r="I881" s="71"/>
      <c r="J881" s="68">
        <v>0</v>
      </c>
      <c r="K881" s="68">
        <v>0</v>
      </c>
      <c r="L881" s="68">
        <v>0</v>
      </c>
      <c r="M881" s="89">
        <f t="shared" si="44"/>
        <v>0</v>
      </c>
      <c r="N881" s="100">
        <f t="shared" si="45"/>
        <v>0</v>
      </c>
      <c r="O881" s="63"/>
      <c r="P881" s="73" t="e">
        <f t="shared" si="46"/>
        <v>#DIV/0!</v>
      </c>
    </row>
    <row r="882" spans="2:16">
      <c r="B882" s="63"/>
      <c r="C882" s="65"/>
      <c r="D882" s="65"/>
      <c r="E882" s="66"/>
      <c r="F882" s="67"/>
      <c r="G882" s="65"/>
      <c r="H882" s="70"/>
      <c r="I882" s="71"/>
      <c r="J882" s="68">
        <v>0</v>
      </c>
      <c r="K882" s="68">
        <v>0</v>
      </c>
      <c r="L882" s="68">
        <v>0</v>
      </c>
      <c r="M882" s="89">
        <f t="shared" si="44"/>
        <v>0</v>
      </c>
      <c r="N882" s="100">
        <f t="shared" si="45"/>
        <v>0</v>
      </c>
      <c r="O882" s="63"/>
      <c r="P882" s="73" t="e">
        <f t="shared" si="46"/>
        <v>#DIV/0!</v>
      </c>
    </row>
    <row r="883" spans="2:16">
      <c r="B883" s="63"/>
      <c r="C883" s="65"/>
      <c r="D883" s="65"/>
      <c r="E883" s="66"/>
      <c r="F883" s="67"/>
      <c r="G883" s="65"/>
      <c r="H883" s="70"/>
      <c r="I883" s="71"/>
      <c r="J883" s="68">
        <v>0</v>
      </c>
      <c r="K883" s="68">
        <v>0</v>
      </c>
      <c r="L883" s="68">
        <v>0</v>
      </c>
      <c r="M883" s="89">
        <f t="shared" si="44"/>
        <v>0</v>
      </c>
      <c r="N883" s="100">
        <f t="shared" si="45"/>
        <v>0</v>
      </c>
      <c r="O883" s="63"/>
      <c r="P883" s="73" t="e">
        <f t="shared" si="46"/>
        <v>#DIV/0!</v>
      </c>
    </row>
    <row r="884" spans="2:16">
      <c r="B884" s="63"/>
      <c r="C884" s="65"/>
      <c r="D884" s="65"/>
      <c r="E884" s="66"/>
      <c r="F884" s="67"/>
      <c r="G884" s="65"/>
      <c r="H884" s="70"/>
      <c r="I884" s="71"/>
      <c r="J884" s="68">
        <v>0</v>
      </c>
      <c r="K884" s="68">
        <v>0</v>
      </c>
      <c r="L884" s="68">
        <v>0</v>
      </c>
      <c r="M884" s="89">
        <f t="shared" si="44"/>
        <v>0</v>
      </c>
      <c r="N884" s="100">
        <f t="shared" si="45"/>
        <v>0</v>
      </c>
      <c r="O884" s="63"/>
      <c r="P884" s="73" t="e">
        <f t="shared" si="46"/>
        <v>#DIV/0!</v>
      </c>
    </row>
    <row r="885" spans="2:16">
      <c r="B885" s="63"/>
      <c r="C885" s="65"/>
      <c r="D885" s="65"/>
      <c r="E885" s="66"/>
      <c r="F885" s="67"/>
      <c r="G885" s="65"/>
      <c r="H885" s="70"/>
      <c r="I885" s="71"/>
      <c r="J885" s="68">
        <v>0</v>
      </c>
      <c r="K885" s="68">
        <v>0</v>
      </c>
      <c r="L885" s="68">
        <v>0</v>
      </c>
      <c r="M885" s="89">
        <f t="shared" si="44"/>
        <v>0</v>
      </c>
      <c r="N885" s="100">
        <f t="shared" si="45"/>
        <v>0</v>
      </c>
      <c r="O885" s="63"/>
      <c r="P885" s="73" t="e">
        <f t="shared" si="46"/>
        <v>#DIV/0!</v>
      </c>
    </row>
    <row r="886" spans="2:16">
      <c r="B886" s="63"/>
      <c r="C886" s="65"/>
      <c r="D886" s="65"/>
      <c r="E886" s="66"/>
      <c r="F886" s="67"/>
      <c r="G886" s="65"/>
      <c r="H886" s="70"/>
      <c r="I886" s="71"/>
      <c r="J886" s="68">
        <v>0</v>
      </c>
      <c r="K886" s="68">
        <v>0</v>
      </c>
      <c r="L886" s="68">
        <v>0</v>
      </c>
      <c r="M886" s="89">
        <f t="shared" si="44"/>
        <v>0</v>
      </c>
      <c r="N886" s="100">
        <f t="shared" si="45"/>
        <v>0</v>
      </c>
      <c r="O886" s="63"/>
      <c r="P886" s="73" t="e">
        <f t="shared" si="46"/>
        <v>#DIV/0!</v>
      </c>
    </row>
    <row r="887" spans="2:16">
      <c r="B887" s="63"/>
      <c r="C887" s="65"/>
      <c r="D887" s="65"/>
      <c r="E887" s="66"/>
      <c r="F887" s="67"/>
      <c r="G887" s="65"/>
      <c r="H887" s="70"/>
      <c r="I887" s="71"/>
      <c r="J887" s="68">
        <v>0</v>
      </c>
      <c r="K887" s="68">
        <v>0</v>
      </c>
      <c r="L887" s="68">
        <v>0</v>
      </c>
      <c r="M887" s="89">
        <f t="shared" si="44"/>
        <v>0</v>
      </c>
      <c r="N887" s="100">
        <f t="shared" si="45"/>
        <v>0</v>
      </c>
      <c r="O887" s="63"/>
      <c r="P887" s="73" t="e">
        <f t="shared" si="46"/>
        <v>#DIV/0!</v>
      </c>
    </row>
    <row r="888" spans="2:16">
      <c r="B888" s="63"/>
      <c r="C888" s="65"/>
      <c r="D888" s="65"/>
      <c r="E888" s="66"/>
      <c r="F888" s="67"/>
      <c r="G888" s="65"/>
      <c r="H888" s="70"/>
      <c r="I888" s="71"/>
      <c r="J888" s="68">
        <v>0</v>
      </c>
      <c r="K888" s="68">
        <v>0</v>
      </c>
      <c r="L888" s="68">
        <v>0</v>
      </c>
      <c r="M888" s="89">
        <f t="shared" si="44"/>
        <v>0</v>
      </c>
      <c r="N888" s="100">
        <f t="shared" si="45"/>
        <v>0</v>
      </c>
      <c r="O888" s="63"/>
      <c r="P888" s="73" t="e">
        <f t="shared" si="46"/>
        <v>#DIV/0!</v>
      </c>
    </row>
    <row r="889" spans="2:16">
      <c r="B889" s="63"/>
      <c r="C889" s="65"/>
      <c r="D889" s="65"/>
      <c r="E889" s="66"/>
      <c r="F889" s="67"/>
      <c r="G889" s="65"/>
      <c r="H889" s="70"/>
      <c r="I889" s="71"/>
      <c r="J889" s="68">
        <v>0</v>
      </c>
      <c r="K889" s="68">
        <v>0</v>
      </c>
      <c r="L889" s="68">
        <v>0</v>
      </c>
      <c r="M889" s="89">
        <f t="shared" si="44"/>
        <v>0</v>
      </c>
      <c r="N889" s="100">
        <f t="shared" si="45"/>
        <v>0</v>
      </c>
      <c r="O889" s="63"/>
      <c r="P889" s="73" t="e">
        <f t="shared" si="46"/>
        <v>#DIV/0!</v>
      </c>
    </row>
    <row r="890" spans="2:16">
      <c r="B890" s="63"/>
      <c r="C890" s="65"/>
      <c r="D890" s="65"/>
      <c r="E890" s="66"/>
      <c r="F890" s="67"/>
      <c r="G890" s="65"/>
      <c r="H890" s="70"/>
      <c r="I890" s="71"/>
      <c r="J890" s="68">
        <v>0</v>
      </c>
      <c r="K890" s="68">
        <v>0</v>
      </c>
      <c r="L890" s="68">
        <v>0</v>
      </c>
      <c r="M890" s="89">
        <f t="shared" si="44"/>
        <v>0</v>
      </c>
      <c r="N890" s="100">
        <f t="shared" si="45"/>
        <v>0</v>
      </c>
      <c r="O890" s="63"/>
      <c r="P890" s="73" t="e">
        <f t="shared" si="46"/>
        <v>#DIV/0!</v>
      </c>
    </row>
    <row r="891" spans="2:16">
      <c r="B891" s="63"/>
      <c r="C891" s="65"/>
      <c r="D891" s="65"/>
      <c r="E891" s="66"/>
      <c r="F891" s="67"/>
      <c r="G891" s="65"/>
      <c r="H891" s="70"/>
      <c r="I891" s="71"/>
      <c r="J891" s="68">
        <v>0</v>
      </c>
      <c r="K891" s="68">
        <v>0</v>
      </c>
      <c r="L891" s="68">
        <v>0</v>
      </c>
      <c r="M891" s="89">
        <f t="shared" si="44"/>
        <v>0</v>
      </c>
      <c r="N891" s="100">
        <f t="shared" si="45"/>
        <v>0</v>
      </c>
      <c r="O891" s="63"/>
      <c r="P891" s="73" t="e">
        <f t="shared" si="46"/>
        <v>#DIV/0!</v>
      </c>
    </row>
    <row r="892" spans="2:16">
      <c r="B892" s="63"/>
      <c r="C892" s="65"/>
      <c r="D892" s="65"/>
      <c r="E892" s="66"/>
      <c r="F892" s="67"/>
      <c r="G892" s="65"/>
      <c r="H892" s="70"/>
      <c r="I892" s="71"/>
      <c r="J892" s="68">
        <v>0</v>
      </c>
      <c r="K892" s="68">
        <v>0</v>
      </c>
      <c r="L892" s="68">
        <v>0</v>
      </c>
      <c r="M892" s="89">
        <f t="shared" si="44"/>
        <v>0</v>
      </c>
      <c r="N892" s="100">
        <f t="shared" si="45"/>
        <v>0</v>
      </c>
      <c r="O892" s="63"/>
      <c r="P892" s="73" t="e">
        <f t="shared" si="46"/>
        <v>#DIV/0!</v>
      </c>
    </row>
    <row r="893" spans="2:16">
      <c r="B893" s="63"/>
      <c r="C893" s="65"/>
      <c r="D893" s="65"/>
      <c r="E893" s="66"/>
      <c r="F893" s="67"/>
      <c r="G893" s="65"/>
      <c r="H893" s="70"/>
      <c r="I893" s="71"/>
      <c r="J893" s="68">
        <v>0</v>
      </c>
      <c r="K893" s="68">
        <v>0</v>
      </c>
      <c r="L893" s="68">
        <v>0</v>
      </c>
      <c r="M893" s="89">
        <f t="shared" si="44"/>
        <v>0</v>
      </c>
      <c r="N893" s="100">
        <f t="shared" si="45"/>
        <v>0</v>
      </c>
      <c r="O893" s="63"/>
      <c r="P893" s="73" t="e">
        <f t="shared" si="46"/>
        <v>#DIV/0!</v>
      </c>
    </row>
    <row r="894" spans="2:16">
      <c r="B894" s="63"/>
      <c r="C894" s="65"/>
      <c r="D894" s="65"/>
      <c r="E894" s="66"/>
      <c r="F894" s="67"/>
      <c r="G894" s="65"/>
      <c r="H894" s="70"/>
      <c r="I894" s="71"/>
      <c r="J894" s="68">
        <v>0</v>
      </c>
      <c r="K894" s="68">
        <v>0</v>
      </c>
      <c r="L894" s="68">
        <v>0</v>
      </c>
      <c r="M894" s="89">
        <f t="shared" si="44"/>
        <v>0</v>
      </c>
      <c r="N894" s="100">
        <f t="shared" si="45"/>
        <v>0</v>
      </c>
      <c r="O894" s="63"/>
      <c r="P894" s="73" t="e">
        <f t="shared" si="46"/>
        <v>#DIV/0!</v>
      </c>
    </row>
    <row r="895" spans="2:16">
      <c r="B895" s="63"/>
      <c r="C895" s="65"/>
      <c r="D895" s="65"/>
      <c r="E895" s="66"/>
      <c r="F895" s="67"/>
      <c r="G895" s="65"/>
      <c r="H895" s="70"/>
      <c r="I895" s="71"/>
      <c r="J895" s="68">
        <v>0</v>
      </c>
      <c r="K895" s="68">
        <v>0</v>
      </c>
      <c r="L895" s="68">
        <v>0</v>
      </c>
      <c r="M895" s="89">
        <f t="shared" si="44"/>
        <v>0</v>
      </c>
      <c r="N895" s="100">
        <f t="shared" si="45"/>
        <v>0</v>
      </c>
      <c r="O895" s="63"/>
      <c r="P895" s="73" t="e">
        <f t="shared" si="46"/>
        <v>#DIV/0!</v>
      </c>
    </row>
    <row r="896" spans="2:16">
      <c r="B896" s="63"/>
      <c r="C896" s="65"/>
      <c r="D896" s="65"/>
      <c r="E896" s="66"/>
      <c r="F896" s="67"/>
      <c r="G896" s="65"/>
      <c r="H896" s="70"/>
      <c r="I896" s="71"/>
      <c r="J896" s="68">
        <v>0</v>
      </c>
      <c r="K896" s="68">
        <v>0</v>
      </c>
      <c r="L896" s="68">
        <v>0</v>
      </c>
      <c r="M896" s="89">
        <f t="shared" si="44"/>
        <v>0</v>
      </c>
      <c r="N896" s="100">
        <f t="shared" si="45"/>
        <v>0</v>
      </c>
      <c r="O896" s="63"/>
      <c r="P896" s="73" t="e">
        <f t="shared" si="46"/>
        <v>#DIV/0!</v>
      </c>
    </row>
    <row r="897" spans="2:16">
      <c r="B897" s="63"/>
      <c r="C897" s="65"/>
      <c r="D897" s="65"/>
      <c r="E897" s="66"/>
      <c r="F897" s="67"/>
      <c r="G897" s="65"/>
      <c r="H897" s="70"/>
      <c r="I897" s="71"/>
      <c r="J897" s="68">
        <v>0</v>
      </c>
      <c r="K897" s="68">
        <v>0</v>
      </c>
      <c r="L897" s="68">
        <v>0</v>
      </c>
      <c r="M897" s="89">
        <f t="shared" si="44"/>
        <v>0</v>
      </c>
      <c r="N897" s="100">
        <f t="shared" si="45"/>
        <v>0</v>
      </c>
      <c r="O897" s="63"/>
      <c r="P897" s="73" t="e">
        <f t="shared" si="46"/>
        <v>#DIV/0!</v>
      </c>
    </row>
    <row r="898" spans="2:16">
      <c r="B898" s="63"/>
      <c r="C898" s="65"/>
      <c r="D898" s="65"/>
      <c r="E898" s="66"/>
      <c r="F898" s="67"/>
      <c r="G898" s="65"/>
      <c r="H898" s="70"/>
      <c r="I898" s="71"/>
      <c r="J898" s="68">
        <v>0</v>
      </c>
      <c r="K898" s="68">
        <v>0</v>
      </c>
      <c r="L898" s="68">
        <v>0</v>
      </c>
      <c r="M898" s="89">
        <f t="shared" si="44"/>
        <v>0</v>
      </c>
      <c r="N898" s="100">
        <f t="shared" si="45"/>
        <v>0</v>
      </c>
      <c r="O898" s="63"/>
      <c r="P898" s="73" t="e">
        <f t="shared" si="46"/>
        <v>#DIV/0!</v>
      </c>
    </row>
    <row r="899" spans="2:16">
      <c r="B899" s="63"/>
      <c r="C899" s="65"/>
      <c r="D899" s="65"/>
      <c r="E899" s="66"/>
      <c r="F899" s="67"/>
      <c r="G899" s="65"/>
      <c r="H899" s="70"/>
      <c r="I899" s="71"/>
      <c r="J899" s="68">
        <v>0</v>
      </c>
      <c r="K899" s="68">
        <v>0</v>
      </c>
      <c r="L899" s="68">
        <v>0</v>
      </c>
      <c r="M899" s="89">
        <f t="shared" si="44"/>
        <v>0</v>
      </c>
      <c r="N899" s="100">
        <f t="shared" si="45"/>
        <v>0</v>
      </c>
      <c r="O899" s="63"/>
      <c r="P899" s="73" t="e">
        <f t="shared" si="46"/>
        <v>#DIV/0!</v>
      </c>
    </row>
    <row r="900" spans="2:16">
      <c r="B900" s="63"/>
      <c r="C900" s="65"/>
      <c r="D900" s="65"/>
      <c r="E900" s="66"/>
      <c r="F900" s="67"/>
      <c r="G900" s="65"/>
      <c r="H900" s="70"/>
      <c r="I900" s="71"/>
      <c r="J900" s="68">
        <v>0</v>
      </c>
      <c r="K900" s="68">
        <v>0</v>
      </c>
      <c r="L900" s="68">
        <v>0</v>
      </c>
      <c r="M900" s="89">
        <f t="shared" si="44"/>
        <v>0</v>
      </c>
      <c r="N900" s="100">
        <f t="shared" si="45"/>
        <v>0</v>
      </c>
      <c r="O900" s="63"/>
      <c r="P900" s="73" t="e">
        <f t="shared" si="46"/>
        <v>#DIV/0!</v>
      </c>
    </row>
    <row r="901" spans="2:16">
      <c r="B901" s="63"/>
      <c r="C901" s="65"/>
      <c r="D901" s="65"/>
      <c r="E901" s="66"/>
      <c r="F901" s="67"/>
      <c r="G901" s="65"/>
      <c r="H901" s="70"/>
      <c r="I901" s="71"/>
      <c r="J901" s="68">
        <v>0</v>
      </c>
      <c r="K901" s="68">
        <v>0</v>
      </c>
      <c r="L901" s="68">
        <v>0</v>
      </c>
      <c r="M901" s="89">
        <f t="shared" si="44"/>
        <v>0</v>
      </c>
      <c r="N901" s="100">
        <f t="shared" si="45"/>
        <v>0</v>
      </c>
      <c r="O901" s="63"/>
      <c r="P901" s="73" t="e">
        <f t="shared" si="46"/>
        <v>#DIV/0!</v>
      </c>
    </row>
    <row r="902" spans="2:16">
      <c r="B902" s="63"/>
      <c r="C902" s="65"/>
      <c r="D902" s="65"/>
      <c r="E902" s="66"/>
      <c r="F902" s="67"/>
      <c r="G902" s="65"/>
      <c r="H902" s="70"/>
      <c r="I902" s="71"/>
      <c r="J902" s="68">
        <v>0</v>
      </c>
      <c r="K902" s="68">
        <v>0</v>
      </c>
      <c r="L902" s="68">
        <v>0</v>
      </c>
      <c r="M902" s="89">
        <f t="shared" si="44"/>
        <v>0</v>
      </c>
      <c r="N902" s="100">
        <f t="shared" si="45"/>
        <v>0</v>
      </c>
      <c r="O902" s="63"/>
      <c r="P902" s="73" t="e">
        <f t="shared" si="46"/>
        <v>#DIV/0!</v>
      </c>
    </row>
    <row r="903" spans="2:16">
      <c r="B903" s="63"/>
      <c r="C903" s="65"/>
      <c r="D903" s="65"/>
      <c r="E903" s="66"/>
      <c r="F903" s="67"/>
      <c r="G903" s="65"/>
      <c r="H903" s="70"/>
      <c r="I903" s="71"/>
      <c r="J903" s="68">
        <v>0</v>
      </c>
      <c r="K903" s="68">
        <v>0</v>
      </c>
      <c r="L903" s="68">
        <v>0</v>
      </c>
      <c r="M903" s="89">
        <f t="shared" si="44"/>
        <v>0</v>
      </c>
      <c r="N903" s="100">
        <f t="shared" si="45"/>
        <v>0</v>
      </c>
      <c r="O903" s="63"/>
      <c r="P903" s="73" t="e">
        <f t="shared" si="46"/>
        <v>#DIV/0!</v>
      </c>
    </row>
    <row r="904" spans="2:16">
      <c r="B904" s="63"/>
      <c r="C904" s="65"/>
      <c r="D904" s="65"/>
      <c r="E904" s="66"/>
      <c r="F904" s="67"/>
      <c r="G904" s="65"/>
      <c r="H904" s="70"/>
      <c r="I904" s="71"/>
      <c r="J904" s="68">
        <v>0</v>
      </c>
      <c r="K904" s="68">
        <v>0</v>
      </c>
      <c r="L904" s="68">
        <v>0</v>
      </c>
      <c r="M904" s="89">
        <f t="shared" si="44"/>
        <v>0</v>
      </c>
      <c r="N904" s="100">
        <f t="shared" si="45"/>
        <v>0</v>
      </c>
      <c r="O904" s="63"/>
      <c r="P904" s="73" t="e">
        <f t="shared" si="46"/>
        <v>#DIV/0!</v>
      </c>
    </row>
    <row r="905" spans="2:16">
      <c r="B905" s="63"/>
      <c r="C905" s="65"/>
      <c r="D905" s="65"/>
      <c r="E905" s="66"/>
      <c r="F905" s="67"/>
      <c r="G905" s="65"/>
      <c r="H905" s="70"/>
      <c r="I905" s="71"/>
      <c r="J905" s="68">
        <v>0</v>
      </c>
      <c r="K905" s="68">
        <v>0</v>
      </c>
      <c r="L905" s="68">
        <v>0</v>
      </c>
      <c r="M905" s="89">
        <f t="shared" si="44"/>
        <v>0</v>
      </c>
      <c r="N905" s="100">
        <f t="shared" si="45"/>
        <v>0</v>
      </c>
      <c r="O905" s="63"/>
      <c r="P905" s="73" t="e">
        <f t="shared" si="46"/>
        <v>#DIV/0!</v>
      </c>
    </row>
    <row r="906" spans="2:16">
      <c r="B906" s="63"/>
      <c r="C906" s="65"/>
      <c r="D906" s="65"/>
      <c r="E906" s="66"/>
      <c r="F906" s="67"/>
      <c r="G906" s="65"/>
      <c r="H906" s="70"/>
      <c r="I906" s="71"/>
      <c r="J906" s="68">
        <v>0</v>
      </c>
      <c r="K906" s="68">
        <v>0</v>
      </c>
      <c r="L906" s="68">
        <v>0</v>
      </c>
      <c r="M906" s="89">
        <f t="shared" si="44"/>
        <v>0</v>
      </c>
      <c r="N906" s="100">
        <f t="shared" si="45"/>
        <v>0</v>
      </c>
      <c r="O906" s="63"/>
      <c r="P906" s="73" t="e">
        <f t="shared" si="46"/>
        <v>#DIV/0!</v>
      </c>
    </row>
    <row r="907" spans="2:16">
      <c r="B907" s="63"/>
      <c r="C907" s="65"/>
      <c r="D907" s="65"/>
      <c r="E907" s="66"/>
      <c r="F907" s="67"/>
      <c r="G907" s="65"/>
      <c r="H907" s="70"/>
      <c r="I907" s="71"/>
      <c r="J907" s="68">
        <v>0</v>
      </c>
      <c r="K907" s="68">
        <v>0</v>
      </c>
      <c r="L907" s="68">
        <v>0</v>
      </c>
      <c r="M907" s="89">
        <f t="shared" si="44"/>
        <v>0</v>
      </c>
      <c r="N907" s="100">
        <f t="shared" si="45"/>
        <v>0</v>
      </c>
      <c r="O907" s="63"/>
      <c r="P907" s="73" t="e">
        <f t="shared" si="46"/>
        <v>#DIV/0!</v>
      </c>
    </row>
    <row r="908" spans="2:16">
      <c r="B908" s="63"/>
      <c r="C908" s="65"/>
      <c r="D908" s="65"/>
      <c r="E908" s="66"/>
      <c r="F908" s="67"/>
      <c r="G908" s="65"/>
      <c r="H908" s="70"/>
      <c r="I908" s="71"/>
      <c r="J908" s="68">
        <v>0</v>
      </c>
      <c r="K908" s="68">
        <v>0</v>
      </c>
      <c r="L908" s="68">
        <v>0</v>
      </c>
      <c r="M908" s="89">
        <f t="shared" si="44"/>
        <v>0</v>
      </c>
      <c r="N908" s="100">
        <f t="shared" si="45"/>
        <v>0</v>
      </c>
      <c r="O908" s="63"/>
      <c r="P908" s="73" t="e">
        <f t="shared" si="46"/>
        <v>#DIV/0!</v>
      </c>
    </row>
    <row r="909" spans="2:16">
      <c r="B909" s="63"/>
      <c r="C909" s="65"/>
      <c r="D909" s="65"/>
      <c r="E909" s="66"/>
      <c r="F909" s="67"/>
      <c r="G909" s="65"/>
      <c r="H909" s="70"/>
      <c r="I909" s="71"/>
      <c r="J909" s="68">
        <v>0</v>
      </c>
      <c r="K909" s="68">
        <v>0</v>
      </c>
      <c r="L909" s="68">
        <v>0</v>
      </c>
      <c r="M909" s="89">
        <f t="shared" si="44"/>
        <v>0</v>
      </c>
      <c r="N909" s="100">
        <f t="shared" si="45"/>
        <v>0</v>
      </c>
      <c r="O909" s="63"/>
      <c r="P909" s="73" t="e">
        <f t="shared" si="46"/>
        <v>#DIV/0!</v>
      </c>
    </row>
    <row r="910" spans="2:16">
      <c r="B910" s="63"/>
      <c r="C910" s="65"/>
      <c r="D910" s="65"/>
      <c r="E910" s="66"/>
      <c r="F910" s="67"/>
      <c r="G910" s="65"/>
      <c r="H910" s="70"/>
      <c r="I910" s="71"/>
      <c r="J910" s="68">
        <v>0</v>
      </c>
      <c r="K910" s="68">
        <v>0</v>
      </c>
      <c r="L910" s="68">
        <v>0</v>
      </c>
      <c r="M910" s="89">
        <f t="shared" si="44"/>
        <v>0</v>
      </c>
      <c r="N910" s="100">
        <f t="shared" si="45"/>
        <v>0</v>
      </c>
      <c r="O910" s="63"/>
      <c r="P910" s="73" t="e">
        <f t="shared" si="46"/>
        <v>#DIV/0!</v>
      </c>
    </row>
    <row r="911" spans="2:16">
      <c r="B911" s="63"/>
      <c r="C911" s="65"/>
      <c r="D911" s="65"/>
      <c r="E911" s="66"/>
      <c r="F911" s="67"/>
      <c r="G911" s="65"/>
      <c r="H911" s="70"/>
      <c r="I911" s="71"/>
      <c r="J911" s="68">
        <v>0</v>
      </c>
      <c r="K911" s="68">
        <v>0</v>
      </c>
      <c r="L911" s="68">
        <v>0</v>
      </c>
      <c r="M911" s="89">
        <f t="shared" si="44"/>
        <v>0</v>
      </c>
      <c r="N911" s="100">
        <f t="shared" si="45"/>
        <v>0</v>
      </c>
      <c r="O911" s="63"/>
      <c r="P911" s="73" t="e">
        <f t="shared" si="46"/>
        <v>#DIV/0!</v>
      </c>
    </row>
    <row r="912" spans="2:16">
      <c r="B912" s="63"/>
      <c r="C912" s="65"/>
      <c r="D912" s="65"/>
      <c r="E912" s="66"/>
      <c r="F912" s="67"/>
      <c r="G912" s="65"/>
      <c r="H912" s="70"/>
      <c r="I912" s="71"/>
      <c r="J912" s="68">
        <v>0</v>
      </c>
      <c r="K912" s="68">
        <v>0</v>
      </c>
      <c r="L912" s="68">
        <v>0</v>
      </c>
      <c r="M912" s="89">
        <f t="shared" si="44"/>
        <v>0</v>
      </c>
      <c r="N912" s="100">
        <f t="shared" si="45"/>
        <v>0</v>
      </c>
      <c r="O912" s="63"/>
      <c r="P912" s="73" t="e">
        <f t="shared" si="46"/>
        <v>#DIV/0!</v>
      </c>
    </row>
    <row r="913" spans="2:16">
      <c r="B913" s="63"/>
      <c r="C913" s="65"/>
      <c r="D913" s="65"/>
      <c r="E913" s="66"/>
      <c r="F913" s="67"/>
      <c r="G913" s="65"/>
      <c r="H913" s="70"/>
      <c r="I913" s="71"/>
      <c r="J913" s="68">
        <v>0</v>
      </c>
      <c r="K913" s="68">
        <v>0</v>
      </c>
      <c r="L913" s="68">
        <v>0</v>
      </c>
      <c r="M913" s="89">
        <f t="shared" si="44"/>
        <v>0</v>
      </c>
      <c r="N913" s="100">
        <f t="shared" si="45"/>
        <v>0</v>
      </c>
      <c r="O913" s="63"/>
      <c r="P913" s="73" t="e">
        <f t="shared" si="46"/>
        <v>#DIV/0!</v>
      </c>
    </row>
    <row r="914" spans="2:16">
      <c r="B914" s="63"/>
      <c r="C914" s="65"/>
      <c r="D914" s="65"/>
      <c r="E914" s="66"/>
      <c r="F914" s="67"/>
      <c r="G914" s="65"/>
      <c r="H914" s="70"/>
      <c r="I914" s="71"/>
      <c r="J914" s="68">
        <v>0</v>
      </c>
      <c r="K914" s="68">
        <v>0</v>
      </c>
      <c r="L914" s="68">
        <v>0</v>
      </c>
      <c r="M914" s="89">
        <f t="shared" si="44"/>
        <v>0</v>
      </c>
      <c r="N914" s="100">
        <f t="shared" si="45"/>
        <v>0</v>
      </c>
      <c r="O914" s="63"/>
      <c r="P914" s="73" t="e">
        <f t="shared" si="46"/>
        <v>#DIV/0!</v>
      </c>
    </row>
    <row r="915" spans="2:16">
      <c r="B915" s="63"/>
      <c r="C915" s="65"/>
      <c r="D915" s="65"/>
      <c r="E915" s="66"/>
      <c r="F915" s="67"/>
      <c r="G915" s="65"/>
      <c r="H915" s="70"/>
      <c r="I915" s="71"/>
      <c r="J915" s="68">
        <v>0</v>
      </c>
      <c r="K915" s="68">
        <v>0</v>
      </c>
      <c r="L915" s="68">
        <v>0</v>
      </c>
      <c r="M915" s="89">
        <f t="shared" si="44"/>
        <v>0</v>
      </c>
      <c r="N915" s="100">
        <f t="shared" si="45"/>
        <v>0</v>
      </c>
      <c r="O915" s="63"/>
      <c r="P915" s="73" t="e">
        <f t="shared" si="46"/>
        <v>#DIV/0!</v>
      </c>
    </row>
    <row r="916" spans="2:16">
      <c r="B916" s="63"/>
      <c r="C916" s="65"/>
      <c r="D916" s="65"/>
      <c r="E916" s="66"/>
      <c r="F916" s="67"/>
      <c r="G916" s="65"/>
      <c r="H916" s="70"/>
      <c r="I916" s="71"/>
      <c r="J916" s="68">
        <v>0</v>
      </c>
      <c r="K916" s="68">
        <v>0</v>
      </c>
      <c r="L916" s="68">
        <v>0</v>
      </c>
      <c r="M916" s="89">
        <f t="shared" si="44"/>
        <v>0</v>
      </c>
      <c r="N916" s="100">
        <f t="shared" si="45"/>
        <v>0</v>
      </c>
      <c r="O916" s="63"/>
      <c r="P916" s="73" t="e">
        <f t="shared" si="46"/>
        <v>#DIV/0!</v>
      </c>
    </row>
    <row r="917" spans="2:16">
      <c r="B917" s="63"/>
      <c r="C917" s="65"/>
      <c r="D917" s="65"/>
      <c r="E917" s="66"/>
      <c r="F917" s="67"/>
      <c r="G917" s="65"/>
      <c r="H917" s="70"/>
      <c r="I917" s="71"/>
      <c r="J917" s="68">
        <v>0</v>
      </c>
      <c r="K917" s="68">
        <v>0</v>
      </c>
      <c r="L917" s="68">
        <v>0</v>
      </c>
      <c r="M917" s="89">
        <f t="shared" ref="M917:M980" si="47">L917</f>
        <v>0</v>
      </c>
      <c r="N917" s="100">
        <f t="shared" si="45"/>
        <v>0</v>
      </c>
      <c r="O917" s="63"/>
      <c r="P917" s="73" t="e">
        <f t="shared" si="46"/>
        <v>#DIV/0!</v>
      </c>
    </row>
    <row r="918" spans="2:16">
      <c r="B918" s="63"/>
      <c r="C918" s="65"/>
      <c r="D918" s="65"/>
      <c r="E918" s="66"/>
      <c r="F918" s="67"/>
      <c r="G918" s="65"/>
      <c r="H918" s="70"/>
      <c r="I918" s="71"/>
      <c r="J918" s="68">
        <v>0</v>
      </c>
      <c r="K918" s="68">
        <v>0</v>
      </c>
      <c r="L918" s="68">
        <v>0</v>
      </c>
      <c r="M918" s="89">
        <f t="shared" si="47"/>
        <v>0</v>
      </c>
      <c r="N918" s="100">
        <f t="shared" ref="N918:N981" si="48">SUM(J918:M918)</f>
        <v>0</v>
      </c>
      <c r="O918" s="63"/>
      <c r="P918" s="73" t="e">
        <f t="shared" ref="P918:P981" si="49">H918-(SUM(K918:M918)/J918)</f>
        <v>#DIV/0!</v>
      </c>
    </row>
    <row r="919" spans="2:16">
      <c r="B919" s="63"/>
      <c r="C919" s="65"/>
      <c r="D919" s="65"/>
      <c r="E919" s="66"/>
      <c r="F919" s="67"/>
      <c r="G919" s="65"/>
      <c r="H919" s="70"/>
      <c r="I919" s="71"/>
      <c r="J919" s="68">
        <v>0</v>
      </c>
      <c r="K919" s="68">
        <v>0</v>
      </c>
      <c r="L919" s="68">
        <v>0</v>
      </c>
      <c r="M919" s="89">
        <f t="shared" si="47"/>
        <v>0</v>
      </c>
      <c r="N919" s="100">
        <f t="shared" si="48"/>
        <v>0</v>
      </c>
      <c r="O919" s="63"/>
      <c r="P919" s="73" t="e">
        <f t="shared" si="49"/>
        <v>#DIV/0!</v>
      </c>
    </row>
    <row r="920" spans="2:16">
      <c r="B920" s="63"/>
      <c r="C920" s="65"/>
      <c r="D920" s="65"/>
      <c r="E920" s="66"/>
      <c r="F920" s="67"/>
      <c r="G920" s="65"/>
      <c r="H920" s="70"/>
      <c r="I920" s="71"/>
      <c r="J920" s="68">
        <v>0</v>
      </c>
      <c r="K920" s="68">
        <v>0</v>
      </c>
      <c r="L920" s="68">
        <v>0</v>
      </c>
      <c r="M920" s="89">
        <f t="shared" si="47"/>
        <v>0</v>
      </c>
      <c r="N920" s="100">
        <f t="shared" si="48"/>
        <v>0</v>
      </c>
      <c r="O920" s="63"/>
      <c r="P920" s="73" t="e">
        <f t="shared" si="49"/>
        <v>#DIV/0!</v>
      </c>
    </row>
    <row r="921" spans="2:16">
      <c r="B921" s="63"/>
      <c r="C921" s="65"/>
      <c r="D921" s="65"/>
      <c r="E921" s="66"/>
      <c r="F921" s="67"/>
      <c r="G921" s="65"/>
      <c r="H921" s="70"/>
      <c r="I921" s="71"/>
      <c r="J921" s="68">
        <v>0</v>
      </c>
      <c r="K921" s="68">
        <v>0</v>
      </c>
      <c r="L921" s="68">
        <v>0</v>
      </c>
      <c r="M921" s="89">
        <f t="shared" si="47"/>
        <v>0</v>
      </c>
      <c r="N921" s="100">
        <f t="shared" si="48"/>
        <v>0</v>
      </c>
      <c r="O921" s="63"/>
      <c r="P921" s="73" t="e">
        <f t="shared" si="49"/>
        <v>#DIV/0!</v>
      </c>
    </row>
    <row r="922" spans="2:16">
      <c r="B922" s="63"/>
      <c r="C922" s="65"/>
      <c r="D922" s="65"/>
      <c r="E922" s="66"/>
      <c r="F922" s="67"/>
      <c r="G922" s="65"/>
      <c r="H922" s="70"/>
      <c r="I922" s="71"/>
      <c r="J922" s="68">
        <v>0</v>
      </c>
      <c r="K922" s="68">
        <v>0</v>
      </c>
      <c r="L922" s="68">
        <v>0</v>
      </c>
      <c r="M922" s="89">
        <f t="shared" si="47"/>
        <v>0</v>
      </c>
      <c r="N922" s="100">
        <f t="shared" si="48"/>
        <v>0</v>
      </c>
      <c r="O922" s="63"/>
      <c r="P922" s="73" t="e">
        <f t="shared" si="49"/>
        <v>#DIV/0!</v>
      </c>
    </row>
    <row r="923" spans="2:16">
      <c r="B923" s="63"/>
      <c r="C923" s="65"/>
      <c r="D923" s="65"/>
      <c r="E923" s="66"/>
      <c r="F923" s="67"/>
      <c r="G923" s="65"/>
      <c r="H923" s="70"/>
      <c r="I923" s="71"/>
      <c r="J923" s="68">
        <v>0</v>
      </c>
      <c r="K923" s="68">
        <v>0</v>
      </c>
      <c r="L923" s="68">
        <v>0</v>
      </c>
      <c r="M923" s="89">
        <f t="shared" si="47"/>
        <v>0</v>
      </c>
      <c r="N923" s="100">
        <f t="shared" si="48"/>
        <v>0</v>
      </c>
      <c r="O923" s="63"/>
      <c r="P923" s="73" t="e">
        <f t="shared" si="49"/>
        <v>#DIV/0!</v>
      </c>
    </row>
    <row r="924" spans="2:16">
      <c r="B924" s="63"/>
      <c r="C924" s="65"/>
      <c r="D924" s="65"/>
      <c r="E924" s="66"/>
      <c r="F924" s="67"/>
      <c r="G924" s="65"/>
      <c r="H924" s="70"/>
      <c r="I924" s="71"/>
      <c r="J924" s="68">
        <v>0</v>
      </c>
      <c r="K924" s="68">
        <v>0</v>
      </c>
      <c r="L924" s="68">
        <v>0</v>
      </c>
      <c r="M924" s="89">
        <f t="shared" si="47"/>
        <v>0</v>
      </c>
      <c r="N924" s="100">
        <f t="shared" si="48"/>
        <v>0</v>
      </c>
      <c r="O924" s="63"/>
      <c r="P924" s="73" t="e">
        <f t="shared" si="49"/>
        <v>#DIV/0!</v>
      </c>
    </row>
    <row r="925" spans="2:16">
      <c r="B925" s="63"/>
      <c r="C925" s="65"/>
      <c r="D925" s="65"/>
      <c r="E925" s="66"/>
      <c r="F925" s="67"/>
      <c r="G925" s="65"/>
      <c r="H925" s="70"/>
      <c r="I925" s="71"/>
      <c r="J925" s="68">
        <v>0</v>
      </c>
      <c r="K925" s="68">
        <v>0</v>
      </c>
      <c r="L925" s="68">
        <v>0</v>
      </c>
      <c r="M925" s="89">
        <f t="shared" si="47"/>
        <v>0</v>
      </c>
      <c r="N925" s="100">
        <f t="shared" si="48"/>
        <v>0</v>
      </c>
      <c r="O925" s="63"/>
      <c r="P925" s="73" t="e">
        <f t="shared" si="49"/>
        <v>#DIV/0!</v>
      </c>
    </row>
    <row r="926" spans="2:16">
      <c r="B926" s="63"/>
      <c r="C926" s="65"/>
      <c r="D926" s="65"/>
      <c r="E926" s="66"/>
      <c r="F926" s="67"/>
      <c r="G926" s="65"/>
      <c r="H926" s="70"/>
      <c r="I926" s="71"/>
      <c r="J926" s="68">
        <v>0</v>
      </c>
      <c r="K926" s="68">
        <v>0</v>
      </c>
      <c r="L926" s="68">
        <v>0</v>
      </c>
      <c r="M926" s="89">
        <f t="shared" si="47"/>
        <v>0</v>
      </c>
      <c r="N926" s="100">
        <f t="shared" si="48"/>
        <v>0</v>
      </c>
      <c r="O926" s="63"/>
      <c r="P926" s="73" t="e">
        <f t="shared" si="49"/>
        <v>#DIV/0!</v>
      </c>
    </row>
    <row r="927" spans="2:16">
      <c r="B927" s="63"/>
      <c r="C927" s="65"/>
      <c r="D927" s="65"/>
      <c r="E927" s="66"/>
      <c r="F927" s="67"/>
      <c r="G927" s="65"/>
      <c r="H927" s="70"/>
      <c r="I927" s="71"/>
      <c r="J927" s="68">
        <v>0</v>
      </c>
      <c r="K927" s="68">
        <v>0</v>
      </c>
      <c r="L927" s="68">
        <v>0</v>
      </c>
      <c r="M927" s="89">
        <f t="shared" si="47"/>
        <v>0</v>
      </c>
      <c r="N927" s="100">
        <f t="shared" si="48"/>
        <v>0</v>
      </c>
      <c r="O927" s="63"/>
      <c r="P927" s="73" t="e">
        <f t="shared" si="49"/>
        <v>#DIV/0!</v>
      </c>
    </row>
    <row r="928" spans="2:16">
      <c r="B928" s="63"/>
      <c r="C928" s="65"/>
      <c r="D928" s="65"/>
      <c r="E928" s="66"/>
      <c r="F928" s="67"/>
      <c r="G928" s="65"/>
      <c r="H928" s="70"/>
      <c r="I928" s="71"/>
      <c r="J928" s="68">
        <v>0</v>
      </c>
      <c r="K928" s="68">
        <v>0</v>
      </c>
      <c r="L928" s="68">
        <v>0</v>
      </c>
      <c r="M928" s="89">
        <f t="shared" si="47"/>
        <v>0</v>
      </c>
      <c r="N928" s="100">
        <f t="shared" si="48"/>
        <v>0</v>
      </c>
      <c r="O928" s="63"/>
      <c r="P928" s="73" t="e">
        <f t="shared" si="49"/>
        <v>#DIV/0!</v>
      </c>
    </row>
    <row r="929" spans="2:16">
      <c r="B929" s="63"/>
      <c r="C929" s="65"/>
      <c r="D929" s="65"/>
      <c r="E929" s="66"/>
      <c r="F929" s="67"/>
      <c r="G929" s="65"/>
      <c r="H929" s="70"/>
      <c r="I929" s="71"/>
      <c r="J929" s="68">
        <v>0</v>
      </c>
      <c r="K929" s="68">
        <v>0</v>
      </c>
      <c r="L929" s="68">
        <v>0</v>
      </c>
      <c r="M929" s="89">
        <f t="shared" si="47"/>
        <v>0</v>
      </c>
      <c r="N929" s="100">
        <f t="shared" si="48"/>
        <v>0</v>
      </c>
      <c r="O929" s="63"/>
      <c r="P929" s="73" t="e">
        <f t="shared" si="49"/>
        <v>#DIV/0!</v>
      </c>
    </row>
    <row r="930" spans="2:16">
      <c r="B930" s="63"/>
      <c r="C930" s="65"/>
      <c r="D930" s="65"/>
      <c r="E930" s="66"/>
      <c r="F930" s="67"/>
      <c r="G930" s="65"/>
      <c r="H930" s="70"/>
      <c r="I930" s="71"/>
      <c r="J930" s="68">
        <v>0</v>
      </c>
      <c r="K930" s="68">
        <v>0</v>
      </c>
      <c r="L930" s="68">
        <v>0</v>
      </c>
      <c r="M930" s="89">
        <f t="shared" si="47"/>
        <v>0</v>
      </c>
      <c r="N930" s="100">
        <f t="shared" si="48"/>
        <v>0</v>
      </c>
      <c r="O930" s="63"/>
      <c r="P930" s="73" t="e">
        <f t="shared" si="49"/>
        <v>#DIV/0!</v>
      </c>
    </row>
    <row r="931" spans="2:16">
      <c r="B931" s="63"/>
      <c r="C931" s="65"/>
      <c r="D931" s="65"/>
      <c r="E931" s="66"/>
      <c r="F931" s="67"/>
      <c r="G931" s="65"/>
      <c r="H931" s="70"/>
      <c r="I931" s="71"/>
      <c r="J931" s="68">
        <v>0</v>
      </c>
      <c r="K931" s="68">
        <v>0</v>
      </c>
      <c r="L931" s="68">
        <v>0</v>
      </c>
      <c r="M931" s="89">
        <f t="shared" si="47"/>
        <v>0</v>
      </c>
      <c r="N931" s="100">
        <f t="shared" si="48"/>
        <v>0</v>
      </c>
      <c r="O931" s="63"/>
      <c r="P931" s="73" t="e">
        <f t="shared" si="49"/>
        <v>#DIV/0!</v>
      </c>
    </row>
    <row r="932" spans="2:16">
      <c r="B932" s="63"/>
      <c r="C932" s="65"/>
      <c r="D932" s="65"/>
      <c r="E932" s="66"/>
      <c r="F932" s="67"/>
      <c r="G932" s="65"/>
      <c r="H932" s="70"/>
      <c r="I932" s="71"/>
      <c r="J932" s="68">
        <v>0</v>
      </c>
      <c r="K932" s="68">
        <v>0</v>
      </c>
      <c r="L932" s="68">
        <v>0</v>
      </c>
      <c r="M932" s="89">
        <f t="shared" si="47"/>
        <v>0</v>
      </c>
      <c r="N932" s="100">
        <f t="shared" si="48"/>
        <v>0</v>
      </c>
      <c r="O932" s="63"/>
      <c r="P932" s="73" t="e">
        <f t="shared" si="49"/>
        <v>#DIV/0!</v>
      </c>
    </row>
    <row r="933" spans="2:16">
      <c r="B933" s="63"/>
      <c r="C933" s="65"/>
      <c r="D933" s="65"/>
      <c r="E933" s="66"/>
      <c r="F933" s="67"/>
      <c r="G933" s="65"/>
      <c r="H933" s="70"/>
      <c r="I933" s="71"/>
      <c r="J933" s="68">
        <v>0</v>
      </c>
      <c r="K933" s="68">
        <v>0</v>
      </c>
      <c r="L933" s="68">
        <v>0</v>
      </c>
      <c r="M933" s="89">
        <f t="shared" si="47"/>
        <v>0</v>
      </c>
      <c r="N933" s="100">
        <f t="shared" si="48"/>
        <v>0</v>
      </c>
      <c r="O933" s="63"/>
      <c r="P933" s="73" t="e">
        <f t="shared" si="49"/>
        <v>#DIV/0!</v>
      </c>
    </row>
    <row r="934" spans="2:16">
      <c r="B934" s="63"/>
      <c r="C934" s="65"/>
      <c r="D934" s="65"/>
      <c r="E934" s="66"/>
      <c r="F934" s="67"/>
      <c r="G934" s="65"/>
      <c r="H934" s="70"/>
      <c r="I934" s="71"/>
      <c r="J934" s="68">
        <v>0</v>
      </c>
      <c r="K934" s="68">
        <v>0</v>
      </c>
      <c r="L934" s="68">
        <v>0</v>
      </c>
      <c r="M934" s="89">
        <f t="shared" si="47"/>
        <v>0</v>
      </c>
      <c r="N934" s="100">
        <f t="shared" si="48"/>
        <v>0</v>
      </c>
      <c r="O934" s="63"/>
      <c r="P934" s="73" t="e">
        <f t="shared" si="49"/>
        <v>#DIV/0!</v>
      </c>
    </row>
    <row r="935" spans="2:16">
      <c r="B935" s="63"/>
      <c r="C935" s="65"/>
      <c r="D935" s="65"/>
      <c r="E935" s="66"/>
      <c r="F935" s="67"/>
      <c r="G935" s="65"/>
      <c r="H935" s="70"/>
      <c r="I935" s="71"/>
      <c r="J935" s="68">
        <v>0</v>
      </c>
      <c r="K935" s="68">
        <v>0</v>
      </c>
      <c r="L935" s="68">
        <v>0</v>
      </c>
      <c r="M935" s="89">
        <f t="shared" si="47"/>
        <v>0</v>
      </c>
      <c r="N935" s="100">
        <f t="shared" si="48"/>
        <v>0</v>
      </c>
      <c r="O935" s="63"/>
      <c r="P935" s="73" t="e">
        <f t="shared" si="49"/>
        <v>#DIV/0!</v>
      </c>
    </row>
    <row r="936" spans="2:16">
      <c r="B936" s="63"/>
      <c r="C936" s="65"/>
      <c r="D936" s="65"/>
      <c r="E936" s="66"/>
      <c r="F936" s="67"/>
      <c r="G936" s="65"/>
      <c r="H936" s="70"/>
      <c r="I936" s="71"/>
      <c r="J936" s="68">
        <v>0</v>
      </c>
      <c r="K936" s="68">
        <v>0</v>
      </c>
      <c r="L936" s="68">
        <v>0</v>
      </c>
      <c r="M936" s="89">
        <f t="shared" si="47"/>
        <v>0</v>
      </c>
      <c r="N936" s="100">
        <f t="shared" si="48"/>
        <v>0</v>
      </c>
      <c r="O936" s="63"/>
      <c r="P936" s="73" t="e">
        <f t="shared" si="49"/>
        <v>#DIV/0!</v>
      </c>
    </row>
    <row r="937" spans="2:16">
      <c r="B937" s="63"/>
      <c r="C937" s="65"/>
      <c r="D937" s="65"/>
      <c r="E937" s="66"/>
      <c r="F937" s="67"/>
      <c r="G937" s="65"/>
      <c r="H937" s="70"/>
      <c r="I937" s="71"/>
      <c r="J937" s="68">
        <v>0</v>
      </c>
      <c r="K937" s="68">
        <v>0</v>
      </c>
      <c r="L937" s="68">
        <v>0</v>
      </c>
      <c r="M937" s="89">
        <f t="shared" si="47"/>
        <v>0</v>
      </c>
      <c r="N937" s="100">
        <f t="shared" si="48"/>
        <v>0</v>
      </c>
      <c r="O937" s="63"/>
      <c r="P937" s="73" t="e">
        <f t="shared" si="49"/>
        <v>#DIV/0!</v>
      </c>
    </row>
    <row r="938" spans="2:16">
      <c r="B938" s="63"/>
      <c r="C938" s="65"/>
      <c r="D938" s="65"/>
      <c r="E938" s="66"/>
      <c r="F938" s="67"/>
      <c r="G938" s="65"/>
      <c r="H938" s="70"/>
      <c r="I938" s="71"/>
      <c r="J938" s="68">
        <v>0</v>
      </c>
      <c r="K938" s="68">
        <v>0</v>
      </c>
      <c r="L938" s="68">
        <v>0</v>
      </c>
      <c r="M938" s="89">
        <f t="shared" si="47"/>
        <v>0</v>
      </c>
      <c r="N938" s="100">
        <f t="shared" si="48"/>
        <v>0</v>
      </c>
      <c r="O938" s="63"/>
      <c r="P938" s="73" t="e">
        <f t="shared" si="49"/>
        <v>#DIV/0!</v>
      </c>
    </row>
    <row r="939" spans="2:16">
      <c r="B939" s="63"/>
      <c r="C939" s="65"/>
      <c r="D939" s="65"/>
      <c r="E939" s="66"/>
      <c r="F939" s="67"/>
      <c r="G939" s="65"/>
      <c r="H939" s="70"/>
      <c r="I939" s="71"/>
      <c r="J939" s="68">
        <v>0</v>
      </c>
      <c r="K939" s="68">
        <v>0</v>
      </c>
      <c r="L939" s="68">
        <v>0</v>
      </c>
      <c r="M939" s="89">
        <f t="shared" si="47"/>
        <v>0</v>
      </c>
      <c r="N939" s="100">
        <f t="shared" si="48"/>
        <v>0</v>
      </c>
      <c r="O939" s="63"/>
      <c r="P939" s="73" t="e">
        <f t="shared" si="49"/>
        <v>#DIV/0!</v>
      </c>
    </row>
    <row r="940" spans="2:16">
      <c r="B940" s="63"/>
      <c r="C940" s="65"/>
      <c r="D940" s="65"/>
      <c r="E940" s="66"/>
      <c r="F940" s="67"/>
      <c r="G940" s="65"/>
      <c r="H940" s="70"/>
      <c r="I940" s="71"/>
      <c r="J940" s="68">
        <v>0</v>
      </c>
      <c r="K940" s="68">
        <v>0</v>
      </c>
      <c r="L940" s="68">
        <v>0</v>
      </c>
      <c r="M940" s="89">
        <f t="shared" si="47"/>
        <v>0</v>
      </c>
      <c r="N940" s="100">
        <f t="shared" si="48"/>
        <v>0</v>
      </c>
      <c r="O940" s="63"/>
      <c r="P940" s="73" t="e">
        <f t="shared" si="49"/>
        <v>#DIV/0!</v>
      </c>
    </row>
    <row r="941" spans="2:16">
      <c r="B941" s="63"/>
      <c r="C941" s="65"/>
      <c r="D941" s="65"/>
      <c r="E941" s="66"/>
      <c r="F941" s="67"/>
      <c r="G941" s="65"/>
      <c r="H941" s="70"/>
      <c r="I941" s="71"/>
      <c r="J941" s="68">
        <v>0</v>
      </c>
      <c r="K941" s="68">
        <v>0</v>
      </c>
      <c r="L941" s="68">
        <v>0</v>
      </c>
      <c r="M941" s="89">
        <f t="shared" si="47"/>
        <v>0</v>
      </c>
      <c r="N941" s="100">
        <f t="shared" si="48"/>
        <v>0</v>
      </c>
      <c r="O941" s="63"/>
      <c r="P941" s="73" t="e">
        <f t="shared" si="49"/>
        <v>#DIV/0!</v>
      </c>
    </row>
    <row r="942" spans="2:16">
      <c r="B942" s="63"/>
      <c r="C942" s="65"/>
      <c r="D942" s="65"/>
      <c r="E942" s="66"/>
      <c r="F942" s="67"/>
      <c r="G942" s="65"/>
      <c r="H942" s="70"/>
      <c r="I942" s="71"/>
      <c r="J942" s="68">
        <v>0</v>
      </c>
      <c r="K942" s="68">
        <v>0</v>
      </c>
      <c r="L942" s="68">
        <v>0</v>
      </c>
      <c r="M942" s="89">
        <f t="shared" si="47"/>
        <v>0</v>
      </c>
      <c r="N942" s="100">
        <f t="shared" si="48"/>
        <v>0</v>
      </c>
      <c r="O942" s="63"/>
      <c r="P942" s="73" t="e">
        <f t="shared" si="49"/>
        <v>#DIV/0!</v>
      </c>
    </row>
    <row r="943" spans="2:16">
      <c r="B943" s="63"/>
      <c r="C943" s="65"/>
      <c r="D943" s="65"/>
      <c r="E943" s="66"/>
      <c r="F943" s="67"/>
      <c r="G943" s="65"/>
      <c r="H943" s="70"/>
      <c r="I943" s="71"/>
      <c r="J943" s="68">
        <v>0</v>
      </c>
      <c r="K943" s="68">
        <v>0</v>
      </c>
      <c r="L943" s="68">
        <v>0</v>
      </c>
      <c r="M943" s="89">
        <f t="shared" si="47"/>
        <v>0</v>
      </c>
      <c r="N943" s="100">
        <f t="shared" si="48"/>
        <v>0</v>
      </c>
      <c r="O943" s="63"/>
      <c r="P943" s="73" t="e">
        <f t="shared" si="49"/>
        <v>#DIV/0!</v>
      </c>
    </row>
    <row r="944" spans="2:16">
      <c r="B944" s="63"/>
      <c r="C944" s="65"/>
      <c r="D944" s="65"/>
      <c r="E944" s="66"/>
      <c r="F944" s="67"/>
      <c r="G944" s="65"/>
      <c r="H944" s="70"/>
      <c r="I944" s="71"/>
      <c r="J944" s="68">
        <v>0</v>
      </c>
      <c r="K944" s="68">
        <v>0</v>
      </c>
      <c r="L944" s="68">
        <v>0</v>
      </c>
      <c r="M944" s="89">
        <f t="shared" si="47"/>
        <v>0</v>
      </c>
      <c r="N944" s="100">
        <f t="shared" si="48"/>
        <v>0</v>
      </c>
      <c r="O944" s="63"/>
      <c r="P944" s="73" t="e">
        <f t="shared" si="49"/>
        <v>#DIV/0!</v>
      </c>
    </row>
    <row r="945" spans="2:16">
      <c r="B945" s="63"/>
      <c r="C945" s="65"/>
      <c r="D945" s="65"/>
      <c r="E945" s="66"/>
      <c r="F945" s="67"/>
      <c r="G945" s="65"/>
      <c r="H945" s="70"/>
      <c r="I945" s="71"/>
      <c r="J945" s="68">
        <v>0</v>
      </c>
      <c r="K945" s="68">
        <v>0</v>
      </c>
      <c r="L945" s="68">
        <v>0</v>
      </c>
      <c r="M945" s="89">
        <f t="shared" si="47"/>
        <v>0</v>
      </c>
      <c r="N945" s="100">
        <f t="shared" si="48"/>
        <v>0</v>
      </c>
      <c r="O945" s="63"/>
      <c r="P945" s="73" t="e">
        <f t="shared" si="49"/>
        <v>#DIV/0!</v>
      </c>
    </row>
    <row r="946" spans="2:16">
      <c r="B946" s="63"/>
      <c r="C946" s="65"/>
      <c r="D946" s="65"/>
      <c r="E946" s="66"/>
      <c r="F946" s="67"/>
      <c r="G946" s="65"/>
      <c r="H946" s="70"/>
      <c r="I946" s="71"/>
      <c r="J946" s="68">
        <v>0</v>
      </c>
      <c r="K946" s="68">
        <v>0</v>
      </c>
      <c r="L946" s="68">
        <v>0</v>
      </c>
      <c r="M946" s="89">
        <f t="shared" si="47"/>
        <v>0</v>
      </c>
      <c r="N946" s="100">
        <f t="shared" si="48"/>
        <v>0</v>
      </c>
      <c r="O946" s="63"/>
      <c r="P946" s="73" t="e">
        <f t="shared" si="49"/>
        <v>#DIV/0!</v>
      </c>
    </row>
    <row r="947" spans="2:16">
      <c r="B947" s="63"/>
      <c r="C947" s="65"/>
      <c r="D947" s="65"/>
      <c r="E947" s="66"/>
      <c r="F947" s="67"/>
      <c r="G947" s="65"/>
      <c r="H947" s="70"/>
      <c r="I947" s="71"/>
      <c r="J947" s="68">
        <v>0</v>
      </c>
      <c r="K947" s="68">
        <v>0</v>
      </c>
      <c r="L947" s="68">
        <v>0</v>
      </c>
      <c r="M947" s="89">
        <f t="shared" si="47"/>
        <v>0</v>
      </c>
      <c r="N947" s="100">
        <f t="shared" si="48"/>
        <v>0</v>
      </c>
      <c r="O947" s="63"/>
      <c r="P947" s="73" t="e">
        <f t="shared" si="49"/>
        <v>#DIV/0!</v>
      </c>
    </row>
    <row r="948" spans="2:16">
      <c r="B948" s="63"/>
      <c r="C948" s="65"/>
      <c r="D948" s="65"/>
      <c r="E948" s="66"/>
      <c r="F948" s="67"/>
      <c r="G948" s="65"/>
      <c r="H948" s="70"/>
      <c r="I948" s="71"/>
      <c r="J948" s="68">
        <v>0</v>
      </c>
      <c r="K948" s="68">
        <v>0</v>
      </c>
      <c r="L948" s="68">
        <v>0</v>
      </c>
      <c r="M948" s="89">
        <f t="shared" si="47"/>
        <v>0</v>
      </c>
      <c r="N948" s="100">
        <f t="shared" si="48"/>
        <v>0</v>
      </c>
      <c r="O948" s="63"/>
      <c r="P948" s="73" t="e">
        <f t="shared" si="49"/>
        <v>#DIV/0!</v>
      </c>
    </row>
    <row r="949" spans="2:16">
      <c r="B949" s="63"/>
      <c r="C949" s="65"/>
      <c r="D949" s="65"/>
      <c r="E949" s="66"/>
      <c r="F949" s="67"/>
      <c r="G949" s="65"/>
      <c r="H949" s="70"/>
      <c r="I949" s="71"/>
      <c r="J949" s="68">
        <v>0</v>
      </c>
      <c r="K949" s="68">
        <v>0</v>
      </c>
      <c r="L949" s="68">
        <v>0</v>
      </c>
      <c r="M949" s="89">
        <f t="shared" si="47"/>
        <v>0</v>
      </c>
      <c r="N949" s="100">
        <f t="shared" si="48"/>
        <v>0</v>
      </c>
      <c r="O949" s="63"/>
      <c r="P949" s="73" t="e">
        <f t="shared" si="49"/>
        <v>#DIV/0!</v>
      </c>
    </row>
    <row r="950" spans="2:16">
      <c r="B950" s="63"/>
      <c r="C950" s="65"/>
      <c r="D950" s="65"/>
      <c r="E950" s="66"/>
      <c r="F950" s="67"/>
      <c r="G950" s="65"/>
      <c r="H950" s="70"/>
      <c r="I950" s="71"/>
      <c r="J950" s="68">
        <v>0</v>
      </c>
      <c r="K950" s="68">
        <v>0</v>
      </c>
      <c r="L950" s="68">
        <v>0</v>
      </c>
      <c r="M950" s="89">
        <f t="shared" si="47"/>
        <v>0</v>
      </c>
      <c r="N950" s="100">
        <f t="shared" si="48"/>
        <v>0</v>
      </c>
      <c r="O950" s="63"/>
      <c r="P950" s="73" t="e">
        <f t="shared" si="49"/>
        <v>#DIV/0!</v>
      </c>
    </row>
    <row r="951" spans="2:16">
      <c r="B951" s="63"/>
      <c r="C951" s="65"/>
      <c r="D951" s="65"/>
      <c r="E951" s="66"/>
      <c r="F951" s="67"/>
      <c r="G951" s="65"/>
      <c r="H951" s="70"/>
      <c r="I951" s="71"/>
      <c r="J951" s="68">
        <v>0</v>
      </c>
      <c r="K951" s="68">
        <v>0</v>
      </c>
      <c r="L951" s="68">
        <v>0</v>
      </c>
      <c r="M951" s="89">
        <f t="shared" si="47"/>
        <v>0</v>
      </c>
      <c r="N951" s="100">
        <f t="shared" si="48"/>
        <v>0</v>
      </c>
      <c r="O951" s="63"/>
      <c r="P951" s="73" t="e">
        <f t="shared" si="49"/>
        <v>#DIV/0!</v>
      </c>
    </row>
    <row r="952" spans="2:16">
      <c r="B952" s="63"/>
      <c r="C952" s="65"/>
      <c r="D952" s="65"/>
      <c r="E952" s="66"/>
      <c r="F952" s="67"/>
      <c r="G952" s="65"/>
      <c r="H952" s="70"/>
      <c r="I952" s="71"/>
      <c r="J952" s="68">
        <v>0</v>
      </c>
      <c r="K952" s="68">
        <v>0</v>
      </c>
      <c r="L952" s="68">
        <v>0</v>
      </c>
      <c r="M952" s="89">
        <f t="shared" si="47"/>
        <v>0</v>
      </c>
      <c r="N952" s="100">
        <f t="shared" si="48"/>
        <v>0</v>
      </c>
      <c r="O952" s="63"/>
      <c r="P952" s="73" t="e">
        <f t="shared" si="49"/>
        <v>#DIV/0!</v>
      </c>
    </row>
    <row r="953" spans="2:16">
      <c r="B953" s="63"/>
      <c r="C953" s="65"/>
      <c r="D953" s="65"/>
      <c r="E953" s="66"/>
      <c r="F953" s="67"/>
      <c r="G953" s="65"/>
      <c r="H953" s="70"/>
      <c r="I953" s="71"/>
      <c r="J953" s="68">
        <v>0</v>
      </c>
      <c r="K953" s="68">
        <v>0</v>
      </c>
      <c r="L953" s="68">
        <v>0</v>
      </c>
      <c r="M953" s="89">
        <f t="shared" si="47"/>
        <v>0</v>
      </c>
      <c r="N953" s="100">
        <f t="shared" si="48"/>
        <v>0</v>
      </c>
      <c r="O953" s="63"/>
      <c r="P953" s="73" t="e">
        <f t="shared" si="49"/>
        <v>#DIV/0!</v>
      </c>
    </row>
    <row r="954" spans="2:16">
      <c r="B954" s="63"/>
      <c r="C954" s="65"/>
      <c r="D954" s="65"/>
      <c r="E954" s="66"/>
      <c r="F954" s="67"/>
      <c r="G954" s="65"/>
      <c r="H954" s="70"/>
      <c r="I954" s="71"/>
      <c r="J954" s="68">
        <v>0</v>
      </c>
      <c r="K954" s="68">
        <v>0</v>
      </c>
      <c r="L954" s="68">
        <v>0</v>
      </c>
      <c r="M954" s="89">
        <f t="shared" si="47"/>
        <v>0</v>
      </c>
      <c r="N954" s="100">
        <f t="shared" si="48"/>
        <v>0</v>
      </c>
      <c r="O954" s="63"/>
      <c r="P954" s="73" t="e">
        <f t="shared" si="49"/>
        <v>#DIV/0!</v>
      </c>
    </row>
    <row r="955" spans="2:16">
      <c r="B955" s="63"/>
      <c r="C955" s="65"/>
      <c r="D955" s="65"/>
      <c r="E955" s="66"/>
      <c r="F955" s="67"/>
      <c r="G955" s="65"/>
      <c r="H955" s="70"/>
      <c r="I955" s="71"/>
      <c r="J955" s="68">
        <v>0</v>
      </c>
      <c r="K955" s="68">
        <v>0</v>
      </c>
      <c r="L955" s="68">
        <v>0</v>
      </c>
      <c r="M955" s="89">
        <f t="shared" si="47"/>
        <v>0</v>
      </c>
      <c r="N955" s="100">
        <f t="shared" si="48"/>
        <v>0</v>
      </c>
      <c r="O955" s="63"/>
      <c r="P955" s="73" t="e">
        <f t="shared" si="49"/>
        <v>#DIV/0!</v>
      </c>
    </row>
    <row r="956" spans="2:16">
      <c r="B956" s="63"/>
      <c r="C956" s="65"/>
      <c r="D956" s="65"/>
      <c r="E956" s="66"/>
      <c r="F956" s="67"/>
      <c r="G956" s="65"/>
      <c r="H956" s="70"/>
      <c r="I956" s="71"/>
      <c r="J956" s="68">
        <v>0</v>
      </c>
      <c r="K956" s="68">
        <v>0</v>
      </c>
      <c r="L956" s="68">
        <v>0</v>
      </c>
      <c r="M956" s="89">
        <f t="shared" si="47"/>
        <v>0</v>
      </c>
      <c r="N956" s="100">
        <f t="shared" si="48"/>
        <v>0</v>
      </c>
      <c r="O956" s="63"/>
      <c r="P956" s="73" t="e">
        <f t="shared" si="49"/>
        <v>#DIV/0!</v>
      </c>
    </row>
    <row r="957" spans="2:16">
      <c r="B957" s="63"/>
      <c r="C957" s="65"/>
      <c r="D957" s="65"/>
      <c r="E957" s="66"/>
      <c r="F957" s="67"/>
      <c r="G957" s="65"/>
      <c r="H957" s="70"/>
      <c r="I957" s="71"/>
      <c r="J957" s="68">
        <v>0</v>
      </c>
      <c r="K957" s="68">
        <v>0</v>
      </c>
      <c r="L957" s="68">
        <v>0</v>
      </c>
      <c r="M957" s="89">
        <f t="shared" si="47"/>
        <v>0</v>
      </c>
      <c r="N957" s="100">
        <f t="shared" si="48"/>
        <v>0</v>
      </c>
      <c r="O957" s="63"/>
      <c r="P957" s="73" t="e">
        <f t="shared" si="49"/>
        <v>#DIV/0!</v>
      </c>
    </row>
    <row r="958" spans="2:16">
      <c r="B958" s="63"/>
      <c r="C958" s="65"/>
      <c r="D958" s="65"/>
      <c r="E958" s="66"/>
      <c r="F958" s="67"/>
      <c r="G958" s="65"/>
      <c r="H958" s="70"/>
      <c r="I958" s="71"/>
      <c r="J958" s="68">
        <v>0</v>
      </c>
      <c r="K958" s="68">
        <v>0</v>
      </c>
      <c r="L958" s="68">
        <v>0</v>
      </c>
      <c r="M958" s="89">
        <f t="shared" si="47"/>
        <v>0</v>
      </c>
      <c r="N958" s="100">
        <f t="shared" si="48"/>
        <v>0</v>
      </c>
      <c r="O958" s="63"/>
      <c r="P958" s="73" t="e">
        <f t="shared" si="49"/>
        <v>#DIV/0!</v>
      </c>
    </row>
    <row r="959" spans="2:16">
      <c r="B959" s="63"/>
      <c r="C959" s="65"/>
      <c r="D959" s="65"/>
      <c r="E959" s="66"/>
      <c r="F959" s="67"/>
      <c r="G959" s="65"/>
      <c r="H959" s="70"/>
      <c r="I959" s="71"/>
      <c r="J959" s="68">
        <v>0</v>
      </c>
      <c r="K959" s="68">
        <v>0</v>
      </c>
      <c r="L959" s="68">
        <v>0</v>
      </c>
      <c r="M959" s="89">
        <f t="shared" si="47"/>
        <v>0</v>
      </c>
      <c r="N959" s="100">
        <f t="shared" si="48"/>
        <v>0</v>
      </c>
      <c r="O959" s="63"/>
      <c r="P959" s="73" t="e">
        <f t="shared" si="49"/>
        <v>#DIV/0!</v>
      </c>
    </row>
    <row r="960" spans="2:16">
      <c r="B960" s="63"/>
      <c r="C960" s="65"/>
      <c r="D960" s="65"/>
      <c r="E960" s="66"/>
      <c r="F960" s="67"/>
      <c r="G960" s="65"/>
      <c r="H960" s="70"/>
      <c r="I960" s="71"/>
      <c r="J960" s="68">
        <v>0</v>
      </c>
      <c r="K960" s="68">
        <v>0</v>
      </c>
      <c r="L960" s="68">
        <v>0</v>
      </c>
      <c r="M960" s="89">
        <f t="shared" si="47"/>
        <v>0</v>
      </c>
      <c r="N960" s="100">
        <f t="shared" si="48"/>
        <v>0</v>
      </c>
      <c r="O960" s="63"/>
      <c r="P960" s="73" t="e">
        <f t="shared" si="49"/>
        <v>#DIV/0!</v>
      </c>
    </row>
    <row r="961" spans="2:16">
      <c r="B961" s="63"/>
      <c r="C961" s="65"/>
      <c r="D961" s="65"/>
      <c r="E961" s="66"/>
      <c r="F961" s="67"/>
      <c r="G961" s="65"/>
      <c r="H961" s="70"/>
      <c r="I961" s="71"/>
      <c r="J961" s="68">
        <v>0</v>
      </c>
      <c r="K961" s="68">
        <v>0</v>
      </c>
      <c r="L961" s="68">
        <v>0</v>
      </c>
      <c r="M961" s="89">
        <f t="shared" si="47"/>
        <v>0</v>
      </c>
      <c r="N961" s="100">
        <f t="shared" si="48"/>
        <v>0</v>
      </c>
      <c r="O961" s="63"/>
      <c r="P961" s="73" t="e">
        <f t="shared" si="49"/>
        <v>#DIV/0!</v>
      </c>
    </row>
    <row r="962" spans="2:16">
      <c r="B962" s="63"/>
      <c r="C962" s="65"/>
      <c r="D962" s="65"/>
      <c r="E962" s="66"/>
      <c r="F962" s="67"/>
      <c r="G962" s="65"/>
      <c r="H962" s="70"/>
      <c r="I962" s="71"/>
      <c r="J962" s="68">
        <v>0</v>
      </c>
      <c r="K962" s="68">
        <v>0</v>
      </c>
      <c r="L962" s="68">
        <v>0</v>
      </c>
      <c r="M962" s="89">
        <f t="shared" si="47"/>
        <v>0</v>
      </c>
      <c r="N962" s="100">
        <f t="shared" si="48"/>
        <v>0</v>
      </c>
      <c r="O962" s="63"/>
      <c r="P962" s="73" t="e">
        <f t="shared" si="49"/>
        <v>#DIV/0!</v>
      </c>
    </row>
    <row r="963" spans="2:16">
      <c r="B963" s="63"/>
      <c r="C963" s="65"/>
      <c r="D963" s="65"/>
      <c r="E963" s="66"/>
      <c r="F963" s="67"/>
      <c r="G963" s="65"/>
      <c r="H963" s="70"/>
      <c r="I963" s="71"/>
      <c r="J963" s="68">
        <v>0</v>
      </c>
      <c r="K963" s="68">
        <v>0</v>
      </c>
      <c r="L963" s="68">
        <v>0</v>
      </c>
      <c r="M963" s="89">
        <f t="shared" si="47"/>
        <v>0</v>
      </c>
      <c r="N963" s="100">
        <f t="shared" si="48"/>
        <v>0</v>
      </c>
      <c r="O963" s="63"/>
      <c r="P963" s="73" t="e">
        <f t="shared" si="49"/>
        <v>#DIV/0!</v>
      </c>
    </row>
    <row r="964" spans="2:16">
      <c r="B964" s="63"/>
      <c r="C964" s="65"/>
      <c r="D964" s="65"/>
      <c r="E964" s="66"/>
      <c r="F964" s="67"/>
      <c r="G964" s="65"/>
      <c r="H964" s="70"/>
      <c r="I964" s="71"/>
      <c r="J964" s="68">
        <v>0</v>
      </c>
      <c r="K964" s="68">
        <v>0</v>
      </c>
      <c r="L964" s="68">
        <v>0</v>
      </c>
      <c r="M964" s="89">
        <f t="shared" si="47"/>
        <v>0</v>
      </c>
      <c r="N964" s="100">
        <f t="shared" si="48"/>
        <v>0</v>
      </c>
      <c r="O964" s="63"/>
      <c r="P964" s="73" t="e">
        <f t="shared" si="49"/>
        <v>#DIV/0!</v>
      </c>
    </row>
    <row r="965" spans="2:16">
      <c r="B965" s="63"/>
      <c r="C965" s="65"/>
      <c r="D965" s="65"/>
      <c r="E965" s="66"/>
      <c r="F965" s="67"/>
      <c r="G965" s="65"/>
      <c r="H965" s="70"/>
      <c r="I965" s="71"/>
      <c r="J965" s="68">
        <v>0</v>
      </c>
      <c r="K965" s="68">
        <v>0</v>
      </c>
      <c r="L965" s="68">
        <v>0</v>
      </c>
      <c r="M965" s="89">
        <f t="shared" si="47"/>
        <v>0</v>
      </c>
      <c r="N965" s="100">
        <f t="shared" si="48"/>
        <v>0</v>
      </c>
      <c r="O965" s="63"/>
      <c r="P965" s="73" t="e">
        <f t="shared" si="49"/>
        <v>#DIV/0!</v>
      </c>
    </row>
    <row r="966" spans="2:16">
      <c r="B966" s="63"/>
      <c r="C966" s="65"/>
      <c r="D966" s="65"/>
      <c r="E966" s="66"/>
      <c r="F966" s="67"/>
      <c r="G966" s="65"/>
      <c r="H966" s="70"/>
      <c r="I966" s="71"/>
      <c r="J966" s="68">
        <v>0</v>
      </c>
      <c r="K966" s="68">
        <v>0</v>
      </c>
      <c r="L966" s="68">
        <v>0</v>
      </c>
      <c r="M966" s="89">
        <f t="shared" si="47"/>
        <v>0</v>
      </c>
      <c r="N966" s="100">
        <f t="shared" si="48"/>
        <v>0</v>
      </c>
      <c r="O966" s="63"/>
      <c r="P966" s="73" t="e">
        <f t="shared" si="49"/>
        <v>#DIV/0!</v>
      </c>
    </row>
    <row r="967" spans="2:16">
      <c r="B967" s="63"/>
      <c r="C967" s="65"/>
      <c r="D967" s="65"/>
      <c r="E967" s="66"/>
      <c r="F967" s="67"/>
      <c r="G967" s="65"/>
      <c r="H967" s="70"/>
      <c r="I967" s="71"/>
      <c r="J967" s="68">
        <v>0</v>
      </c>
      <c r="K967" s="68">
        <v>0</v>
      </c>
      <c r="L967" s="68">
        <v>0</v>
      </c>
      <c r="M967" s="89">
        <f t="shared" si="47"/>
        <v>0</v>
      </c>
      <c r="N967" s="100">
        <f t="shared" si="48"/>
        <v>0</v>
      </c>
      <c r="O967" s="63"/>
      <c r="P967" s="73" t="e">
        <f t="shared" si="49"/>
        <v>#DIV/0!</v>
      </c>
    </row>
    <row r="968" spans="2:16">
      <c r="B968" s="63"/>
      <c r="C968" s="65"/>
      <c r="D968" s="65"/>
      <c r="E968" s="66"/>
      <c r="F968" s="67"/>
      <c r="G968" s="65"/>
      <c r="H968" s="70"/>
      <c r="I968" s="71"/>
      <c r="J968" s="68">
        <v>0</v>
      </c>
      <c r="K968" s="68">
        <v>0</v>
      </c>
      <c r="L968" s="68">
        <v>0</v>
      </c>
      <c r="M968" s="89">
        <f t="shared" si="47"/>
        <v>0</v>
      </c>
      <c r="N968" s="100">
        <f t="shared" si="48"/>
        <v>0</v>
      </c>
      <c r="O968" s="63"/>
      <c r="P968" s="73" t="e">
        <f t="shared" si="49"/>
        <v>#DIV/0!</v>
      </c>
    </row>
    <row r="969" spans="2:16">
      <c r="B969" s="63"/>
      <c r="C969" s="65"/>
      <c r="D969" s="65"/>
      <c r="E969" s="66"/>
      <c r="F969" s="67"/>
      <c r="G969" s="65"/>
      <c r="H969" s="70"/>
      <c r="I969" s="71"/>
      <c r="J969" s="68">
        <v>0</v>
      </c>
      <c r="K969" s="68">
        <v>0</v>
      </c>
      <c r="L969" s="68">
        <v>0</v>
      </c>
      <c r="M969" s="89">
        <f t="shared" si="47"/>
        <v>0</v>
      </c>
      <c r="N969" s="100">
        <f t="shared" si="48"/>
        <v>0</v>
      </c>
      <c r="O969" s="63"/>
      <c r="P969" s="73" t="e">
        <f t="shared" si="49"/>
        <v>#DIV/0!</v>
      </c>
    </row>
    <row r="970" spans="2:16">
      <c r="B970" s="63"/>
      <c r="C970" s="65"/>
      <c r="D970" s="65"/>
      <c r="E970" s="66"/>
      <c r="F970" s="67"/>
      <c r="G970" s="65"/>
      <c r="H970" s="70"/>
      <c r="I970" s="71"/>
      <c r="J970" s="68">
        <v>0</v>
      </c>
      <c r="K970" s="68">
        <v>0</v>
      </c>
      <c r="L970" s="68">
        <v>0</v>
      </c>
      <c r="M970" s="89">
        <f t="shared" si="47"/>
        <v>0</v>
      </c>
      <c r="N970" s="100">
        <f t="shared" si="48"/>
        <v>0</v>
      </c>
      <c r="O970" s="63"/>
      <c r="P970" s="73" t="e">
        <f t="shared" si="49"/>
        <v>#DIV/0!</v>
      </c>
    </row>
    <row r="971" spans="2:16">
      <c r="B971" s="63"/>
      <c r="C971" s="65"/>
      <c r="D971" s="65"/>
      <c r="E971" s="66"/>
      <c r="F971" s="67"/>
      <c r="G971" s="65"/>
      <c r="H971" s="70"/>
      <c r="I971" s="71"/>
      <c r="J971" s="68">
        <v>0</v>
      </c>
      <c r="K971" s="68">
        <v>0</v>
      </c>
      <c r="L971" s="68">
        <v>0</v>
      </c>
      <c r="M971" s="89">
        <f t="shared" si="47"/>
        <v>0</v>
      </c>
      <c r="N971" s="100">
        <f t="shared" si="48"/>
        <v>0</v>
      </c>
      <c r="O971" s="63"/>
      <c r="P971" s="73" t="e">
        <f t="shared" si="49"/>
        <v>#DIV/0!</v>
      </c>
    </row>
    <row r="972" spans="2:16">
      <c r="B972" s="63"/>
      <c r="C972" s="65"/>
      <c r="D972" s="65"/>
      <c r="E972" s="66"/>
      <c r="F972" s="67"/>
      <c r="G972" s="65"/>
      <c r="H972" s="70"/>
      <c r="I972" s="71"/>
      <c r="J972" s="68">
        <v>0</v>
      </c>
      <c r="K972" s="68">
        <v>0</v>
      </c>
      <c r="L972" s="68">
        <v>0</v>
      </c>
      <c r="M972" s="89">
        <f t="shared" si="47"/>
        <v>0</v>
      </c>
      <c r="N972" s="100">
        <f t="shared" si="48"/>
        <v>0</v>
      </c>
      <c r="O972" s="63"/>
      <c r="P972" s="73" t="e">
        <f t="shared" si="49"/>
        <v>#DIV/0!</v>
      </c>
    </row>
    <row r="973" spans="2:16">
      <c r="B973" s="63"/>
      <c r="C973" s="65"/>
      <c r="D973" s="65"/>
      <c r="E973" s="66"/>
      <c r="F973" s="67"/>
      <c r="G973" s="65"/>
      <c r="H973" s="70"/>
      <c r="I973" s="71"/>
      <c r="J973" s="68">
        <v>0</v>
      </c>
      <c r="K973" s="68">
        <v>0</v>
      </c>
      <c r="L973" s="68">
        <v>0</v>
      </c>
      <c r="M973" s="89">
        <f t="shared" si="47"/>
        <v>0</v>
      </c>
      <c r="N973" s="100">
        <f t="shared" si="48"/>
        <v>0</v>
      </c>
      <c r="O973" s="63"/>
      <c r="P973" s="73" t="e">
        <f t="shared" si="49"/>
        <v>#DIV/0!</v>
      </c>
    </row>
    <row r="974" spans="2:16">
      <c r="B974" s="63"/>
      <c r="C974" s="65"/>
      <c r="D974" s="65"/>
      <c r="E974" s="66"/>
      <c r="F974" s="67"/>
      <c r="G974" s="65"/>
      <c r="H974" s="70"/>
      <c r="I974" s="71"/>
      <c r="J974" s="68">
        <v>0</v>
      </c>
      <c r="K974" s="68">
        <v>0</v>
      </c>
      <c r="L974" s="68">
        <v>0</v>
      </c>
      <c r="M974" s="89">
        <f t="shared" si="47"/>
        <v>0</v>
      </c>
      <c r="N974" s="100">
        <f t="shared" si="48"/>
        <v>0</v>
      </c>
      <c r="O974" s="63"/>
      <c r="P974" s="73" t="e">
        <f t="shared" si="49"/>
        <v>#DIV/0!</v>
      </c>
    </row>
    <row r="975" spans="2:16">
      <c r="B975" s="63"/>
      <c r="C975" s="65"/>
      <c r="D975" s="65"/>
      <c r="E975" s="66"/>
      <c r="F975" s="67"/>
      <c r="G975" s="65"/>
      <c r="H975" s="70"/>
      <c r="I975" s="71"/>
      <c r="J975" s="68">
        <v>0</v>
      </c>
      <c r="K975" s="68">
        <v>0</v>
      </c>
      <c r="L975" s="68">
        <v>0</v>
      </c>
      <c r="M975" s="89">
        <f t="shared" si="47"/>
        <v>0</v>
      </c>
      <c r="N975" s="100">
        <f t="shared" si="48"/>
        <v>0</v>
      </c>
      <c r="O975" s="63"/>
      <c r="P975" s="73" t="e">
        <f t="shared" si="49"/>
        <v>#DIV/0!</v>
      </c>
    </row>
    <row r="976" spans="2:16">
      <c r="B976" s="63"/>
      <c r="C976" s="65"/>
      <c r="D976" s="65"/>
      <c r="E976" s="66"/>
      <c r="F976" s="67"/>
      <c r="G976" s="65"/>
      <c r="H976" s="70"/>
      <c r="I976" s="71"/>
      <c r="J976" s="68">
        <v>0</v>
      </c>
      <c r="K976" s="68">
        <v>0</v>
      </c>
      <c r="L976" s="68">
        <v>0</v>
      </c>
      <c r="M976" s="89">
        <f t="shared" si="47"/>
        <v>0</v>
      </c>
      <c r="N976" s="100">
        <f t="shared" si="48"/>
        <v>0</v>
      </c>
      <c r="O976" s="63"/>
      <c r="P976" s="73" t="e">
        <f t="shared" si="49"/>
        <v>#DIV/0!</v>
      </c>
    </row>
    <row r="977" spans="2:16">
      <c r="B977" s="63"/>
      <c r="C977" s="65"/>
      <c r="D977" s="65"/>
      <c r="E977" s="66"/>
      <c r="F977" s="67"/>
      <c r="G977" s="65"/>
      <c r="H977" s="70"/>
      <c r="I977" s="71"/>
      <c r="J977" s="68">
        <v>0</v>
      </c>
      <c r="K977" s="68">
        <v>0</v>
      </c>
      <c r="L977" s="68">
        <v>0</v>
      </c>
      <c r="M977" s="89">
        <f t="shared" si="47"/>
        <v>0</v>
      </c>
      <c r="N977" s="100">
        <f t="shared" si="48"/>
        <v>0</v>
      </c>
      <c r="O977" s="63"/>
      <c r="P977" s="73" t="e">
        <f t="shared" si="49"/>
        <v>#DIV/0!</v>
      </c>
    </row>
    <row r="978" spans="2:16">
      <c r="B978" s="63"/>
      <c r="C978" s="65"/>
      <c r="D978" s="65"/>
      <c r="E978" s="66"/>
      <c r="F978" s="67"/>
      <c r="G978" s="65"/>
      <c r="H978" s="70"/>
      <c r="I978" s="71"/>
      <c r="J978" s="68">
        <v>0</v>
      </c>
      <c r="K978" s="68">
        <v>0</v>
      </c>
      <c r="L978" s="68">
        <v>0</v>
      </c>
      <c r="M978" s="89">
        <f t="shared" si="47"/>
        <v>0</v>
      </c>
      <c r="N978" s="100">
        <f t="shared" si="48"/>
        <v>0</v>
      </c>
      <c r="O978" s="63"/>
      <c r="P978" s="73" t="e">
        <f t="shared" si="49"/>
        <v>#DIV/0!</v>
      </c>
    </row>
    <row r="979" spans="2:16">
      <c r="B979" s="63"/>
      <c r="C979" s="65"/>
      <c r="D979" s="65"/>
      <c r="E979" s="66"/>
      <c r="F979" s="67"/>
      <c r="G979" s="65"/>
      <c r="H979" s="70"/>
      <c r="I979" s="71"/>
      <c r="J979" s="68">
        <v>0</v>
      </c>
      <c r="K979" s="68">
        <v>0</v>
      </c>
      <c r="L979" s="68">
        <v>0</v>
      </c>
      <c r="M979" s="89">
        <f t="shared" si="47"/>
        <v>0</v>
      </c>
      <c r="N979" s="100">
        <f t="shared" si="48"/>
        <v>0</v>
      </c>
      <c r="O979" s="63"/>
      <c r="P979" s="73" t="e">
        <f t="shared" si="49"/>
        <v>#DIV/0!</v>
      </c>
    </row>
    <row r="980" spans="2:16">
      <c r="B980" s="63"/>
      <c r="C980" s="65"/>
      <c r="D980" s="65"/>
      <c r="E980" s="66"/>
      <c r="F980" s="67"/>
      <c r="G980" s="65"/>
      <c r="H980" s="70"/>
      <c r="I980" s="71"/>
      <c r="J980" s="68">
        <v>0</v>
      </c>
      <c r="K980" s="68">
        <v>0</v>
      </c>
      <c r="L980" s="68">
        <v>0</v>
      </c>
      <c r="M980" s="89">
        <f t="shared" si="47"/>
        <v>0</v>
      </c>
      <c r="N980" s="100">
        <f t="shared" si="48"/>
        <v>0</v>
      </c>
      <c r="O980" s="63"/>
      <c r="P980" s="73" t="e">
        <f t="shared" si="49"/>
        <v>#DIV/0!</v>
      </c>
    </row>
    <row r="981" spans="2:16">
      <c r="B981" s="63"/>
      <c r="C981" s="65"/>
      <c r="D981" s="65"/>
      <c r="E981" s="66"/>
      <c r="F981" s="67"/>
      <c r="G981" s="65"/>
      <c r="H981" s="70"/>
      <c r="I981" s="71"/>
      <c r="J981" s="68">
        <v>0</v>
      </c>
      <c r="K981" s="68">
        <v>0</v>
      </c>
      <c r="L981" s="68">
        <v>0</v>
      </c>
      <c r="M981" s="89">
        <f t="shared" ref="M981:M1020" si="50">L981</f>
        <v>0</v>
      </c>
      <c r="N981" s="100">
        <f t="shared" si="48"/>
        <v>0</v>
      </c>
      <c r="O981" s="63"/>
      <c r="P981" s="73" t="e">
        <f t="shared" si="49"/>
        <v>#DIV/0!</v>
      </c>
    </row>
    <row r="982" spans="2:16">
      <c r="B982" s="63"/>
      <c r="C982" s="65"/>
      <c r="D982" s="65"/>
      <c r="E982" s="66"/>
      <c r="F982" s="67"/>
      <c r="G982" s="65"/>
      <c r="H982" s="70"/>
      <c r="I982" s="71"/>
      <c r="J982" s="68">
        <v>0</v>
      </c>
      <c r="K982" s="68">
        <v>0</v>
      </c>
      <c r="L982" s="68">
        <v>0</v>
      </c>
      <c r="M982" s="89">
        <f t="shared" si="50"/>
        <v>0</v>
      </c>
      <c r="N982" s="100">
        <f t="shared" ref="N982:N1020" si="51">SUM(J982:M982)</f>
        <v>0</v>
      </c>
      <c r="O982" s="63"/>
      <c r="P982" s="73" t="e">
        <f t="shared" ref="P982:P1020" si="52">H982-(SUM(K982:M982)/J982)</f>
        <v>#DIV/0!</v>
      </c>
    </row>
    <row r="983" spans="2:16">
      <c r="B983" s="63"/>
      <c r="C983" s="65"/>
      <c r="D983" s="65"/>
      <c r="E983" s="66"/>
      <c r="F983" s="67"/>
      <c r="G983" s="65"/>
      <c r="H983" s="70"/>
      <c r="I983" s="71"/>
      <c r="J983" s="68">
        <v>0</v>
      </c>
      <c r="K983" s="68">
        <v>0</v>
      </c>
      <c r="L983" s="68">
        <v>0</v>
      </c>
      <c r="M983" s="89">
        <f t="shared" si="50"/>
        <v>0</v>
      </c>
      <c r="N983" s="100">
        <f t="shared" si="51"/>
        <v>0</v>
      </c>
      <c r="O983" s="63"/>
      <c r="P983" s="73" t="e">
        <f t="shared" si="52"/>
        <v>#DIV/0!</v>
      </c>
    </row>
    <row r="984" spans="2:16">
      <c r="B984" s="63"/>
      <c r="C984" s="65"/>
      <c r="D984" s="65"/>
      <c r="E984" s="66"/>
      <c r="F984" s="67"/>
      <c r="G984" s="65"/>
      <c r="H984" s="70"/>
      <c r="I984" s="71"/>
      <c r="J984" s="68">
        <v>0</v>
      </c>
      <c r="K984" s="68">
        <v>0</v>
      </c>
      <c r="L984" s="68">
        <v>0</v>
      </c>
      <c r="M984" s="89">
        <f t="shared" si="50"/>
        <v>0</v>
      </c>
      <c r="N984" s="100">
        <f t="shared" si="51"/>
        <v>0</v>
      </c>
      <c r="O984" s="63"/>
      <c r="P984" s="73" t="e">
        <f t="shared" si="52"/>
        <v>#DIV/0!</v>
      </c>
    </row>
    <row r="985" spans="2:16">
      <c r="B985" s="63"/>
      <c r="C985" s="65"/>
      <c r="D985" s="65"/>
      <c r="E985" s="66"/>
      <c r="F985" s="67"/>
      <c r="G985" s="65"/>
      <c r="H985" s="70"/>
      <c r="I985" s="71"/>
      <c r="J985" s="68">
        <v>0</v>
      </c>
      <c r="K985" s="68">
        <v>0</v>
      </c>
      <c r="L985" s="68">
        <v>0</v>
      </c>
      <c r="M985" s="89">
        <f t="shared" si="50"/>
        <v>0</v>
      </c>
      <c r="N985" s="100">
        <f t="shared" si="51"/>
        <v>0</v>
      </c>
      <c r="O985" s="63"/>
      <c r="P985" s="73" t="e">
        <f t="shared" si="52"/>
        <v>#DIV/0!</v>
      </c>
    </row>
    <row r="986" spans="2:16">
      <c r="B986" s="63"/>
      <c r="C986" s="65"/>
      <c r="D986" s="65"/>
      <c r="E986" s="66"/>
      <c r="F986" s="67"/>
      <c r="G986" s="65"/>
      <c r="H986" s="70"/>
      <c r="I986" s="71"/>
      <c r="J986" s="68">
        <v>0</v>
      </c>
      <c r="K986" s="68">
        <v>0</v>
      </c>
      <c r="L986" s="68">
        <v>0</v>
      </c>
      <c r="M986" s="89">
        <f t="shared" si="50"/>
        <v>0</v>
      </c>
      <c r="N986" s="100">
        <f t="shared" si="51"/>
        <v>0</v>
      </c>
      <c r="O986" s="63"/>
      <c r="P986" s="73" t="e">
        <f t="shared" si="52"/>
        <v>#DIV/0!</v>
      </c>
    </row>
    <row r="987" spans="2:16">
      <c r="B987" s="63"/>
      <c r="C987" s="65"/>
      <c r="D987" s="65"/>
      <c r="E987" s="66"/>
      <c r="F987" s="67"/>
      <c r="G987" s="65"/>
      <c r="H987" s="70"/>
      <c r="I987" s="71"/>
      <c r="J987" s="68">
        <v>0</v>
      </c>
      <c r="K987" s="68">
        <v>0</v>
      </c>
      <c r="L987" s="68">
        <v>0</v>
      </c>
      <c r="M987" s="89">
        <f t="shared" si="50"/>
        <v>0</v>
      </c>
      <c r="N987" s="100">
        <f t="shared" si="51"/>
        <v>0</v>
      </c>
      <c r="O987" s="63"/>
      <c r="P987" s="73" t="e">
        <f t="shared" si="52"/>
        <v>#DIV/0!</v>
      </c>
    </row>
    <row r="988" spans="2:16">
      <c r="B988" s="63"/>
      <c r="C988" s="65"/>
      <c r="D988" s="65"/>
      <c r="E988" s="66"/>
      <c r="F988" s="67"/>
      <c r="G988" s="65"/>
      <c r="H988" s="70"/>
      <c r="I988" s="71"/>
      <c r="J988" s="68">
        <v>0</v>
      </c>
      <c r="K988" s="68">
        <v>0</v>
      </c>
      <c r="L988" s="68">
        <v>0</v>
      </c>
      <c r="M988" s="89">
        <f t="shared" si="50"/>
        <v>0</v>
      </c>
      <c r="N988" s="100">
        <f t="shared" si="51"/>
        <v>0</v>
      </c>
      <c r="O988" s="63"/>
      <c r="P988" s="73" t="e">
        <f t="shared" si="52"/>
        <v>#DIV/0!</v>
      </c>
    </row>
    <row r="989" spans="2:16">
      <c r="B989" s="63"/>
      <c r="C989" s="65"/>
      <c r="D989" s="65"/>
      <c r="E989" s="66"/>
      <c r="F989" s="67"/>
      <c r="G989" s="65"/>
      <c r="H989" s="70"/>
      <c r="I989" s="71"/>
      <c r="J989" s="68">
        <v>0</v>
      </c>
      <c r="K989" s="68">
        <v>0</v>
      </c>
      <c r="L989" s="68">
        <v>0</v>
      </c>
      <c r="M989" s="89">
        <f t="shared" si="50"/>
        <v>0</v>
      </c>
      <c r="N989" s="100">
        <f t="shared" si="51"/>
        <v>0</v>
      </c>
      <c r="O989" s="63"/>
      <c r="P989" s="73" t="e">
        <f t="shared" si="52"/>
        <v>#DIV/0!</v>
      </c>
    </row>
    <row r="990" spans="2:16">
      <c r="B990" s="63"/>
      <c r="C990" s="65"/>
      <c r="D990" s="65"/>
      <c r="E990" s="66"/>
      <c r="F990" s="67"/>
      <c r="G990" s="65"/>
      <c r="H990" s="70"/>
      <c r="I990" s="71"/>
      <c r="J990" s="68">
        <v>0</v>
      </c>
      <c r="K990" s="68">
        <v>0</v>
      </c>
      <c r="L990" s="68">
        <v>0</v>
      </c>
      <c r="M990" s="89">
        <f t="shared" si="50"/>
        <v>0</v>
      </c>
      <c r="N990" s="100">
        <f t="shared" si="51"/>
        <v>0</v>
      </c>
      <c r="O990" s="63"/>
      <c r="P990" s="73" t="e">
        <f t="shared" si="52"/>
        <v>#DIV/0!</v>
      </c>
    </row>
    <row r="991" spans="2:16">
      <c r="B991" s="63"/>
      <c r="C991" s="65"/>
      <c r="D991" s="65"/>
      <c r="E991" s="66"/>
      <c r="F991" s="67"/>
      <c r="G991" s="65"/>
      <c r="H991" s="70"/>
      <c r="I991" s="71"/>
      <c r="J991" s="68">
        <v>0</v>
      </c>
      <c r="K991" s="68">
        <v>0</v>
      </c>
      <c r="L991" s="68">
        <v>0</v>
      </c>
      <c r="M991" s="89">
        <f t="shared" si="50"/>
        <v>0</v>
      </c>
      <c r="N991" s="100">
        <f t="shared" si="51"/>
        <v>0</v>
      </c>
      <c r="O991" s="63"/>
      <c r="P991" s="73" t="e">
        <f t="shared" si="52"/>
        <v>#DIV/0!</v>
      </c>
    </row>
    <row r="992" spans="2:16">
      <c r="B992" s="63"/>
      <c r="C992" s="65"/>
      <c r="D992" s="65"/>
      <c r="E992" s="66"/>
      <c r="F992" s="67"/>
      <c r="G992" s="65"/>
      <c r="H992" s="70"/>
      <c r="I992" s="71"/>
      <c r="J992" s="68">
        <v>0</v>
      </c>
      <c r="K992" s="68">
        <v>0</v>
      </c>
      <c r="L992" s="68">
        <v>0</v>
      </c>
      <c r="M992" s="89">
        <f t="shared" si="50"/>
        <v>0</v>
      </c>
      <c r="N992" s="100">
        <f t="shared" si="51"/>
        <v>0</v>
      </c>
      <c r="O992" s="63"/>
      <c r="P992" s="73" t="e">
        <f t="shared" si="52"/>
        <v>#DIV/0!</v>
      </c>
    </row>
    <row r="993" spans="2:16">
      <c r="B993" s="63"/>
      <c r="C993" s="65"/>
      <c r="D993" s="65"/>
      <c r="E993" s="66"/>
      <c r="F993" s="67"/>
      <c r="G993" s="65"/>
      <c r="H993" s="70"/>
      <c r="I993" s="71"/>
      <c r="J993" s="68">
        <v>0</v>
      </c>
      <c r="K993" s="68">
        <v>0</v>
      </c>
      <c r="L993" s="68">
        <v>0</v>
      </c>
      <c r="M993" s="89">
        <f t="shared" si="50"/>
        <v>0</v>
      </c>
      <c r="N993" s="100">
        <f t="shared" si="51"/>
        <v>0</v>
      </c>
      <c r="O993" s="63"/>
      <c r="P993" s="73" t="e">
        <f t="shared" si="52"/>
        <v>#DIV/0!</v>
      </c>
    </row>
    <row r="994" spans="2:16">
      <c r="B994" s="63"/>
      <c r="C994" s="65"/>
      <c r="D994" s="65"/>
      <c r="E994" s="66"/>
      <c r="F994" s="67"/>
      <c r="G994" s="65"/>
      <c r="H994" s="70"/>
      <c r="I994" s="71"/>
      <c r="J994" s="68">
        <v>0</v>
      </c>
      <c r="K994" s="68">
        <v>0</v>
      </c>
      <c r="L994" s="68">
        <v>0</v>
      </c>
      <c r="M994" s="89">
        <f t="shared" si="50"/>
        <v>0</v>
      </c>
      <c r="N994" s="100">
        <f t="shared" si="51"/>
        <v>0</v>
      </c>
      <c r="O994" s="63"/>
      <c r="P994" s="73" t="e">
        <f t="shared" si="52"/>
        <v>#DIV/0!</v>
      </c>
    </row>
    <row r="995" spans="2:16">
      <c r="B995" s="63"/>
      <c r="C995" s="65"/>
      <c r="D995" s="65"/>
      <c r="E995" s="66"/>
      <c r="F995" s="67"/>
      <c r="G995" s="65"/>
      <c r="H995" s="70"/>
      <c r="I995" s="71"/>
      <c r="J995" s="68">
        <v>0</v>
      </c>
      <c r="K995" s="68">
        <v>0</v>
      </c>
      <c r="L995" s="68">
        <v>0</v>
      </c>
      <c r="M995" s="89">
        <f t="shared" si="50"/>
        <v>0</v>
      </c>
      <c r="N995" s="100">
        <f t="shared" si="51"/>
        <v>0</v>
      </c>
      <c r="O995" s="63"/>
      <c r="P995" s="73" t="e">
        <f t="shared" si="52"/>
        <v>#DIV/0!</v>
      </c>
    </row>
    <row r="996" spans="2:16">
      <c r="B996" s="63"/>
      <c r="C996" s="65"/>
      <c r="D996" s="65"/>
      <c r="E996" s="66"/>
      <c r="F996" s="67"/>
      <c r="G996" s="65"/>
      <c r="H996" s="70"/>
      <c r="I996" s="71"/>
      <c r="J996" s="68">
        <v>0</v>
      </c>
      <c r="K996" s="68">
        <v>0</v>
      </c>
      <c r="L996" s="68">
        <v>0</v>
      </c>
      <c r="M996" s="89">
        <f t="shared" si="50"/>
        <v>0</v>
      </c>
      <c r="N996" s="100">
        <f t="shared" si="51"/>
        <v>0</v>
      </c>
      <c r="O996" s="63"/>
      <c r="P996" s="73" t="e">
        <f t="shared" si="52"/>
        <v>#DIV/0!</v>
      </c>
    </row>
    <row r="997" spans="2:16">
      <c r="B997" s="63"/>
      <c r="C997" s="65"/>
      <c r="D997" s="65"/>
      <c r="E997" s="66"/>
      <c r="F997" s="67"/>
      <c r="G997" s="65"/>
      <c r="H997" s="70"/>
      <c r="I997" s="71"/>
      <c r="J997" s="68">
        <v>0</v>
      </c>
      <c r="K997" s="68">
        <v>0</v>
      </c>
      <c r="L997" s="68">
        <v>0</v>
      </c>
      <c r="M997" s="89">
        <f t="shared" si="50"/>
        <v>0</v>
      </c>
      <c r="N997" s="100">
        <f t="shared" si="51"/>
        <v>0</v>
      </c>
      <c r="O997" s="63"/>
      <c r="P997" s="73" t="e">
        <f t="shared" si="52"/>
        <v>#DIV/0!</v>
      </c>
    </row>
    <row r="998" spans="2:16">
      <c r="B998" s="63"/>
      <c r="C998" s="65"/>
      <c r="D998" s="65"/>
      <c r="E998" s="66"/>
      <c r="F998" s="67"/>
      <c r="G998" s="65"/>
      <c r="H998" s="70"/>
      <c r="I998" s="71"/>
      <c r="J998" s="68">
        <v>0</v>
      </c>
      <c r="K998" s="68">
        <v>0</v>
      </c>
      <c r="L998" s="68">
        <v>0</v>
      </c>
      <c r="M998" s="89">
        <f t="shared" si="50"/>
        <v>0</v>
      </c>
      <c r="N998" s="100">
        <f t="shared" si="51"/>
        <v>0</v>
      </c>
      <c r="O998" s="63"/>
      <c r="P998" s="73" t="e">
        <f t="shared" si="52"/>
        <v>#DIV/0!</v>
      </c>
    </row>
    <row r="999" spans="2:16">
      <c r="B999" s="63"/>
      <c r="C999" s="65"/>
      <c r="D999" s="65"/>
      <c r="E999" s="66"/>
      <c r="F999" s="67"/>
      <c r="G999" s="65"/>
      <c r="H999" s="70"/>
      <c r="I999" s="71"/>
      <c r="J999" s="68">
        <v>0</v>
      </c>
      <c r="K999" s="68">
        <v>0</v>
      </c>
      <c r="L999" s="68">
        <v>0</v>
      </c>
      <c r="M999" s="89">
        <f t="shared" si="50"/>
        <v>0</v>
      </c>
      <c r="N999" s="100">
        <f t="shared" si="51"/>
        <v>0</v>
      </c>
      <c r="O999" s="63"/>
      <c r="P999" s="73" t="e">
        <f t="shared" si="52"/>
        <v>#DIV/0!</v>
      </c>
    </row>
    <row r="1000" spans="2:16">
      <c r="B1000" s="63"/>
      <c r="C1000" s="65"/>
      <c r="D1000" s="65"/>
      <c r="E1000" s="66"/>
      <c r="F1000" s="67"/>
      <c r="G1000" s="65"/>
      <c r="H1000" s="70"/>
      <c r="I1000" s="71"/>
      <c r="J1000" s="68">
        <v>0</v>
      </c>
      <c r="K1000" s="68">
        <v>0</v>
      </c>
      <c r="L1000" s="68">
        <v>0</v>
      </c>
      <c r="M1000" s="89">
        <f t="shared" si="50"/>
        <v>0</v>
      </c>
      <c r="N1000" s="100">
        <f t="shared" si="51"/>
        <v>0</v>
      </c>
      <c r="O1000" s="63"/>
      <c r="P1000" s="73" t="e">
        <f t="shared" si="52"/>
        <v>#DIV/0!</v>
      </c>
    </row>
    <row r="1001" spans="2:16">
      <c r="B1001" s="63"/>
      <c r="C1001" s="65"/>
      <c r="D1001" s="65"/>
      <c r="E1001" s="66"/>
      <c r="F1001" s="67"/>
      <c r="G1001" s="65"/>
      <c r="H1001" s="70"/>
      <c r="I1001" s="71"/>
      <c r="J1001" s="68">
        <v>0</v>
      </c>
      <c r="K1001" s="68">
        <v>0</v>
      </c>
      <c r="L1001" s="68">
        <v>0</v>
      </c>
      <c r="M1001" s="89">
        <f t="shared" si="50"/>
        <v>0</v>
      </c>
      <c r="N1001" s="100">
        <f t="shared" si="51"/>
        <v>0</v>
      </c>
      <c r="O1001" s="63"/>
      <c r="P1001" s="73" t="e">
        <f t="shared" si="52"/>
        <v>#DIV/0!</v>
      </c>
    </row>
    <row r="1002" spans="2:16">
      <c r="B1002" s="63"/>
      <c r="C1002" s="65"/>
      <c r="D1002" s="65"/>
      <c r="E1002" s="66"/>
      <c r="F1002" s="67"/>
      <c r="G1002" s="65"/>
      <c r="H1002" s="70"/>
      <c r="I1002" s="71"/>
      <c r="J1002" s="68">
        <v>0</v>
      </c>
      <c r="K1002" s="68">
        <v>0</v>
      </c>
      <c r="L1002" s="68">
        <v>0</v>
      </c>
      <c r="M1002" s="89">
        <f t="shared" si="50"/>
        <v>0</v>
      </c>
      <c r="N1002" s="100">
        <f t="shared" si="51"/>
        <v>0</v>
      </c>
      <c r="O1002" s="63"/>
      <c r="P1002" s="73" t="e">
        <f t="shared" si="52"/>
        <v>#DIV/0!</v>
      </c>
    </row>
    <row r="1003" spans="2:16">
      <c r="B1003" s="63"/>
      <c r="C1003" s="65"/>
      <c r="D1003" s="65"/>
      <c r="E1003" s="66"/>
      <c r="F1003" s="67"/>
      <c r="G1003" s="65"/>
      <c r="H1003" s="70"/>
      <c r="I1003" s="71"/>
      <c r="J1003" s="68">
        <v>0</v>
      </c>
      <c r="K1003" s="68">
        <v>0</v>
      </c>
      <c r="L1003" s="68">
        <v>0</v>
      </c>
      <c r="M1003" s="89">
        <f t="shared" si="50"/>
        <v>0</v>
      </c>
      <c r="N1003" s="100">
        <f t="shared" si="51"/>
        <v>0</v>
      </c>
      <c r="O1003" s="63"/>
      <c r="P1003" s="73" t="e">
        <f t="shared" si="52"/>
        <v>#DIV/0!</v>
      </c>
    </row>
    <row r="1004" spans="2:16">
      <c r="B1004" s="63"/>
      <c r="C1004" s="65"/>
      <c r="D1004" s="65"/>
      <c r="E1004" s="66"/>
      <c r="F1004" s="67"/>
      <c r="G1004" s="65"/>
      <c r="H1004" s="70"/>
      <c r="I1004" s="71"/>
      <c r="J1004" s="68">
        <v>0</v>
      </c>
      <c r="K1004" s="68">
        <v>0</v>
      </c>
      <c r="L1004" s="68">
        <v>0</v>
      </c>
      <c r="M1004" s="89">
        <f t="shared" si="50"/>
        <v>0</v>
      </c>
      <c r="N1004" s="100">
        <f t="shared" si="51"/>
        <v>0</v>
      </c>
      <c r="O1004" s="63"/>
      <c r="P1004" s="73" t="e">
        <f t="shared" si="52"/>
        <v>#DIV/0!</v>
      </c>
    </row>
    <row r="1005" spans="2:16">
      <c r="B1005" s="63"/>
      <c r="C1005" s="65"/>
      <c r="D1005" s="65"/>
      <c r="E1005" s="66"/>
      <c r="F1005" s="67"/>
      <c r="G1005" s="65"/>
      <c r="H1005" s="70"/>
      <c r="I1005" s="71"/>
      <c r="J1005" s="68">
        <v>0</v>
      </c>
      <c r="K1005" s="68">
        <v>0</v>
      </c>
      <c r="L1005" s="68">
        <v>0</v>
      </c>
      <c r="M1005" s="89">
        <f t="shared" si="50"/>
        <v>0</v>
      </c>
      <c r="N1005" s="100">
        <f t="shared" si="51"/>
        <v>0</v>
      </c>
      <c r="O1005" s="63"/>
      <c r="P1005" s="73" t="e">
        <f t="shared" si="52"/>
        <v>#DIV/0!</v>
      </c>
    </row>
    <row r="1006" spans="2:16">
      <c r="B1006" s="63"/>
      <c r="C1006" s="65"/>
      <c r="D1006" s="65"/>
      <c r="E1006" s="66"/>
      <c r="F1006" s="67"/>
      <c r="G1006" s="65"/>
      <c r="H1006" s="70"/>
      <c r="I1006" s="71"/>
      <c r="J1006" s="68">
        <v>0</v>
      </c>
      <c r="K1006" s="68">
        <v>0</v>
      </c>
      <c r="L1006" s="68">
        <v>0</v>
      </c>
      <c r="M1006" s="89">
        <f t="shared" si="50"/>
        <v>0</v>
      </c>
      <c r="N1006" s="100">
        <f t="shared" si="51"/>
        <v>0</v>
      </c>
      <c r="O1006" s="63"/>
      <c r="P1006" s="73" t="e">
        <f t="shared" si="52"/>
        <v>#DIV/0!</v>
      </c>
    </row>
    <row r="1007" spans="2:16">
      <c r="B1007" s="63"/>
      <c r="C1007" s="65"/>
      <c r="D1007" s="65"/>
      <c r="E1007" s="66"/>
      <c r="F1007" s="67"/>
      <c r="G1007" s="65"/>
      <c r="H1007" s="70"/>
      <c r="I1007" s="71"/>
      <c r="J1007" s="68">
        <v>0</v>
      </c>
      <c r="K1007" s="68">
        <v>0</v>
      </c>
      <c r="L1007" s="68">
        <v>0</v>
      </c>
      <c r="M1007" s="89">
        <f t="shared" si="50"/>
        <v>0</v>
      </c>
      <c r="N1007" s="100">
        <f t="shared" si="51"/>
        <v>0</v>
      </c>
      <c r="O1007" s="63"/>
      <c r="P1007" s="73" t="e">
        <f t="shared" si="52"/>
        <v>#DIV/0!</v>
      </c>
    </row>
    <row r="1008" spans="2:16">
      <c r="B1008" s="63"/>
      <c r="C1008" s="65"/>
      <c r="D1008" s="65"/>
      <c r="E1008" s="66"/>
      <c r="F1008" s="67"/>
      <c r="G1008" s="65"/>
      <c r="H1008" s="70"/>
      <c r="I1008" s="71"/>
      <c r="J1008" s="68">
        <v>0</v>
      </c>
      <c r="K1008" s="68">
        <v>0</v>
      </c>
      <c r="L1008" s="68">
        <v>0</v>
      </c>
      <c r="M1008" s="89">
        <f t="shared" si="50"/>
        <v>0</v>
      </c>
      <c r="N1008" s="100">
        <f t="shared" si="51"/>
        <v>0</v>
      </c>
      <c r="O1008" s="63"/>
      <c r="P1008" s="73" t="e">
        <f t="shared" si="52"/>
        <v>#DIV/0!</v>
      </c>
    </row>
    <row r="1009" spans="1:16">
      <c r="B1009" s="63"/>
      <c r="C1009" s="65"/>
      <c r="D1009" s="65"/>
      <c r="E1009" s="66"/>
      <c r="F1009" s="67"/>
      <c r="G1009" s="65"/>
      <c r="H1009" s="70"/>
      <c r="I1009" s="71"/>
      <c r="J1009" s="68">
        <v>0</v>
      </c>
      <c r="K1009" s="68">
        <v>0</v>
      </c>
      <c r="L1009" s="68">
        <v>0</v>
      </c>
      <c r="M1009" s="89">
        <f t="shared" si="50"/>
        <v>0</v>
      </c>
      <c r="N1009" s="100">
        <f t="shared" si="51"/>
        <v>0</v>
      </c>
      <c r="O1009" s="63"/>
      <c r="P1009" s="73" t="e">
        <f t="shared" si="52"/>
        <v>#DIV/0!</v>
      </c>
    </row>
    <row r="1010" spans="1:16">
      <c r="B1010" s="63"/>
      <c r="C1010" s="65"/>
      <c r="D1010" s="65"/>
      <c r="E1010" s="66"/>
      <c r="F1010" s="67"/>
      <c r="G1010" s="65"/>
      <c r="H1010" s="70"/>
      <c r="I1010" s="71"/>
      <c r="J1010" s="68">
        <v>0</v>
      </c>
      <c r="K1010" s="68">
        <v>0</v>
      </c>
      <c r="L1010" s="68">
        <v>0</v>
      </c>
      <c r="M1010" s="89">
        <f t="shared" si="50"/>
        <v>0</v>
      </c>
      <c r="N1010" s="100">
        <f t="shared" si="51"/>
        <v>0</v>
      </c>
      <c r="O1010" s="63"/>
      <c r="P1010" s="73" t="e">
        <f t="shared" si="52"/>
        <v>#DIV/0!</v>
      </c>
    </row>
    <row r="1011" spans="1:16">
      <c r="B1011" s="63"/>
      <c r="C1011" s="65"/>
      <c r="D1011" s="65"/>
      <c r="E1011" s="66"/>
      <c r="F1011" s="67"/>
      <c r="G1011" s="65"/>
      <c r="H1011" s="70"/>
      <c r="I1011" s="71"/>
      <c r="J1011" s="68">
        <v>0</v>
      </c>
      <c r="K1011" s="68">
        <v>0</v>
      </c>
      <c r="L1011" s="68">
        <v>0</v>
      </c>
      <c r="M1011" s="89">
        <f t="shared" si="50"/>
        <v>0</v>
      </c>
      <c r="N1011" s="100">
        <f t="shared" si="51"/>
        <v>0</v>
      </c>
      <c r="O1011" s="63"/>
      <c r="P1011" s="73" t="e">
        <f t="shared" si="52"/>
        <v>#DIV/0!</v>
      </c>
    </row>
    <row r="1012" spans="1:16">
      <c r="B1012" s="63"/>
      <c r="C1012" s="65"/>
      <c r="D1012" s="65"/>
      <c r="E1012" s="66"/>
      <c r="F1012" s="67"/>
      <c r="G1012" s="65"/>
      <c r="H1012" s="70"/>
      <c r="I1012" s="71"/>
      <c r="J1012" s="68">
        <v>0</v>
      </c>
      <c r="K1012" s="68">
        <v>0</v>
      </c>
      <c r="L1012" s="68">
        <v>0</v>
      </c>
      <c r="M1012" s="89">
        <f t="shared" si="50"/>
        <v>0</v>
      </c>
      <c r="N1012" s="100">
        <f t="shared" si="51"/>
        <v>0</v>
      </c>
      <c r="O1012" s="63"/>
      <c r="P1012" s="73" t="e">
        <f t="shared" si="52"/>
        <v>#DIV/0!</v>
      </c>
    </row>
    <row r="1013" spans="1:16">
      <c r="B1013" s="63"/>
      <c r="C1013" s="65"/>
      <c r="D1013" s="65"/>
      <c r="E1013" s="66"/>
      <c r="F1013" s="67"/>
      <c r="G1013" s="65"/>
      <c r="H1013" s="70"/>
      <c r="I1013" s="71"/>
      <c r="J1013" s="68">
        <v>0</v>
      </c>
      <c r="K1013" s="68">
        <v>0</v>
      </c>
      <c r="L1013" s="68">
        <v>0</v>
      </c>
      <c r="M1013" s="89">
        <f t="shared" si="50"/>
        <v>0</v>
      </c>
      <c r="N1013" s="100">
        <f t="shared" si="51"/>
        <v>0</v>
      </c>
      <c r="O1013" s="63"/>
      <c r="P1013" s="73" t="e">
        <f t="shared" si="52"/>
        <v>#DIV/0!</v>
      </c>
    </row>
    <row r="1014" spans="1:16">
      <c r="B1014" s="63"/>
      <c r="C1014" s="65"/>
      <c r="D1014" s="65"/>
      <c r="E1014" s="66"/>
      <c r="F1014" s="67"/>
      <c r="G1014" s="65"/>
      <c r="H1014" s="70"/>
      <c r="I1014" s="71"/>
      <c r="J1014" s="68">
        <v>0</v>
      </c>
      <c r="K1014" s="68">
        <v>0</v>
      </c>
      <c r="L1014" s="68">
        <v>0</v>
      </c>
      <c r="M1014" s="89">
        <f t="shared" si="50"/>
        <v>0</v>
      </c>
      <c r="N1014" s="100">
        <f t="shared" si="51"/>
        <v>0</v>
      </c>
      <c r="O1014" s="63"/>
      <c r="P1014" s="73" t="e">
        <f t="shared" si="52"/>
        <v>#DIV/0!</v>
      </c>
    </row>
    <row r="1015" spans="1:16">
      <c r="B1015" s="63"/>
      <c r="C1015" s="65"/>
      <c r="D1015" s="65"/>
      <c r="E1015" s="66"/>
      <c r="F1015" s="67"/>
      <c r="G1015" s="65"/>
      <c r="H1015" s="70"/>
      <c r="I1015" s="71"/>
      <c r="J1015" s="68">
        <v>0</v>
      </c>
      <c r="K1015" s="68">
        <v>0</v>
      </c>
      <c r="L1015" s="68">
        <v>0</v>
      </c>
      <c r="M1015" s="89">
        <f t="shared" si="50"/>
        <v>0</v>
      </c>
      <c r="N1015" s="100">
        <f t="shared" si="51"/>
        <v>0</v>
      </c>
      <c r="O1015" s="63"/>
      <c r="P1015" s="73" t="e">
        <f t="shared" si="52"/>
        <v>#DIV/0!</v>
      </c>
    </row>
    <row r="1016" spans="1:16">
      <c r="B1016" s="63"/>
      <c r="C1016" s="65"/>
      <c r="D1016" s="65"/>
      <c r="E1016" s="66"/>
      <c r="F1016" s="67"/>
      <c r="G1016" s="65"/>
      <c r="H1016" s="70"/>
      <c r="I1016" s="71"/>
      <c r="J1016" s="68">
        <v>0</v>
      </c>
      <c r="K1016" s="68">
        <v>0</v>
      </c>
      <c r="L1016" s="68">
        <v>0</v>
      </c>
      <c r="M1016" s="89">
        <f t="shared" si="50"/>
        <v>0</v>
      </c>
      <c r="N1016" s="100">
        <f t="shared" si="51"/>
        <v>0</v>
      </c>
      <c r="O1016" s="63"/>
      <c r="P1016" s="73" t="e">
        <f t="shared" si="52"/>
        <v>#DIV/0!</v>
      </c>
    </row>
    <row r="1017" spans="1:16">
      <c r="B1017" s="63"/>
      <c r="C1017" s="65"/>
      <c r="D1017" s="65"/>
      <c r="E1017" s="66"/>
      <c r="F1017" s="67"/>
      <c r="G1017" s="65"/>
      <c r="H1017" s="70"/>
      <c r="I1017" s="71"/>
      <c r="J1017" s="68">
        <v>0</v>
      </c>
      <c r="K1017" s="68">
        <v>0</v>
      </c>
      <c r="L1017" s="68">
        <v>0</v>
      </c>
      <c r="M1017" s="89">
        <f t="shared" si="50"/>
        <v>0</v>
      </c>
      <c r="N1017" s="100">
        <f t="shared" si="51"/>
        <v>0</v>
      </c>
      <c r="O1017" s="63"/>
      <c r="P1017" s="73" t="e">
        <f t="shared" si="52"/>
        <v>#DIV/0!</v>
      </c>
    </row>
    <row r="1018" spans="1:16">
      <c r="B1018" s="63"/>
      <c r="C1018" s="65"/>
      <c r="D1018" s="65"/>
      <c r="E1018" s="66"/>
      <c r="F1018" s="67"/>
      <c r="G1018" s="65"/>
      <c r="H1018" s="70"/>
      <c r="I1018" s="71"/>
      <c r="J1018" s="68">
        <v>0</v>
      </c>
      <c r="K1018" s="68">
        <v>0</v>
      </c>
      <c r="L1018" s="68">
        <v>0</v>
      </c>
      <c r="M1018" s="89">
        <f t="shared" si="50"/>
        <v>0</v>
      </c>
      <c r="N1018" s="100">
        <f t="shared" si="51"/>
        <v>0</v>
      </c>
      <c r="O1018" s="63"/>
      <c r="P1018" s="73" t="e">
        <f t="shared" si="52"/>
        <v>#DIV/0!</v>
      </c>
    </row>
    <row r="1019" spans="1:16">
      <c r="B1019" s="63"/>
      <c r="C1019" s="65"/>
      <c r="D1019" s="65"/>
      <c r="E1019" s="66"/>
      <c r="F1019" s="67"/>
      <c r="G1019" s="65"/>
      <c r="H1019" s="70"/>
      <c r="I1019" s="71"/>
      <c r="J1019" s="68">
        <v>0</v>
      </c>
      <c r="K1019" s="68">
        <v>0</v>
      </c>
      <c r="L1019" s="68">
        <v>0</v>
      </c>
      <c r="M1019" s="89">
        <f t="shared" si="50"/>
        <v>0</v>
      </c>
      <c r="N1019" s="100">
        <f t="shared" si="51"/>
        <v>0</v>
      </c>
      <c r="O1019" s="63"/>
      <c r="P1019" s="73" t="e">
        <f t="shared" si="52"/>
        <v>#DIV/0!</v>
      </c>
    </row>
    <row r="1020" spans="1:16">
      <c r="B1020" s="63"/>
      <c r="C1020" s="65"/>
      <c r="D1020" s="65"/>
      <c r="E1020" s="66"/>
      <c r="F1020" s="67"/>
      <c r="G1020" s="65"/>
      <c r="H1020" s="70"/>
      <c r="I1020" s="71"/>
      <c r="J1020" s="68">
        <v>0</v>
      </c>
      <c r="K1020" s="68">
        <v>0</v>
      </c>
      <c r="L1020" s="68">
        <v>0</v>
      </c>
      <c r="M1020" s="89">
        <f t="shared" si="50"/>
        <v>0</v>
      </c>
      <c r="N1020" s="100">
        <f t="shared" si="51"/>
        <v>0</v>
      </c>
      <c r="O1020" s="63"/>
      <c r="P1020" s="73" t="e">
        <f t="shared" si="52"/>
        <v>#DIV/0!</v>
      </c>
    </row>
    <row r="1021" spans="1:16">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row>
  </sheetData>
  <sheetProtection password="CE24" sheet="1" objects="1" scenarios="1" insertRows="0" deleteRows="0" sort="0" autoFilter="0"/>
  <protectedRanges>
    <protectedRange sqref="G6" name="Range2"/>
    <protectedRange sqref="O21:O1020 B21:L1020" name="Range1"/>
  </protectedRanges>
  <autoFilter ref="B20:O20"/>
  <mergeCells count="3">
    <mergeCell ref="B2:N2"/>
    <mergeCell ref="B3:N3"/>
    <mergeCell ref="B4:N4"/>
  </mergeCells>
  <conditionalFormatting sqref="C18">
    <cfRule type="cellIs" dxfId="150" priority="125" stopIfTrue="1" operator="equal">
      <formula>0</formula>
    </cfRule>
    <cfRule type="cellIs" dxfId="149" priority="126" stopIfTrue="1" operator="notEqual">
      <formula>0</formula>
    </cfRule>
  </conditionalFormatting>
  <conditionalFormatting sqref="C18">
    <cfRule type="cellIs" dxfId="148" priority="124" stopIfTrue="1" operator="greaterThan">
      <formula>0.1</formula>
    </cfRule>
  </conditionalFormatting>
  <conditionalFormatting sqref="D18:G18">
    <cfRule type="cellIs" dxfId="147" priority="122" stopIfTrue="1" operator="equal">
      <formula>0</formula>
    </cfRule>
    <cfRule type="cellIs" dxfId="146" priority="123" stopIfTrue="1" operator="notEqual">
      <formula>0</formula>
    </cfRule>
  </conditionalFormatting>
  <conditionalFormatting sqref="D18:G18">
    <cfRule type="cellIs" dxfId="145" priority="121" stopIfTrue="1" operator="greaterThan">
      <formula>0.1</formula>
    </cfRule>
  </conditionalFormatting>
  <conditionalFormatting sqref="J18">
    <cfRule type="cellIs" dxfId="144" priority="119" stopIfTrue="1" operator="equal">
      <formula>0</formula>
    </cfRule>
    <cfRule type="cellIs" dxfId="143" priority="120" stopIfTrue="1" operator="notEqual">
      <formula>0</formula>
    </cfRule>
  </conditionalFormatting>
  <conditionalFormatting sqref="J18">
    <cfRule type="cellIs" dxfId="142" priority="118" stopIfTrue="1" operator="greaterThan">
      <formula>0.1</formula>
    </cfRule>
  </conditionalFormatting>
  <conditionalFormatting sqref="K18:N18">
    <cfRule type="cellIs" dxfId="141" priority="116" stopIfTrue="1" operator="equal">
      <formula>0</formula>
    </cfRule>
    <cfRule type="cellIs" dxfId="140" priority="117" stopIfTrue="1" operator="notEqual">
      <formula>0</formula>
    </cfRule>
  </conditionalFormatting>
  <conditionalFormatting sqref="K18:N18">
    <cfRule type="cellIs" dxfId="139" priority="115" stopIfTrue="1" operator="greaterThan">
      <formula>0.1</formula>
    </cfRule>
  </conditionalFormatting>
  <conditionalFormatting sqref="J1021">
    <cfRule type="cellIs" dxfId="138" priority="113" stopIfTrue="1" operator="equal">
      <formula>0</formula>
    </cfRule>
    <cfRule type="cellIs" dxfId="137" priority="114" stopIfTrue="1" operator="notEqual">
      <formula>0</formula>
    </cfRule>
  </conditionalFormatting>
  <conditionalFormatting sqref="J1021">
    <cfRule type="cellIs" dxfId="136" priority="112" stopIfTrue="1" operator="greaterThan">
      <formula>0.1</formula>
    </cfRule>
  </conditionalFormatting>
  <conditionalFormatting sqref="K1021:N1021">
    <cfRule type="cellIs" dxfId="135" priority="110" stopIfTrue="1" operator="equal">
      <formula>0</formula>
    </cfRule>
    <cfRule type="cellIs" dxfId="134" priority="111" stopIfTrue="1" operator="notEqual">
      <formula>0</formula>
    </cfRule>
  </conditionalFormatting>
  <conditionalFormatting sqref="K1021:N1021">
    <cfRule type="cellIs" dxfId="133" priority="109" stopIfTrue="1" operator="greaterThan">
      <formula>0.1</formula>
    </cfRule>
  </conditionalFormatting>
  <conditionalFormatting sqref="C1021">
    <cfRule type="cellIs" dxfId="132" priority="107" stopIfTrue="1" operator="equal">
      <formula>0</formula>
    </cfRule>
    <cfRule type="cellIs" dxfId="131" priority="108" stopIfTrue="1" operator="notEqual">
      <formula>0</formula>
    </cfRule>
  </conditionalFormatting>
  <conditionalFormatting sqref="C1021">
    <cfRule type="cellIs" dxfId="130" priority="106" stopIfTrue="1" operator="greaterThan">
      <formula>0.1</formula>
    </cfRule>
  </conditionalFormatting>
  <conditionalFormatting sqref="D1021:G1021">
    <cfRule type="cellIs" dxfId="129" priority="104" stopIfTrue="1" operator="equal">
      <formula>0</formula>
    </cfRule>
    <cfRule type="cellIs" dxfId="128" priority="105" stopIfTrue="1" operator="notEqual">
      <formula>0</formula>
    </cfRule>
  </conditionalFormatting>
  <conditionalFormatting sqref="D1021:G1021">
    <cfRule type="cellIs" dxfId="127" priority="103" stopIfTrue="1" operator="greaterThan">
      <formula>0.1</formula>
    </cfRule>
  </conditionalFormatting>
  <conditionalFormatting sqref="D1021:F1021">
    <cfRule type="cellIs" dxfId="126" priority="101" stopIfTrue="1" operator="equal">
      <formula>0</formula>
    </cfRule>
    <cfRule type="cellIs" dxfId="125" priority="102" stopIfTrue="1" operator="notEqual">
      <formula>0</formula>
    </cfRule>
  </conditionalFormatting>
  <conditionalFormatting sqref="D1021:F1021">
    <cfRule type="cellIs" dxfId="124" priority="100" stopIfTrue="1" operator="greaterThan">
      <formula>0.1</formula>
    </cfRule>
  </conditionalFormatting>
  <conditionalFormatting sqref="G1021">
    <cfRule type="cellIs" dxfId="123" priority="98" stopIfTrue="1" operator="equal">
      <formula>0</formula>
    </cfRule>
    <cfRule type="cellIs" dxfId="122" priority="99" stopIfTrue="1" operator="notEqual">
      <formula>0</formula>
    </cfRule>
  </conditionalFormatting>
  <conditionalFormatting sqref="G1021">
    <cfRule type="cellIs" dxfId="121" priority="97" stopIfTrue="1" operator="greaterThan">
      <formula>0.1</formula>
    </cfRule>
  </conditionalFormatting>
  <conditionalFormatting sqref="K1021">
    <cfRule type="cellIs" dxfId="120" priority="95" stopIfTrue="1" operator="equal">
      <formula>0</formula>
    </cfRule>
    <cfRule type="cellIs" dxfId="119" priority="96" stopIfTrue="1" operator="notEqual">
      <formula>0</formula>
    </cfRule>
  </conditionalFormatting>
  <conditionalFormatting sqref="K1021">
    <cfRule type="cellIs" dxfId="118" priority="94" stopIfTrue="1" operator="greaterThan">
      <formula>0.1</formula>
    </cfRule>
  </conditionalFormatting>
  <conditionalFormatting sqref="L1021">
    <cfRule type="cellIs" dxfId="117" priority="92" stopIfTrue="1" operator="equal">
      <formula>0</formula>
    </cfRule>
    <cfRule type="cellIs" dxfId="116" priority="93" stopIfTrue="1" operator="notEqual">
      <formula>0</formula>
    </cfRule>
  </conditionalFormatting>
  <conditionalFormatting sqref="L1021">
    <cfRule type="cellIs" dxfId="115" priority="91" stopIfTrue="1" operator="greaterThan">
      <formula>0.1</formula>
    </cfRule>
  </conditionalFormatting>
  <conditionalFormatting sqref="M1021">
    <cfRule type="cellIs" dxfId="114" priority="89" stopIfTrue="1" operator="equal">
      <formula>0</formula>
    </cfRule>
    <cfRule type="cellIs" dxfId="113" priority="90" stopIfTrue="1" operator="notEqual">
      <formula>0</formula>
    </cfRule>
  </conditionalFormatting>
  <conditionalFormatting sqref="M1021">
    <cfRule type="cellIs" dxfId="112" priority="88" stopIfTrue="1" operator="greaterThan">
      <formula>0.1</formula>
    </cfRule>
  </conditionalFormatting>
  <conditionalFormatting sqref="N1021">
    <cfRule type="cellIs" dxfId="111" priority="86" stopIfTrue="1" operator="equal">
      <formula>0</formula>
    </cfRule>
    <cfRule type="cellIs" dxfId="110" priority="87" stopIfTrue="1" operator="notEqual">
      <formula>0</formula>
    </cfRule>
  </conditionalFormatting>
  <conditionalFormatting sqref="N1021">
    <cfRule type="cellIs" dxfId="109" priority="85" stopIfTrue="1" operator="greaterThan">
      <formula>0.1</formula>
    </cfRule>
  </conditionalFormatting>
  <conditionalFormatting sqref="K1021:N1021">
    <cfRule type="cellIs" dxfId="108" priority="83" stopIfTrue="1" operator="equal">
      <formula>0</formula>
    </cfRule>
    <cfRule type="cellIs" dxfId="107" priority="84" stopIfTrue="1" operator="notEqual">
      <formula>0</formula>
    </cfRule>
  </conditionalFormatting>
  <conditionalFormatting sqref="K1021:N1021">
    <cfRule type="cellIs" dxfId="106" priority="82" stopIfTrue="1" operator="greaterThan">
      <formula>0.1</formula>
    </cfRule>
  </conditionalFormatting>
  <conditionalFormatting sqref="C1021">
    <cfRule type="cellIs" dxfId="105" priority="80" stopIfTrue="1" operator="equal">
      <formula>0</formula>
    </cfRule>
    <cfRule type="cellIs" dxfId="104" priority="81" stopIfTrue="1" operator="notEqual">
      <formula>0</formula>
    </cfRule>
  </conditionalFormatting>
  <conditionalFormatting sqref="C1021">
    <cfRule type="cellIs" dxfId="103" priority="79" stopIfTrue="1" operator="greaterThan">
      <formula>0.1</formula>
    </cfRule>
  </conditionalFormatting>
  <conditionalFormatting sqref="D1021">
    <cfRule type="cellIs" dxfId="102" priority="77" stopIfTrue="1" operator="equal">
      <formula>0</formula>
    </cfRule>
    <cfRule type="cellIs" dxfId="101" priority="78" stopIfTrue="1" operator="notEqual">
      <formula>0</formula>
    </cfRule>
  </conditionalFormatting>
  <conditionalFormatting sqref="D1021">
    <cfRule type="cellIs" dxfId="100" priority="76" stopIfTrue="1" operator="greaterThan">
      <formula>0.1</formula>
    </cfRule>
  </conditionalFormatting>
  <conditionalFormatting sqref="D1021">
    <cfRule type="cellIs" dxfId="99" priority="74" stopIfTrue="1" operator="equal">
      <formula>0</formula>
    </cfRule>
    <cfRule type="cellIs" dxfId="98" priority="75" stopIfTrue="1" operator="notEqual">
      <formula>0</formula>
    </cfRule>
  </conditionalFormatting>
  <conditionalFormatting sqref="D1021">
    <cfRule type="cellIs" dxfId="97" priority="73" stopIfTrue="1" operator="greaterThan">
      <formula>0.1</formula>
    </cfRule>
  </conditionalFormatting>
  <conditionalFormatting sqref="E1021">
    <cfRule type="cellIs" dxfId="96" priority="71" stopIfTrue="1" operator="equal">
      <formula>0</formula>
    </cfRule>
    <cfRule type="cellIs" dxfId="95" priority="72" stopIfTrue="1" operator="notEqual">
      <formula>0</formula>
    </cfRule>
  </conditionalFormatting>
  <conditionalFormatting sqref="E1021">
    <cfRule type="cellIs" dxfId="94" priority="70" stopIfTrue="1" operator="greaterThan">
      <formula>0.1</formula>
    </cfRule>
  </conditionalFormatting>
  <conditionalFormatting sqref="E1021">
    <cfRule type="cellIs" dxfId="93" priority="68" stopIfTrue="1" operator="equal">
      <formula>0</formula>
    </cfRule>
    <cfRule type="cellIs" dxfId="92" priority="69" stopIfTrue="1" operator="notEqual">
      <formula>0</formula>
    </cfRule>
  </conditionalFormatting>
  <conditionalFormatting sqref="E1021">
    <cfRule type="cellIs" dxfId="91" priority="67" stopIfTrue="1" operator="greaterThan">
      <formula>0.1</formula>
    </cfRule>
  </conditionalFormatting>
  <conditionalFormatting sqref="F1021">
    <cfRule type="cellIs" dxfId="90" priority="65" stopIfTrue="1" operator="equal">
      <formula>0</formula>
    </cfRule>
    <cfRule type="cellIs" dxfId="89" priority="66" stopIfTrue="1" operator="notEqual">
      <formula>0</formula>
    </cfRule>
  </conditionalFormatting>
  <conditionalFormatting sqref="F1021">
    <cfRule type="cellIs" dxfId="88" priority="64" stopIfTrue="1" operator="greaterThan">
      <formula>0.1</formula>
    </cfRule>
  </conditionalFormatting>
  <conditionalFormatting sqref="F1021">
    <cfRule type="cellIs" dxfId="87" priority="62" stopIfTrue="1" operator="equal">
      <formula>0</formula>
    </cfRule>
    <cfRule type="cellIs" dxfId="86" priority="63" stopIfTrue="1" operator="notEqual">
      <formula>0</formula>
    </cfRule>
  </conditionalFormatting>
  <conditionalFormatting sqref="F1021">
    <cfRule type="cellIs" dxfId="85" priority="61" stopIfTrue="1" operator="greaterThan">
      <formula>0.1</formula>
    </cfRule>
  </conditionalFormatting>
  <conditionalFormatting sqref="G1021">
    <cfRule type="cellIs" dxfId="84" priority="59" stopIfTrue="1" operator="equal">
      <formula>0</formula>
    </cfRule>
    <cfRule type="cellIs" dxfId="83" priority="60" stopIfTrue="1" operator="notEqual">
      <formula>0</formula>
    </cfRule>
  </conditionalFormatting>
  <conditionalFormatting sqref="G1021">
    <cfRule type="cellIs" dxfId="82" priority="58" stopIfTrue="1" operator="greaterThan">
      <formula>0.1</formula>
    </cfRule>
  </conditionalFormatting>
  <conditionalFormatting sqref="G1021">
    <cfRule type="cellIs" dxfId="81" priority="56" stopIfTrue="1" operator="equal">
      <formula>0</formula>
    </cfRule>
    <cfRule type="cellIs" dxfId="80" priority="57" stopIfTrue="1" operator="notEqual">
      <formula>0</formula>
    </cfRule>
  </conditionalFormatting>
  <conditionalFormatting sqref="G1021">
    <cfRule type="cellIs" dxfId="79" priority="55" stopIfTrue="1" operator="greaterThan">
      <formula>0.1</formula>
    </cfRule>
  </conditionalFormatting>
  <conditionalFormatting sqref="B20">
    <cfRule type="cellIs" dxfId="78" priority="53" stopIfTrue="1" operator="equal">
      <formula>0</formula>
    </cfRule>
    <cfRule type="cellIs" dxfId="77" priority="54" stopIfTrue="1" operator="notEqual">
      <formula>0</formula>
    </cfRule>
  </conditionalFormatting>
  <conditionalFormatting sqref="B20">
    <cfRule type="cellIs" dxfId="76" priority="52" stopIfTrue="1" operator="greaterThan">
      <formula>0.1</formula>
    </cfRule>
  </conditionalFormatting>
  <conditionalFormatting sqref="B20">
    <cfRule type="cellIs" dxfId="75" priority="50" stopIfTrue="1" operator="equal">
      <formula>0</formula>
    </cfRule>
    <cfRule type="cellIs" dxfId="74" priority="51" stopIfTrue="1" operator="notEqual">
      <formula>0</formula>
    </cfRule>
  </conditionalFormatting>
  <conditionalFormatting sqref="B20">
    <cfRule type="cellIs" dxfId="73" priority="49" stopIfTrue="1" operator="greaterThan">
      <formula>0.1</formula>
    </cfRule>
  </conditionalFormatting>
  <conditionalFormatting sqref="C20:O20">
    <cfRule type="cellIs" dxfId="72" priority="47" stopIfTrue="1" operator="equal">
      <formula>0</formula>
    </cfRule>
    <cfRule type="cellIs" dxfId="71" priority="48" stopIfTrue="1" operator="notEqual">
      <formula>0</formula>
    </cfRule>
  </conditionalFormatting>
  <conditionalFormatting sqref="C20:O20">
    <cfRule type="cellIs" dxfId="70" priority="46" stopIfTrue="1" operator="greaterThan">
      <formula>0.1</formula>
    </cfRule>
  </conditionalFormatting>
  <conditionalFormatting sqref="C20:O20">
    <cfRule type="cellIs" dxfId="69" priority="44" stopIfTrue="1" operator="equal">
      <formula>0</formula>
    </cfRule>
    <cfRule type="cellIs" dxfId="68" priority="45" stopIfTrue="1" operator="notEqual">
      <formula>0</formula>
    </cfRule>
  </conditionalFormatting>
  <conditionalFormatting sqref="C20:O20">
    <cfRule type="cellIs" dxfId="67" priority="43" stopIfTrue="1" operator="greaterThan">
      <formula>0.1</formula>
    </cfRule>
  </conditionalFormatting>
  <conditionalFormatting sqref="J1021">
    <cfRule type="cellIs" dxfId="66" priority="41" stopIfTrue="1" operator="equal">
      <formula>0</formula>
    </cfRule>
    <cfRule type="cellIs" dxfId="65" priority="42" stopIfTrue="1" operator="notEqual">
      <formula>0</formula>
    </cfRule>
  </conditionalFormatting>
  <conditionalFormatting sqref="J1021">
    <cfRule type="cellIs" dxfId="64" priority="40" stopIfTrue="1" operator="greaterThan">
      <formula>0.1</formula>
    </cfRule>
  </conditionalFormatting>
  <conditionalFormatting sqref="J1021">
    <cfRule type="cellIs" dxfId="63" priority="38" stopIfTrue="1" operator="equal">
      <formula>0</formula>
    </cfRule>
    <cfRule type="cellIs" dxfId="62" priority="39" stopIfTrue="1" operator="notEqual">
      <formula>0</formula>
    </cfRule>
  </conditionalFormatting>
  <conditionalFormatting sqref="J1021">
    <cfRule type="cellIs" dxfId="61" priority="37" stopIfTrue="1" operator="greaterThan">
      <formula>0.1</formula>
    </cfRule>
  </conditionalFormatting>
  <conditionalFormatting sqref="J1021">
    <cfRule type="cellIs" dxfId="60" priority="35" stopIfTrue="1" operator="equal">
      <formula>0</formula>
    </cfRule>
    <cfRule type="cellIs" dxfId="59" priority="36" stopIfTrue="1" operator="notEqual">
      <formula>0</formula>
    </cfRule>
  </conditionalFormatting>
  <conditionalFormatting sqref="J1021">
    <cfRule type="cellIs" dxfId="58" priority="34" stopIfTrue="1" operator="greaterThan">
      <formula>0.1</formula>
    </cfRule>
  </conditionalFormatting>
  <conditionalFormatting sqref="J1021">
    <cfRule type="cellIs" dxfId="57" priority="32" stopIfTrue="1" operator="equal">
      <formula>0</formula>
    </cfRule>
    <cfRule type="cellIs" dxfId="56" priority="33" stopIfTrue="1" operator="notEqual">
      <formula>0</formula>
    </cfRule>
  </conditionalFormatting>
  <conditionalFormatting sqref="J1021">
    <cfRule type="cellIs" dxfId="55" priority="31" stopIfTrue="1" operator="greaterThan">
      <formula>0.1</formula>
    </cfRule>
  </conditionalFormatting>
  <conditionalFormatting sqref="J1021">
    <cfRule type="cellIs" dxfId="54" priority="29" stopIfTrue="1" operator="equal">
      <formula>0</formula>
    </cfRule>
    <cfRule type="cellIs" dxfId="53" priority="30" stopIfTrue="1" operator="notEqual">
      <formula>0</formula>
    </cfRule>
  </conditionalFormatting>
  <conditionalFormatting sqref="J1021">
    <cfRule type="cellIs" dxfId="52" priority="28" stopIfTrue="1" operator="greaterThan">
      <formula>0.1</formula>
    </cfRule>
  </conditionalFormatting>
  <conditionalFormatting sqref="J1021">
    <cfRule type="cellIs" dxfId="51" priority="26" stopIfTrue="1" operator="equal">
      <formula>0</formula>
    </cfRule>
    <cfRule type="cellIs" dxfId="50" priority="27" stopIfTrue="1" operator="notEqual">
      <formula>0</formula>
    </cfRule>
  </conditionalFormatting>
  <conditionalFormatting sqref="J1021">
    <cfRule type="cellIs" dxfId="49" priority="25" stopIfTrue="1" operator="greaterThan">
      <formula>0.1</formula>
    </cfRule>
  </conditionalFormatting>
  <conditionalFormatting sqref="Q21">
    <cfRule type="cellIs" dxfId="48" priority="23" stopIfTrue="1" operator="equal">
      <formula>0</formula>
    </cfRule>
    <cfRule type="cellIs" dxfId="47" priority="24" stopIfTrue="1" operator="notEqual">
      <formula>0</formula>
    </cfRule>
  </conditionalFormatting>
  <conditionalFormatting sqref="Q21">
    <cfRule type="cellIs" dxfId="46" priority="22" stopIfTrue="1" operator="greaterThan">
      <formula>0.1</formula>
    </cfRule>
  </conditionalFormatting>
  <conditionalFormatting sqref="Q21">
    <cfRule type="cellIs" dxfId="45" priority="20" stopIfTrue="1" operator="equal">
      <formula>0</formula>
    </cfRule>
    <cfRule type="cellIs" dxfId="44" priority="21" stopIfTrue="1" operator="notEqual">
      <formula>0</formula>
    </cfRule>
  </conditionalFormatting>
  <conditionalFormatting sqref="Q21">
    <cfRule type="cellIs" dxfId="43" priority="19" stopIfTrue="1" operator="greaterThan">
      <formula>0.1</formula>
    </cfRule>
  </conditionalFormatting>
  <conditionalFormatting sqref="P21">
    <cfRule type="cellIs" dxfId="42" priority="17" stopIfTrue="1" operator="equal">
      <formula>0</formula>
    </cfRule>
    <cfRule type="cellIs" dxfId="41" priority="18" stopIfTrue="1" operator="notEqual">
      <formula>0</formula>
    </cfRule>
  </conditionalFormatting>
  <conditionalFormatting sqref="P21">
    <cfRule type="cellIs" dxfId="40" priority="16" stopIfTrue="1" operator="greaterThan">
      <formula>0.1</formula>
    </cfRule>
  </conditionalFormatting>
  <conditionalFormatting sqref="P21">
    <cfRule type="cellIs" dxfId="39" priority="14" stopIfTrue="1" operator="equal">
      <formula>0</formula>
    </cfRule>
    <cfRule type="cellIs" dxfId="38" priority="15" stopIfTrue="1" operator="notEqual">
      <formula>0</formula>
    </cfRule>
  </conditionalFormatting>
  <conditionalFormatting sqref="P21">
    <cfRule type="cellIs" dxfId="37" priority="13" stopIfTrue="1" operator="greaterThan">
      <formula>0.1</formula>
    </cfRule>
  </conditionalFormatting>
  <conditionalFormatting sqref="P22:P1020">
    <cfRule type="cellIs" dxfId="36" priority="11" stopIfTrue="1" operator="equal">
      <formula>0</formula>
    </cfRule>
    <cfRule type="cellIs" dxfId="35" priority="12" stopIfTrue="1" operator="notEqual">
      <formula>0</formula>
    </cfRule>
  </conditionalFormatting>
  <conditionalFormatting sqref="P22:P1020">
    <cfRule type="cellIs" dxfId="34" priority="10" stopIfTrue="1" operator="greaterThan">
      <formula>0.1</formula>
    </cfRule>
  </conditionalFormatting>
  <conditionalFormatting sqref="P22:P1020">
    <cfRule type="cellIs" dxfId="33" priority="8" stopIfTrue="1" operator="equal">
      <formula>0</formula>
    </cfRule>
    <cfRule type="cellIs" dxfId="32" priority="9" stopIfTrue="1" operator="notEqual">
      <formula>0</formula>
    </cfRule>
  </conditionalFormatting>
  <conditionalFormatting sqref="P22:P1020">
    <cfRule type="cellIs" dxfId="31" priority="7" stopIfTrue="1" operator="greaterThan">
      <formula>0.1</formula>
    </cfRule>
  </conditionalFormatting>
  <conditionalFormatting sqref="P22:P1020">
    <cfRule type="cellIs" dxfId="30" priority="5" stopIfTrue="1" operator="equal">
      <formula>0</formula>
    </cfRule>
    <cfRule type="cellIs" dxfId="29" priority="6" stopIfTrue="1" operator="notEqual">
      <formula>0</formula>
    </cfRule>
  </conditionalFormatting>
  <conditionalFormatting sqref="P22:P1020">
    <cfRule type="cellIs" dxfId="28" priority="4" stopIfTrue="1" operator="greaterThan">
      <formula>0.1</formula>
    </cfRule>
  </conditionalFormatting>
  <conditionalFormatting sqref="P22:P1020">
    <cfRule type="cellIs" dxfId="27" priority="2" stopIfTrue="1" operator="equal">
      <formula>0</formula>
    </cfRule>
    <cfRule type="cellIs" dxfId="26" priority="3" stopIfTrue="1" operator="notEqual">
      <formula>0</formula>
    </cfRule>
  </conditionalFormatting>
  <conditionalFormatting sqref="P22:P1020">
    <cfRule type="cellIs" dxfId="25"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O21:O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61" orientation="landscape" r:id="rId1"/>
</worksheet>
</file>

<file path=xl/worksheets/sheet7.xml><?xml version="1.0" encoding="utf-8"?>
<worksheet xmlns="http://schemas.openxmlformats.org/spreadsheetml/2006/main" xmlns:r="http://schemas.openxmlformats.org/officeDocument/2006/relationships">
  <sheetPr codeName="Sheet6"/>
  <dimension ref="A2:T79"/>
  <sheetViews>
    <sheetView workbookViewId="0">
      <selection activeCell="B2" sqref="A1:XFD1048576"/>
    </sheetView>
  </sheetViews>
  <sheetFormatPr defaultRowHeight="12.75"/>
  <cols>
    <col min="1" max="1" width="2.7109375" style="8" customWidth="1"/>
    <col min="2" max="2" width="11.7109375" style="2" bestFit="1" customWidth="1"/>
    <col min="3" max="6" width="11.7109375" style="7" customWidth="1"/>
    <col min="7" max="7" width="2.7109375" style="7" customWidth="1"/>
    <col min="8" max="8" width="13.7109375" style="7" bestFit="1" customWidth="1"/>
    <col min="9" max="11" width="11.7109375" style="7" customWidth="1"/>
    <col min="12" max="12" width="2.7109375" style="7" customWidth="1"/>
    <col min="13" max="13" width="14.28515625" style="7" bestFit="1" customWidth="1"/>
    <col min="14" max="16" width="11.7109375" style="7" customWidth="1"/>
    <col min="17" max="17" width="2.7109375" style="8" customWidth="1"/>
    <col min="18" max="16384" width="9.140625" style="8"/>
  </cols>
  <sheetData>
    <row r="2" spans="2:20" ht="15">
      <c r="B2" s="130" t="str">
        <f>Sales!B2</f>
        <v>XYZ Pvt. Ltd.</v>
      </c>
      <c r="C2" s="130"/>
      <c r="D2" s="130"/>
      <c r="E2" s="130"/>
      <c r="F2" s="130"/>
      <c r="G2" s="130"/>
      <c r="H2" s="130"/>
      <c r="I2" s="130"/>
      <c r="J2" s="130"/>
      <c r="K2" s="130"/>
      <c r="L2" s="130"/>
      <c r="M2" s="130"/>
      <c r="N2" s="130"/>
      <c r="O2" s="130"/>
      <c r="P2" s="130"/>
      <c r="Q2" s="12"/>
      <c r="R2" s="12"/>
      <c r="S2" s="12"/>
      <c r="T2" s="12"/>
    </row>
    <row r="3" spans="2:20" ht="15">
      <c r="B3" s="130" t="str">
        <f>Sales!B4</f>
        <v>GST Outward (Sales) Register 2019-2020</v>
      </c>
      <c r="C3" s="130"/>
      <c r="D3" s="130"/>
      <c r="E3" s="130"/>
      <c r="F3" s="130"/>
      <c r="G3" s="130"/>
      <c r="H3" s="130"/>
      <c r="I3" s="130"/>
      <c r="J3" s="130"/>
      <c r="K3" s="130"/>
      <c r="L3" s="130"/>
      <c r="M3" s="130"/>
      <c r="N3" s="130"/>
      <c r="O3" s="130"/>
      <c r="P3" s="130"/>
      <c r="Q3" s="12"/>
      <c r="R3" s="12"/>
      <c r="S3" s="12"/>
      <c r="T3" s="12"/>
    </row>
    <row r="5" spans="2:20" s="2" customFormat="1">
      <c r="B5" s="131" t="s">
        <v>4</v>
      </c>
      <c r="C5" s="133" t="s">
        <v>23</v>
      </c>
      <c r="D5" s="134"/>
      <c r="E5" s="134"/>
      <c r="F5" s="135"/>
      <c r="G5" s="1"/>
      <c r="H5" s="133" t="s">
        <v>192</v>
      </c>
      <c r="I5" s="134"/>
      <c r="J5" s="134"/>
      <c r="K5" s="135"/>
      <c r="L5" s="1"/>
      <c r="M5" s="133" t="s">
        <v>22</v>
      </c>
      <c r="N5" s="134"/>
      <c r="O5" s="134"/>
      <c r="P5" s="135"/>
    </row>
    <row r="6" spans="2:20" s="2" customFormat="1">
      <c r="B6" s="132"/>
      <c r="C6" s="3" t="s">
        <v>9</v>
      </c>
      <c r="D6" s="3" t="s">
        <v>3</v>
      </c>
      <c r="E6" s="3" t="s">
        <v>19</v>
      </c>
      <c r="F6" s="3" t="s">
        <v>2</v>
      </c>
      <c r="G6" s="1"/>
      <c r="H6" s="3" t="s">
        <v>9</v>
      </c>
      <c r="I6" s="3" t="s">
        <v>3</v>
      </c>
      <c r="J6" s="3" t="s">
        <v>19</v>
      </c>
      <c r="K6" s="3" t="s">
        <v>2</v>
      </c>
      <c r="L6" s="1"/>
      <c r="M6" s="3" t="s">
        <v>9</v>
      </c>
      <c r="N6" s="3" t="s">
        <v>3</v>
      </c>
      <c r="O6" s="3" t="s">
        <v>19</v>
      </c>
      <c r="P6" s="3" t="s">
        <v>2</v>
      </c>
    </row>
    <row r="7" spans="2:20" s="2" customFormat="1">
      <c r="B7" s="4"/>
      <c r="C7" s="5"/>
      <c r="D7" s="5"/>
      <c r="E7" s="5"/>
      <c r="F7" s="5"/>
      <c r="G7" s="1"/>
      <c r="H7" s="5"/>
      <c r="I7" s="5"/>
      <c r="J7" s="5"/>
      <c r="K7" s="5"/>
      <c r="L7" s="1"/>
      <c r="M7" s="5"/>
      <c r="N7" s="5"/>
      <c r="O7" s="5"/>
      <c r="P7" s="5"/>
    </row>
    <row r="8" spans="2:20">
      <c r="B8" s="52">
        <v>43556</v>
      </c>
      <c r="C8" s="6">
        <v>0</v>
      </c>
      <c r="D8" s="6">
        <v>0</v>
      </c>
      <c r="E8" s="6">
        <v>0</v>
      </c>
      <c r="F8" s="6">
        <f t="shared" ref="F8:F25" si="0">E8</f>
        <v>0</v>
      </c>
      <c r="H8" s="6">
        <f>SUMIF(Sales!$B$20:$B$1022,$B8,Sales!$J$20:$J$1022)</f>
        <v>0</v>
      </c>
      <c r="I8" s="6">
        <f>SUMIF(Sales!$B$20:$B$1022,$B8,Sales!$K$20:$K$1022)</f>
        <v>0</v>
      </c>
      <c r="J8" s="6">
        <f>SUMIF(Sales!$B$20:$B$1022,$B8,Sales!$L$20:$L$1022)</f>
        <v>0</v>
      </c>
      <c r="K8" s="6">
        <f>SUMIF(Sales!$B$20:$B$1022,$B8,Sales!$M$20:$M$1022)</f>
        <v>0</v>
      </c>
      <c r="M8" s="6">
        <f t="shared" ref="M8:M25" si="1">C8-H8</f>
        <v>0</v>
      </c>
      <c r="N8" s="6">
        <f t="shared" ref="N8:N25" si="2">D8-I8</f>
        <v>0</v>
      </c>
      <c r="O8" s="6">
        <f t="shared" ref="O8:O25" si="3">E8-J8</f>
        <v>0</v>
      </c>
      <c r="P8" s="6">
        <f t="shared" ref="P8:P25" si="4">F8-K8</f>
        <v>0</v>
      </c>
    </row>
    <row r="9" spans="2:20">
      <c r="B9" s="52">
        <v>43586</v>
      </c>
      <c r="C9" s="6">
        <v>0</v>
      </c>
      <c r="D9" s="6">
        <v>0</v>
      </c>
      <c r="E9" s="6">
        <v>0</v>
      </c>
      <c r="F9" s="6">
        <f t="shared" ref="F9:F24" si="5">E9</f>
        <v>0</v>
      </c>
      <c r="H9" s="6">
        <f>SUMIF(Sales!$B$20:$B$1022,$B9,Sales!$J$20:$J$1022)</f>
        <v>0</v>
      </c>
      <c r="I9" s="6">
        <f>SUMIF(Sales!$B$20:$B$1022,$B9,Sales!$K$20:$K$1022)</f>
        <v>0</v>
      </c>
      <c r="J9" s="6">
        <f>SUMIF(Sales!$B$20:$B$1022,$B9,Sales!$L$20:$L$1022)</f>
        <v>0</v>
      </c>
      <c r="K9" s="6">
        <f>SUMIF(Sales!$B$20:$B$1022,$B9,Sales!$M$20:$M$1022)</f>
        <v>0</v>
      </c>
      <c r="M9" s="6">
        <f t="shared" ref="M9:M24" si="6">C9-H9</f>
        <v>0</v>
      </c>
      <c r="N9" s="6">
        <f t="shared" ref="N9:N24" si="7">D9-I9</f>
        <v>0</v>
      </c>
      <c r="O9" s="6">
        <f t="shared" ref="O9:O24" si="8">E9-J9</f>
        <v>0</v>
      </c>
      <c r="P9" s="6">
        <f t="shared" ref="P9:P24" si="9">F9-K9</f>
        <v>0</v>
      </c>
    </row>
    <row r="10" spans="2:20">
      <c r="B10" s="52">
        <v>43617</v>
      </c>
      <c r="C10" s="6">
        <v>0</v>
      </c>
      <c r="D10" s="6">
        <v>0</v>
      </c>
      <c r="E10" s="6">
        <v>0</v>
      </c>
      <c r="F10" s="6">
        <f t="shared" si="5"/>
        <v>0</v>
      </c>
      <c r="H10" s="6">
        <f>SUMIF(Sales!$B$20:$B$1022,$B10,Sales!$J$20:$J$1022)</f>
        <v>0</v>
      </c>
      <c r="I10" s="6">
        <f>SUMIF(Sales!$B$20:$B$1022,$B10,Sales!$K$20:$K$1022)</f>
        <v>0</v>
      </c>
      <c r="J10" s="6">
        <f>SUMIF(Sales!$B$20:$B$1022,$B10,Sales!$L$20:$L$1022)</f>
        <v>0</v>
      </c>
      <c r="K10" s="6">
        <f>SUMIF(Sales!$B$20:$B$1022,$B10,Sales!$M$20:$M$1022)</f>
        <v>0</v>
      </c>
      <c r="M10" s="6">
        <f t="shared" si="6"/>
        <v>0</v>
      </c>
      <c r="N10" s="6">
        <f t="shared" si="7"/>
        <v>0</v>
      </c>
      <c r="O10" s="6">
        <f t="shared" si="8"/>
        <v>0</v>
      </c>
      <c r="P10" s="6">
        <f t="shared" si="9"/>
        <v>0</v>
      </c>
    </row>
    <row r="11" spans="2:20">
      <c r="B11" s="52">
        <v>43647</v>
      </c>
      <c r="C11" s="6">
        <v>0</v>
      </c>
      <c r="D11" s="6">
        <v>0</v>
      </c>
      <c r="E11" s="6">
        <v>0</v>
      </c>
      <c r="F11" s="6">
        <f t="shared" si="5"/>
        <v>0</v>
      </c>
      <c r="H11" s="6">
        <f>SUMIF(Sales!$B$20:$B$1022,$B11,Sales!$J$20:$J$1022)</f>
        <v>0</v>
      </c>
      <c r="I11" s="6">
        <f>SUMIF(Sales!$B$20:$B$1022,$B11,Sales!$K$20:$K$1022)</f>
        <v>0</v>
      </c>
      <c r="J11" s="6">
        <f>SUMIF(Sales!$B$20:$B$1022,$B11,Sales!$L$20:$L$1022)</f>
        <v>0</v>
      </c>
      <c r="K11" s="6">
        <f>SUMIF(Sales!$B$20:$B$1022,$B11,Sales!$M$20:$M$1022)</f>
        <v>0</v>
      </c>
      <c r="M11" s="6">
        <f t="shared" si="6"/>
        <v>0</v>
      </c>
      <c r="N11" s="6">
        <f t="shared" si="7"/>
        <v>0</v>
      </c>
      <c r="O11" s="6">
        <f t="shared" si="8"/>
        <v>0</v>
      </c>
      <c r="P11" s="6">
        <f t="shared" si="9"/>
        <v>0</v>
      </c>
    </row>
    <row r="12" spans="2:20">
      <c r="B12" s="52">
        <v>43678</v>
      </c>
      <c r="C12" s="6">
        <v>0</v>
      </c>
      <c r="D12" s="6">
        <v>0</v>
      </c>
      <c r="E12" s="6">
        <v>0</v>
      </c>
      <c r="F12" s="6">
        <f t="shared" si="5"/>
        <v>0</v>
      </c>
      <c r="H12" s="6">
        <f>SUMIF(Sales!$B$20:$B$1022,$B12,Sales!$J$20:$J$1022)</f>
        <v>0</v>
      </c>
      <c r="I12" s="6">
        <f>SUMIF(Sales!$B$20:$B$1022,$B12,Sales!$K$20:$K$1022)</f>
        <v>0</v>
      </c>
      <c r="J12" s="6">
        <f>SUMIF(Sales!$B$20:$B$1022,$B12,Sales!$L$20:$L$1022)</f>
        <v>0</v>
      </c>
      <c r="K12" s="6">
        <f>SUMIF(Sales!$B$20:$B$1022,$B12,Sales!$M$20:$M$1022)</f>
        <v>0</v>
      </c>
      <c r="M12" s="6">
        <f t="shared" si="6"/>
        <v>0</v>
      </c>
      <c r="N12" s="6">
        <f t="shared" si="7"/>
        <v>0</v>
      </c>
      <c r="O12" s="6">
        <f t="shared" si="8"/>
        <v>0</v>
      </c>
      <c r="P12" s="6">
        <f t="shared" si="9"/>
        <v>0</v>
      </c>
    </row>
    <row r="13" spans="2:20">
      <c r="B13" s="52">
        <v>43709</v>
      </c>
      <c r="C13" s="6">
        <v>0</v>
      </c>
      <c r="D13" s="6">
        <v>0</v>
      </c>
      <c r="E13" s="6">
        <v>0</v>
      </c>
      <c r="F13" s="6">
        <f t="shared" si="5"/>
        <v>0</v>
      </c>
      <c r="H13" s="6">
        <f>SUMIF(Sales!$B$20:$B$1022,$B13,Sales!$J$20:$J$1022)</f>
        <v>0</v>
      </c>
      <c r="I13" s="6">
        <f>SUMIF(Sales!$B$20:$B$1022,$B13,Sales!$K$20:$K$1022)</f>
        <v>0</v>
      </c>
      <c r="J13" s="6">
        <f>SUMIF(Sales!$B$20:$B$1022,$B13,Sales!$L$20:$L$1022)</f>
        <v>0</v>
      </c>
      <c r="K13" s="6">
        <f>SUMIF(Sales!$B$20:$B$1022,$B13,Sales!$M$20:$M$1022)</f>
        <v>0</v>
      </c>
      <c r="M13" s="6">
        <f t="shared" si="6"/>
        <v>0</v>
      </c>
      <c r="N13" s="6">
        <f t="shared" si="7"/>
        <v>0</v>
      </c>
      <c r="O13" s="6">
        <f t="shared" si="8"/>
        <v>0</v>
      </c>
      <c r="P13" s="6">
        <f t="shared" si="9"/>
        <v>0</v>
      </c>
    </row>
    <row r="14" spans="2:20">
      <c r="B14" s="52">
        <v>43739</v>
      </c>
      <c r="C14" s="6">
        <v>0</v>
      </c>
      <c r="D14" s="6">
        <v>0</v>
      </c>
      <c r="E14" s="6">
        <v>0</v>
      </c>
      <c r="F14" s="6">
        <f t="shared" si="5"/>
        <v>0</v>
      </c>
      <c r="H14" s="6">
        <f>SUMIF(Sales!$B$20:$B$1022,$B14,Sales!$J$20:$J$1022)</f>
        <v>0</v>
      </c>
      <c r="I14" s="6">
        <f>SUMIF(Sales!$B$20:$B$1022,$B14,Sales!$K$20:$K$1022)</f>
        <v>0</v>
      </c>
      <c r="J14" s="6">
        <f>SUMIF(Sales!$B$20:$B$1022,$B14,Sales!$L$20:$L$1022)</f>
        <v>0</v>
      </c>
      <c r="K14" s="6">
        <f>SUMIF(Sales!$B$20:$B$1022,$B14,Sales!$M$20:$M$1022)</f>
        <v>0</v>
      </c>
      <c r="M14" s="6">
        <f t="shared" si="6"/>
        <v>0</v>
      </c>
      <c r="N14" s="6">
        <f t="shared" si="7"/>
        <v>0</v>
      </c>
      <c r="O14" s="6">
        <f t="shared" si="8"/>
        <v>0</v>
      </c>
      <c r="P14" s="6">
        <f t="shared" si="9"/>
        <v>0</v>
      </c>
    </row>
    <row r="15" spans="2:20">
      <c r="B15" s="52">
        <v>43770</v>
      </c>
      <c r="C15" s="6">
        <v>0</v>
      </c>
      <c r="D15" s="6">
        <v>0</v>
      </c>
      <c r="E15" s="6">
        <v>0</v>
      </c>
      <c r="F15" s="6">
        <f t="shared" si="5"/>
        <v>0</v>
      </c>
      <c r="H15" s="6">
        <f>SUMIF(Sales!$B$20:$B$1022,$B15,Sales!$J$20:$J$1022)</f>
        <v>0</v>
      </c>
      <c r="I15" s="6">
        <f>SUMIF(Sales!$B$20:$B$1022,$B15,Sales!$K$20:$K$1022)</f>
        <v>0</v>
      </c>
      <c r="J15" s="6">
        <f>SUMIF(Sales!$B$20:$B$1022,$B15,Sales!$L$20:$L$1022)</f>
        <v>0</v>
      </c>
      <c r="K15" s="6">
        <f>SUMIF(Sales!$B$20:$B$1022,$B15,Sales!$M$20:$M$1022)</f>
        <v>0</v>
      </c>
      <c r="M15" s="6">
        <f t="shared" si="6"/>
        <v>0</v>
      </c>
      <c r="N15" s="6">
        <f t="shared" si="7"/>
        <v>0</v>
      </c>
      <c r="O15" s="6">
        <f t="shared" si="8"/>
        <v>0</v>
      </c>
      <c r="P15" s="6">
        <f t="shared" si="9"/>
        <v>0</v>
      </c>
    </row>
    <row r="16" spans="2:20">
      <c r="B16" s="52">
        <v>43800</v>
      </c>
      <c r="C16" s="6">
        <v>0</v>
      </c>
      <c r="D16" s="6">
        <v>0</v>
      </c>
      <c r="E16" s="6">
        <v>0</v>
      </c>
      <c r="F16" s="6">
        <f t="shared" si="5"/>
        <v>0</v>
      </c>
      <c r="H16" s="6">
        <f>SUMIF(Sales!$B$20:$B$1022,$B16,Sales!$J$20:$J$1022)</f>
        <v>0</v>
      </c>
      <c r="I16" s="6">
        <f>SUMIF(Sales!$B$20:$B$1022,$B16,Sales!$K$20:$K$1022)</f>
        <v>0</v>
      </c>
      <c r="J16" s="6">
        <f>SUMIF(Sales!$B$20:$B$1022,$B16,Sales!$L$20:$L$1022)</f>
        <v>0</v>
      </c>
      <c r="K16" s="6">
        <f>SUMIF(Sales!$B$20:$B$1022,$B16,Sales!$M$20:$M$1022)</f>
        <v>0</v>
      </c>
      <c r="M16" s="6">
        <f t="shared" si="6"/>
        <v>0</v>
      </c>
      <c r="N16" s="6">
        <f t="shared" si="7"/>
        <v>0</v>
      </c>
      <c r="O16" s="6">
        <f t="shared" si="8"/>
        <v>0</v>
      </c>
      <c r="P16" s="6">
        <f t="shared" si="9"/>
        <v>0</v>
      </c>
    </row>
    <row r="17" spans="1:16">
      <c r="B17" s="52">
        <v>43831</v>
      </c>
      <c r="C17" s="6">
        <v>0</v>
      </c>
      <c r="D17" s="6">
        <v>0</v>
      </c>
      <c r="E17" s="6">
        <v>0</v>
      </c>
      <c r="F17" s="6">
        <f t="shared" si="5"/>
        <v>0</v>
      </c>
      <c r="H17" s="6">
        <f>SUMIF(Sales!$B$20:$B$1022,$B17,Sales!$J$20:$J$1022)</f>
        <v>0</v>
      </c>
      <c r="I17" s="6">
        <f>SUMIF(Sales!$B$20:$B$1022,$B17,Sales!$K$20:$K$1022)</f>
        <v>0</v>
      </c>
      <c r="J17" s="6">
        <f>SUMIF(Sales!$B$20:$B$1022,$B17,Sales!$L$20:$L$1022)</f>
        <v>0</v>
      </c>
      <c r="K17" s="6">
        <f>SUMIF(Sales!$B$20:$B$1022,$B17,Sales!$M$20:$M$1022)</f>
        <v>0</v>
      </c>
      <c r="M17" s="6">
        <f t="shared" si="6"/>
        <v>0</v>
      </c>
      <c r="N17" s="6">
        <f t="shared" si="7"/>
        <v>0</v>
      </c>
      <c r="O17" s="6">
        <f t="shared" si="8"/>
        <v>0</v>
      </c>
      <c r="P17" s="6">
        <f t="shared" si="9"/>
        <v>0</v>
      </c>
    </row>
    <row r="18" spans="1:16">
      <c r="B18" s="52">
        <v>43862</v>
      </c>
      <c r="C18" s="6">
        <v>0</v>
      </c>
      <c r="D18" s="6">
        <v>0</v>
      </c>
      <c r="E18" s="6">
        <v>0</v>
      </c>
      <c r="F18" s="6">
        <f t="shared" si="5"/>
        <v>0</v>
      </c>
      <c r="H18" s="6">
        <f>SUMIF(Sales!$B$20:$B$1022,$B18,Sales!$J$20:$J$1022)</f>
        <v>0</v>
      </c>
      <c r="I18" s="6">
        <f>SUMIF(Sales!$B$20:$B$1022,$B18,Sales!$K$20:$K$1022)</f>
        <v>0</v>
      </c>
      <c r="J18" s="6">
        <f>SUMIF(Sales!$B$20:$B$1022,$B18,Sales!$L$20:$L$1022)</f>
        <v>0</v>
      </c>
      <c r="K18" s="6">
        <f>SUMIF(Sales!$B$20:$B$1022,$B18,Sales!$M$20:$M$1022)</f>
        <v>0</v>
      </c>
      <c r="M18" s="6">
        <f t="shared" si="6"/>
        <v>0</v>
      </c>
      <c r="N18" s="6">
        <f t="shared" si="7"/>
        <v>0</v>
      </c>
      <c r="O18" s="6">
        <f t="shared" si="8"/>
        <v>0</v>
      </c>
      <c r="P18" s="6">
        <f t="shared" si="9"/>
        <v>0</v>
      </c>
    </row>
    <row r="19" spans="1:16">
      <c r="B19" s="52">
        <v>43891</v>
      </c>
      <c r="C19" s="6">
        <v>0</v>
      </c>
      <c r="D19" s="6">
        <v>0</v>
      </c>
      <c r="E19" s="6">
        <v>0</v>
      </c>
      <c r="F19" s="6">
        <f t="shared" si="5"/>
        <v>0</v>
      </c>
      <c r="H19" s="6">
        <f>SUMIF(Sales!$B$20:$B$1022,$B19,Sales!$J$20:$J$1022)</f>
        <v>0</v>
      </c>
      <c r="I19" s="6">
        <f>SUMIF(Sales!$B$20:$B$1022,$B19,Sales!$K$20:$K$1022)</f>
        <v>0</v>
      </c>
      <c r="J19" s="6">
        <f>SUMIF(Sales!$B$20:$B$1022,$B19,Sales!$L$20:$L$1022)</f>
        <v>0</v>
      </c>
      <c r="K19" s="6">
        <f>SUMIF(Sales!$B$20:$B$1022,$B19,Sales!$M$20:$M$1022)</f>
        <v>0</v>
      </c>
      <c r="M19" s="6">
        <f t="shared" si="6"/>
        <v>0</v>
      </c>
      <c r="N19" s="6">
        <f t="shared" si="7"/>
        <v>0</v>
      </c>
      <c r="O19" s="6">
        <f t="shared" si="8"/>
        <v>0</v>
      </c>
      <c r="P19" s="6">
        <f t="shared" si="9"/>
        <v>0</v>
      </c>
    </row>
    <row r="20" spans="1:16">
      <c r="B20" s="52">
        <v>43922</v>
      </c>
      <c r="C20" s="6">
        <v>0</v>
      </c>
      <c r="D20" s="6">
        <v>0</v>
      </c>
      <c r="E20" s="6">
        <v>0</v>
      </c>
      <c r="F20" s="6">
        <f t="shared" si="5"/>
        <v>0</v>
      </c>
      <c r="H20" s="6">
        <f>SUMIF(Sales!$B$20:$B$1022,$B20,Sales!$J$20:$J$1022)</f>
        <v>0</v>
      </c>
      <c r="I20" s="6">
        <f>SUMIF(Sales!$B$20:$B$1022,$B20,Sales!$K$20:$K$1022)</f>
        <v>0</v>
      </c>
      <c r="J20" s="6">
        <f>SUMIF(Sales!$B$20:$B$1022,$B20,Sales!$L$20:$L$1022)</f>
        <v>0</v>
      </c>
      <c r="K20" s="6">
        <f>SUMIF(Sales!$B$20:$B$1022,$B20,Sales!$M$20:$M$1022)</f>
        <v>0</v>
      </c>
      <c r="M20" s="6">
        <f t="shared" si="6"/>
        <v>0</v>
      </c>
      <c r="N20" s="6">
        <f t="shared" si="7"/>
        <v>0</v>
      </c>
      <c r="O20" s="6">
        <f t="shared" si="8"/>
        <v>0</v>
      </c>
      <c r="P20" s="6">
        <f t="shared" si="9"/>
        <v>0</v>
      </c>
    </row>
    <row r="21" spans="1:16">
      <c r="B21" s="52">
        <v>43952</v>
      </c>
      <c r="C21" s="6">
        <v>0</v>
      </c>
      <c r="D21" s="6">
        <v>0</v>
      </c>
      <c r="E21" s="6">
        <v>0</v>
      </c>
      <c r="F21" s="6">
        <f t="shared" si="5"/>
        <v>0</v>
      </c>
      <c r="H21" s="6">
        <f>SUMIF(Sales!$B$20:$B$1022,$B21,Sales!$J$20:$J$1022)</f>
        <v>0</v>
      </c>
      <c r="I21" s="6">
        <f>SUMIF(Sales!$B$20:$B$1022,$B21,Sales!$K$20:$K$1022)</f>
        <v>0</v>
      </c>
      <c r="J21" s="6">
        <f>SUMIF(Sales!$B$20:$B$1022,$B21,Sales!$L$20:$L$1022)</f>
        <v>0</v>
      </c>
      <c r="K21" s="6">
        <f>SUMIF(Sales!$B$20:$B$1022,$B21,Sales!$M$20:$M$1022)</f>
        <v>0</v>
      </c>
      <c r="M21" s="6">
        <f t="shared" si="6"/>
        <v>0</v>
      </c>
      <c r="N21" s="6">
        <f t="shared" si="7"/>
        <v>0</v>
      </c>
      <c r="O21" s="6">
        <f t="shared" si="8"/>
        <v>0</v>
      </c>
      <c r="P21" s="6">
        <f t="shared" si="9"/>
        <v>0</v>
      </c>
    </row>
    <row r="22" spans="1:16">
      <c r="B22" s="52">
        <v>43983</v>
      </c>
      <c r="C22" s="6">
        <v>0</v>
      </c>
      <c r="D22" s="6">
        <v>0</v>
      </c>
      <c r="E22" s="6">
        <v>0</v>
      </c>
      <c r="F22" s="6">
        <f t="shared" si="5"/>
        <v>0</v>
      </c>
      <c r="H22" s="6">
        <f>SUMIF(Sales!$B$20:$B$1022,$B22,Sales!$J$20:$J$1022)</f>
        <v>0</v>
      </c>
      <c r="I22" s="6">
        <f>SUMIF(Sales!$B$20:$B$1022,$B22,Sales!$K$20:$K$1022)</f>
        <v>0</v>
      </c>
      <c r="J22" s="6">
        <f>SUMIF(Sales!$B$20:$B$1022,$B22,Sales!$L$20:$L$1022)</f>
        <v>0</v>
      </c>
      <c r="K22" s="6">
        <f>SUMIF(Sales!$B$20:$B$1022,$B22,Sales!$M$20:$M$1022)</f>
        <v>0</v>
      </c>
      <c r="M22" s="6">
        <f t="shared" si="6"/>
        <v>0</v>
      </c>
      <c r="N22" s="6">
        <f t="shared" si="7"/>
        <v>0</v>
      </c>
      <c r="O22" s="6">
        <f t="shared" si="8"/>
        <v>0</v>
      </c>
      <c r="P22" s="6">
        <f t="shared" si="9"/>
        <v>0</v>
      </c>
    </row>
    <row r="23" spans="1:16">
      <c r="B23" s="52">
        <v>44013</v>
      </c>
      <c r="C23" s="6">
        <v>0</v>
      </c>
      <c r="D23" s="6">
        <v>0</v>
      </c>
      <c r="E23" s="6">
        <v>0</v>
      </c>
      <c r="F23" s="6">
        <f t="shared" si="5"/>
        <v>0</v>
      </c>
      <c r="H23" s="6">
        <f>SUMIF(Sales!$B$20:$B$1022,$B23,Sales!$J$20:$J$1022)</f>
        <v>0</v>
      </c>
      <c r="I23" s="6">
        <f>SUMIF(Sales!$B$20:$B$1022,$B23,Sales!$K$20:$K$1022)</f>
        <v>0</v>
      </c>
      <c r="J23" s="6">
        <f>SUMIF(Sales!$B$20:$B$1022,$B23,Sales!$L$20:$L$1022)</f>
        <v>0</v>
      </c>
      <c r="K23" s="6">
        <f>SUMIF(Sales!$B$20:$B$1022,$B23,Sales!$M$20:$M$1022)</f>
        <v>0</v>
      </c>
      <c r="M23" s="6">
        <f t="shared" si="6"/>
        <v>0</v>
      </c>
      <c r="N23" s="6">
        <f t="shared" si="7"/>
        <v>0</v>
      </c>
      <c r="O23" s="6">
        <f t="shared" si="8"/>
        <v>0</v>
      </c>
      <c r="P23" s="6">
        <f t="shared" si="9"/>
        <v>0</v>
      </c>
    </row>
    <row r="24" spans="1:16">
      <c r="B24" s="52">
        <v>44044</v>
      </c>
      <c r="C24" s="6">
        <v>0</v>
      </c>
      <c r="D24" s="6">
        <v>0</v>
      </c>
      <c r="E24" s="6">
        <v>0</v>
      </c>
      <c r="F24" s="6">
        <f t="shared" si="5"/>
        <v>0</v>
      </c>
      <c r="H24" s="6">
        <f>SUMIF(Sales!$B$20:$B$1022,$B24,Sales!$J$20:$J$1022)</f>
        <v>0</v>
      </c>
      <c r="I24" s="6">
        <f>SUMIF(Sales!$B$20:$B$1022,$B24,Sales!$K$20:$K$1022)</f>
        <v>0</v>
      </c>
      <c r="J24" s="6">
        <f>SUMIF(Sales!$B$20:$B$1022,$B24,Sales!$L$20:$L$1022)</f>
        <v>0</v>
      </c>
      <c r="K24" s="6">
        <f>SUMIF(Sales!$B$20:$B$1022,$B24,Sales!$M$20:$M$1022)</f>
        <v>0</v>
      </c>
      <c r="M24" s="6">
        <f t="shared" si="6"/>
        <v>0</v>
      </c>
      <c r="N24" s="6">
        <f t="shared" si="7"/>
        <v>0</v>
      </c>
      <c r="O24" s="6">
        <f t="shared" si="8"/>
        <v>0</v>
      </c>
      <c r="P24" s="6">
        <f t="shared" si="9"/>
        <v>0</v>
      </c>
    </row>
    <row r="25" spans="1:16">
      <c r="B25" s="53">
        <v>44075</v>
      </c>
      <c r="C25" s="9">
        <v>0</v>
      </c>
      <c r="D25" s="9">
        <v>0</v>
      </c>
      <c r="E25" s="9">
        <v>0</v>
      </c>
      <c r="F25" s="9">
        <f t="shared" si="0"/>
        <v>0</v>
      </c>
      <c r="H25" s="9">
        <f>SUMIF(Sales!$B$20:$B$1022,$B25,Sales!$J$20:$J$1022)</f>
        <v>0</v>
      </c>
      <c r="I25" s="9">
        <f>SUMIF(Sales!$B$20:$B$1022,$B25,Sales!$K$20:$K$1022)</f>
        <v>0</v>
      </c>
      <c r="J25" s="9">
        <f>SUMIF(Sales!$B$20:$B$1022,$B25,Sales!$L$20:$L$1022)</f>
        <v>0</v>
      </c>
      <c r="K25" s="9">
        <f>SUMIF(Sales!$B$20:$B$1022,$B25,Sales!$M$20:$M$1022)</f>
        <v>0</v>
      </c>
      <c r="M25" s="9">
        <f t="shared" si="1"/>
        <v>0</v>
      </c>
      <c r="N25" s="9">
        <f t="shared" si="2"/>
        <v>0</v>
      </c>
      <c r="O25" s="9">
        <f t="shared" si="3"/>
        <v>0</v>
      </c>
      <c r="P25" s="9">
        <f t="shared" si="4"/>
        <v>0</v>
      </c>
    </row>
    <row r="26" spans="1:16">
      <c r="B26" s="10" t="s">
        <v>18</v>
      </c>
      <c r="C26" s="11">
        <f>SUM(C8:C25)</f>
        <v>0</v>
      </c>
      <c r="D26" s="11">
        <f t="shared" ref="D26:F26" si="10">SUM(D8:D25)</f>
        <v>0</v>
      </c>
      <c r="E26" s="11">
        <f t="shared" si="10"/>
        <v>0</v>
      </c>
      <c r="F26" s="11">
        <f t="shared" si="10"/>
        <v>0</v>
      </c>
      <c r="G26" s="11"/>
      <c r="H26" s="11">
        <f>SUM(H8:H25)</f>
        <v>0</v>
      </c>
      <c r="I26" s="11">
        <f t="shared" ref="I26:K26" si="11">SUM(I8:I25)</f>
        <v>0</v>
      </c>
      <c r="J26" s="11">
        <f t="shared" si="11"/>
        <v>0</v>
      </c>
      <c r="K26" s="11">
        <f t="shared" si="11"/>
        <v>0</v>
      </c>
      <c r="L26" s="11"/>
      <c r="M26" s="11">
        <f>SUM(M8:M25)</f>
        <v>0</v>
      </c>
      <c r="N26" s="11">
        <f t="shared" ref="N26:P26" si="12">SUM(N8:N25)</f>
        <v>0</v>
      </c>
      <c r="O26" s="11">
        <f t="shared" si="12"/>
        <v>0</v>
      </c>
      <c r="P26" s="11">
        <f t="shared" si="12"/>
        <v>0</v>
      </c>
    </row>
    <row r="28" spans="1:16" ht="15">
      <c r="B28" s="130" t="str">
        <f>RCM!B2</f>
        <v>XYZ Pvt. Ltd.</v>
      </c>
      <c r="C28" s="130"/>
      <c r="D28" s="130"/>
      <c r="E28" s="130"/>
      <c r="F28" s="130"/>
      <c r="G28" s="130"/>
      <c r="H28" s="130"/>
      <c r="I28" s="130"/>
      <c r="J28" s="130"/>
      <c r="K28" s="130"/>
      <c r="L28" s="130"/>
      <c r="M28" s="130"/>
      <c r="N28" s="130"/>
      <c r="O28" s="130"/>
      <c r="P28" s="130"/>
    </row>
    <row r="29" spans="1:16" ht="15">
      <c r="B29" s="130" t="str">
        <f>RCM!B4</f>
        <v>GST RCM Liability Register 2019-2020</v>
      </c>
      <c r="C29" s="130"/>
      <c r="D29" s="130"/>
      <c r="E29" s="130"/>
      <c r="F29" s="130"/>
      <c r="G29" s="130"/>
      <c r="H29" s="130"/>
      <c r="I29" s="130"/>
      <c r="J29" s="130"/>
      <c r="K29" s="130"/>
      <c r="L29" s="130"/>
      <c r="M29" s="130"/>
      <c r="N29" s="130"/>
      <c r="O29" s="130"/>
      <c r="P29" s="130"/>
    </row>
    <row r="31" spans="1:16">
      <c r="A31" s="2"/>
      <c r="B31" s="131" t="s">
        <v>4</v>
      </c>
      <c r="C31" s="133" t="s">
        <v>191</v>
      </c>
      <c r="D31" s="134"/>
      <c r="E31" s="134"/>
      <c r="F31" s="135"/>
      <c r="G31" s="1"/>
      <c r="H31" s="133" t="s">
        <v>193</v>
      </c>
      <c r="I31" s="134"/>
      <c r="J31" s="134"/>
      <c r="K31" s="135"/>
      <c r="L31" s="1"/>
      <c r="M31" s="133" t="s">
        <v>22</v>
      </c>
      <c r="N31" s="134"/>
      <c r="O31" s="134"/>
      <c r="P31" s="135"/>
    </row>
    <row r="32" spans="1:16">
      <c r="A32" s="2"/>
      <c r="B32" s="132"/>
      <c r="C32" s="3" t="s">
        <v>9</v>
      </c>
      <c r="D32" s="3" t="s">
        <v>3</v>
      </c>
      <c r="E32" s="3" t="s">
        <v>19</v>
      </c>
      <c r="F32" s="3" t="s">
        <v>2</v>
      </c>
      <c r="G32" s="1"/>
      <c r="H32" s="3" t="s">
        <v>9</v>
      </c>
      <c r="I32" s="3" t="s">
        <v>3</v>
      </c>
      <c r="J32" s="3" t="s">
        <v>19</v>
      </c>
      <c r="K32" s="3" t="s">
        <v>2</v>
      </c>
      <c r="L32" s="1"/>
      <c r="M32" s="3" t="s">
        <v>9</v>
      </c>
      <c r="N32" s="3" t="s">
        <v>3</v>
      </c>
      <c r="O32" s="3" t="s">
        <v>19</v>
      </c>
      <c r="P32" s="3" t="s">
        <v>2</v>
      </c>
    </row>
    <row r="33" spans="1:16">
      <c r="A33" s="2"/>
      <c r="B33" s="4"/>
      <c r="C33" s="5"/>
      <c r="D33" s="5"/>
      <c r="E33" s="5"/>
      <c r="F33" s="5"/>
      <c r="G33" s="1"/>
      <c r="H33" s="5"/>
      <c r="I33" s="5"/>
      <c r="J33" s="5"/>
      <c r="K33" s="5"/>
      <c r="L33" s="1"/>
      <c r="M33" s="5"/>
      <c r="N33" s="5"/>
      <c r="O33" s="5"/>
      <c r="P33" s="5"/>
    </row>
    <row r="34" spans="1:16">
      <c r="B34" s="52">
        <v>43556</v>
      </c>
      <c r="C34" s="6">
        <v>0</v>
      </c>
      <c r="D34" s="6">
        <v>0</v>
      </c>
      <c r="E34" s="6">
        <v>0</v>
      </c>
      <c r="F34" s="6">
        <f t="shared" ref="F34:F51" si="13">E34</f>
        <v>0</v>
      </c>
      <c r="H34" s="6">
        <f>SUMIF(RCM!$B$20:$B$1022,$B34,RCM!$J$20:$J$1022)</f>
        <v>0</v>
      </c>
      <c r="I34" s="6">
        <f>SUMIF(RCM!$B$20:$B$1022,$B34,RCM!$K$20:$K$1022)</f>
        <v>0</v>
      </c>
      <c r="J34" s="6">
        <f>SUMIF(RCM!$B$20:$B$1022,$B34,RCM!$L$20:$L$1022)</f>
        <v>0</v>
      </c>
      <c r="K34" s="6">
        <f>SUMIF(RCM!$B$20:$B$1022,$B34,RCM!$M$20:$M$1022)</f>
        <v>0</v>
      </c>
      <c r="M34" s="6">
        <f t="shared" ref="M34:M51" si="14">C34-H34</f>
        <v>0</v>
      </c>
      <c r="N34" s="6">
        <f t="shared" ref="N34:N51" si="15">D34-I34</f>
        <v>0</v>
      </c>
      <c r="O34" s="6">
        <f t="shared" ref="O34:O51" si="16">E34-J34</f>
        <v>0</v>
      </c>
      <c r="P34" s="6">
        <f t="shared" ref="P34:P51" si="17">F34-K34</f>
        <v>0</v>
      </c>
    </row>
    <row r="35" spans="1:16">
      <c r="B35" s="52">
        <v>43586</v>
      </c>
      <c r="C35" s="6">
        <v>0</v>
      </c>
      <c r="D35" s="6">
        <v>0</v>
      </c>
      <c r="E35" s="6">
        <v>0</v>
      </c>
      <c r="F35" s="6">
        <f t="shared" si="13"/>
        <v>0</v>
      </c>
      <c r="H35" s="6">
        <f>SUMIF(RCM!$B$20:$B$1022,$B35,RCM!$J$20:$J$1022)</f>
        <v>0</v>
      </c>
      <c r="I35" s="6">
        <f>SUMIF(RCM!$B$20:$B$1022,$B35,RCM!$K$20:$K$1022)</f>
        <v>0</v>
      </c>
      <c r="J35" s="6">
        <f>SUMIF(RCM!$B$20:$B$1022,$B35,RCM!$L$20:$L$1022)</f>
        <v>0</v>
      </c>
      <c r="K35" s="6">
        <f>SUMIF(RCM!$B$20:$B$1022,$B35,RCM!$M$20:$M$1022)</f>
        <v>0</v>
      </c>
      <c r="M35" s="6">
        <f t="shared" si="14"/>
        <v>0</v>
      </c>
      <c r="N35" s="6">
        <f t="shared" si="15"/>
        <v>0</v>
      </c>
      <c r="O35" s="6">
        <f t="shared" si="16"/>
        <v>0</v>
      </c>
      <c r="P35" s="6">
        <f t="shared" si="17"/>
        <v>0</v>
      </c>
    </row>
    <row r="36" spans="1:16">
      <c r="B36" s="52">
        <v>43617</v>
      </c>
      <c r="C36" s="6">
        <v>0</v>
      </c>
      <c r="D36" s="6">
        <v>0</v>
      </c>
      <c r="E36" s="6">
        <v>0</v>
      </c>
      <c r="F36" s="6">
        <f t="shared" si="13"/>
        <v>0</v>
      </c>
      <c r="H36" s="6">
        <f>SUMIF(RCM!$B$20:$B$1022,$B36,RCM!$J$20:$J$1022)</f>
        <v>0</v>
      </c>
      <c r="I36" s="6">
        <f>SUMIF(RCM!$B$20:$B$1022,$B36,RCM!$K$20:$K$1022)</f>
        <v>0</v>
      </c>
      <c r="J36" s="6">
        <f>SUMIF(RCM!$B$20:$B$1022,$B36,RCM!$L$20:$L$1022)</f>
        <v>0</v>
      </c>
      <c r="K36" s="6">
        <f>SUMIF(RCM!$B$20:$B$1022,$B36,RCM!$M$20:$M$1022)</f>
        <v>0</v>
      </c>
      <c r="M36" s="6">
        <f t="shared" si="14"/>
        <v>0</v>
      </c>
      <c r="N36" s="6">
        <f t="shared" si="15"/>
        <v>0</v>
      </c>
      <c r="O36" s="6">
        <f t="shared" si="16"/>
        <v>0</v>
      </c>
      <c r="P36" s="6">
        <f t="shared" si="17"/>
        <v>0</v>
      </c>
    </row>
    <row r="37" spans="1:16">
      <c r="B37" s="52">
        <v>43647</v>
      </c>
      <c r="C37" s="6">
        <v>0</v>
      </c>
      <c r="D37" s="6">
        <v>0</v>
      </c>
      <c r="E37" s="6">
        <v>0</v>
      </c>
      <c r="F37" s="6">
        <f t="shared" si="13"/>
        <v>0</v>
      </c>
      <c r="H37" s="6">
        <f>SUMIF(RCM!$B$20:$B$1022,$B37,RCM!$J$20:$J$1022)</f>
        <v>0</v>
      </c>
      <c r="I37" s="6">
        <f>SUMIF(RCM!$B$20:$B$1022,$B37,RCM!$K$20:$K$1022)</f>
        <v>0</v>
      </c>
      <c r="J37" s="6">
        <f>SUMIF(RCM!$B$20:$B$1022,$B37,RCM!$L$20:$L$1022)</f>
        <v>0</v>
      </c>
      <c r="K37" s="6">
        <f>SUMIF(RCM!$B$20:$B$1022,$B37,RCM!$M$20:$M$1022)</f>
        <v>0</v>
      </c>
      <c r="M37" s="6">
        <f t="shared" si="14"/>
        <v>0</v>
      </c>
      <c r="N37" s="6">
        <f t="shared" si="15"/>
        <v>0</v>
      </c>
      <c r="O37" s="6">
        <f t="shared" si="16"/>
        <v>0</v>
      </c>
      <c r="P37" s="6">
        <f t="shared" si="17"/>
        <v>0</v>
      </c>
    </row>
    <row r="38" spans="1:16">
      <c r="B38" s="52">
        <v>43678</v>
      </c>
      <c r="C38" s="6">
        <v>0</v>
      </c>
      <c r="D38" s="6">
        <v>0</v>
      </c>
      <c r="E38" s="6">
        <v>0</v>
      </c>
      <c r="F38" s="6">
        <f t="shared" si="13"/>
        <v>0</v>
      </c>
      <c r="H38" s="6">
        <f>SUMIF(RCM!$B$20:$B$1022,$B38,RCM!$J$20:$J$1022)</f>
        <v>0</v>
      </c>
      <c r="I38" s="6">
        <f>SUMIF(RCM!$B$20:$B$1022,$B38,RCM!$K$20:$K$1022)</f>
        <v>0</v>
      </c>
      <c r="J38" s="6">
        <f>SUMIF(RCM!$B$20:$B$1022,$B38,RCM!$L$20:$L$1022)</f>
        <v>0</v>
      </c>
      <c r="K38" s="6">
        <f>SUMIF(RCM!$B$20:$B$1022,$B38,RCM!$M$20:$M$1022)</f>
        <v>0</v>
      </c>
      <c r="M38" s="6">
        <f t="shared" si="14"/>
        <v>0</v>
      </c>
      <c r="N38" s="6">
        <f t="shared" si="15"/>
        <v>0</v>
      </c>
      <c r="O38" s="6">
        <f t="shared" si="16"/>
        <v>0</v>
      </c>
      <c r="P38" s="6">
        <f t="shared" si="17"/>
        <v>0</v>
      </c>
    </row>
    <row r="39" spans="1:16">
      <c r="B39" s="52">
        <v>43709</v>
      </c>
      <c r="C39" s="6">
        <v>0</v>
      </c>
      <c r="D39" s="6">
        <v>0</v>
      </c>
      <c r="E39" s="6">
        <v>0</v>
      </c>
      <c r="F39" s="6">
        <f t="shared" si="13"/>
        <v>0</v>
      </c>
      <c r="H39" s="6">
        <f>SUMIF(RCM!$B$20:$B$1022,$B39,RCM!$J$20:$J$1022)</f>
        <v>0</v>
      </c>
      <c r="I39" s="6">
        <f>SUMIF(RCM!$B$20:$B$1022,$B39,RCM!$K$20:$K$1022)</f>
        <v>0</v>
      </c>
      <c r="J39" s="6">
        <f>SUMIF(RCM!$B$20:$B$1022,$B39,RCM!$L$20:$L$1022)</f>
        <v>0</v>
      </c>
      <c r="K39" s="6">
        <f>SUMIF(RCM!$B$20:$B$1022,$B39,RCM!$M$20:$M$1022)</f>
        <v>0</v>
      </c>
      <c r="M39" s="6">
        <f t="shared" si="14"/>
        <v>0</v>
      </c>
      <c r="N39" s="6">
        <f t="shared" si="15"/>
        <v>0</v>
      </c>
      <c r="O39" s="6">
        <f t="shared" si="16"/>
        <v>0</v>
      </c>
      <c r="P39" s="6">
        <f t="shared" si="17"/>
        <v>0</v>
      </c>
    </row>
    <row r="40" spans="1:16">
      <c r="B40" s="52">
        <v>43739</v>
      </c>
      <c r="C40" s="6">
        <v>0</v>
      </c>
      <c r="D40" s="6">
        <v>0</v>
      </c>
      <c r="E40" s="6">
        <v>0</v>
      </c>
      <c r="F40" s="6">
        <f t="shared" si="13"/>
        <v>0</v>
      </c>
      <c r="H40" s="6">
        <f>SUMIF(RCM!$B$20:$B$1022,$B40,RCM!$J$20:$J$1022)</f>
        <v>0</v>
      </c>
      <c r="I40" s="6">
        <f>SUMIF(RCM!$B$20:$B$1022,$B40,RCM!$K$20:$K$1022)</f>
        <v>0</v>
      </c>
      <c r="J40" s="6">
        <f>SUMIF(RCM!$B$20:$B$1022,$B40,RCM!$L$20:$L$1022)</f>
        <v>0</v>
      </c>
      <c r="K40" s="6">
        <f>SUMIF(RCM!$B$20:$B$1022,$B40,RCM!$M$20:$M$1022)</f>
        <v>0</v>
      </c>
      <c r="M40" s="6">
        <f t="shared" si="14"/>
        <v>0</v>
      </c>
      <c r="N40" s="6">
        <f t="shared" si="15"/>
        <v>0</v>
      </c>
      <c r="O40" s="6">
        <f t="shared" si="16"/>
        <v>0</v>
      </c>
      <c r="P40" s="6">
        <f t="shared" si="17"/>
        <v>0</v>
      </c>
    </row>
    <row r="41" spans="1:16">
      <c r="B41" s="52">
        <v>43770</v>
      </c>
      <c r="C41" s="6">
        <v>0</v>
      </c>
      <c r="D41" s="6">
        <v>0</v>
      </c>
      <c r="E41" s="6">
        <v>0</v>
      </c>
      <c r="F41" s="6">
        <f t="shared" si="13"/>
        <v>0</v>
      </c>
      <c r="H41" s="6">
        <f>SUMIF(RCM!$B$20:$B$1022,$B41,RCM!$J$20:$J$1022)</f>
        <v>0</v>
      </c>
      <c r="I41" s="6">
        <f>SUMIF(RCM!$B$20:$B$1022,$B41,RCM!$K$20:$K$1022)</f>
        <v>0</v>
      </c>
      <c r="J41" s="6">
        <f>SUMIF(RCM!$B$20:$B$1022,$B41,RCM!$L$20:$L$1022)</f>
        <v>0</v>
      </c>
      <c r="K41" s="6">
        <f>SUMIF(RCM!$B$20:$B$1022,$B41,RCM!$M$20:$M$1022)</f>
        <v>0</v>
      </c>
      <c r="M41" s="6">
        <f t="shared" si="14"/>
        <v>0</v>
      </c>
      <c r="N41" s="6">
        <f t="shared" si="15"/>
        <v>0</v>
      </c>
      <c r="O41" s="6">
        <f t="shared" si="16"/>
        <v>0</v>
      </c>
      <c r="P41" s="6">
        <f t="shared" si="17"/>
        <v>0</v>
      </c>
    </row>
    <row r="42" spans="1:16">
      <c r="B42" s="52">
        <v>43800</v>
      </c>
      <c r="C42" s="6">
        <v>0</v>
      </c>
      <c r="D42" s="6">
        <v>0</v>
      </c>
      <c r="E42" s="6">
        <v>0</v>
      </c>
      <c r="F42" s="6">
        <f t="shared" si="13"/>
        <v>0</v>
      </c>
      <c r="H42" s="6">
        <f>SUMIF(RCM!$B$20:$B$1022,$B42,RCM!$J$20:$J$1022)</f>
        <v>0</v>
      </c>
      <c r="I42" s="6">
        <f>SUMIF(RCM!$B$20:$B$1022,$B42,RCM!$K$20:$K$1022)</f>
        <v>0</v>
      </c>
      <c r="J42" s="6">
        <f>SUMIF(RCM!$B$20:$B$1022,$B42,RCM!$L$20:$L$1022)</f>
        <v>0</v>
      </c>
      <c r="K42" s="6">
        <f>SUMIF(RCM!$B$20:$B$1022,$B42,RCM!$M$20:$M$1022)</f>
        <v>0</v>
      </c>
      <c r="M42" s="6">
        <f t="shared" si="14"/>
        <v>0</v>
      </c>
      <c r="N42" s="6">
        <f t="shared" si="15"/>
        <v>0</v>
      </c>
      <c r="O42" s="6">
        <f t="shared" si="16"/>
        <v>0</v>
      </c>
      <c r="P42" s="6">
        <f t="shared" si="17"/>
        <v>0</v>
      </c>
    </row>
    <row r="43" spans="1:16">
      <c r="B43" s="52">
        <v>43831</v>
      </c>
      <c r="C43" s="6">
        <v>0</v>
      </c>
      <c r="D43" s="6">
        <v>0</v>
      </c>
      <c r="E43" s="6">
        <v>0</v>
      </c>
      <c r="F43" s="6">
        <f t="shared" si="13"/>
        <v>0</v>
      </c>
      <c r="H43" s="6">
        <f>SUMIF(RCM!$B$20:$B$1022,$B43,RCM!$J$20:$J$1022)</f>
        <v>0</v>
      </c>
      <c r="I43" s="6">
        <f>SUMIF(RCM!$B$20:$B$1022,$B43,RCM!$K$20:$K$1022)</f>
        <v>0</v>
      </c>
      <c r="J43" s="6">
        <f>SUMIF(RCM!$B$20:$B$1022,$B43,RCM!$L$20:$L$1022)</f>
        <v>0</v>
      </c>
      <c r="K43" s="6">
        <f>SUMIF(RCM!$B$20:$B$1022,$B43,RCM!$M$20:$M$1022)</f>
        <v>0</v>
      </c>
      <c r="M43" s="6">
        <f t="shared" si="14"/>
        <v>0</v>
      </c>
      <c r="N43" s="6">
        <f t="shared" si="15"/>
        <v>0</v>
      </c>
      <c r="O43" s="6">
        <f t="shared" si="16"/>
        <v>0</v>
      </c>
      <c r="P43" s="6">
        <f t="shared" si="17"/>
        <v>0</v>
      </c>
    </row>
    <row r="44" spans="1:16">
      <c r="B44" s="52">
        <v>43862</v>
      </c>
      <c r="C44" s="6">
        <v>0</v>
      </c>
      <c r="D44" s="6">
        <v>0</v>
      </c>
      <c r="E44" s="6">
        <v>0</v>
      </c>
      <c r="F44" s="6">
        <f t="shared" si="13"/>
        <v>0</v>
      </c>
      <c r="H44" s="6">
        <f>SUMIF(RCM!$B$20:$B$1022,$B44,RCM!$J$20:$J$1022)</f>
        <v>0</v>
      </c>
      <c r="I44" s="6">
        <f>SUMIF(RCM!$B$20:$B$1022,$B44,RCM!$K$20:$K$1022)</f>
        <v>0</v>
      </c>
      <c r="J44" s="6">
        <f>SUMIF(RCM!$B$20:$B$1022,$B44,RCM!$L$20:$L$1022)</f>
        <v>0</v>
      </c>
      <c r="K44" s="6">
        <f>SUMIF(RCM!$B$20:$B$1022,$B44,RCM!$M$20:$M$1022)</f>
        <v>0</v>
      </c>
      <c r="M44" s="6">
        <f t="shared" si="14"/>
        <v>0</v>
      </c>
      <c r="N44" s="6">
        <f t="shared" si="15"/>
        <v>0</v>
      </c>
      <c r="O44" s="6">
        <f t="shared" si="16"/>
        <v>0</v>
      </c>
      <c r="P44" s="6">
        <f t="shared" si="17"/>
        <v>0</v>
      </c>
    </row>
    <row r="45" spans="1:16">
      <c r="B45" s="52">
        <v>43891</v>
      </c>
      <c r="C45" s="6">
        <v>0</v>
      </c>
      <c r="D45" s="6">
        <v>0</v>
      </c>
      <c r="E45" s="6">
        <v>0</v>
      </c>
      <c r="F45" s="6">
        <f t="shared" si="13"/>
        <v>0</v>
      </c>
      <c r="H45" s="6">
        <f>SUMIF(RCM!$B$20:$B$1022,$B45,RCM!$J$20:$J$1022)</f>
        <v>0</v>
      </c>
      <c r="I45" s="6">
        <f>SUMIF(RCM!$B$20:$B$1022,$B45,RCM!$K$20:$K$1022)</f>
        <v>0</v>
      </c>
      <c r="J45" s="6">
        <f>SUMIF(RCM!$B$20:$B$1022,$B45,RCM!$L$20:$L$1022)</f>
        <v>0</v>
      </c>
      <c r="K45" s="6">
        <f>SUMIF(RCM!$B$20:$B$1022,$B45,RCM!$M$20:$M$1022)</f>
        <v>0</v>
      </c>
      <c r="M45" s="6">
        <f t="shared" si="14"/>
        <v>0</v>
      </c>
      <c r="N45" s="6">
        <f t="shared" si="15"/>
        <v>0</v>
      </c>
      <c r="O45" s="6">
        <f t="shared" si="16"/>
        <v>0</v>
      </c>
      <c r="P45" s="6">
        <f t="shared" si="17"/>
        <v>0</v>
      </c>
    </row>
    <row r="46" spans="1:16">
      <c r="B46" s="52">
        <v>43922</v>
      </c>
      <c r="C46" s="6">
        <v>0</v>
      </c>
      <c r="D46" s="6">
        <v>0</v>
      </c>
      <c r="E46" s="6">
        <v>0</v>
      </c>
      <c r="F46" s="6">
        <f t="shared" si="13"/>
        <v>0</v>
      </c>
      <c r="H46" s="6">
        <f>SUMIF(RCM!$B$20:$B$1022,$B46,RCM!$J$20:$J$1022)</f>
        <v>0</v>
      </c>
      <c r="I46" s="6">
        <f>SUMIF(RCM!$B$20:$B$1022,$B46,RCM!$K$20:$K$1022)</f>
        <v>0</v>
      </c>
      <c r="J46" s="6">
        <f>SUMIF(RCM!$B$20:$B$1022,$B46,RCM!$L$20:$L$1022)</f>
        <v>0</v>
      </c>
      <c r="K46" s="6">
        <f>SUMIF(RCM!$B$20:$B$1022,$B46,RCM!$M$20:$M$1022)</f>
        <v>0</v>
      </c>
      <c r="M46" s="6">
        <f t="shared" si="14"/>
        <v>0</v>
      </c>
      <c r="N46" s="6">
        <f t="shared" si="15"/>
        <v>0</v>
      </c>
      <c r="O46" s="6">
        <f t="shared" si="16"/>
        <v>0</v>
      </c>
      <c r="P46" s="6">
        <f t="shared" si="17"/>
        <v>0</v>
      </c>
    </row>
    <row r="47" spans="1:16">
      <c r="B47" s="52">
        <v>43952</v>
      </c>
      <c r="C47" s="6">
        <v>0</v>
      </c>
      <c r="D47" s="6">
        <v>0</v>
      </c>
      <c r="E47" s="6">
        <v>0</v>
      </c>
      <c r="F47" s="6">
        <f t="shared" si="13"/>
        <v>0</v>
      </c>
      <c r="H47" s="6">
        <f>SUMIF(RCM!$B$20:$B$1022,$B47,RCM!$J$20:$J$1022)</f>
        <v>0</v>
      </c>
      <c r="I47" s="6">
        <f>SUMIF(RCM!$B$20:$B$1022,$B47,RCM!$K$20:$K$1022)</f>
        <v>0</v>
      </c>
      <c r="J47" s="6">
        <f>SUMIF(RCM!$B$20:$B$1022,$B47,RCM!$L$20:$L$1022)</f>
        <v>0</v>
      </c>
      <c r="K47" s="6">
        <f>SUMIF(RCM!$B$20:$B$1022,$B47,RCM!$M$20:$M$1022)</f>
        <v>0</v>
      </c>
      <c r="M47" s="6">
        <f t="shared" si="14"/>
        <v>0</v>
      </c>
      <c r="N47" s="6">
        <f t="shared" si="15"/>
        <v>0</v>
      </c>
      <c r="O47" s="6">
        <f t="shared" si="16"/>
        <v>0</v>
      </c>
      <c r="P47" s="6">
        <f t="shared" si="17"/>
        <v>0</v>
      </c>
    </row>
    <row r="48" spans="1:16">
      <c r="B48" s="52">
        <v>43983</v>
      </c>
      <c r="C48" s="6">
        <v>0</v>
      </c>
      <c r="D48" s="6">
        <v>0</v>
      </c>
      <c r="E48" s="6">
        <v>0</v>
      </c>
      <c r="F48" s="6">
        <f t="shared" si="13"/>
        <v>0</v>
      </c>
      <c r="H48" s="6">
        <f>SUMIF(RCM!$B$20:$B$1022,$B48,RCM!$J$20:$J$1022)</f>
        <v>0</v>
      </c>
      <c r="I48" s="6">
        <f>SUMIF(RCM!$B$20:$B$1022,$B48,RCM!$K$20:$K$1022)</f>
        <v>0</v>
      </c>
      <c r="J48" s="6">
        <f>SUMIF(RCM!$B$20:$B$1022,$B48,RCM!$L$20:$L$1022)</f>
        <v>0</v>
      </c>
      <c r="K48" s="6">
        <f>SUMIF(RCM!$B$20:$B$1022,$B48,RCM!$M$20:$M$1022)</f>
        <v>0</v>
      </c>
      <c r="M48" s="6">
        <f t="shared" si="14"/>
        <v>0</v>
      </c>
      <c r="N48" s="6">
        <f t="shared" si="15"/>
        <v>0</v>
      </c>
      <c r="O48" s="6">
        <f t="shared" si="16"/>
        <v>0</v>
      </c>
      <c r="P48" s="6">
        <f t="shared" si="17"/>
        <v>0</v>
      </c>
    </row>
    <row r="49" spans="2:20">
      <c r="B49" s="52">
        <v>44013</v>
      </c>
      <c r="C49" s="6">
        <v>0</v>
      </c>
      <c r="D49" s="6">
        <v>0</v>
      </c>
      <c r="E49" s="6">
        <v>0</v>
      </c>
      <c r="F49" s="6">
        <f t="shared" si="13"/>
        <v>0</v>
      </c>
      <c r="H49" s="6">
        <f>SUMIF(RCM!$B$20:$B$1022,$B49,RCM!$J$20:$J$1022)</f>
        <v>0</v>
      </c>
      <c r="I49" s="6">
        <f>SUMIF(RCM!$B$20:$B$1022,$B49,RCM!$K$20:$K$1022)</f>
        <v>0</v>
      </c>
      <c r="J49" s="6">
        <f>SUMIF(RCM!$B$20:$B$1022,$B49,RCM!$L$20:$L$1022)</f>
        <v>0</v>
      </c>
      <c r="K49" s="6">
        <f>SUMIF(RCM!$B$20:$B$1022,$B49,RCM!$M$20:$M$1022)</f>
        <v>0</v>
      </c>
      <c r="M49" s="6">
        <f t="shared" si="14"/>
        <v>0</v>
      </c>
      <c r="N49" s="6">
        <f t="shared" si="15"/>
        <v>0</v>
      </c>
      <c r="O49" s="6">
        <f t="shared" si="16"/>
        <v>0</v>
      </c>
      <c r="P49" s="6">
        <f t="shared" si="17"/>
        <v>0</v>
      </c>
    </row>
    <row r="50" spans="2:20">
      <c r="B50" s="52">
        <v>44044</v>
      </c>
      <c r="C50" s="6">
        <v>0</v>
      </c>
      <c r="D50" s="6">
        <v>0</v>
      </c>
      <c r="E50" s="6">
        <v>0</v>
      </c>
      <c r="F50" s="6">
        <f t="shared" si="13"/>
        <v>0</v>
      </c>
      <c r="H50" s="6">
        <f>SUMIF(RCM!$B$20:$B$1022,$B50,RCM!$J$20:$J$1022)</f>
        <v>0</v>
      </c>
      <c r="I50" s="6">
        <f>SUMIF(RCM!$B$20:$B$1022,$B50,RCM!$K$20:$K$1022)</f>
        <v>0</v>
      </c>
      <c r="J50" s="6">
        <f>SUMIF(RCM!$B$20:$B$1022,$B50,RCM!$L$20:$L$1022)</f>
        <v>0</v>
      </c>
      <c r="K50" s="6">
        <f>SUMIF(RCM!$B$20:$B$1022,$B50,RCM!$M$20:$M$1022)</f>
        <v>0</v>
      </c>
      <c r="M50" s="6">
        <f t="shared" si="14"/>
        <v>0</v>
      </c>
      <c r="N50" s="6">
        <f t="shared" si="15"/>
        <v>0</v>
      </c>
      <c r="O50" s="6">
        <f t="shared" si="16"/>
        <v>0</v>
      </c>
      <c r="P50" s="6">
        <f t="shared" si="17"/>
        <v>0</v>
      </c>
    </row>
    <row r="51" spans="2:20">
      <c r="B51" s="53">
        <v>44075</v>
      </c>
      <c r="C51" s="9">
        <v>0</v>
      </c>
      <c r="D51" s="9">
        <v>0</v>
      </c>
      <c r="E51" s="9">
        <v>0</v>
      </c>
      <c r="F51" s="9">
        <f t="shared" si="13"/>
        <v>0</v>
      </c>
      <c r="H51" s="9">
        <f>SUMIF(RCM!$B$20:$B$1022,$B51,RCM!$J$20:$J$1022)</f>
        <v>0</v>
      </c>
      <c r="I51" s="9">
        <f>SUMIF(RCM!$B$20:$B$1022,$B51,RCM!$K$20:$K$1022)</f>
        <v>0</v>
      </c>
      <c r="J51" s="9">
        <f>SUMIF(RCM!$B$20:$B$1022,$B51,RCM!$L$20:$L$1022)</f>
        <v>0</v>
      </c>
      <c r="K51" s="9">
        <f>SUMIF(RCM!$B$20:$B$1022,$B51,RCM!$M$20:$M$1022)</f>
        <v>0</v>
      </c>
      <c r="M51" s="9">
        <f t="shared" si="14"/>
        <v>0</v>
      </c>
      <c r="N51" s="9">
        <f t="shared" si="15"/>
        <v>0</v>
      </c>
      <c r="O51" s="9">
        <f t="shared" si="16"/>
        <v>0</v>
      </c>
      <c r="P51" s="9">
        <f t="shared" si="17"/>
        <v>0</v>
      </c>
    </row>
    <row r="52" spans="2:20">
      <c r="B52" s="10" t="s">
        <v>18</v>
      </c>
      <c r="C52" s="11">
        <f>SUM(C34:C51)</f>
        <v>0</v>
      </c>
      <c r="D52" s="11">
        <f t="shared" ref="D52:F52" si="18">SUM(D34:D51)</f>
        <v>0</v>
      </c>
      <c r="E52" s="11">
        <f t="shared" si="18"/>
        <v>0</v>
      </c>
      <c r="F52" s="11">
        <f t="shared" si="18"/>
        <v>0</v>
      </c>
      <c r="G52" s="11"/>
      <c r="H52" s="11">
        <f>SUM(H34:H51)</f>
        <v>0</v>
      </c>
      <c r="I52" s="11">
        <f t="shared" ref="I52:K52" si="19">SUM(I34:I51)</f>
        <v>0</v>
      </c>
      <c r="J52" s="11">
        <f t="shared" si="19"/>
        <v>0</v>
      </c>
      <c r="K52" s="11">
        <f t="shared" si="19"/>
        <v>0</v>
      </c>
      <c r="L52" s="11"/>
      <c r="M52" s="11">
        <f>SUM(M34:M51)</f>
        <v>0</v>
      </c>
      <c r="N52" s="11">
        <f t="shared" ref="N52:P52" si="20">SUM(N34:N51)</f>
        <v>0</v>
      </c>
      <c r="O52" s="11">
        <f t="shared" si="20"/>
        <v>0</v>
      </c>
      <c r="P52" s="11">
        <f t="shared" si="20"/>
        <v>0</v>
      </c>
    </row>
    <row r="55" spans="2:20" ht="15">
      <c r="B55" s="130" t="str">
        <f>ITC!B2</f>
        <v>XYZ Pvt. Ltd.</v>
      </c>
      <c r="C55" s="130"/>
      <c r="D55" s="130"/>
      <c r="E55" s="130"/>
      <c r="F55" s="130"/>
      <c r="G55" s="130"/>
      <c r="H55" s="130"/>
      <c r="I55" s="130"/>
      <c r="J55" s="130"/>
      <c r="K55" s="130"/>
      <c r="L55" s="130"/>
      <c r="M55" s="130"/>
      <c r="N55" s="130"/>
      <c r="O55" s="130"/>
      <c r="P55" s="130"/>
      <c r="Q55" s="12"/>
      <c r="R55" s="12"/>
      <c r="S55" s="12"/>
      <c r="T55" s="12"/>
    </row>
    <row r="56" spans="2:20" ht="15">
      <c r="B56" s="130" t="str">
        <f>ITC!B4</f>
        <v>GST Input Credit Register 2019-2020</v>
      </c>
      <c r="C56" s="130"/>
      <c r="D56" s="130"/>
      <c r="E56" s="130"/>
      <c r="F56" s="130"/>
      <c r="G56" s="130"/>
      <c r="H56" s="130"/>
      <c r="I56" s="130"/>
      <c r="J56" s="130"/>
      <c r="K56" s="130"/>
      <c r="L56" s="130"/>
      <c r="M56" s="130"/>
      <c r="N56" s="130"/>
      <c r="O56" s="130"/>
      <c r="P56" s="130"/>
      <c r="Q56" s="12"/>
      <c r="R56" s="12"/>
      <c r="S56" s="12"/>
      <c r="T56" s="12"/>
    </row>
    <row r="58" spans="2:20" s="2" customFormat="1">
      <c r="B58" s="131" t="s">
        <v>4</v>
      </c>
      <c r="C58" s="133" t="s">
        <v>191</v>
      </c>
      <c r="D58" s="134"/>
      <c r="E58" s="134"/>
      <c r="F58" s="135"/>
      <c r="G58" s="1"/>
      <c r="H58" s="133" t="s">
        <v>21</v>
      </c>
      <c r="I58" s="134"/>
      <c r="J58" s="134"/>
      <c r="K58" s="135"/>
      <c r="L58" s="1"/>
      <c r="M58" s="133" t="s">
        <v>22</v>
      </c>
      <c r="N58" s="134"/>
      <c r="O58" s="134"/>
      <c r="P58" s="135"/>
    </row>
    <row r="59" spans="2:20" s="2" customFormat="1">
      <c r="B59" s="132"/>
      <c r="C59" s="3" t="s">
        <v>9</v>
      </c>
      <c r="D59" s="3" t="s">
        <v>3</v>
      </c>
      <c r="E59" s="3" t="s">
        <v>19</v>
      </c>
      <c r="F59" s="3" t="s">
        <v>2</v>
      </c>
      <c r="G59" s="1"/>
      <c r="H59" s="3" t="s">
        <v>9</v>
      </c>
      <c r="I59" s="3" t="s">
        <v>3</v>
      </c>
      <c r="J59" s="3" t="s">
        <v>19</v>
      </c>
      <c r="K59" s="3" t="s">
        <v>2</v>
      </c>
      <c r="L59" s="1"/>
      <c r="M59" s="3" t="s">
        <v>9</v>
      </c>
      <c r="N59" s="3" t="s">
        <v>3</v>
      </c>
      <c r="O59" s="3" t="s">
        <v>19</v>
      </c>
      <c r="P59" s="3" t="s">
        <v>2</v>
      </c>
    </row>
    <row r="60" spans="2:20" s="2" customFormat="1">
      <c r="B60" s="4"/>
      <c r="C60" s="5"/>
      <c r="D60" s="5"/>
      <c r="E60" s="5"/>
      <c r="F60" s="5"/>
      <c r="G60" s="1"/>
      <c r="H60" s="5"/>
      <c r="I60" s="5"/>
      <c r="J60" s="5"/>
      <c r="K60" s="5"/>
      <c r="L60" s="1"/>
      <c r="M60" s="5"/>
      <c r="N60" s="5"/>
      <c r="O60" s="5"/>
      <c r="P60" s="5"/>
    </row>
    <row r="61" spans="2:20">
      <c r="B61" s="52">
        <v>43556</v>
      </c>
      <c r="C61" s="6">
        <v>0</v>
      </c>
      <c r="D61" s="6">
        <v>0</v>
      </c>
      <c r="E61" s="6">
        <v>0</v>
      </c>
      <c r="F61" s="6">
        <f t="shared" ref="F61:F78" si="21">E61</f>
        <v>0</v>
      </c>
      <c r="H61" s="6">
        <f>SUMIF(ITC!$B$20:$B$1022,$B61,ITC!$J$20:$J$1022)</f>
        <v>0</v>
      </c>
      <c r="I61" s="6">
        <f>SUMIF(ITC!$B$20:$B$1022,$B61,ITC!$K$20:$K$1022)</f>
        <v>0</v>
      </c>
      <c r="J61" s="6">
        <f>SUMIF(ITC!$B$20:$B$1022,$B61,ITC!$L$20:$L$1022)</f>
        <v>0</v>
      </c>
      <c r="K61" s="6">
        <f>SUMIF(ITC!$B$20:$B$1022,$B61,ITC!$M$20:$M$1022)</f>
        <v>0</v>
      </c>
      <c r="M61" s="6">
        <f t="shared" ref="M61:M78" si="22">C61-H61</f>
        <v>0</v>
      </c>
      <c r="N61" s="6">
        <f t="shared" ref="N61:N78" si="23">D61-I61</f>
        <v>0</v>
      </c>
      <c r="O61" s="6">
        <f t="shared" ref="O61:O78" si="24">E61-J61</f>
        <v>0</v>
      </c>
      <c r="P61" s="6">
        <f t="shared" ref="P61:P78" si="25">F61-K61</f>
        <v>0</v>
      </c>
    </row>
    <row r="62" spans="2:20">
      <c r="B62" s="52">
        <v>43586</v>
      </c>
      <c r="C62" s="6">
        <v>0</v>
      </c>
      <c r="D62" s="6">
        <v>0</v>
      </c>
      <c r="E62" s="6">
        <v>0</v>
      </c>
      <c r="F62" s="6">
        <f t="shared" si="21"/>
        <v>0</v>
      </c>
      <c r="H62" s="6">
        <f>SUMIF(ITC!$B$20:$B$1022,$B62,ITC!$J$20:$J$1022)</f>
        <v>0</v>
      </c>
      <c r="I62" s="6">
        <f>SUMIF(ITC!$B$20:$B$1022,$B62,ITC!$K$20:$K$1022)</f>
        <v>0</v>
      </c>
      <c r="J62" s="6">
        <f>SUMIF(ITC!$B$20:$B$1022,$B62,ITC!$L$20:$L$1022)</f>
        <v>0</v>
      </c>
      <c r="K62" s="6">
        <f>SUMIF(ITC!$B$20:$B$1022,$B62,ITC!$M$20:$M$1022)</f>
        <v>0</v>
      </c>
      <c r="M62" s="6">
        <f t="shared" si="22"/>
        <v>0</v>
      </c>
      <c r="N62" s="6">
        <f t="shared" si="23"/>
        <v>0</v>
      </c>
      <c r="O62" s="6">
        <f t="shared" si="24"/>
        <v>0</v>
      </c>
      <c r="P62" s="6">
        <f t="shared" si="25"/>
        <v>0</v>
      </c>
    </row>
    <row r="63" spans="2:20">
      <c r="B63" s="52">
        <v>43617</v>
      </c>
      <c r="C63" s="6">
        <v>0</v>
      </c>
      <c r="D63" s="6">
        <v>0</v>
      </c>
      <c r="E63" s="6">
        <v>0</v>
      </c>
      <c r="F63" s="6">
        <f t="shared" si="21"/>
        <v>0</v>
      </c>
      <c r="H63" s="6">
        <f>SUMIF(ITC!$B$20:$B$1022,$B63,ITC!$J$20:$J$1022)</f>
        <v>0</v>
      </c>
      <c r="I63" s="6">
        <f>SUMIF(ITC!$B$20:$B$1022,$B63,ITC!$K$20:$K$1022)</f>
        <v>0</v>
      </c>
      <c r="J63" s="6">
        <f>SUMIF(ITC!$B$20:$B$1022,$B63,ITC!$L$20:$L$1022)</f>
        <v>0</v>
      </c>
      <c r="K63" s="6">
        <f>SUMIF(ITC!$B$20:$B$1022,$B63,ITC!$M$20:$M$1022)</f>
        <v>0</v>
      </c>
      <c r="M63" s="6">
        <f t="shared" si="22"/>
        <v>0</v>
      </c>
      <c r="N63" s="6">
        <f t="shared" si="23"/>
        <v>0</v>
      </c>
      <c r="O63" s="6">
        <f t="shared" si="24"/>
        <v>0</v>
      </c>
      <c r="P63" s="6">
        <f t="shared" si="25"/>
        <v>0</v>
      </c>
    </row>
    <row r="64" spans="2:20">
      <c r="B64" s="52">
        <v>43647</v>
      </c>
      <c r="C64" s="6">
        <v>0</v>
      </c>
      <c r="D64" s="6">
        <v>0</v>
      </c>
      <c r="E64" s="6">
        <v>0</v>
      </c>
      <c r="F64" s="6">
        <f t="shared" si="21"/>
        <v>0</v>
      </c>
      <c r="H64" s="6">
        <f>SUMIF(ITC!$B$20:$B$1022,$B64,ITC!$J$20:$J$1022)</f>
        <v>0</v>
      </c>
      <c r="I64" s="6">
        <f>SUMIF(ITC!$B$20:$B$1022,$B64,ITC!$K$20:$K$1022)</f>
        <v>0</v>
      </c>
      <c r="J64" s="6">
        <f>SUMIF(ITC!$B$20:$B$1022,$B64,ITC!$L$20:$L$1022)</f>
        <v>0</v>
      </c>
      <c r="K64" s="6">
        <f>SUMIF(ITC!$B$20:$B$1022,$B64,ITC!$M$20:$M$1022)</f>
        <v>0</v>
      </c>
      <c r="M64" s="6">
        <f t="shared" si="22"/>
        <v>0</v>
      </c>
      <c r="N64" s="6">
        <f t="shared" si="23"/>
        <v>0</v>
      </c>
      <c r="O64" s="6">
        <f t="shared" si="24"/>
        <v>0</v>
      </c>
      <c r="P64" s="6">
        <f t="shared" si="25"/>
        <v>0</v>
      </c>
    </row>
    <row r="65" spans="2:16">
      <c r="B65" s="52">
        <v>43678</v>
      </c>
      <c r="C65" s="6">
        <v>0</v>
      </c>
      <c r="D65" s="6">
        <v>0</v>
      </c>
      <c r="E65" s="6">
        <v>0</v>
      </c>
      <c r="F65" s="6">
        <f t="shared" si="21"/>
        <v>0</v>
      </c>
      <c r="H65" s="6">
        <f>SUMIF(ITC!$B$20:$B$1022,$B65,ITC!$J$20:$J$1022)</f>
        <v>0</v>
      </c>
      <c r="I65" s="6">
        <f>SUMIF(ITC!$B$20:$B$1022,$B65,ITC!$K$20:$K$1022)</f>
        <v>0</v>
      </c>
      <c r="J65" s="6">
        <f>SUMIF(ITC!$B$20:$B$1022,$B65,ITC!$L$20:$L$1022)</f>
        <v>0</v>
      </c>
      <c r="K65" s="6">
        <f>SUMIF(ITC!$B$20:$B$1022,$B65,ITC!$M$20:$M$1022)</f>
        <v>0</v>
      </c>
      <c r="M65" s="6">
        <f t="shared" si="22"/>
        <v>0</v>
      </c>
      <c r="N65" s="6">
        <f t="shared" si="23"/>
        <v>0</v>
      </c>
      <c r="O65" s="6">
        <f t="shared" si="24"/>
        <v>0</v>
      </c>
      <c r="P65" s="6">
        <f t="shared" si="25"/>
        <v>0</v>
      </c>
    </row>
    <row r="66" spans="2:16">
      <c r="B66" s="52">
        <v>43709</v>
      </c>
      <c r="C66" s="6">
        <v>0</v>
      </c>
      <c r="D66" s="6">
        <v>0</v>
      </c>
      <c r="E66" s="6">
        <v>0</v>
      </c>
      <c r="F66" s="6">
        <f t="shared" si="21"/>
        <v>0</v>
      </c>
      <c r="H66" s="6">
        <f>SUMIF(ITC!$B$20:$B$1022,$B66,ITC!$J$20:$J$1022)</f>
        <v>0</v>
      </c>
      <c r="I66" s="6">
        <f>SUMIF(ITC!$B$20:$B$1022,$B66,ITC!$K$20:$K$1022)</f>
        <v>0</v>
      </c>
      <c r="J66" s="6">
        <f>SUMIF(ITC!$B$20:$B$1022,$B66,ITC!$L$20:$L$1022)</f>
        <v>0</v>
      </c>
      <c r="K66" s="6">
        <f>SUMIF(ITC!$B$20:$B$1022,$B66,ITC!$M$20:$M$1022)</f>
        <v>0</v>
      </c>
      <c r="M66" s="6">
        <f t="shared" si="22"/>
        <v>0</v>
      </c>
      <c r="N66" s="6">
        <f t="shared" si="23"/>
        <v>0</v>
      </c>
      <c r="O66" s="6">
        <f t="shared" si="24"/>
        <v>0</v>
      </c>
      <c r="P66" s="6">
        <f t="shared" si="25"/>
        <v>0</v>
      </c>
    </row>
    <row r="67" spans="2:16">
      <c r="B67" s="52">
        <v>43739</v>
      </c>
      <c r="C67" s="6">
        <v>0</v>
      </c>
      <c r="D67" s="6">
        <v>0</v>
      </c>
      <c r="E67" s="6">
        <v>0</v>
      </c>
      <c r="F67" s="6">
        <f t="shared" si="21"/>
        <v>0</v>
      </c>
      <c r="H67" s="6">
        <f>SUMIF(ITC!$B$20:$B$1022,$B67,ITC!$J$20:$J$1022)</f>
        <v>0</v>
      </c>
      <c r="I67" s="6">
        <f>SUMIF(ITC!$B$20:$B$1022,$B67,ITC!$K$20:$K$1022)</f>
        <v>0</v>
      </c>
      <c r="J67" s="6">
        <f>SUMIF(ITC!$B$20:$B$1022,$B67,ITC!$L$20:$L$1022)</f>
        <v>0</v>
      </c>
      <c r="K67" s="6">
        <f>SUMIF(ITC!$B$20:$B$1022,$B67,ITC!$M$20:$M$1022)</f>
        <v>0</v>
      </c>
      <c r="M67" s="6">
        <f t="shared" si="22"/>
        <v>0</v>
      </c>
      <c r="N67" s="6">
        <f t="shared" si="23"/>
        <v>0</v>
      </c>
      <c r="O67" s="6">
        <f t="shared" si="24"/>
        <v>0</v>
      </c>
      <c r="P67" s="6">
        <f t="shared" si="25"/>
        <v>0</v>
      </c>
    </row>
    <row r="68" spans="2:16">
      <c r="B68" s="52">
        <v>43770</v>
      </c>
      <c r="C68" s="6">
        <v>0</v>
      </c>
      <c r="D68" s="6">
        <v>0</v>
      </c>
      <c r="E68" s="6">
        <v>0</v>
      </c>
      <c r="F68" s="6">
        <f t="shared" si="21"/>
        <v>0</v>
      </c>
      <c r="H68" s="6">
        <f>SUMIF(ITC!$B$20:$B$1022,$B68,ITC!$J$20:$J$1022)</f>
        <v>0</v>
      </c>
      <c r="I68" s="6">
        <f>SUMIF(ITC!$B$20:$B$1022,$B68,ITC!$K$20:$K$1022)</f>
        <v>0</v>
      </c>
      <c r="J68" s="6">
        <f>SUMIF(ITC!$B$20:$B$1022,$B68,ITC!$L$20:$L$1022)</f>
        <v>0</v>
      </c>
      <c r="K68" s="6">
        <f>SUMIF(ITC!$B$20:$B$1022,$B68,ITC!$M$20:$M$1022)</f>
        <v>0</v>
      </c>
      <c r="M68" s="6">
        <f t="shared" si="22"/>
        <v>0</v>
      </c>
      <c r="N68" s="6">
        <f t="shared" si="23"/>
        <v>0</v>
      </c>
      <c r="O68" s="6">
        <f t="shared" si="24"/>
        <v>0</v>
      </c>
      <c r="P68" s="6">
        <f t="shared" si="25"/>
        <v>0</v>
      </c>
    </row>
    <row r="69" spans="2:16">
      <c r="B69" s="52">
        <v>43800</v>
      </c>
      <c r="C69" s="6">
        <v>0</v>
      </c>
      <c r="D69" s="6">
        <v>0</v>
      </c>
      <c r="E69" s="6">
        <v>0</v>
      </c>
      <c r="F69" s="6">
        <f t="shared" si="21"/>
        <v>0</v>
      </c>
      <c r="H69" s="6">
        <f>SUMIF(ITC!$B$20:$B$1022,$B69,ITC!$J$20:$J$1022)</f>
        <v>0</v>
      </c>
      <c r="I69" s="6">
        <f>SUMIF(ITC!$B$20:$B$1022,$B69,ITC!$K$20:$K$1022)</f>
        <v>0</v>
      </c>
      <c r="J69" s="6">
        <f>SUMIF(ITC!$B$20:$B$1022,$B69,ITC!$L$20:$L$1022)</f>
        <v>0</v>
      </c>
      <c r="K69" s="6">
        <f>SUMIF(ITC!$B$20:$B$1022,$B69,ITC!$M$20:$M$1022)</f>
        <v>0</v>
      </c>
      <c r="M69" s="6">
        <f t="shared" si="22"/>
        <v>0</v>
      </c>
      <c r="N69" s="6">
        <f t="shared" si="23"/>
        <v>0</v>
      </c>
      <c r="O69" s="6">
        <f t="shared" si="24"/>
        <v>0</v>
      </c>
      <c r="P69" s="6">
        <f t="shared" si="25"/>
        <v>0</v>
      </c>
    </row>
    <row r="70" spans="2:16">
      <c r="B70" s="52">
        <v>43831</v>
      </c>
      <c r="C70" s="6">
        <v>0</v>
      </c>
      <c r="D70" s="6">
        <v>0</v>
      </c>
      <c r="E70" s="6">
        <v>0</v>
      </c>
      <c r="F70" s="6">
        <f t="shared" si="21"/>
        <v>0</v>
      </c>
      <c r="H70" s="6">
        <f>SUMIF(ITC!$B$20:$B$1022,$B70,ITC!$J$20:$J$1022)</f>
        <v>0</v>
      </c>
      <c r="I70" s="6">
        <f>SUMIF(ITC!$B$20:$B$1022,$B70,ITC!$K$20:$K$1022)</f>
        <v>0</v>
      </c>
      <c r="J70" s="6">
        <f>SUMIF(ITC!$B$20:$B$1022,$B70,ITC!$L$20:$L$1022)</f>
        <v>0</v>
      </c>
      <c r="K70" s="6">
        <f>SUMIF(ITC!$B$20:$B$1022,$B70,ITC!$M$20:$M$1022)</f>
        <v>0</v>
      </c>
      <c r="M70" s="6">
        <f t="shared" si="22"/>
        <v>0</v>
      </c>
      <c r="N70" s="6">
        <f t="shared" si="23"/>
        <v>0</v>
      </c>
      <c r="O70" s="6">
        <f t="shared" si="24"/>
        <v>0</v>
      </c>
      <c r="P70" s="6">
        <f t="shared" si="25"/>
        <v>0</v>
      </c>
    </row>
    <row r="71" spans="2:16">
      <c r="B71" s="52">
        <v>43862</v>
      </c>
      <c r="C71" s="6">
        <v>0</v>
      </c>
      <c r="D71" s="6">
        <v>0</v>
      </c>
      <c r="E71" s="6">
        <v>0</v>
      </c>
      <c r="F71" s="6">
        <f t="shared" si="21"/>
        <v>0</v>
      </c>
      <c r="H71" s="6">
        <f>SUMIF(ITC!$B$20:$B$1022,$B71,ITC!$J$20:$J$1022)</f>
        <v>0</v>
      </c>
      <c r="I71" s="6">
        <f>SUMIF(ITC!$B$20:$B$1022,$B71,ITC!$K$20:$K$1022)</f>
        <v>0</v>
      </c>
      <c r="J71" s="6">
        <f>SUMIF(ITC!$B$20:$B$1022,$B71,ITC!$L$20:$L$1022)</f>
        <v>0</v>
      </c>
      <c r="K71" s="6">
        <f>SUMIF(ITC!$B$20:$B$1022,$B71,ITC!$M$20:$M$1022)</f>
        <v>0</v>
      </c>
      <c r="M71" s="6">
        <f t="shared" si="22"/>
        <v>0</v>
      </c>
      <c r="N71" s="6">
        <f t="shared" si="23"/>
        <v>0</v>
      </c>
      <c r="O71" s="6">
        <f t="shared" si="24"/>
        <v>0</v>
      </c>
      <c r="P71" s="6">
        <f t="shared" si="25"/>
        <v>0</v>
      </c>
    </row>
    <row r="72" spans="2:16">
      <c r="B72" s="52">
        <v>43891</v>
      </c>
      <c r="C72" s="6">
        <v>0</v>
      </c>
      <c r="D72" s="6">
        <v>0</v>
      </c>
      <c r="E72" s="6">
        <v>0</v>
      </c>
      <c r="F72" s="6">
        <f t="shared" si="21"/>
        <v>0</v>
      </c>
      <c r="H72" s="6">
        <f>SUMIF(ITC!$B$20:$B$1022,$B72,ITC!$J$20:$J$1022)</f>
        <v>0</v>
      </c>
      <c r="I72" s="6">
        <f>SUMIF(ITC!$B$20:$B$1022,$B72,ITC!$K$20:$K$1022)</f>
        <v>0</v>
      </c>
      <c r="J72" s="6">
        <f>SUMIF(ITC!$B$20:$B$1022,$B72,ITC!$L$20:$L$1022)</f>
        <v>0</v>
      </c>
      <c r="K72" s="6">
        <f>SUMIF(ITC!$B$20:$B$1022,$B72,ITC!$M$20:$M$1022)</f>
        <v>0</v>
      </c>
      <c r="M72" s="6">
        <f t="shared" si="22"/>
        <v>0</v>
      </c>
      <c r="N72" s="6">
        <f t="shared" si="23"/>
        <v>0</v>
      </c>
      <c r="O72" s="6">
        <f t="shared" si="24"/>
        <v>0</v>
      </c>
      <c r="P72" s="6">
        <f t="shared" si="25"/>
        <v>0</v>
      </c>
    </row>
    <row r="73" spans="2:16">
      <c r="B73" s="52">
        <v>43922</v>
      </c>
      <c r="C73" s="6">
        <v>0</v>
      </c>
      <c r="D73" s="6">
        <v>0</v>
      </c>
      <c r="E73" s="6">
        <v>0</v>
      </c>
      <c r="F73" s="6">
        <f t="shared" si="21"/>
        <v>0</v>
      </c>
      <c r="H73" s="6">
        <f>SUMIF(ITC!$B$20:$B$1022,$B73,ITC!$J$20:$J$1022)</f>
        <v>0</v>
      </c>
      <c r="I73" s="6">
        <f>SUMIF(ITC!$B$20:$B$1022,$B73,ITC!$K$20:$K$1022)</f>
        <v>0</v>
      </c>
      <c r="J73" s="6">
        <f>SUMIF(ITC!$B$20:$B$1022,$B73,ITC!$L$20:$L$1022)</f>
        <v>0</v>
      </c>
      <c r="K73" s="6">
        <f>SUMIF(ITC!$B$20:$B$1022,$B73,ITC!$M$20:$M$1022)</f>
        <v>0</v>
      </c>
      <c r="M73" s="6">
        <f t="shared" si="22"/>
        <v>0</v>
      </c>
      <c r="N73" s="6">
        <f t="shared" si="23"/>
        <v>0</v>
      </c>
      <c r="O73" s="6">
        <f t="shared" si="24"/>
        <v>0</v>
      </c>
      <c r="P73" s="6">
        <f t="shared" si="25"/>
        <v>0</v>
      </c>
    </row>
    <row r="74" spans="2:16">
      <c r="B74" s="52">
        <v>43952</v>
      </c>
      <c r="C74" s="6">
        <v>0</v>
      </c>
      <c r="D74" s="6">
        <v>0</v>
      </c>
      <c r="E74" s="6">
        <v>0</v>
      </c>
      <c r="F74" s="6">
        <f t="shared" si="21"/>
        <v>0</v>
      </c>
      <c r="H74" s="6">
        <f>SUMIF(ITC!$B$20:$B$1022,$B74,ITC!$J$20:$J$1022)</f>
        <v>0</v>
      </c>
      <c r="I74" s="6">
        <f>SUMIF(ITC!$B$20:$B$1022,$B74,ITC!$K$20:$K$1022)</f>
        <v>0</v>
      </c>
      <c r="J74" s="6">
        <f>SUMIF(ITC!$B$20:$B$1022,$B74,ITC!$L$20:$L$1022)</f>
        <v>0</v>
      </c>
      <c r="K74" s="6">
        <f>SUMIF(ITC!$B$20:$B$1022,$B74,ITC!$M$20:$M$1022)</f>
        <v>0</v>
      </c>
      <c r="M74" s="6">
        <f t="shared" si="22"/>
        <v>0</v>
      </c>
      <c r="N74" s="6">
        <f t="shared" si="23"/>
        <v>0</v>
      </c>
      <c r="O74" s="6">
        <f t="shared" si="24"/>
        <v>0</v>
      </c>
      <c r="P74" s="6">
        <f t="shared" si="25"/>
        <v>0</v>
      </c>
    </row>
    <row r="75" spans="2:16">
      <c r="B75" s="52">
        <v>43983</v>
      </c>
      <c r="C75" s="6">
        <v>0</v>
      </c>
      <c r="D75" s="6">
        <v>0</v>
      </c>
      <c r="E75" s="6">
        <v>0</v>
      </c>
      <c r="F75" s="6">
        <f t="shared" si="21"/>
        <v>0</v>
      </c>
      <c r="H75" s="6">
        <f>SUMIF(ITC!$B$20:$B$1022,$B75,ITC!$J$20:$J$1022)</f>
        <v>0</v>
      </c>
      <c r="I75" s="6">
        <f>SUMIF(ITC!$B$20:$B$1022,$B75,ITC!$K$20:$K$1022)</f>
        <v>0</v>
      </c>
      <c r="J75" s="6">
        <f>SUMIF(ITC!$B$20:$B$1022,$B75,ITC!$L$20:$L$1022)</f>
        <v>0</v>
      </c>
      <c r="K75" s="6">
        <f>SUMIF(ITC!$B$20:$B$1022,$B75,ITC!$M$20:$M$1022)</f>
        <v>0</v>
      </c>
      <c r="M75" s="6">
        <f t="shared" si="22"/>
        <v>0</v>
      </c>
      <c r="N75" s="6">
        <f t="shared" si="23"/>
        <v>0</v>
      </c>
      <c r="O75" s="6">
        <f t="shared" si="24"/>
        <v>0</v>
      </c>
      <c r="P75" s="6">
        <f t="shared" si="25"/>
        <v>0</v>
      </c>
    </row>
    <row r="76" spans="2:16">
      <c r="B76" s="52">
        <v>44013</v>
      </c>
      <c r="C76" s="6">
        <v>0</v>
      </c>
      <c r="D76" s="6">
        <v>0</v>
      </c>
      <c r="E76" s="6">
        <v>0</v>
      </c>
      <c r="F76" s="6">
        <f t="shared" si="21"/>
        <v>0</v>
      </c>
      <c r="H76" s="6">
        <f>SUMIF(ITC!$B$20:$B$1022,$B76,ITC!$J$20:$J$1022)</f>
        <v>0</v>
      </c>
      <c r="I76" s="6">
        <f>SUMIF(ITC!$B$20:$B$1022,$B76,ITC!$K$20:$K$1022)</f>
        <v>0</v>
      </c>
      <c r="J76" s="6">
        <f>SUMIF(ITC!$B$20:$B$1022,$B76,ITC!$L$20:$L$1022)</f>
        <v>0</v>
      </c>
      <c r="K76" s="6">
        <f>SUMIF(ITC!$B$20:$B$1022,$B76,ITC!$M$20:$M$1022)</f>
        <v>0</v>
      </c>
      <c r="M76" s="6">
        <f t="shared" si="22"/>
        <v>0</v>
      </c>
      <c r="N76" s="6">
        <f t="shared" si="23"/>
        <v>0</v>
      </c>
      <c r="O76" s="6">
        <f t="shared" si="24"/>
        <v>0</v>
      </c>
      <c r="P76" s="6">
        <f t="shared" si="25"/>
        <v>0</v>
      </c>
    </row>
    <row r="77" spans="2:16">
      <c r="B77" s="52">
        <v>44044</v>
      </c>
      <c r="C77" s="6">
        <v>0</v>
      </c>
      <c r="D77" s="6">
        <v>0</v>
      </c>
      <c r="E77" s="6">
        <v>0</v>
      </c>
      <c r="F77" s="6">
        <f t="shared" si="21"/>
        <v>0</v>
      </c>
      <c r="H77" s="6">
        <f>SUMIF(ITC!$B$20:$B$1022,$B77,ITC!$J$20:$J$1022)</f>
        <v>0</v>
      </c>
      <c r="I77" s="6">
        <f>SUMIF(ITC!$B$20:$B$1022,$B77,ITC!$K$20:$K$1022)</f>
        <v>0</v>
      </c>
      <c r="J77" s="6">
        <f>SUMIF(ITC!$B$20:$B$1022,$B77,ITC!$L$20:$L$1022)</f>
        <v>0</v>
      </c>
      <c r="K77" s="6">
        <f>SUMIF(ITC!$B$20:$B$1022,$B77,ITC!$M$20:$M$1022)</f>
        <v>0</v>
      </c>
      <c r="M77" s="6">
        <f t="shared" si="22"/>
        <v>0</v>
      </c>
      <c r="N77" s="6">
        <f t="shared" si="23"/>
        <v>0</v>
      </c>
      <c r="O77" s="6">
        <f t="shared" si="24"/>
        <v>0</v>
      </c>
      <c r="P77" s="6">
        <f t="shared" si="25"/>
        <v>0</v>
      </c>
    </row>
    <row r="78" spans="2:16">
      <c r="B78" s="53">
        <v>44075</v>
      </c>
      <c r="C78" s="9">
        <v>0</v>
      </c>
      <c r="D78" s="9">
        <v>0</v>
      </c>
      <c r="E78" s="9">
        <v>0</v>
      </c>
      <c r="F78" s="9">
        <f t="shared" si="21"/>
        <v>0</v>
      </c>
      <c r="H78" s="9">
        <f>SUMIF(ITC!$B$20:$B$1022,$B78,ITC!$J$20:$J$1022)</f>
        <v>0</v>
      </c>
      <c r="I78" s="9">
        <f>SUMIF(ITC!$B$20:$B$1022,$B78,ITC!$K$20:$K$1022)</f>
        <v>0</v>
      </c>
      <c r="J78" s="9">
        <f>SUMIF(ITC!$B$20:$B$1022,$B78,ITC!$L$20:$L$1022)</f>
        <v>0</v>
      </c>
      <c r="K78" s="9">
        <f>SUMIF(ITC!$B$20:$B$1022,$B78,ITC!$M$20:$M$1022)</f>
        <v>0</v>
      </c>
      <c r="M78" s="9">
        <f t="shared" si="22"/>
        <v>0</v>
      </c>
      <c r="N78" s="9">
        <f t="shared" si="23"/>
        <v>0</v>
      </c>
      <c r="O78" s="9">
        <f t="shared" si="24"/>
        <v>0</v>
      </c>
      <c r="P78" s="9">
        <f t="shared" si="25"/>
        <v>0</v>
      </c>
    </row>
    <row r="79" spans="2:16">
      <c r="B79" s="10" t="s">
        <v>18</v>
      </c>
      <c r="C79" s="11">
        <f>SUM(C61:C78)</f>
        <v>0</v>
      </c>
      <c r="D79" s="11">
        <f t="shared" ref="D79:F79" si="26">SUM(D61:D78)</f>
        <v>0</v>
      </c>
      <c r="E79" s="11">
        <f t="shared" si="26"/>
        <v>0</v>
      </c>
      <c r="F79" s="11">
        <f t="shared" si="26"/>
        <v>0</v>
      </c>
      <c r="G79" s="11"/>
      <c r="H79" s="11">
        <f>SUM(H61:H78)</f>
        <v>0</v>
      </c>
      <c r="I79" s="11">
        <f t="shared" ref="I79:K79" si="27">SUM(I61:I78)</f>
        <v>0</v>
      </c>
      <c r="J79" s="11">
        <f t="shared" si="27"/>
        <v>0</v>
      </c>
      <c r="K79" s="11">
        <f t="shared" si="27"/>
        <v>0</v>
      </c>
      <c r="L79" s="11"/>
      <c r="M79" s="11">
        <f>SUM(M61:M78)</f>
        <v>0</v>
      </c>
      <c r="N79" s="11">
        <f t="shared" ref="N79:P79" si="28">SUM(N61:N78)</f>
        <v>0</v>
      </c>
      <c r="O79" s="11">
        <f t="shared" si="28"/>
        <v>0</v>
      </c>
      <c r="P79" s="11">
        <f t="shared" si="28"/>
        <v>0</v>
      </c>
    </row>
  </sheetData>
  <mergeCells count="18">
    <mergeCell ref="B5:B6"/>
    <mergeCell ref="C5:F5"/>
    <mergeCell ref="H5:K5"/>
    <mergeCell ref="M5:P5"/>
    <mergeCell ref="B2:P2"/>
    <mergeCell ref="B3:P3"/>
    <mergeCell ref="B28:P28"/>
    <mergeCell ref="B29:P29"/>
    <mergeCell ref="B31:B32"/>
    <mergeCell ref="C31:F31"/>
    <mergeCell ref="H31:K31"/>
    <mergeCell ref="M31:P31"/>
    <mergeCell ref="B55:P55"/>
    <mergeCell ref="B56:P56"/>
    <mergeCell ref="B58:B59"/>
    <mergeCell ref="C58:F58"/>
    <mergeCell ref="H58:K58"/>
    <mergeCell ref="M58:P58"/>
  </mergeCells>
  <pageMargins left="0" right="0" top="0" bottom="0" header="0" footer="0"/>
  <pageSetup paperSize="9" scale="90" orientation="landscape" r:id="rId1"/>
</worksheet>
</file>

<file path=xl/worksheets/sheet8.xml><?xml version="1.0" encoding="utf-8"?>
<worksheet xmlns="http://schemas.openxmlformats.org/spreadsheetml/2006/main" xmlns:r="http://schemas.openxmlformats.org/officeDocument/2006/relationships">
  <sheetPr codeName="Sheet7"/>
  <dimension ref="B2:L51"/>
  <sheetViews>
    <sheetView workbookViewId="0">
      <selection activeCell="F18" sqref="F18"/>
    </sheetView>
  </sheetViews>
  <sheetFormatPr defaultRowHeight="15"/>
  <cols>
    <col min="1" max="1" width="2.7109375" customWidth="1"/>
    <col min="2" max="2" width="13.140625" customWidth="1"/>
    <col min="3" max="3" width="20.28515625" style="41" customWidth="1"/>
    <col min="4" max="4" width="11.5703125" style="41" bestFit="1" customWidth="1"/>
    <col min="5" max="5" width="12.5703125" style="41" bestFit="1" customWidth="1"/>
    <col min="6" max="6" width="12" style="41" bestFit="1" customWidth="1"/>
    <col min="7" max="7" width="2.7109375" customWidth="1"/>
    <col min="8" max="8" width="13.140625" customWidth="1"/>
    <col min="9" max="9" width="18.7109375" style="41" customWidth="1"/>
    <col min="10" max="10" width="9.140625" style="41" customWidth="1"/>
    <col min="11" max="11" width="10.140625" style="41" customWidth="1"/>
    <col min="12" max="12" width="9.5703125" style="41" customWidth="1"/>
    <col min="13" max="13" width="16.28515625" customWidth="1"/>
    <col min="14" max="17" width="16.28515625" bestFit="1" customWidth="1"/>
    <col min="18" max="18" width="11.28515625" bestFit="1" customWidth="1"/>
  </cols>
  <sheetData>
    <row r="2" spans="2:12">
      <c r="B2" s="136" t="str">
        <f>Sales!B2</f>
        <v>XYZ Pvt. Ltd.</v>
      </c>
      <c r="C2" s="136"/>
      <c r="D2" s="136"/>
      <c r="E2" s="136"/>
      <c r="F2" s="136"/>
      <c r="G2" s="136"/>
      <c r="H2" s="136"/>
      <c r="I2" s="136"/>
      <c r="J2" s="136"/>
      <c r="K2" s="136"/>
      <c r="L2" s="136"/>
    </row>
    <row r="3" spans="2:12">
      <c r="B3" s="136" t="str">
        <f>Sales!B3</f>
        <v>27AAAAA5987A1Z1</v>
      </c>
      <c r="C3" s="136"/>
      <c r="D3" s="136"/>
      <c r="E3" s="136"/>
      <c r="F3" s="136"/>
      <c r="G3" s="136"/>
      <c r="H3" s="136"/>
      <c r="I3" s="136"/>
      <c r="J3" s="136"/>
      <c r="K3" s="136"/>
      <c r="L3" s="136"/>
    </row>
    <row r="4" spans="2:12">
      <c r="B4" s="22" t="s">
        <v>4</v>
      </c>
      <c r="C4" s="54" t="s">
        <v>183</v>
      </c>
      <c r="H4" s="22" t="s">
        <v>4</v>
      </c>
      <c r="I4" s="54" t="s">
        <v>183</v>
      </c>
    </row>
    <row r="5" spans="2:12">
      <c r="B5" s="136" t="s">
        <v>31</v>
      </c>
      <c r="C5" s="136"/>
      <c r="D5" s="136"/>
      <c r="E5" s="136"/>
      <c r="F5" s="136"/>
      <c r="H5" s="136" t="s">
        <v>32</v>
      </c>
      <c r="I5" s="136"/>
      <c r="J5" s="136"/>
      <c r="K5" s="136"/>
      <c r="L5" s="136"/>
    </row>
    <row r="6" spans="2:12">
      <c r="C6" s="22" t="s">
        <v>27</v>
      </c>
      <c r="D6"/>
      <c r="E6"/>
      <c r="F6"/>
      <c r="I6" s="22" t="s">
        <v>27</v>
      </c>
      <c r="J6"/>
      <c r="K6"/>
      <c r="L6"/>
    </row>
    <row r="7" spans="2:12">
      <c r="B7" s="22" t="s">
        <v>24</v>
      </c>
      <c r="C7" t="s">
        <v>26</v>
      </c>
      <c r="D7" t="s">
        <v>28</v>
      </c>
      <c r="E7" t="s">
        <v>29</v>
      </c>
      <c r="F7" t="s">
        <v>30</v>
      </c>
      <c r="H7" s="22" t="s">
        <v>24</v>
      </c>
      <c r="I7" t="s">
        <v>47</v>
      </c>
      <c r="J7" t="s">
        <v>48</v>
      </c>
      <c r="K7" t="s">
        <v>49</v>
      </c>
      <c r="L7" t="s">
        <v>50</v>
      </c>
    </row>
    <row r="8" spans="2:12">
      <c r="B8" s="23">
        <v>0</v>
      </c>
      <c r="C8" s="55">
        <v>0</v>
      </c>
      <c r="D8" s="55">
        <v>0</v>
      </c>
      <c r="E8" s="55">
        <v>0</v>
      </c>
      <c r="F8" s="55">
        <v>0</v>
      </c>
      <c r="H8" s="25">
        <v>0</v>
      </c>
      <c r="I8" s="26">
        <v>0</v>
      </c>
      <c r="J8" s="55">
        <v>0</v>
      </c>
      <c r="K8" s="55">
        <v>0</v>
      </c>
      <c r="L8" s="55">
        <v>0</v>
      </c>
    </row>
    <row r="9" spans="2:12">
      <c r="B9" s="23" t="s">
        <v>184</v>
      </c>
      <c r="C9" s="55">
        <v>0</v>
      </c>
      <c r="D9" s="55">
        <v>0</v>
      </c>
      <c r="E9" s="55">
        <v>0</v>
      </c>
      <c r="F9" s="55">
        <v>0</v>
      </c>
      <c r="H9" s="25" t="s">
        <v>184</v>
      </c>
      <c r="I9" s="26">
        <v>0</v>
      </c>
      <c r="J9" s="26">
        <v>0</v>
      </c>
      <c r="K9" s="26">
        <v>0</v>
      </c>
      <c r="L9" s="26">
        <v>0</v>
      </c>
    </row>
    <row r="10" spans="2:12">
      <c r="B10" s="23" t="s">
        <v>25</v>
      </c>
      <c r="C10" s="55">
        <v>0</v>
      </c>
      <c r="D10" s="55">
        <v>0</v>
      </c>
      <c r="E10" s="55">
        <v>0</v>
      </c>
      <c r="F10" s="55">
        <v>0</v>
      </c>
      <c r="H10" s="23" t="s">
        <v>25</v>
      </c>
      <c r="I10" s="55">
        <v>0</v>
      </c>
      <c r="J10" s="55">
        <v>0</v>
      </c>
      <c r="K10" s="55">
        <v>0</v>
      </c>
      <c r="L10" s="55">
        <v>0</v>
      </c>
    </row>
    <row r="11" spans="2:12">
      <c r="C11"/>
      <c r="D11"/>
      <c r="E11"/>
      <c r="F11"/>
      <c r="I11"/>
      <c r="J11"/>
      <c r="K11"/>
      <c r="L11"/>
    </row>
    <row r="12" spans="2:12">
      <c r="C12"/>
      <c r="D12"/>
      <c r="E12"/>
      <c r="F12"/>
      <c r="I12"/>
      <c r="J12"/>
      <c r="K12"/>
      <c r="L12"/>
    </row>
    <row r="13" spans="2:12">
      <c r="C13"/>
      <c r="D13"/>
      <c r="E13"/>
      <c r="F13"/>
      <c r="I13"/>
      <c r="J13"/>
      <c r="K13"/>
      <c r="L13"/>
    </row>
    <row r="14" spans="2:12">
      <c r="C14"/>
      <c r="D14"/>
      <c r="E14"/>
      <c r="F14"/>
      <c r="I14"/>
      <c r="J14"/>
      <c r="K14"/>
      <c r="L14"/>
    </row>
    <row r="15" spans="2:12">
      <c r="C15"/>
      <c r="D15"/>
      <c r="E15"/>
      <c r="F15"/>
      <c r="H15" s="23"/>
      <c r="I15" s="24"/>
      <c r="J15" s="24"/>
      <c r="K15" s="24"/>
      <c r="L15" s="24"/>
    </row>
    <row r="16" spans="2:12">
      <c r="C16"/>
      <c r="D16"/>
      <c r="E16"/>
      <c r="F16"/>
      <c r="H16" s="22" t="s">
        <v>4</v>
      </c>
      <c r="I16" s="54" t="s">
        <v>183</v>
      </c>
      <c r="J16" s="24"/>
      <c r="K16" s="24"/>
      <c r="L16" s="24"/>
    </row>
    <row r="17" spans="2:12">
      <c r="C17"/>
      <c r="D17"/>
      <c r="E17"/>
      <c r="F17"/>
      <c r="H17" s="136" t="s">
        <v>33</v>
      </c>
      <c r="I17" s="136"/>
      <c r="J17" s="136"/>
      <c r="K17" s="136"/>
      <c r="L17" s="136"/>
    </row>
    <row r="18" spans="2:12">
      <c r="C18"/>
      <c r="D18"/>
      <c r="E18"/>
      <c r="F18"/>
      <c r="I18" s="22" t="s">
        <v>27</v>
      </c>
      <c r="J18"/>
      <c r="K18"/>
      <c r="L18"/>
    </row>
    <row r="19" spans="2:12">
      <c r="B19" s="23"/>
      <c r="C19" s="24"/>
      <c r="D19" s="24"/>
      <c r="E19" s="24"/>
      <c r="F19" s="24"/>
      <c r="H19" s="22" t="s">
        <v>24</v>
      </c>
      <c r="I19" t="s">
        <v>43</v>
      </c>
      <c r="J19" t="s">
        <v>44</v>
      </c>
      <c r="K19" t="s">
        <v>45</v>
      </c>
      <c r="L19" t="s">
        <v>46</v>
      </c>
    </row>
    <row r="20" spans="2:12">
      <c r="B20" s="23"/>
      <c r="C20" s="24"/>
      <c r="D20" s="24"/>
      <c r="E20" s="24"/>
      <c r="F20" s="24"/>
      <c r="H20" s="25" t="s">
        <v>184</v>
      </c>
      <c r="I20" s="55">
        <v>0</v>
      </c>
      <c r="J20" s="55">
        <v>0</v>
      </c>
      <c r="K20" s="55">
        <v>0</v>
      </c>
      <c r="L20" s="55">
        <v>0</v>
      </c>
    </row>
    <row r="21" spans="2:12">
      <c r="B21" s="23"/>
      <c r="C21" s="24"/>
      <c r="D21" s="24"/>
      <c r="E21" s="24"/>
      <c r="F21" s="24"/>
      <c r="H21" s="23" t="s">
        <v>25</v>
      </c>
      <c r="I21" s="55">
        <v>0</v>
      </c>
      <c r="J21" s="55">
        <v>0</v>
      </c>
      <c r="K21" s="55">
        <v>0</v>
      </c>
      <c r="L21" s="55">
        <v>0</v>
      </c>
    </row>
    <row r="22" spans="2:12">
      <c r="B22" s="136" t="s">
        <v>179</v>
      </c>
      <c r="C22" s="136"/>
      <c r="D22" s="136"/>
      <c r="E22" s="136"/>
      <c r="F22" s="136"/>
      <c r="I22"/>
      <c r="J22"/>
      <c r="K22"/>
      <c r="L22"/>
    </row>
    <row r="23" spans="2:12">
      <c r="B23" s="23"/>
      <c r="C23" s="24"/>
      <c r="D23" s="24"/>
      <c r="E23" s="24"/>
      <c r="F23" s="24"/>
      <c r="I23"/>
      <c r="J23"/>
      <c r="K23"/>
      <c r="L23"/>
    </row>
    <row r="24" spans="2:12">
      <c r="C24" s="43" t="s">
        <v>27</v>
      </c>
      <c r="D24" s="44"/>
      <c r="E24" s="44"/>
      <c r="F24" s="44"/>
      <c r="I24"/>
      <c r="J24"/>
      <c r="K24"/>
      <c r="L24"/>
    </row>
    <row r="25" spans="2:12">
      <c r="B25" s="22" t="s">
        <v>24</v>
      </c>
      <c r="C25" s="44" t="s">
        <v>26</v>
      </c>
      <c r="D25" s="44" t="s">
        <v>28</v>
      </c>
      <c r="E25" t="s">
        <v>29</v>
      </c>
      <c r="F25" t="s">
        <v>30</v>
      </c>
      <c r="I25"/>
      <c r="J25"/>
      <c r="K25"/>
      <c r="L25"/>
    </row>
    <row r="26" spans="2:12">
      <c r="B26" s="23" t="s">
        <v>34</v>
      </c>
      <c r="C26" s="55">
        <v>0</v>
      </c>
      <c r="D26" s="55">
        <v>0</v>
      </c>
      <c r="E26" s="55">
        <v>0</v>
      </c>
      <c r="F26" s="55">
        <v>0</v>
      </c>
      <c r="H26" s="23"/>
      <c r="I26" s="24"/>
      <c r="J26" s="24"/>
      <c r="K26" s="24"/>
      <c r="L26" s="24"/>
    </row>
    <row r="27" spans="2:12">
      <c r="B27" s="23" t="s">
        <v>35</v>
      </c>
      <c r="C27" s="55">
        <v>0</v>
      </c>
      <c r="D27" s="55">
        <v>0</v>
      </c>
      <c r="E27" s="55">
        <v>0</v>
      </c>
      <c r="F27" s="55">
        <v>0</v>
      </c>
      <c r="H27" s="22" t="s">
        <v>4</v>
      </c>
      <c r="I27" s="54" t="s">
        <v>183</v>
      </c>
      <c r="J27" s="24"/>
      <c r="K27" s="24"/>
      <c r="L27" s="24"/>
    </row>
    <row r="28" spans="2:12">
      <c r="B28" s="23" t="s">
        <v>39</v>
      </c>
      <c r="C28" s="55">
        <v>0</v>
      </c>
      <c r="D28" s="55">
        <v>0</v>
      </c>
      <c r="E28" s="55">
        <v>0</v>
      </c>
      <c r="F28" s="55">
        <v>0</v>
      </c>
      <c r="H28" s="136" t="s">
        <v>40</v>
      </c>
      <c r="I28" s="136"/>
      <c r="J28" s="136"/>
      <c r="K28" s="136"/>
      <c r="L28" s="136"/>
    </row>
    <row r="29" spans="2:12">
      <c r="B29" s="23" t="s">
        <v>36</v>
      </c>
      <c r="C29" s="55">
        <v>0</v>
      </c>
      <c r="D29" s="55">
        <v>0</v>
      </c>
      <c r="E29" s="55">
        <v>0</v>
      </c>
      <c r="F29" s="55">
        <v>0</v>
      </c>
      <c r="I29" s="22" t="s">
        <v>27</v>
      </c>
      <c r="J29"/>
      <c r="K29"/>
      <c r="L29"/>
    </row>
    <row r="30" spans="2:12">
      <c r="B30" s="23" t="s">
        <v>37</v>
      </c>
      <c r="C30" s="55">
        <v>0</v>
      </c>
      <c r="D30" s="55">
        <v>0</v>
      </c>
      <c r="E30" s="55">
        <v>0</v>
      </c>
      <c r="F30" s="55">
        <v>0</v>
      </c>
      <c r="H30" s="22" t="s">
        <v>41</v>
      </c>
      <c r="I30" t="s">
        <v>185</v>
      </c>
      <c r="J30" t="s">
        <v>186</v>
      </c>
      <c r="K30" t="s">
        <v>187</v>
      </c>
      <c r="L30" t="s">
        <v>188</v>
      </c>
    </row>
    <row r="31" spans="2:12">
      <c r="B31" s="23" t="s">
        <v>38</v>
      </c>
      <c r="C31" s="55">
        <v>0</v>
      </c>
      <c r="D31" s="55">
        <v>0</v>
      </c>
      <c r="E31" s="55">
        <v>0</v>
      </c>
      <c r="F31" s="55">
        <v>0</v>
      </c>
      <c r="H31" s="23" t="s">
        <v>184</v>
      </c>
      <c r="I31" s="55"/>
      <c r="J31" s="55">
        <v>0</v>
      </c>
      <c r="K31" s="55">
        <v>0</v>
      </c>
      <c r="L31" s="55">
        <v>0</v>
      </c>
    </row>
    <row r="32" spans="2:12">
      <c r="B32" s="23" t="s">
        <v>184</v>
      </c>
      <c r="C32" s="55">
        <v>0</v>
      </c>
      <c r="D32" s="55">
        <v>0</v>
      </c>
      <c r="E32" s="55">
        <v>0</v>
      </c>
      <c r="F32" s="55">
        <v>0</v>
      </c>
      <c r="H32" s="23" t="s">
        <v>189</v>
      </c>
      <c r="I32" s="55"/>
      <c r="J32" s="55">
        <v>0</v>
      </c>
      <c r="K32" s="55">
        <v>0</v>
      </c>
      <c r="L32" s="55">
        <v>0</v>
      </c>
    </row>
    <row r="33" spans="2:12">
      <c r="B33" s="23" t="s">
        <v>25</v>
      </c>
      <c r="C33" s="55">
        <v>0</v>
      </c>
      <c r="D33" s="55">
        <v>0</v>
      </c>
      <c r="E33" s="55">
        <v>0</v>
      </c>
      <c r="F33" s="55">
        <v>0</v>
      </c>
      <c r="H33" s="23" t="s">
        <v>190</v>
      </c>
      <c r="I33" s="55"/>
      <c r="J33" s="55">
        <v>0</v>
      </c>
      <c r="K33" s="55">
        <v>0</v>
      </c>
      <c r="L33" s="55">
        <v>0</v>
      </c>
    </row>
    <row r="34" spans="2:12">
      <c r="H34" s="23" t="s">
        <v>25</v>
      </c>
      <c r="I34" s="55"/>
      <c r="J34" s="55">
        <v>0</v>
      </c>
      <c r="K34" s="55">
        <v>0</v>
      </c>
      <c r="L34" s="55">
        <v>0</v>
      </c>
    </row>
    <row r="35" spans="2:12">
      <c r="I35"/>
      <c r="J35"/>
      <c r="K35"/>
      <c r="L35"/>
    </row>
    <row r="36" spans="2:12">
      <c r="I36"/>
      <c r="J36"/>
      <c r="K36"/>
      <c r="L36"/>
    </row>
    <row r="37" spans="2:12">
      <c r="I37"/>
      <c r="J37"/>
      <c r="K37"/>
      <c r="L37"/>
    </row>
    <row r="38" spans="2:12">
      <c r="I38"/>
      <c r="J38"/>
      <c r="K38"/>
      <c r="L38"/>
    </row>
    <row r="39" spans="2:12">
      <c r="I39"/>
      <c r="J39"/>
      <c r="K39"/>
      <c r="L39"/>
    </row>
    <row r="40" spans="2:12">
      <c r="I40"/>
      <c r="J40"/>
      <c r="K40"/>
      <c r="L40"/>
    </row>
    <row r="41" spans="2:12">
      <c r="I41"/>
      <c r="J41"/>
      <c r="K41"/>
      <c r="L41"/>
    </row>
    <row r="42" spans="2:12">
      <c r="I42"/>
      <c r="J42"/>
      <c r="K42"/>
      <c r="L42"/>
    </row>
    <row r="43" spans="2:12">
      <c r="I43"/>
      <c r="J43"/>
      <c r="K43"/>
      <c r="L43"/>
    </row>
    <row r="44" spans="2:12">
      <c r="I44"/>
      <c r="J44"/>
      <c r="K44"/>
      <c r="L44"/>
    </row>
    <row r="45" spans="2:12">
      <c r="I45"/>
      <c r="J45"/>
      <c r="K45"/>
      <c r="L45"/>
    </row>
    <row r="46" spans="2:12">
      <c r="I46"/>
      <c r="J46"/>
      <c r="K46"/>
      <c r="L46"/>
    </row>
    <row r="47" spans="2:12">
      <c r="I47"/>
      <c r="J47"/>
      <c r="K47"/>
      <c r="L47"/>
    </row>
    <row r="48" spans="2:12">
      <c r="I48"/>
      <c r="J48"/>
      <c r="K48"/>
      <c r="L48"/>
    </row>
    <row r="49" spans="9:12">
      <c r="I49"/>
      <c r="J49"/>
      <c r="K49"/>
      <c r="L49"/>
    </row>
    <row r="50" spans="9:12">
      <c r="I50"/>
      <c r="J50"/>
      <c r="K50"/>
      <c r="L50"/>
    </row>
    <row r="51" spans="9:12">
      <c r="I51"/>
      <c r="J51"/>
      <c r="K51"/>
      <c r="L51"/>
    </row>
  </sheetData>
  <mergeCells count="7">
    <mergeCell ref="B2:L2"/>
    <mergeCell ref="B3:L3"/>
    <mergeCell ref="B22:F22"/>
    <mergeCell ref="H28:L28"/>
    <mergeCell ref="B5:F5"/>
    <mergeCell ref="H5:L5"/>
    <mergeCell ref="H17:L17"/>
  </mergeCells>
  <pageMargins left="0" right="0" top="0" bottom="0" header="0" footer="0"/>
  <pageSetup paperSize="9" scale="95" orientation="landscape" r:id="rId6"/>
</worksheet>
</file>

<file path=xl/worksheets/sheet9.xml><?xml version="1.0" encoding="utf-8"?>
<worksheet xmlns="http://schemas.openxmlformats.org/spreadsheetml/2006/main" xmlns:r="http://schemas.openxmlformats.org/officeDocument/2006/relationships">
  <sheetPr codeName="Sheet8"/>
  <dimension ref="B2:N161"/>
  <sheetViews>
    <sheetView view="pageBreakPreview" zoomScaleSheetLayoutView="100" workbookViewId="0">
      <selection sqref="A1:XFD1048576"/>
    </sheetView>
  </sheetViews>
  <sheetFormatPr defaultRowHeight="15"/>
  <cols>
    <col min="1" max="1" width="1.7109375" style="14" customWidth="1"/>
    <col min="2" max="2" width="5.140625" style="14" bestFit="1" customWidth="1"/>
    <col min="3" max="3" width="18.7109375" style="14" bestFit="1" customWidth="1"/>
    <col min="4" max="6" width="20.7109375" style="14" customWidth="1"/>
    <col min="7" max="7" width="17.7109375" style="13" customWidth="1"/>
    <col min="8" max="9" width="16.7109375" style="13" customWidth="1"/>
    <col min="10" max="10" width="17.140625" style="13" customWidth="1"/>
    <col min="11" max="11" width="1.7109375" style="14" customWidth="1"/>
    <col min="12" max="12" width="9.140625" style="14"/>
    <col min="13" max="13" width="2.7109375" style="14" customWidth="1"/>
    <col min="14" max="14" width="12.7109375" style="17" bestFit="1" customWidth="1"/>
    <col min="15" max="16384" width="9.140625" style="14"/>
  </cols>
  <sheetData>
    <row r="2" spans="2:10">
      <c r="B2" s="141" t="s">
        <v>172</v>
      </c>
      <c r="C2" s="142"/>
      <c r="D2" s="142"/>
      <c r="E2" s="142"/>
      <c r="F2" s="142"/>
      <c r="G2" s="142"/>
      <c r="H2" s="142"/>
      <c r="I2" s="142"/>
      <c r="J2" s="143"/>
    </row>
    <row r="3" spans="2:10" ht="17.25">
      <c r="B3" s="27" t="s">
        <v>51</v>
      </c>
      <c r="C3" s="184" t="s">
        <v>52</v>
      </c>
      <c r="D3" s="184"/>
      <c r="E3" s="184"/>
      <c r="F3" s="184"/>
      <c r="G3" s="184"/>
      <c r="H3" s="184"/>
      <c r="I3" s="184"/>
      <c r="J3" s="184"/>
    </row>
    <row r="4" spans="2:10">
      <c r="B4" s="28">
        <v>1</v>
      </c>
      <c r="C4" s="30" t="s">
        <v>53</v>
      </c>
      <c r="D4" s="185" t="str">
        <f>Summary!C4</f>
        <v>2019-2020</v>
      </c>
      <c r="E4" s="186"/>
      <c r="F4" s="186"/>
      <c r="G4" s="186"/>
      <c r="H4" s="186"/>
      <c r="I4" s="186"/>
      <c r="J4" s="186"/>
    </row>
    <row r="5" spans="2:10">
      <c r="B5" s="28">
        <v>2</v>
      </c>
      <c r="C5" s="30" t="s">
        <v>54</v>
      </c>
      <c r="D5" s="172" t="str">
        <f>Summary!C3</f>
        <v>27AAAAA5987A1Z1</v>
      </c>
      <c r="E5" s="186"/>
      <c r="F5" s="186"/>
      <c r="G5" s="186"/>
      <c r="H5" s="186"/>
      <c r="I5" s="186"/>
      <c r="J5" s="186"/>
    </row>
    <row r="6" spans="2:10">
      <c r="B6" s="28" t="s">
        <v>55</v>
      </c>
      <c r="C6" s="30" t="s">
        <v>56</v>
      </c>
      <c r="D6" s="172" t="str">
        <f>Summary!C2</f>
        <v>XYZ Pvt. Ltd.</v>
      </c>
      <c r="E6" s="186"/>
      <c r="F6" s="186"/>
      <c r="G6" s="186"/>
      <c r="H6" s="186"/>
      <c r="I6" s="186"/>
      <c r="J6" s="186"/>
    </row>
    <row r="7" spans="2:10">
      <c r="B7" s="28" t="s">
        <v>57</v>
      </c>
      <c r="C7" s="30" t="s">
        <v>58</v>
      </c>
      <c r="D7" s="172" t="str">
        <f>D6</f>
        <v>XYZ Pvt. Ltd.</v>
      </c>
      <c r="E7" s="186"/>
      <c r="F7" s="186"/>
      <c r="G7" s="186"/>
      <c r="H7" s="186"/>
      <c r="I7" s="186"/>
      <c r="J7" s="186"/>
    </row>
    <row r="8" spans="2:10" ht="17.25">
      <c r="B8" s="164" t="s">
        <v>59</v>
      </c>
      <c r="C8" s="164"/>
      <c r="D8" s="164"/>
      <c r="E8" s="164"/>
      <c r="F8" s="164"/>
      <c r="G8" s="164"/>
      <c r="H8" s="164"/>
      <c r="I8" s="164"/>
      <c r="J8" s="164"/>
    </row>
    <row r="9" spans="2:10">
      <c r="B9" s="187" t="s">
        <v>60</v>
      </c>
      <c r="C9" s="187"/>
      <c r="D9" s="187"/>
      <c r="E9" s="187"/>
      <c r="F9" s="187"/>
      <c r="G9" s="31" t="s">
        <v>9</v>
      </c>
      <c r="H9" s="31" t="s">
        <v>63</v>
      </c>
      <c r="I9" s="31" t="s">
        <v>61</v>
      </c>
      <c r="J9" s="32" t="s">
        <v>62</v>
      </c>
    </row>
    <row r="10" spans="2:10">
      <c r="B10" s="144" t="s">
        <v>65</v>
      </c>
      <c r="C10" s="144"/>
      <c r="D10" s="144"/>
      <c r="E10" s="144"/>
      <c r="F10" s="144"/>
      <c r="G10" s="144"/>
      <c r="H10" s="144"/>
      <c r="I10" s="144"/>
      <c r="J10" s="144"/>
    </row>
    <row r="11" spans="2:10">
      <c r="B11" s="172" t="s">
        <v>66</v>
      </c>
      <c r="C11" s="172"/>
      <c r="D11" s="172"/>
      <c r="E11" s="172"/>
      <c r="F11" s="172"/>
      <c r="G11" s="45">
        <f>Sales!J7+Amedment!J7</f>
        <v>0</v>
      </c>
      <c r="H11" s="45">
        <f>Sales!K7+Amedment!K7</f>
        <v>0</v>
      </c>
      <c r="I11" s="45">
        <f>Sales!L7+Amedment!L7</f>
        <v>0</v>
      </c>
      <c r="J11" s="45">
        <f>Sales!M7+Amedment!M7</f>
        <v>0</v>
      </c>
    </row>
    <row r="12" spans="2:10">
      <c r="B12" s="172" t="s">
        <v>67</v>
      </c>
      <c r="C12" s="172"/>
      <c r="D12" s="172"/>
      <c r="E12" s="172"/>
      <c r="F12" s="172"/>
      <c r="G12" s="45">
        <f>Sales!J6+Amedment!J6</f>
        <v>0</v>
      </c>
      <c r="H12" s="45">
        <f>Sales!K6+Amedment!K6</f>
        <v>0</v>
      </c>
      <c r="I12" s="45">
        <f>Sales!L6+Amedment!L6</f>
        <v>0</v>
      </c>
      <c r="J12" s="45">
        <f>Sales!M6+Amedment!M6</f>
        <v>0</v>
      </c>
    </row>
    <row r="13" spans="2:10">
      <c r="B13" s="172" t="s">
        <v>68</v>
      </c>
      <c r="C13" s="172"/>
      <c r="D13" s="172"/>
      <c r="E13" s="172"/>
      <c r="F13" s="172"/>
      <c r="G13" s="45">
        <f>Sales!J8+Amedment!J8</f>
        <v>0</v>
      </c>
      <c r="H13" s="45">
        <f>Sales!K8+Amedment!K8</f>
        <v>0</v>
      </c>
      <c r="I13" s="34"/>
      <c r="J13" s="34"/>
    </row>
    <row r="14" spans="2:10">
      <c r="B14" s="172" t="s">
        <v>69</v>
      </c>
      <c r="C14" s="172"/>
      <c r="D14" s="172"/>
      <c r="E14" s="172"/>
      <c r="F14" s="172"/>
      <c r="G14" s="45">
        <f>Sales!J9+Amedment!J9</f>
        <v>0</v>
      </c>
      <c r="H14" s="45">
        <f>Sales!K9+Amedment!K9</f>
        <v>0</v>
      </c>
      <c r="I14" s="34"/>
      <c r="J14" s="34"/>
    </row>
    <row r="15" spans="2:10">
      <c r="B15" s="172" t="s">
        <v>70</v>
      </c>
      <c r="C15" s="172"/>
      <c r="D15" s="172"/>
      <c r="E15" s="172"/>
      <c r="F15" s="172"/>
      <c r="G15" s="33">
        <v>0</v>
      </c>
      <c r="H15" s="33">
        <v>0</v>
      </c>
      <c r="I15" s="33">
        <v>0</v>
      </c>
      <c r="J15" s="33">
        <v>0</v>
      </c>
    </row>
    <row r="16" spans="2:10">
      <c r="B16" s="181" t="s">
        <v>178</v>
      </c>
      <c r="C16" s="182"/>
      <c r="D16" s="182"/>
      <c r="E16" s="182"/>
      <c r="F16" s="183"/>
      <c r="G16" s="33">
        <v>0</v>
      </c>
      <c r="H16" s="33">
        <v>0</v>
      </c>
      <c r="I16" s="33">
        <v>0</v>
      </c>
      <c r="J16" s="33">
        <v>0</v>
      </c>
    </row>
    <row r="17" spans="2:10">
      <c r="B17" s="172" t="s">
        <v>71</v>
      </c>
      <c r="C17" s="172"/>
      <c r="D17" s="172"/>
      <c r="E17" s="172"/>
      <c r="F17" s="172"/>
      <c r="G17" s="45">
        <f>RCM!J16</f>
        <v>0</v>
      </c>
      <c r="H17" s="45">
        <f>RCM!K16</f>
        <v>0</v>
      </c>
      <c r="I17" s="45">
        <f>RCM!L16</f>
        <v>0</v>
      </c>
      <c r="J17" s="45">
        <f>RCM!M16</f>
        <v>0</v>
      </c>
    </row>
    <row r="18" spans="2:10">
      <c r="B18" s="172" t="s">
        <v>72</v>
      </c>
      <c r="C18" s="172"/>
      <c r="D18" s="172"/>
      <c r="E18" s="172"/>
      <c r="F18" s="172"/>
      <c r="G18" s="42">
        <f>SUM(G11:G17)</f>
        <v>0</v>
      </c>
      <c r="H18" s="42">
        <f t="shared" ref="H18:J18" si="0">SUM(H11:H17)</f>
        <v>0</v>
      </c>
      <c r="I18" s="42">
        <f t="shared" si="0"/>
        <v>0</v>
      </c>
      <c r="J18" s="42">
        <f t="shared" si="0"/>
        <v>0</v>
      </c>
    </row>
    <row r="19" spans="2:10">
      <c r="B19" s="179" t="s">
        <v>73</v>
      </c>
      <c r="C19" s="179"/>
      <c r="D19" s="179"/>
      <c r="E19" s="179"/>
      <c r="F19" s="179"/>
      <c r="G19" s="45">
        <f>Sales!J11+Amedment!J11</f>
        <v>0</v>
      </c>
      <c r="H19" s="45">
        <f>Sales!K11+Amedment!K11</f>
        <v>0</v>
      </c>
      <c r="I19" s="45">
        <f>Sales!L11+Amedment!L11</f>
        <v>0</v>
      </c>
      <c r="J19" s="45">
        <f>Sales!M11+Amedment!M11</f>
        <v>0</v>
      </c>
    </row>
    <row r="20" spans="2:10">
      <c r="B20" s="172" t="s">
        <v>74</v>
      </c>
      <c r="C20" s="172"/>
      <c r="D20" s="172"/>
      <c r="E20" s="172"/>
      <c r="F20" s="172"/>
      <c r="G20" s="45">
        <f>Sales!J10+Amedment!J10</f>
        <v>0</v>
      </c>
      <c r="H20" s="45">
        <f>Sales!K10+Amedment!K10</f>
        <v>0</v>
      </c>
      <c r="I20" s="45">
        <f>Sales!L10+Amedment!L10</f>
        <v>0</v>
      </c>
      <c r="J20" s="45">
        <f>Sales!M10+Amedment!M10</f>
        <v>0</v>
      </c>
    </row>
    <row r="21" spans="2:10">
      <c r="B21" s="172" t="s">
        <v>75</v>
      </c>
      <c r="C21" s="172"/>
      <c r="D21" s="172"/>
      <c r="E21" s="172"/>
      <c r="F21" s="172"/>
      <c r="G21" s="33">
        <v>0</v>
      </c>
      <c r="H21" s="33">
        <v>0</v>
      </c>
      <c r="I21" s="33">
        <v>0</v>
      </c>
      <c r="J21" s="33">
        <v>0</v>
      </c>
    </row>
    <row r="22" spans="2:10">
      <c r="B22" s="172" t="s">
        <v>76</v>
      </c>
      <c r="C22" s="172"/>
      <c r="D22" s="172"/>
      <c r="E22" s="172"/>
      <c r="F22" s="172"/>
      <c r="G22" s="33">
        <v>0</v>
      </c>
      <c r="H22" s="33">
        <v>0</v>
      </c>
      <c r="I22" s="33">
        <v>0</v>
      </c>
      <c r="J22" s="33">
        <v>0</v>
      </c>
    </row>
    <row r="23" spans="2:10">
      <c r="B23" s="172" t="s">
        <v>77</v>
      </c>
      <c r="C23" s="172"/>
      <c r="D23" s="172"/>
      <c r="E23" s="172"/>
      <c r="F23" s="172"/>
      <c r="G23" s="42">
        <f>SUM(G19:G22)</f>
        <v>0</v>
      </c>
      <c r="H23" s="42">
        <f t="shared" ref="H23:J23" si="1">SUM(H19:H22)</f>
        <v>0</v>
      </c>
      <c r="I23" s="42">
        <f t="shared" si="1"/>
        <v>0</v>
      </c>
      <c r="J23" s="42">
        <f t="shared" si="1"/>
        <v>0</v>
      </c>
    </row>
    <row r="24" spans="2:10">
      <c r="B24" s="172" t="s">
        <v>78</v>
      </c>
      <c r="C24" s="172"/>
      <c r="D24" s="172"/>
      <c r="E24" s="172"/>
      <c r="F24" s="172"/>
      <c r="G24" s="42">
        <f>G18+G23</f>
        <v>0</v>
      </c>
      <c r="H24" s="42">
        <f t="shared" ref="H24:J24" si="2">H18+H23</f>
        <v>0</v>
      </c>
      <c r="I24" s="42">
        <f t="shared" si="2"/>
        <v>0</v>
      </c>
      <c r="J24" s="42">
        <f t="shared" si="2"/>
        <v>0</v>
      </c>
    </row>
    <row r="25" spans="2:10">
      <c r="B25" s="180" t="s">
        <v>79</v>
      </c>
      <c r="C25" s="180"/>
      <c r="D25" s="180"/>
      <c r="E25" s="180"/>
      <c r="F25" s="180"/>
      <c r="G25" s="180"/>
      <c r="H25" s="180"/>
      <c r="I25" s="180"/>
      <c r="J25" s="180"/>
    </row>
    <row r="26" spans="2:10">
      <c r="B26" s="179" t="s">
        <v>80</v>
      </c>
      <c r="C26" s="172"/>
      <c r="D26" s="172"/>
      <c r="E26" s="172"/>
      <c r="F26" s="172"/>
      <c r="G26" s="45">
        <f>Sales!J13+Amedment!J13</f>
        <v>0</v>
      </c>
      <c r="H26" s="34"/>
      <c r="I26" s="34"/>
      <c r="J26" s="34"/>
    </row>
    <row r="27" spans="2:10">
      <c r="B27" s="172" t="s">
        <v>81</v>
      </c>
      <c r="C27" s="172"/>
      <c r="D27" s="172"/>
      <c r="E27" s="172"/>
      <c r="F27" s="172"/>
      <c r="G27" s="45">
        <f>Sales!J14+Amedment!J14</f>
        <v>0</v>
      </c>
      <c r="H27" s="34"/>
      <c r="I27" s="34"/>
      <c r="J27" s="34"/>
    </row>
    <row r="28" spans="2:10">
      <c r="B28" s="172" t="s">
        <v>82</v>
      </c>
      <c r="C28" s="172"/>
      <c r="D28" s="172"/>
      <c r="E28" s="172"/>
      <c r="F28" s="172"/>
      <c r="G28" s="33">
        <v>0</v>
      </c>
      <c r="H28" s="34"/>
      <c r="I28" s="34"/>
      <c r="J28" s="34"/>
    </row>
    <row r="29" spans="2:10">
      <c r="B29" s="172" t="s">
        <v>83</v>
      </c>
      <c r="C29" s="172"/>
      <c r="D29" s="172"/>
      <c r="E29" s="172"/>
      <c r="F29" s="172"/>
      <c r="G29" s="45">
        <f>Sales!J15+Amedment!J15</f>
        <v>0</v>
      </c>
      <c r="H29" s="34"/>
      <c r="I29" s="34"/>
      <c r="J29" s="34"/>
    </row>
    <row r="30" spans="2:10">
      <c r="B30" s="172" t="s">
        <v>84</v>
      </c>
      <c r="C30" s="172"/>
      <c r="D30" s="172"/>
      <c r="E30" s="172"/>
      <c r="F30" s="172"/>
      <c r="G30" s="45">
        <f>Sales!J16+Amedment!J16</f>
        <v>0</v>
      </c>
      <c r="H30" s="34"/>
      <c r="I30" s="34"/>
      <c r="J30" s="34"/>
    </row>
    <row r="31" spans="2:10">
      <c r="B31" s="179" t="s">
        <v>85</v>
      </c>
      <c r="C31" s="179"/>
      <c r="D31" s="179"/>
      <c r="E31" s="179"/>
      <c r="F31" s="179"/>
      <c r="G31" s="33">
        <v>0</v>
      </c>
      <c r="H31" s="34"/>
      <c r="I31" s="34"/>
      <c r="J31" s="34"/>
    </row>
    <row r="32" spans="2:10">
      <c r="B32" s="172" t="s">
        <v>86</v>
      </c>
      <c r="C32" s="172"/>
      <c r="D32" s="172"/>
      <c r="E32" s="172"/>
      <c r="F32" s="172"/>
      <c r="G32" s="42">
        <f>SUM(G26:G31)</f>
        <v>0</v>
      </c>
      <c r="H32" s="34"/>
      <c r="I32" s="34"/>
      <c r="J32" s="34"/>
    </row>
    <row r="33" spans="2:10">
      <c r="B33" s="172" t="s">
        <v>87</v>
      </c>
      <c r="C33" s="172"/>
      <c r="D33" s="172"/>
      <c r="E33" s="172"/>
      <c r="F33" s="172"/>
      <c r="G33" s="33">
        <f>Sales!J12+Amedment!J12</f>
        <v>0</v>
      </c>
      <c r="H33" s="34"/>
      <c r="I33" s="34"/>
      <c r="J33" s="34"/>
    </row>
    <row r="34" spans="2:10">
      <c r="B34" s="179" t="s">
        <v>88</v>
      </c>
      <c r="C34" s="179"/>
      <c r="D34" s="179"/>
      <c r="E34" s="179"/>
      <c r="F34" s="179"/>
      <c r="G34" s="33">
        <v>0</v>
      </c>
      <c r="H34" s="34"/>
      <c r="I34" s="34"/>
      <c r="J34" s="34"/>
    </row>
    <row r="35" spans="2:10">
      <c r="B35" s="172" t="s">
        <v>89</v>
      </c>
      <c r="C35" s="172"/>
      <c r="D35" s="172"/>
      <c r="E35" s="172"/>
      <c r="F35" s="172"/>
      <c r="G35" s="33">
        <v>0</v>
      </c>
      <c r="H35" s="34"/>
      <c r="I35" s="34"/>
      <c r="J35" s="34"/>
    </row>
    <row r="36" spans="2:10">
      <c r="B36" s="172" t="s">
        <v>90</v>
      </c>
      <c r="C36" s="172"/>
      <c r="D36" s="172"/>
      <c r="E36" s="172"/>
      <c r="F36" s="172"/>
      <c r="G36" s="33">
        <v>0</v>
      </c>
      <c r="H36" s="34"/>
      <c r="I36" s="34"/>
      <c r="J36" s="34"/>
    </row>
    <row r="37" spans="2:10">
      <c r="B37" s="172" t="s">
        <v>91</v>
      </c>
      <c r="C37" s="172"/>
      <c r="D37" s="172"/>
      <c r="E37" s="172"/>
      <c r="F37" s="172"/>
      <c r="G37" s="42">
        <f>SUM(G33:G36)</f>
        <v>0</v>
      </c>
      <c r="H37" s="34"/>
      <c r="I37" s="34"/>
      <c r="J37" s="34"/>
    </row>
    <row r="38" spans="2:10">
      <c r="B38" s="172" t="s">
        <v>92</v>
      </c>
      <c r="C38" s="172"/>
      <c r="D38" s="172"/>
      <c r="E38" s="172"/>
      <c r="F38" s="172"/>
      <c r="G38" s="42">
        <f>G32+G37</f>
        <v>0</v>
      </c>
      <c r="H38" s="34"/>
      <c r="I38" s="34"/>
      <c r="J38" s="34"/>
    </row>
    <row r="39" spans="2:10">
      <c r="B39" s="172" t="s">
        <v>93</v>
      </c>
      <c r="C39" s="172"/>
      <c r="D39" s="172"/>
      <c r="E39" s="172"/>
      <c r="F39" s="172"/>
      <c r="G39" s="42">
        <f>G24+G38-G17</f>
        <v>0</v>
      </c>
      <c r="H39" s="42">
        <f>H24+H38-H17</f>
        <v>0</v>
      </c>
      <c r="I39" s="42">
        <f>I24+I38-I17</f>
        <v>0</v>
      </c>
      <c r="J39" s="42">
        <f>J24+J38-J17</f>
        <v>0</v>
      </c>
    </row>
    <row r="40" spans="2:10">
      <c r="B40" s="46"/>
      <c r="C40" s="46"/>
      <c r="D40" s="46"/>
      <c r="E40" s="46"/>
      <c r="F40" s="46"/>
      <c r="G40" s="47"/>
      <c r="H40" s="47"/>
      <c r="I40" s="47"/>
      <c r="J40" s="47"/>
    </row>
    <row r="41" spans="2:10">
      <c r="B41" s="46"/>
      <c r="C41" s="46"/>
      <c r="D41" s="46"/>
      <c r="E41" s="46"/>
      <c r="F41" s="46"/>
      <c r="G41" s="47"/>
      <c r="H41" s="47"/>
      <c r="I41" s="47"/>
      <c r="J41" s="47"/>
    </row>
    <row r="42" spans="2:10">
      <c r="B42" s="46"/>
      <c r="C42" s="46"/>
      <c r="D42" s="46"/>
      <c r="E42" s="46"/>
      <c r="F42" s="46"/>
      <c r="G42" s="47"/>
      <c r="H42" s="47"/>
      <c r="I42" s="47"/>
      <c r="J42" s="47"/>
    </row>
    <row r="43" spans="2:10">
      <c r="B43" s="46"/>
      <c r="C43" s="46"/>
      <c r="D43" s="46"/>
      <c r="E43" s="46"/>
      <c r="F43" s="46"/>
      <c r="G43" s="47"/>
      <c r="H43" s="47"/>
      <c r="I43" s="47"/>
      <c r="J43" s="47"/>
    </row>
    <row r="44" spans="2:10">
      <c r="B44" s="46"/>
      <c r="C44" s="46"/>
      <c r="D44" s="46"/>
      <c r="E44" s="46"/>
      <c r="F44" s="46"/>
      <c r="G44" s="47"/>
      <c r="H44" s="47"/>
      <c r="I44" s="47"/>
      <c r="J44" s="47"/>
    </row>
    <row r="45" spans="2:10" ht="17.25">
      <c r="B45" s="164" t="s">
        <v>94</v>
      </c>
      <c r="C45" s="164"/>
      <c r="D45" s="164"/>
      <c r="E45" s="164"/>
      <c r="F45" s="164"/>
      <c r="G45" s="164"/>
      <c r="H45" s="164"/>
      <c r="I45" s="164"/>
      <c r="J45" s="164"/>
    </row>
    <row r="46" spans="2:10">
      <c r="B46" s="145" t="s">
        <v>95</v>
      </c>
      <c r="C46" s="145"/>
      <c r="D46" s="145"/>
      <c r="E46" s="145"/>
      <c r="F46" s="145"/>
      <c r="G46" s="36" t="s">
        <v>96</v>
      </c>
      <c r="H46" s="36" t="s">
        <v>63</v>
      </c>
      <c r="I46" s="36" t="s">
        <v>61</v>
      </c>
      <c r="J46" s="37" t="s">
        <v>62</v>
      </c>
    </row>
    <row r="47" spans="2:10">
      <c r="B47" s="144" t="s">
        <v>97</v>
      </c>
      <c r="C47" s="144"/>
      <c r="D47" s="144"/>
      <c r="E47" s="144"/>
      <c r="F47" s="144"/>
      <c r="G47" s="144"/>
      <c r="H47" s="144"/>
      <c r="I47" s="144"/>
      <c r="J47" s="144"/>
    </row>
    <row r="48" spans="2:10">
      <c r="B48" s="168" t="s">
        <v>98</v>
      </c>
      <c r="C48" s="168"/>
      <c r="D48" s="168"/>
      <c r="E48" s="168"/>
      <c r="F48" s="168"/>
      <c r="G48" s="168"/>
      <c r="H48" s="50">
        <f>ITC!K17</f>
        <v>0</v>
      </c>
      <c r="I48" s="50">
        <f>ITC!L17</f>
        <v>0</v>
      </c>
      <c r="J48" s="50">
        <f>ITC!M17</f>
        <v>0</v>
      </c>
    </row>
    <row r="49" spans="2:10">
      <c r="B49" s="173" t="s">
        <v>99</v>
      </c>
      <c r="C49" s="174"/>
      <c r="D49" s="174"/>
      <c r="E49" s="174"/>
      <c r="F49" s="175"/>
      <c r="G49" s="38" t="s">
        <v>100</v>
      </c>
      <c r="H49" s="33">
        <f>ITC!K8</f>
        <v>0</v>
      </c>
      <c r="I49" s="33">
        <f>ITC!L8</f>
        <v>0</v>
      </c>
      <c r="J49" s="33">
        <f>ITC!M8</f>
        <v>0</v>
      </c>
    </row>
    <row r="50" spans="2:10">
      <c r="B50" s="176"/>
      <c r="C50" s="177"/>
      <c r="D50" s="177"/>
      <c r="E50" s="177"/>
      <c r="F50" s="178"/>
      <c r="G50" s="38" t="s">
        <v>20</v>
      </c>
      <c r="H50" s="33">
        <f>ITC!K10</f>
        <v>0</v>
      </c>
      <c r="I50" s="33">
        <f>ITC!L10</f>
        <v>0</v>
      </c>
      <c r="J50" s="33">
        <f>ITC!M10</f>
        <v>0</v>
      </c>
    </row>
    <row r="51" spans="2:10">
      <c r="B51" s="176"/>
      <c r="C51" s="177"/>
      <c r="D51" s="177"/>
      <c r="E51" s="177"/>
      <c r="F51" s="178"/>
      <c r="G51" s="38" t="s">
        <v>101</v>
      </c>
      <c r="H51" s="33">
        <f>ITC!K9</f>
        <v>0</v>
      </c>
      <c r="I51" s="33">
        <f>ITC!L9</f>
        <v>0</v>
      </c>
      <c r="J51" s="33">
        <f>ITC!M9</f>
        <v>0</v>
      </c>
    </row>
    <row r="52" spans="2:10">
      <c r="B52" s="168" t="s">
        <v>102</v>
      </c>
      <c r="C52" s="168"/>
      <c r="D52" s="168"/>
      <c r="E52" s="168"/>
      <c r="F52" s="168"/>
      <c r="G52" s="38" t="s">
        <v>100</v>
      </c>
      <c r="H52" s="33">
        <v>0</v>
      </c>
      <c r="I52" s="33">
        <v>0</v>
      </c>
      <c r="J52" s="33">
        <v>0</v>
      </c>
    </row>
    <row r="53" spans="2:10">
      <c r="B53" s="168"/>
      <c r="C53" s="168"/>
      <c r="D53" s="168"/>
      <c r="E53" s="168"/>
      <c r="F53" s="168"/>
      <c r="G53" s="38" t="s">
        <v>20</v>
      </c>
      <c r="H53" s="33">
        <v>0</v>
      </c>
      <c r="I53" s="33">
        <v>0</v>
      </c>
      <c r="J53" s="33">
        <v>0</v>
      </c>
    </row>
    <row r="54" spans="2:10">
      <c r="B54" s="168"/>
      <c r="C54" s="168"/>
      <c r="D54" s="168"/>
      <c r="E54" s="168"/>
      <c r="F54" s="168"/>
      <c r="G54" s="38" t="s">
        <v>101</v>
      </c>
      <c r="H54" s="33">
        <f>ITC!K13</f>
        <v>0</v>
      </c>
      <c r="I54" s="33">
        <f>ITC!L13</f>
        <v>0</v>
      </c>
      <c r="J54" s="33">
        <f>ITC!M13</f>
        <v>0</v>
      </c>
    </row>
    <row r="55" spans="2:10">
      <c r="B55" s="168" t="s">
        <v>103</v>
      </c>
      <c r="C55" s="168"/>
      <c r="D55" s="168"/>
      <c r="E55" s="168"/>
      <c r="F55" s="168"/>
      <c r="G55" s="38" t="s">
        <v>100</v>
      </c>
      <c r="H55" s="33">
        <v>0</v>
      </c>
      <c r="I55" s="33">
        <v>0</v>
      </c>
      <c r="J55" s="33">
        <v>0</v>
      </c>
    </row>
    <row r="56" spans="2:10">
      <c r="B56" s="168"/>
      <c r="C56" s="168"/>
      <c r="D56" s="168"/>
      <c r="E56" s="168"/>
      <c r="F56" s="168"/>
      <c r="G56" s="38" t="s">
        <v>20</v>
      </c>
      <c r="H56" s="33">
        <v>0</v>
      </c>
      <c r="I56" s="33">
        <v>0</v>
      </c>
      <c r="J56" s="33">
        <v>0</v>
      </c>
    </row>
    <row r="57" spans="2:10">
      <c r="B57" s="168"/>
      <c r="C57" s="168"/>
      <c r="D57" s="168"/>
      <c r="E57" s="168"/>
      <c r="F57" s="168"/>
      <c r="G57" s="38" t="s">
        <v>101</v>
      </c>
      <c r="H57" s="33">
        <v>0</v>
      </c>
      <c r="I57" s="33">
        <v>0</v>
      </c>
      <c r="J57" s="33">
        <v>0</v>
      </c>
    </row>
    <row r="58" spans="2:10">
      <c r="B58" s="137" t="s">
        <v>104</v>
      </c>
      <c r="C58" s="137"/>
      <c r="D58" s="137"/>
      <c r="E58" s="137"/>
      <c r="F58" s="137"/>
      <c r="G58" s="38" t="s">
        <v>100</v>
      </c>
      <c r="H58" s="33">
        <f>ITC!K11</f>
        <v>0</v>
      </c>
      <c r="I58" s="34"/>
      <c r="J58" s="34"/>
    </row>
    <row r="59" spans="2:10">
      <c r="B59" s="137"/>
      <c r="C59" s="137"/>
      <c r="D59" s="137"/>
      <c r="E59" s="137"/>
      <c r="F59" s="137"/>
      <c r="G59" s="38" t="s">
        <v>20</v>
      </c>
      <c r="H59" s="33">
        <v>0</v>
      </c>
      <c r="I59" s="34"/>
      <c r="J59" s="34"/>
    </row>
    <row r="60" spans="2:10">
      <c r="B60" s="153" t="s">
        <v>105</v>
      </c>
      <c r="C60" s="154"/>
      <c r="D60" s="154"/>
      <c r="E60" s="154"/>
      <c r="F60" s="154"/>
      <c r="G60" s="155"/>
      <c r="H60" s="33">
        <f>ITC!K14</f>
        <v>0</v>
      </c>
      <c r="I60" s="34"/>
      <c r="J60" s="34"/>
    </row>
    <row r="61" spans="2:10">
      <c r="B61" s="169" t="s">
        <v>106</v>
      </c>
      <c r="C61" s="170"/>
      <c r="D61" s="170"/>
      <c r="E61" s="170"/>
      <c r="F61" s="170"/>
      <c r="G61" s="171"/>
      <c r="H61" s="33">
        <v>0</v>
      </c>
      <c r="I61" s="33">
        <v>0</v>
      </c>
      <c r="J61" s="33">
        <v>0</v>
      </c>
    </row>
    <row r="62" spans="2:10">
      <c r="B62" s="153" t="s">
        <v>107</v>
      </c>
      <c r="C62" s="154"/>
      <c r="D62" s="154"/>
      <c r="E62" s="154"/>
      <c r="F62" s="154"/>
      <c r="G62" s="155"/>
      <c r="H62" s="33">
        <v>0</v>
      </c>
      <c r="I62" s="33">
        <v>0</v>
      </c>
      <c r="J62" s="33">
        <v>0</v>
      </c>
    </row>
    <row r="63" spans="2:10">
      <c r="B63" s="153" t="s">
        <v>108</v>
      </c>
      <c r="C63" s="154"/>
      <c r="D63" s="154"/>
      <c r="E63" s="154"/>
      <c r="F63" s="154"/>
      <c r="G63" s="155"/>
      <c r="H63" s="42">
        <f>SUM(H49:H62)</f>
        <v>0</v>
      </c>
      <c r="I63" s="42">
        <f>SUM(I49:I62)</f>
        <v>0</v>
      </c>
      <c r="J63" s="42">
        <f>SUM(J49:J62)</f>
        <v>0</v>
      </c>
    </row>
    <row r="64" spans="2:10">
      <c r="B64" s="153" t="s">
        <v>109</v>
      </c>
      <c r="C64" s="154"/>
      <c r="D64" s="154"/>
      <c r="E64" s="154"/>
      <c r="F64" s="154"/>
      <c r="G64" s="155"/>
      <c r="H64" s="48">
        <f>H48-H63</f>
        <v>0</v>
      </c>
      <c r="I64" s="48">
        <f>I48-I63</f>
        <v>0</v>
      </c>
      <c r="J64" s="48">
        <f>J48-J63</f>
        <v>0</v>
      </c>
    </row>
    <row r="65" spans="2:10">
      <c r="B65" s="153" t="s">
        <v>110</v>
      </c>
      <c r="C65" s="154"/>
      <c r="D65" s="154"/>
      <c r="E65" s="154"/>
      <c r="F65" s="154"/>
      <c r="G65" s="155"/>
      <c r="H65" s="34"/>
      <c r="I65" s="33">
        <v>0</v>
      </c>
      <c r="J65" s="33">
        <v>0</v>
      </c>
    </row>
    <row r="66" spans="2:10">
      <c r="B66" s="153" t="s">
        <v>111</v>
      </c>
      <c r="C66" s="154"/>
      <c r="D66" s="154"/>
      <c r="E66" s="154"/>
      <c r="F66" s="154"/>
      <c r="G66" s="155"/>
      <c r="H66" s="34"/>
      <c r="I66" s="33">
        <v>0</v>
      </c>
      <c r="J66" s="33">
        <v>0</v>
      </c>
    </row>
    <row r="67" spans="2:10">
      <c r="B67" s="153" t="s">
        <v>112</v>
      </c>
      <c r="C67" s="154"/>
      <c r="D67" s="154"/>
      <c r="E67" s="154"/>
      <c r="F67" s="154"/>
      <c r="G67" s="155"/>
      <c r="H67" s="33">
        <v>0</v>
      </c>
      <c r="I67" s="33">
        <v>0</v>
      </c>
      <c r="J67" s="33">
        <v>0</v>
      </c>
    </row>
    <row r="68" spans="2:10">
      <c r="B68" s="153" t="s">
        <v>113</v>
      </c>
      <c r="C68" s="154"/>
      <c r="D68" s="154"/>
      <c r="E68" s="154"/>
      <c r="F68" s="154"/>
      <c r="G68" s="155"/>
      <c r="H68" s="42">
        <f>SUM(H65:H67)</f>
        <v>0</v>
      </c>
      <c r="I68" s="42">
        <f>SUM(I65:I67)</f>
        <v>0</v>
      </c>
      <c r="J68" s="42">
        <f>SUM(J65:J67)</f>
        <v>0</v>
      </c>
    </row>
    <row r="69" spans="2:10">
      <c r="B69" s="153" t="s">
        <v>114</v>
      </c>
      <c r="C69" s="154"/>
      <c r="D69" s="154"/>
      <c r="E69" s="154"/>
      <c r="F69" s="154"/>
      <c r="G69" s="155"/>
      <c r="H69" s="42">
        <f>H63+H68</f>
        <v>0</v>
      </c>
      <c r="I69" s="42">
        <f t="shared" ref="I69:J69" si="3">I63+I68</f>
        <v>0</v>
      </c>
      <c r="J69" s="42">
        <f t="shared" si="3"/>
        <v>0</v>
      </c>
    </row>
    <row r="70" spans="2:10">
      <c r="B70" s="144" t="s">
        <v>115</v>
      </c>
      <c r="C70" s="144"/>
      <c r="D70" s="144"/>
      <c r="E70" s="144"/>
      <c r="F70" s="144"/>
      <c r="G70" s="144"/>
      <c r="H70" s="144"/>
      <c r="I70" s="144"/>
      <c r="J70" s="144"/>
    </row>
    <row r="71" spans="2:10">
      <c r="B71" s="137" t="s">
        <v>116</v>
      </c>
      <c r="C71" s="137"/>
      <c r="D71" s="137"/>
      <c r="E71" s="137"/>
      <c r="F71" s="137"/>
      <c r="G71" s="137"/>
      <c r="H71" s="50"/>
      <c r="I71" s="50"/>
      <c r="J71" s="50"/>
    </row>
    <row r="72" spans="2:10">
      <c r="B72" s="137" t="s">
        <v>117</v>
      </c>
      <c r="C72" s="137"/>
      <c r="D72" s="137"/>
      <c r="E72" s="137"/>
      <c r="F72" s="137"/>
      <c r="G72" s="137"/>
      <c r="H72" s="50"/>
      <c r="I72" s="50"/>
      <c r="J72" s="50"/>
    </row>
    <row r="73" spans="2:10">
      <c r="B73" s="137" t="s">
        <v>118</v>
      </c>
      <c r="C73" s="137"/>
      <c r="D73" s="137"/>
      <c r="E73" s="137"/>
      <c r="F73" s="137"/>
      <c r="G73" s="137"/>
      <c r="H73" s="50"/>
      <c r="I73" s="50"/>
      <c r="J73" s="50"/>
    </row>
    <row r="74" spans="2:10">
      <c r="B74" s="137" t="s">
        <v>119</v>
      </c>
      <c r="C74" s="137"/>
      <c r="D74" s="137"/>
      <c r="E74" s="137"/>
      <c r="F74" s="137"/>
      <c r="G74" s="137"/>
      <c r="H74" s="50"/>
      <c r="I74" s="50"/>
      <c r="J74" s="50"/>
    </row>
    <row r="75" spans="2:10">
      <c r="B75" s="137" t="s">
        <v>120</v>
      </c>
      <c r="C75" s="137"/>
      <c r="D75" s="137"/>
      <c r="E75" s="137"/>
      <c r="F75" s="137"/>
      <c r="G75" s="137"/>
      <c r="H75" s="50"/>
      <c r="I75" s="50"/>
      <c r="J75" s="50"/>
    </row>
    <row r="76" spans="2:10">
      <c r="B76" s="137" t="s">
        <v>121</v>
      </c>
      <c r="C76" s="137"/>
      <c r="D76" s="137"/>
      <c r="E76" s="137"/>
      <c r="F76" s="137"/>
      <c r="G76" s="137"/>
      <c r="H76" s="34"/>
      <c r="I76" s="50"/>
      <c r="J76" s="50"/>
    </row>
    <row r="77" spans="2:10">
      <c r="B77" s="137" t="s">
        <v>122</v>
      </c>
      <c r="C77" s="137"/>
      <c r="D77" s="137"/>
      <c r="E77" s="137"/>
      <c r="F77" s="137"/>
      <c r="G77" s="137"/>
      <c r="H77" s="34"/>
      <c r="I77" s="50"/>
      <c r="J77" s="50"/>
    </row>
    <row r="78" spans="2:10">
      <c r="B78" s="137" t="s">
        <v>123</v>
      </c>
      <c r="C78" s="137"/>
      <c r="D78" s="137"/>
      <c r="E78" s="137"/>
      <c r="F78" s="137"/>
      <c r="G78" s="137"/>
      <c r="H78" s="50"/>
      <c r="I78" s="50"/>
      <c r="J78" s="50"/>
    </row>
    <row r="79" spans="2:10">
      <c r="B79" s="137" t="s">
        <v>124</v>
      </c>
      <c r="C79" s="137"/>
      <c r="D79" s="137"/>
      <c r="E79" s="137"/>
      <c r="F79" s="137"/>
      <c r="G79" s="137"/>
      <c r="H79" s="42">
        <f>SUM(H71:H78)</f>
        <v>0</v>
      </c>
      <c r="I79" s="42">
        <f t="shared" ref="I79:J79" si="4">SUM(I71:I78)</f>
        <v>0</v>
      </c>
      <c r="J79" s="42">
        <f t="shared" si="4"/>
        <v>0</v>
      </c>
    </row>
    <row r="80" spans="2:10">
      <c r="B80" s="137" t="s">
        <v>125</v>
      </c>
      <c r="C80" s="137"/>
      <c r="D80" s="137"/>
      <c r="E80" s="137"/>
      <c r="F80" s="137"/>
      <c r="G80" s="137"/>
      <c r="H80" s="42">
        <f>H69-H79</f>
        <v>0</v>
      </c>
      <c r="I80" s="42">
        <f>I69-I79</f>
        <v>0</v>
      </c>
      <c r="J80" s="42">
        <f>J69-J79</f>
        <v>0</v>
      </c>
    </row>
    <row r="81" spans="2:10">
      <c r="B81" s="49"/>
      <c r="C81" s="49"/>
      <c r="D81" s="49"/>
      <c r="E81" s="49"/>
      <c r="F81" s="49"/>
      <c r="G81" s="49"/>
      <c r="H81" s="47"/>
      <c r="I81" s="47"/>
      <c r="J81" s="47"/>
    </row>
    <row r="82" spans="2:10">
      <c r="B82" s="49"/>
      <c r="C82" s="49"/>
      <c r="D82" s="49"/>
      <c r="E82" s="49"/>
      <c r="F82" s="49"/>
      <c r="G82" s="49"/>
      <c r="H82" s="47"/>
      <c r="I82" s="47"/>
      <c r="J82" s="47"/>
    </row>
    <row r="83" spans="2:10">
      <c r="B83" s="49"/>
      <c r="C83" s="49"/>
      <c r="D83" s="49"/>
      <c r="E83" s="49"/>
      <c r="F83" s="49"/>
      <c r="G83" s="49"/>
      <c r="H83" s="47"/>
      <c r="I83" s="47"/>
      <c r="J83" s="47"/>
    </row>
    <row r="84" spans="2:10">
      <c r="B84" s="49"/>
      <c r="C84" s="49"/>
      <c r="D84" s="49"/>
      <c r="E84" s="49"/>
      <c r="F84" s="49"/>
      <c r="G84" s="49"/>
      <c r="H84" s="47"/>
      <c r="I84" s="47"/>
      <c r="J84" s="47"/>
    </row>
    <row r="85" spans="2:10">
      <c r="B85" s="49"/>
      <c r="C85" s="49"/>
      <c r="D85" s="49"/>
      <c r="E85" s="49"/>
      <c r="F85" s="49"/>
      <c r="G85" s="49"/>
      <c r="H85" s="47"/>
      <c r="I85" s="47"/>
      <c r="J85" s="47"/>
    </row>
    <row r="86" spans="2:10">
      <c r="B86" s="49"/>
      <c r="C86" s="49"/>
      <c r="D86" s="49"/>
      <c r="E86" s="49"/>
      <c r="F86" s="49"/>
      <c r="G86" s="49"/>
      <c r="H86" s="47"/>
      <c r="I86" s="47"/>
      <c r="J86" s="47"/>
    </row>
    <row r="87" spans="2:10">
      <c r="B87" s="49"/>
      <c r="C87" s="49"/>
      <c r="D87" s="49"/>
      <c r="E87" s="49"/>
      <c r="F87" s="49"/>
      <c r="G87" s="49"/>
      <c r="H87" s="47"/>
      <c r="I87" s="47"/>
      <c r="J87" s="47"/>
    </row>
    <row r="88" spans="2:10">
      <c r="B88" s="144" t="s">
        <v>126</v>
      </c>
      <c r="C88" s="144"/>
      <c r="D88" s="144"/>
      <c r="E88" s="144"/>
      <c r="F88" s="144"/>
      <c r="G88" s="144"/>
      <c r="H88" s="144"/>
      <c r="I88" s="144"/>
      <c r="J88" s="144"/>
    </row>
    <row r="89" spans="2:10">
      <c r="B89" s="137" t="s">
        <v>127</v>
      </c>
      <c r="C89" s="137"/>
      <c r="D89" s="137"/>
      <c r="E89" s="137"/>
      <c r="F89" s="137"/>
      <c r="G89" s="137"/>
      <c r="H89" s="51">
        <v>0</v>
      </c>
      <c r="I89" s="51">
        <v>0</v>
      </c>
      <c r="J89" s="51">
        <v>0</v>
      </c>
    </row>
    <row r="90" spans="2:10">
      <c r="B90" s="137" t="s">
        <v>128</v>
      </c>
      <c r="C90" s="137"/>
      <c r="D90" s="137"/>
      <c r="E90" s="137"/>
      <c r="F90" s="137"/>
      <c r="G90" s="137"/>
      <c r="H90" s="35">
        <f>SUM(H49:H51)+H62</f>
        <v>0</v>
      </c>
      <c r="I90" s="35">
        <f>SUM(I49:I51)+I62</f>
        <v>0</v>
      </c>
      <c r="J90" s="35">
        <f>SUM(J49:J51)+J62</f>
        <v>0</v>
      </c>
    </row>
    <row r="91" spans="2:10" ht="30" customHeight="1">
      <c r="B91" s="167" t="s">
        <v>180</v>
      </c>
      <c r="C91" s="168"/>
      <c r="D91" s="168"/>
      <c r="E91" s="168"/>
      <c r="F91" s="168"/>
      <c r="G91" s="168"/>
      <c r="H91" s="50"/>
      <c r="I91" s="50"/>
      <c r="J91" s="50"/>
    </row>
    <row r="92" spans="2:10">
      <c r="B92" s="137" t="s">
        <v>129</v>
      </c>
      <c r="C92" s="137"/>
      <c r="D92" s="137"/>
      <c r="E92" s="137"/>
      <c r="F92" s="137"/>
      <c r="G92" s="137"/>
      <c r="H92" s="35">
        <f>ROUND(H89-(H90+H91),0)</f>
        <v>0</v>
      </c>
      <c r="I92" s="35">
        <f>ROUND(I89-(I90+I91),0)</f>
        <v>0</v>
      </c>
      <c r="J92" s="35">
        <f>ROUND(J89-(J90+J91),0)</f>
        <v>0</v>
      </c>
    </row>
    <row r="93" spans="2:10">
      <c r="B93" s="137" t="s">
        <v>130</v>
      </c>
      <c r="C93" s="137"/>
      <c r="D93" s="137"/>
      <c r="E93" s="137"/>
      <c r="F93" s="137"/>
      <c r="G93" s="137"/>
      <c r="H93" s="50"/>
      <c r="I93" s="50"/>
      <c r="J93" s="50"/>
    </row>
    <row r="94" spans="2:10">
      <c r="B94" s="137" t="s">
        <v>131</v>
      </c>
      <c r="C94" s="137"/>
      <c r="D94" s="137"/>
      <c r="E94" s="137"/>
      <c r="F94" s="137"/>
      <c r="G94" s="137"/>
      <c r="H94" s="50"/>
      <c r="I94" s="50"/>
      <c r="J94" s="50"/>
    </row>
    <row r="95" spans="2:10">
      <c r="B95" s="137" t="s">
        <v>132</v>
      </c>
      <c r="C95" s="137"/>
      <c r="D95" s="137"/>
      <c r="E95" s="137"/>
      <c r="F95" s="137"/>
      <c r="G95" s="137"/>
      <c r="H95" s="50"/>
      <c r="I95" s="34"/>
      <c r="J95" s="34"/>
    </row>
    <row r="96" spans="2:10">
      <c r="B96" s="137" t="s">
        <v>133</v>
      </c>
      <c r="C96" s="137"/>
      <c r="D96" s="137"/>
      <c r="E96" s="137"/>
      <c r="F96" s="137"/>
      <c r="G96" s="137"/>
      <c r="H96" s="35">
        <f>SUM(H58:H59)</f>
        <v>0</v>
      </c>
      <c r="I96" s="34"/>
      <c r="J96" s="34"/>
    </row>
    <row r="97" spans="2:10">
      <c r="B97" s="137" t="s">
        <v>134</v>
      </c>
      <c r="C97" s="137"/>
      <c r="D97" s="137"/>
      <c r="E97" s="137"/>
      <c r="F97" s="137"/>
      <c r="G97" s="137"/>
      <c r="H97" s="35">
        <f>H95-H96</f>
        <v>0</v>
      </c>
      <c r="I97" s="34"/>
      <c r="J97" s="34"/>
    </row>
    <row r="98" spans="2:10">
      <c r="B98" s="137" t="s">
        <v>135</v>
      </c>
      <c r="C98" s="137"/>
      <c r="D98" s="137"/>
      <c r="E98" s="137"/>
      <c r="F98" s="137"/>
      <c r="G98" s="137"/>
      <c r="H98" s="35">
        <f>H97</f>
        <v>0</v>
      </c>
      <c r="I98" s="34"/>
      <c r="J98" s="34"/>
    </row>
    <row r="99" spans="2:10">
      <c r="B99" s="137" t="s">
        <v>136</v>
      </c>
      <c r="C99" s="137"/>
      <c r="D99" s="137"/>
      <c r="E99" s="137"/>
      <c r="F99" s="137"/>
      <c r="G99" s="137"/>
      <c r="H99" s="42">
        <f>H93+H94+H98</f>
        <v>0</v>
      </c>
      <c r="I99" s="42">
        <f t="shared" ref="I99:J99" si="5">I93+I94+I98</f>
        <v>0</v>
      </c>
      <c r="J99" s="42">
        <f t="shared" si="5"/>
        <v>0</v>
      </c>
    </row>
    <row r="100" spans="2:10" ht="17.25">
      <c r="B100" s="164" t="s">
        <v>137</v>
      </c>
      <c r="C100" s="164"/>
      <c r="D100" s="164"/>
      <c r="E100" s="164"/>
      <c r="F100" s="164"/>
      <c r="G100" s="164"/>
      <c r="H100" s="164"/>
      <c r="I100" s="164"/>
      <c r="J100" s="164"/>
    </row>
    <row r="101" spans="2:10">
      <c r="B101" s="145" t="s">
        <v>95</v>
      </c>
      <c r="C101" s="145"/>
      <c r="D101" s="145" t="s">
        <v>138</v>
      </c>
      <c r="E101" s="145"/>
      <c r="F101" s="145" t="s">
        <v>139</v>
      </c>
      <c r="G101" s="145"/>
      <c r="H101" s="39"/>
      <c r="I101" s="165" t="s">
        <v>140</v>
      </c>
      <c r="J101" s="166"/>
    </row>
    <row r="102" spans="2:10">
      <c r="B102" s="145"/>
      <c r="C102" s="145"/>
      <c r="D102" s="145"/>
      <c r="E102" s="145"/>
      <c r="F102" s="145"/>
      <c r="G102" s="145"/>
      <c r="H102" s="36" t="s">
        <v>63</v>
      </c>
      <c r="I102" s="36" t="s">
        <v>61</v>
      </c>
      <c r="J102" s="40" t="s">
        <v>62</v>
      </c>
    </row>
    <row r="103" spans="2:10">
      <c r="B103" s="153" t="s">
        <v>63</v>
      </c>
      <c r="C103" s="155"/>
      <c r="D103" s="146">
        <f>H24</f>
        <v>0</v>
      </c>
      <c r="E103" s="148"/>
      <c r="F103" s="156">
        <v>0</v>
      </c>
      <c r="G103" s="157"/>
      <c r="H103" s="50">
        <v>0</v>
      </c>
      <c r="I103" s="50">
        <v>0</v>
      </c>
      <c r="J103" s="50">
        <v>0</v>
      </c>
    </row>
    <row r="104" spans="2:10">
      <c r="B104" s="153" t="s">
        <v>61</v>
      </c>
      <c r="C104" s="155"/>
      <c r="D104" s="146">
        <f>I24</f>
        <v>0</v>
      </c>
      <c r="E104" s="148"/>
      <c r="F104" s="156"/>
      <c r="G104" s="157"/>
      <c r="H104" s="50"/>
      <c r="I104" s="50"/>
      <c r="J104" s="34"/>
    </row>
    <row r="105" spans="2:10">
      <c r="B105" s="153" t="s">
        <v>141</v>
      </c>
      <c r="C105" s="155"/>
      <c r="D105" s="146">
        <f>J24</f>
        <v>0</v>
      </c>
      <c r="E105" s="148"/>
      <c r="F105" s="156"/>
      <c r="G105" s="157"/>
      <c r="H105" s="50"/>
      <c r="I105" s="34"/>
      <c r="J105" s="50"/>
    </row>
    <row r="106" spans="2:10">
      <c r="B106" s="153" t="s">
        <v>64</v>
      </c>
      <c r="C106" s="155"/>
      <c r="D106" s="146">
        <v>0</v>
      </c>
      <c r="E106" s="148"/>
      <c r="F106" s="156"/>
      <c r="G106" s="157"/>
      <c r="H106" s="34"/>
      <c r="I106" s="34"/>
      <c r="J106" s="34"/>
    </row>
    <row r="107" spans="2:10">
      <c r="B107" s="153" t="s">
        <v>142</v>
      </c>
      <c r="C107" s="155"/>
      <c r="D107" s="156"/>
      <c r="E107" s="157"/>
      <c r="F107" s="156"/>
      <c r="G107" s="157"/>
      <c r="H107" s="34"/>
      <c r="I107" s="34"/>
      <c r="J107" s="34"/>
    </row>
    <row r="108" spans="2:10">
      <c r="B108" s="153" t="s">
        <v>143</v>
      </c>
      <c r="C108" s="155"/>
      <c r="D108" s="156">
        <v>0</v>
      </c>
      <c r="E108" s="157"/>
      <c r="F108" s="156"/>
      <c r="G108" s="157"/>
      <c r="H108" s="34"/>
      <c r="I108" s="34"/>
      <c r="J108" s="34"/>
    </row>
    <row r="109" spans="2:10">
      <c r="B109" s="153" t="s">
        <v>144</v>
      </c>
      <c r="C109" s="155"/>
      <c r="D109" s="156"/>
      <c r="E109" s="157"/>
      <c r="F109" s="156"/>
      <c r="G109" s="157"/>
      <c r="H109" s="34"/>
      <c r="I109" s="34"/>
      <c r="J109" s="34"/>
    </row>
    <row r="110" spans="2:10">
      <c r="B110" s="153" t="s">
        <v>42</v>
      </c>
      <c r="C110" s="155"/>
      <c r="D110" s="156"/>
      <c r="E110" s="157"/>
      <c r="F110" s="156"/>
      <c r="G110" s="157"/>
      <c r="H110" s="34"/>
      <c r="I110" s="34"/>
      <c r="J110" s="34"/>
    </row>
    <row r="111" spans="2:10">
      <c r="B111" s="158" t="s">
        <v>145</v>
      </c>
      <c r="C111" s="159"/>
      <c r="D111" s="159"/>
      <c r="E111" s="159"/>
      <c r="F111" s="159"/>
      <c r="G111" s="159"/>
      <c r="H111" s="159"/>
      <c r="I111" s="159"/>
      <c r="J111" s="160"/>
    </row>
    <row r="112" spans="2:10">
      <c r="B112" s="161"/>
      <c r="C112" s="162"/>
      <c r="D112" s="162"/>
      <c r="E112" s="162"/>
      <c r="F112" s="162"/>
      <c r="G112" s="162"/>
      <c r="H112" s="162"/>
      <c r="I112" s="162"/>
      <c r="J112" s="163"/>
    </row>
    <row r="113" spans="2:10">
      <c r="B113" s="145" t="s">
        <v>95</v>
      </c>
      <c r="C113" s="145"/>
      <c r="D113" s="145"/>
      <c r="E113" s="145"/>
      <c r="F113" s="145"/>
      <c r="G113" s="36" t="s">
        <v>9</v>
      </c>
      <c r="H113" s="36" t="s">
        <v>63</v>
      </c>
      <c r="I113" s="36" t="s">
        <v>61</v>
      </c>
      <c r="J113" s="36" t="s">
        <v>146</v>
      </c>
    </row>
    <row r="114" spans="2:10">
      <c r="B114" s="137" t="s">
        <v>147</v>
      </c>
      <c r="C114" s="137"/>
      <c r="D114" s="137"/>
      <c r="E114" s="137"/>
      <c r="F114" s="137"/>
      <c r="G114" s="50"/>
      <c r="H114" s="50"/>
      <c r="I114" s="50"/>
      <c r="J114" s="50"/>
    </row>
    <row r="115" spans="2:10">
      <c r="B115" s="137" t="s">
        <v>148</v>
      </c>
      <c r="C115" s="137"/>
      <c r="D115" s="137"/>
      <c r="E115" s="137"/>
      <c r="F115" s="137"/>
      <c r="G115" s="50"/>
      <c r="H115" s="50"/>
      <c r="I115" s="50"/>
      <c r="J115" s="50"/>
    </row>
    <row r="116" spans="2:10">
      <c r="B116" s="137" t="s">
        <v>149</v>
      </c>
      <c r="C116" s="137"/>
      <c r="D116" s="137"/>
      <c r="E116" s="137"/>
      <c r="F116" s="137"/>
      <c r="G116" s="34"/>
      <c r="H116" s="50"/>
      <c r="I116" s="50"/>
      <c r="J116" s="50"/>
    </row>
    <row r="117" spans="2:10">
      <c r="B117" s="137" t="s">
        <v>150</v>
      </c>
      <c r="C117" s="137"/>
      <c r="D117" s="137"/>
      <c r="E117" s="137"/>
      <c r="F117" s="137"/>
      <c r="G117" s="34"/>
      <c r="H117" s="50"/>
      <c r="I117" s="50"/>
      <c r="J117" s="50"/>
    </row>
    <row r="118" spans="2:10">
      <c r="B118" s="153" t="s">
        <v>151</v>
      </c>
      <c r="C118" s="154"/>
      <c r="D118" s="154"/>
      <c r="E118" s="154"/>
      <c r="F118" s="155"/>
      <c r="G118" s="35">
        <f>G39+G114-G115</f>
        <v>0</v>
      </c>
      <c r="H118" s="35">
        <f>H39+H114-H115</f>
        <v>0</v>
      </c>
      <c r="I118" s="35">
        <f>I39+I114-I115</f>
        <v>0</v>
      </c>
      <c r="J118" s="35">
        <f>J39+J114-J115</f>
        <v>0</v>
      </c>
    </row>
    <row r="119" spans="2:10">
      <c r="B119" s="144" t="s">
        <v>152</v>
      </c>
      <c r="C119" s="144"/>
      <c r="D119" s="144"/>
      <c r="E119" s="144"/>
      <c r="F119" s="144"/>
      <c r="G119" s="144"/>
      <c r="H119" s="144"/>
      <c r="I119" s="144"/>
      <c r="J119" s="144"/>
    </row>
    <row r="120" spans="2:10">
      <c r="B120" s="145" t="s">
        <v>95</v>
      </c>
      <c r="C120" s="145"/>
      <c r="D120" s="145"/>
      <c r="E120" s="145"/>
      <c r="F120" s="145" t="s">
        <v>153</v>
      </c>
      <c r="G120" s="145"/>
      <c r="H120" s="145"/>
      <c r="I120" s="145"/>
      <c r="J120" s="40" t="s">
        <v>154</v>
      </c>
    </row>
    <row r="121" spans="2:10">
      <c r="B121" s="137" t="s">
        <v>63</v>
      </c>
      <c r="C121" s="137"/>
      <c r="D121" s="137"/>
      <c r="E121" s="137"/>
      <c r="F121" s="146">
        <v>0</v>
      </c>
      <c r="G121" s="147"/>
      <c r="H121" s="147"/>
      <c r="I121" s="148"/>
      <c r="J121" s="33">
        <v>0</v>
      </c>
    </row>
    <row r="122" spans="2:10">
      <c r="B122" s="137" t="s">
        <v>61</v>
      </c>
      <c r="C122" s="137"/>
      <c r="D122" s="137"/>
      <c r="E122" s="137"/>
      <c r="F122" s="146">
        <v>0</v>
      </c>
      <c r="G122" s="147"/>
      <c r="H122" s="147"/>
      <c r="I122" s="148"/>
      <c r="J122" s="33">
        <v>0</v>
      </c>
    </row>
    <row r="123" spans="2:10">
      <c r="B123" s="137" t="s">
        <v>141</v>
      </c>
      <c r="C123" s="137"/>
      <c r="D123" s="137"/>
      <c r="E123" s="137"/>
      <c r="F123" s="146">
        <v>0</v>
      </c>
      <c r="G123" s="147"/>
      <c r="H123" s="147"/>
      <c r="I123" s="148"/>
      <c r="J123" s="33">
        <v>0</v>
      </c>
    </row>
    <row r="124" spans="2:10">
      <c r="B124" s="137" t="s">
        <v>64</v>
      </c>
      <c r="C124" s="137"/>
      <c r="D124" s="137"/>
      <c r="E124" s="137"/>
      <c r="F124" s="146">
        <v>0</v>
      </c>
      <c r="G124" s="147"/>
      <c r="H124" s="147"/>
      <c r="I124" s="148"/>
      <c r="J124" s="33">
        <v>0</v>
      </c>
    </row>
    <row r="125" spans="2:10">
      <c r="B125" s="137" t="s">
        <v>142</v>
      </c>
      <c r="C125" s="137"/>
      <c r="D125" s="137"/>
      <c r="E125" s="137"/>
      <c r="F125" s="146">
        <v>0</v>
      </c>
      <c r="G125" s="147"/>
      <c r="H125" s="147"/>
      <c r="I125" s="148"/>
      <c r="J125" s="33">
        <v>0</v>
      </c>
    </row>
    <row r="126" spans="2:10">
      <c r="B126" s="56"/>
      <c r="C126" s="56"/>
      <c r="D126" s="56"/>
      <c r="E126" s="56"/>
      <c r="F126" s="57"/>
      <c r="G126" s="57"/>
      <c r="H126" s="57"/>
      <c r="I126" s="57"/>
      <c r="J126" s="58"/>
    </row>
    <row r="127" spans="2:10">
      <c r="B127" s="56"/>
      <c r="C127" s="56"/>
      <c r="D127" s="56"/>
      <c r="E127" s="56"/>
      <c r="F127" s="57"/>
      <c r="G127" s="57"/>
      <c r="H127" s="57"/>
      <c r="I127" s="57"/>
      <c r="J127" s="58"/>
    </row>
    <row r="128" spans="2:10">
      <c r="B128" s="56"/>
      <c r="C128" s="56"/>
      <c r="D128" s="56"/>
      <c r="E128" s="56"/>
      <c r="F128" s="57"/>
      <c r="G128" s="57"/>
      <c r="H128" s="57"/>
      <c r="I128" s="57"/>
      <c r="J128" s="58"/>
    </row>
    <row r="129" spans="2:10">
      <c r="B129" s="56"/>
      <c r="C129" s="56"/>
      <c r="D129" s="56"/>
      <c r="E129" s="56"/>
      <c r="F129" s="57"/>
      <c r="G129" s="57"/>
      <c r="H129" s="57"/>
      <c r="I129" s="57"/>
      <c r="J129" s="58"/>
    </row>
    <row r="130" spans="2:10" ht="17.25">
      <c r="B130" s="149" t="s">
        <v>155</v>
      </c>
      <c r="C130" s="150"/>
      <c r="D130" s="150"/>
      <c r="E130" s="150"/>
      <c r="F130" s="150"/>
      <c r="G130" s="150"/>
      <c r="H130" s="150"/>
      <c r="I130" s="150"/>
      <c r="J130" s="151"/>
    </row>
    <row r="131" spans="2:10">
      <c r="B131" s="144" t="s">
        <v>156</v>
      </c>
      <c r="C131" s="144"/>
      <c r="D131" s="144"/>
      <c r="E131" s="144"/>
      <c r="F131" s="144"/>
      <c r="G131" s="144"/>
      <c r="H131" s="144"/>
      <c r="I131" s="144"/>
      <c r="J131" s="144"/>
    </row>
    <row r="132" spans="2:10">
      <c r="B132" s="152" t="s">
        <v>157</v>
      </c>
      <c r="C132" s="145"/>
      <c r="D132" s="145"/>
      <c r="E132" s="29" t="s">
        <v>61</v>
      </c>
      <c r="F132" s="29" t="s">
        <v>146</v>
      </c>
      <c r="G132" s="36" t="s">
        <v>63</v>
      </c>
      <c r="H132" s="36" t="s">
        <v>144</v>
      </c>
      <c r="I132" s="36" t="s">
        <v>64</v>
      </c>
      <c r="J132" s="36" t="s">
        <v>173</v>
      </c>
    </row>
    <row r="133" spans="2:10">
      <c r="B133" s="137" t="s">
        <v>158</v>
      </c>
      <c r="C133" s="137"/>
      <c r="D133" s="137"/>
      <c r="E133" s="50"/>
      <c r="F133" s="50"/>
      <c r="G133" s="50"/>
      <c r="H133" s="34"/>
      <c r="I133" s="50"/>
      <c r="J133" s="34"/>
    </row>
    <row r="134" spans="2:10">
      <c r="B134" s="137" t="s">
        <v>159</v>
      </c>
      <c r="C134" s="137"/>
      <c r="D134" s="137"/>
      <c r="E134" s="50"/>
      <c r="F134" s="50"/>
      <c r="G134" s="50"/>
      <c r="H134" s="34"/>
      <c r="I134" s="50"/>
      <c r="J134" s="34"/>
    </row>
    <row r="135" spans="2:10">
      <c r="B135" s="137" t="s">
        <v>160</v>
      </c>
      <c r="C135" s="137"/>
      <c r="D135" s="137"/>
      <c r="E135" s="50"/>
      <c r="F135" s="50"/>
      <c r="G135" s="50"/>
      <c r="H135" s="34"/>
      <c r="I135" s="50"/>
      <c r="J135" s="34"/>
    </row>
    <row r="136" spans="2:10">
      <c r="B136" s="137" t="s">
        <v>161</v>
      </c>
      <c r="C136" s="137"/>
      <c r="D136" s="137"/>
      <c r="E136" s="50"/>
      <c r="F136" s="50"/>
      <c r="G136" s="50"/>
      <c r="H136" s="34"/>
      <c r="I136" s="50"/>
      <c r="J136" s="34"/>
    </row>
    <row r="137" spans="2:10">
      <c r="B137" s="137" t="s">
        <v>162</v>
      </c>
      <c r="C137" s="137"/>
      <c r="D137" s="137"/>
      <c r="E137" s="50"/>
      <c r="F137" s="50"/>
      <c r="G137" s="50"/>
      <c r="H137" s="50"/>
      <c r="I137" s="50"/>
      <c r="J137" s="50"/>
    </row>
    <row r="138" spans="2:10">
      <c r="B138" s="137" t="s">
        <v>163</v>
      </c>
      <c r="C138" s="137"/>
      <c r="D138" s="137"/>
      <c r="E138" s="50"/>
      <c r="F138" s="50"/>
      <c r="G138" s="50"/>
      <c r="H138" s="50"/>
      <c r="I138" s="50"/>
      <c r="J138" s="50"/>
    </row>
    <row r="139" spans="2:10">
      <c r="B139" s="137" t="s">
        <v>164</v>
      </c>
      <c r="C139" s="137"/>
      <c r="D139" s="137"/>
      <c r="E139" s="50"/>
      <c r="F139" s="50"/>
      <c r="G139" s="50"/>
      <c r="H139" s="50"/>
      <c r="I139" s="50"/>
      <c r="J139" s="50"/>
    </row>
    <row r="140" spans="2:10">
      <c r="B140" s="144" t="s">
        <v>165</v>
      </c>
      <c r="C140" s="144"/>
      <c r="D140" s="144"/>
      <c r="E140" s="144"/>
      <c r="F140" s="144"/>
      <c r="G140" s="144"/>
      <c r="H140" s="144"/>
      <c r="I140" s="144"/>
      <c r="J140" s="144"/>
    </row>
    <row r="141" spans="2:10">
      <c r="B141" s="145" t="s">
        <v>157</v>
      </c>
      <c r="C141" s="145"/>
      <c r="D141" s="145"/>
      <c r="E141" s="145"/>
      <c r="F141" s="145"/>
      <c r="G141" s="36" t="s">
        <v>9</v>
      </c>
      <c r="H141" s="36" t="s">
        <v>63</v>
      </c>
      <c r="I141" s="36" t="s">
        <v>61</v>
      </c>
      <c r="J141" s="36" t="s">
        <v>146</v>
      </c>
    </row>
    <row r="142" spans="2:10">
      <c r="B142" s="137" t="s">
        <v>166</v>
      </c>
      <c r="C142" s="137"/>
      <c r="D142" s="137"/>
      <c r="E142" s="137"/>
      <c r="F142" s="137"/>
      <c r="G142" s="50"/>
      <c r="H142" s="34"/>
      <c r="I142" s="34"/>
      <c r="J142" s="34"/>
    </row>
    <row r="143" spans="2:10">
      <c r="B143" s="137" t="s">
        <v>167</v>
      </c>
      <c r="C143" s="137"/>
      <c r="D143" s="137"/>
      <c r="E143" s="137"/>
      <c r="F143" s="137"/>
      <c r="G143" s="50"/>
      <c r="H143" s="50"/>
      <c r="I143" s="50"/>
      <c r="J143" s="50"/>
    </row>
    <row r="144" spans="2:10">
      <c r="B144" s="137" t="s">
        <v>168</v>
      </c>
      <c r="C144" s="137"/>
      <c r="D144" s="137"/>
      <c r="E144" s="137"/>
      <c r="F144" s="137"/>
      <c r="G144" s="50"/>
      <c r="H144" s="50"/>
      <c r="I144" s="50"/>
      <c r="J144" s="50"/>
    </row>
    <row r="145" spans="2:10">
      <c r="B145" s="144" t="s">
        <v>169</v>
      </c>
      <c r="C145" s="144"/>
      <c r="D145" s="144"/>
      <c r="E145" s="144"/>
      <c r="F145" s="144"/>
      <c r="G145" s="144"/>
      <c r="H145" s="144"/>
      <c r="I145" s="144"/>
      <c r="J145" s="144"/>
    </row>
    <row r="146" spans="2:10">
      <c r="B146" s="145" t="s">
        <v>95</v>
      </c>
      <c r="C146" s="145"/>
      <c r="D146" s="145"/>
      <c r="E146" s="145"/>
      <c r="F146" s="145" t="s">
        <v>153</v>
      </c>
      <c r="G146" s="145"/>
      <c r="H146" s="145"/>
      <c r="I146" s="145"/>
      <c r="J146" s="40" t="s">
        <v>154</v>
      </c>
    </row>
    <row r="147" spans="2:10">
      <c r="B147" s="137" t="s">
        <v>170</v>
      </c>
      <c r="C147" s="137"/>
      <c r="D147" s="137"/>
      <c r="E147" s="137"/>
      <c r="F147" s="138"/>
      <c r="G147" s="139"/>
      <c r="H147" s="139"/>
      <c r="I147" s="140"/>
      <c r="J147" s="50"/>
    </row>
    <row r="148" spans="2:10">
      <c r="B148" s="137" t="s">
        <v>171</v>
      </c>
      <c r="C148" s="137"/>
      <c r="D148" s="137"/>
      <c r="E148" s="137"/>
      <c r="F148" s="138"/>
      <c r="G148" s="139"/>
      <c r="H148" s="139"/>
      <c r="I148" s="140"/>
      <c r="J148" s="50"/>
    </row>
    <row r="160" spans="2:10">
      <c r="F160" s="50">
        <v>0</v>
      </c>
      <c r="G160" s="14" t="s">
        <v>182</v>
      </c>
    </row>
    <row r="161" spans="6:7">
      <c r="F161" s="34"/>
      <c r="G161" s="14" t="s">
        <v>181</v>
      </c>
    </row>
  </sheetData>
  <sheetProtection password="CE24" sheet="1" objects="1" scenarios="1"/>
  <protectedRanges>
    <protectedRange sqref="F147:J148" name="Range10"/>
    <protectedRange sqref="G142:J144" name="Range8"/>
    <protectedRange sqref="G114:J117" name="Range7"/>
    <protectedRange sqref="F103:G110" name="Range6"/>
    <protectedRange sqref="H80:J80" name="Range3"/>
    <protectedRange sqref="H89:J89" name="Range1"/>
    <protectedRange sqref="H71:J75 H93:J94 H78:J78 I76:J77 F160 H95 H91:J91 H103:I104 J103 H105 J105 H114:J117 G114:G115 E133:G139 H137:H139 I133:I139 J137:J139 G142 G143:J144 J147:J148" name="Range2"/>
    <protectedRange sqref="H48:J48" name="Range5"/>
    <protectedRange sqref="E133:J139" name="Range9"/>
  </protectedRanges>
  <mergeCells count="150">
    <mergeCell ref="B15:F15"/>
    <mergeCell ref="B16:F16"/>
    <mergeCell ref="B17:F17"/>
    <mergeCell ref="B18:F18"/>
    <mergeCell ref="B19:F19"/>
    <mergeCell ref="B20:F20"/>
    <mergeCell ref="C3:J3"/>
    <mergeCell ref="D4:J4"/>
    <mergeCell ref="D5:J5"/>
    <mergeCell ref="D6:J6"/>
    <mergeCell ref="D7:J7"/>
    <mergeCell ref="B8:J8"/>
    <mergeCell ref="B9:F9"/>
    <mergeCell ref="B10:J10"/>
    <mergeCell ref="B11:F11"/>
    <mergeCell ref="B12:F12"/>
    <mergeCell ref="B13:F13"/>
    <mergeCell ref="B14:F14"/>
    <mergeCell ref="B27:F27"/>
    <mergeCell ref="B28:F28"/>
    <mergeCell ref="B29:F29"/>
    <mergeCell ref="B30:F30"/>
    <mergeCell ref="B31:F31"/>
    <mergeCell ref="B32:F32"/>
    <mergeCell ref="B21:F21"/>
    <mergeCell ref="B22:F22"/>
    <mergeCell ref="B23:F23"/>
    <mergeCell ref="B24:F24"/>
    <mergeCell ref="B25:J25"/>
    <mergeCell ref="B26:F26"/>
    <mergeCell ref="B39:F39"/>
    <mergeCell ref="B45:J45"/>
    <mergeCell ref="B46:F46"/>
    <mergeCell ref="B47:J47"/>
    <mergeCell ref="B48:G48"/>
    <mergeCell ref="B49:F51"/>
    <mergeCell ref="B33:F33"/>
    <mergeCell ref="B34:F34"/>
    <mergeCell ref="B35:F35"/>
    <mergeCell ref="B36:F36"/>
    <mergeCell ref="B37:F37"/>
    <mergeCell ref="B38:F38"/>
    <mergeCell ref="B63:G63"/>
    <mergeCell ref="B64:G64"/>
    <mergeCell ref="B65:G65"/>
    <mergeCell ref="B66:G66"/>
    <mergeCell ref="B67:G67"/>
    <mergeCell ref="B68:G68"/>
    <mergeCell ref="B52:F54"/>
    <mergeCell ref="B55:F57"/>
    <mergeCell ref="B58:F59"/>
    <mergeCell ref="B60:G60"/>
    <mergeCell ref="B61:G61"/>
    <mergeCell ref="B62:G62"/>
    <mergeCell ref="B75:G75"/>
    <mergeCell ref="B76:G76"/>
    <mergeCell ref="B77:G77"/>
    <mergeCell ref="B78:G78"/>
    <mergeCell ref="B79:G79"/>
    <mergeCell ref="B80:G80"/>
    <mergeCell ref="B69:G69"/>
    <mergeCell ref="B70:J70"/>
    <mergeCell ref="B71:G71"/>
    <mergeCell ref="B72:G72"/>
    <mergeCell ref="B73:G73"/>
    <mergeCell ref="B74:G74"/>
    <mergeCell ref="B94:G94"/>
    <mergeCell ref="B95:G95"/>
    <mergeCell ref="B96:G96"/>
    <mergeCell ref="B97:G97"/>
    <mergeCell ref="B98:G98"/>
    <mergeCell ref="B99:G99"/>
    <mergeCell ref="B88:J88"/>
    <mergeCell ref="B89:G89"/>
    <mergeCell ref="B90:G90"/>
    <mergeCell ref="B91:G91"/>
    <mergeCell ref="B92:G92"/>
    <mergeCell ref="B93:G93"/>
    <mergeCell ref="B104:C104"/>
    <mergeCell ref="D104:E104"/>
    <mergeCell ref="F104:G104"/>
    <mergeCell ref="B105:C105"/>
    <mergeCell ref="D105:E105"/>
    <mergeCell ref="F105:G105"/>
    <mergeCell ref="B100:J100"/>
    <mergeCell ref="B101:C102"/>
    <mergeCell ref="D101:E102"/>
    <mergeCell ref="F101:G102"/>
    <mergeCell ref="I101:J101"/>
    <mergeCell ref="B103:C103"/>
    <mergeCell ref="D103:E103"/>
    <mergeCell ref="F103:G103"/>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15:F115"/>
    <mergeCell ref="B116:F116"/>
    <mergeCell ref="B117:F117"/>
    <mergeCell ref="B118:F118"/>
    <mergeCell ref="B119:J119"/>
    <mergeCell ref="B120:E120"/>
    <mergeCell ref="F120:I120"/>
    <mergeCell ref="B110:C110"/>
    <mergeCell ref="D110:E110"/>
    <mergeCell ref="F110:G110"/>
    <mergeCell ref="B111:J112"/>
    <mergeCell ref="B113:F113"/>
    <mergeCell ref="B114:F114"/>
    <mergeCell ref="B132:D132"/>
    <mergeCell ref="B123:E123"/>
    <mergeCell ref="F123:I123"/>
    <mergeCell ref="B124:E124"/>
    <mergeCell ref="F124:I124"/>
    <mergeCell ref="B121:E121"/>
    <mergeCell ref="F121:I121"/>
    <mergeCell ref="B122:E122"/>
    <mergeCell ref="F122:I122"/>
    <mergeCell ref="B148:E148"/>
    <mergeCell ref="F148:I148"/>
    <mergeCell ref="B2:J2"/>
    <mergeCell ref="B145:J145"/>
    <mergeCell ref="B146:E146"/>
    <mergeCell ref="F146:I146"/>
    <mergeCell ref="B147:E147"/>
    <mergeCell ref="F147:I147"/>
    <mergeCell ref="B139:D139"/>
    <mergeCell ref="B140:J140"/>
    <mergeCell ref="B141:F141"/>
    <mergeCell ref="B142:F142"/>
    <mergeCell ref="B143:F143"/>
    <mergeCell ref="B144:F144"/>
    <mergeCell ref="B133:D133"/>
    <mergeCell ref="B134:D134"/>
    <mergeCell ref="B135:D135"/>
    <mergeCell ref="B136:D136"/>
    <mergeCell ref="B137:D137"/>
    <mergeCell ref="B138:D138"/>
    <mergeCell ref="B125:E125"/>
    <mergeCell ref="F125:I125"/>
    <mergeCell ref="B130:J130"/>
    <mergeCell ref="B131:J131"/>
  </mergeCells>
  <pageMargins left="0" right="0" top="0" bottom="0" header="0" footer="0"/>
  <pageSetup paperSize="9" scale="90" orientation="landscape"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Summary</vt:lpstr>
      <vt:lpstr>Sales</vt:lpstr>
      <vt:lpstr>Amedment</vt:lpstr>
      <vt:lpstr>RCM</vt:lpstr>
      <vt:lpstr>ITC</vt:lpstr>
      <vt:lpstr>ITC Claimed Next Year</vt:lpstr>
      <vt:lpstr>GST Summary</vt:lpstr>
      <vt:lpstr>Pivot Summary</vt:lpstr>
      <vt:lpstr>GSTR 9</vt:lpstr>
      <vt:lpstr>GSTR 9C</vt:lpstr>
      <vt:lpstr>List</vt:lpstr>
      <vt:lpstr>ITC_Transaction_Type</vt:lpstr>
      <vt:lpstr>Months</vt:lpstr>
      <vt:lpstr>Months_3B</vt:lpstr>
      <vt:lpstr>Place</vt:lpstr>
      <vt:lpstr>Amedment!Print_Area</vt:lpstr>
      <vt:lpstr>ITC!Print_Area</vt:lpstr>
      <vt:lpstr>'ITC Claimed Next Year'!Print_Area</vt:lpstr>
      <vt:lpstr>RCM!Print_Area</vt:lpstr>
      <vt:lpstr>Sales!Print_Area</vt:lpstr>
      <vt:lpstr>Rate</vt:lpstr>
      <vt:lpstr>RCM_List</vt:lpstr>
      <vt:lpstr>Transaction</vt:lpstr>
      <vt:lpstr>Transaction_Type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ashishg</cp:lastModifiedBy>
  <cp:lastPrinted>2021-01-22T06:48:57Z</cp:lastPrinted>
  <dcterms:created xsi:type="dcterms:W3CDTF">2020-01-28T10:14:37Z</dcterms:created>
  <dcterms:modified xsi:type="dcterms:W3CDTF">2021-02-10T05:50:55Z</dcterms:modified>
</cp:coreProperties>
</file>