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45" windowWidth="17955" windowHeight="7725"/>
  </bookViews>
  <sheets>
    <sheet name="Disclaimer" sheetId="15" r:id="rId1"/>
    <sheet name="Enter Your details" sheetId="5" r:id="rId2"/>
    <sheet name="Set off 0 100" sheetId="8" r:id="rId3"/>
    <sheet name="Set off 25 75" sheetId="11" r:id="rId4"/>
    <sheet name="Set off 50 50" sheetId="12" r:id="rId5"/>
    <sheet name="Set off 75 25" sheetId="13" r:id="rId6"/>
    <sheet name="Set off 100 0" sheetId="14" r:id="rId7"/>
  </sheets>
  <calcPr calcId="144525"/>
</workbook>
</file>

<file path=xl/calcChain.xml><?xml version="1.0" encoding="utf-8"?>
<calcChain xmlns="http://schemas.openxmlformats.org/spreadsheetml/2006/main">
  <c r="B17" i="14" l="1"/>
  <c r="B19" i="14" s="1"/>
  <c r="B21" i="14" s="1"/>
  <c r="B23" i="14" s="1"/>
  <c r="C10" i="14"/>
  <c r="E7" i="14"/>
  <c r="D7" i="14"/>
  <c r="F7" i="14" s="1"/>
  <c r="C7" i="14"/>
  <c r="E5" i="14"/>
  <c r="K16" i="14" s="1"/>
  <c r="K18" i="14" s="1"/>
  <c r="D5" i="14"/>
  <c r="J16" i="14" s="1"/>
  <c r="J18" i="14" s="1"/>
  <c r="C5" i="14"/>
  <c r="F5" i="14" s="1"/>
  <c r="E4" i="14"/>
  <c r="D4" i="14"/>
  <c r="G16" i="14" s="1"/>
  <c r="C4" i="14"/>
  <c r="B17" i="13"/>
  <c r="B19" i="13" s="1"/>
  <c r="B21" i="13" s="1"/>
  <c r="B23" i="13" s="1"/>
  <c r="C10" i="13"/>
  <c r="E7" i="13"/>
  <c r="D7" i="13"/>
  <c r="C7" i="13"/>
  <c r="E5" i="13"/>
  <c r="K16" i="13" s="1"/>
  <c r="K18" i="13" s="1"/>
  <c r="D5" i="13"/>
  <c r="J16" i="13" s="1"/>
  <c r="J18" i="13" s="1"/>
  <c r="C5" i="13"/>
  <c r="E4" i="13"/>
  <c r="D4" i="13"/>
  <c r="C4" i="13"/>
  <c r="B17" i="12"/>
  <c r="B19" i="12" s="1"/>
  <c r="B21" i="12" s="1"/>
  <c r="B23" i="12" s="1"/>
  <c r="G16" i="12"/>
  <c r="C10" i="12"/>
  <c r="E7" i="12"/>
  <c r="D7" i="12"/>
  <c r="C7" i="12"/>
  <c r="E5" i="12"/>
  <c r="K16" i="12" s="1"/>
  <c r="K18" i="12" s="1"/>
  <c r="D5" i="12"/>
  <c r="J16" i="12" s="1"/>
  <c r="J18" i="12" s="1"/>
  <c r="C5" i="12"/>
  <c r="E4" i="12"/>
  <c r="D4" i="12"/>
  <c r="C4" i="12"/>
  <c r="B17" i="11"/>
  <c r="B19" i="11" s="1"/>
  <c r="B21" i="11" s="1"/>
  <c r="B23" i="11" s="1"/>
  <c r="G16" i="11"/>
  <c r="C10" i="11"/>
  <c r="E7" i="11"/>
  <c r="D7" i="11"/>
  <c r="C7" i="11"/>
  <c r="E5" i="11"/>
  <c r="K16" i="11" s="1"/>
  <c r="K18" i="11" s="1"/>
  <c r="D5" i="11"/>
  <c r="J16" i="11" s="1"/>
  <c r="J18" i="11" s="1"/>
  <c r="C5" i="11"/>
  <c r="E4" i="11"/>
  <c r="D4" i="11"/>
  <c r="C4" i="11"/>
  <c r="E7" i="8"/>
  <c r="D7" i="8"/>
  <c r="C7" i="8"/>
  <c r="F9" i="5"/>
  <c r="F11" i="5"/>
  <c r="F12" i="5"/>
  <c r="F13" i="5"/>
  <c r="F14" i="5"/>
  <c r="F10" i="5"/>
  <c r="B17" i="8"/>
  <c r="B19" i="8" s="1"/>
  <c r="B21" i="8" s="1"/>
  <c r="B23" i="8" s="1"/>
  <c r="C10" i="8"/>
  <c r="E5" i="8"/>
  <c r="K16" i="8" s="1"/>
  <c r="K18" i="8" s="1"/>
  <c r="D5" i="8"/>
  <c r="J16" i="8" s="1"/>
  <c r="J18" i="8" s="1"/>
  <c r="C5" i="8"/>
  <c r="E4" i="8"/>
  <c r="H16" i="8" s="1"/>
  <c r="D4" i="8"/>
  <c r="C4" i="8"/>
  <c r="F5" i="11" l="1"/>
  <c r="F5" i="12"/>
  <c r="F4" i="13"/>
  <c r="F6" i="13" s="1"/>
  <c r="F5" i="13"/>
  <c r="F7" i="11"/>
  <c r="F7" i="12"/>
  <c r="F7" i="13"/>
  <c r="C16" i="14"/>
  <c r="F4" i="14"/>
  <c r="F6" i="14" s="1"/>
  <c r="H16" i="14"/>
  <c r="C16" i="13"/>
  <c r="F16" i="13" s="1"/>
  <c r="F18" i="13" s="1"/>
  <c r="F20" i="13" s="1"/>
  <c r="G16" i="13"/>
  <c r="I16" i="13"/>
  <c r="H16" i="13"/>
  <c r="C16" i="12"/>
  <c r="F4" i="12"/>
  <c r="F6" i="12" s="1"/>
  <c r="H16" i="12"/>
  <c r="C16" i="11"/>
  <c r="F4" i="11"/>
  <c r="H16" i="11"/>
  <c r="F7" i="8"/>
  <c r="C16" i="8"/>
  <c r="I16" i="8" s="1"/>
  <c r="E18" i="8" s="1"/>
  <c r="H18" i="8" s="1"/>
  <c r="F4" i="8"/>
  <c r="F5" i="8"/>
  <c r="G16" i="8"/>
  <c r="F6" i="11" l="1"/>
  <c r="F16" i="14"/>
  <c r="F18" i="14" s="1"/>
  <c r="F20" i="14" s="1"/>
  <c r="I16" i="14"/>
  <c r="D18" i="13"/>
  <c r="I18" i="13" s="1"/>
  <c r="I20" i="13" s="1"/>
  <c r="I22" i="13" s="1"/>
  <c r="I24" i="13" s="1"/>
  <c r="E18" i="13"/>
  <c r="L16" i="13"/>
  <c r="H18" i="13"/>
  <c r="G18" i="13"/>
  <c r="F16" i="12"/>
  <c r="F18" i="12" s="1"/>
  <c r="F20" i="12" s="1"/>
  <c r="I16" i="12"/>
  <c r="F16" i="11"/>
  <c r="F18" i="11" s="1"/>
  <c r="F20" i="11" s="1"/>
  <c r="I16" i="11"/>
  <c r="F16" i="8"/>
  <c r="F18" i="8" s="1"/>
  <c r="F20" i="8" s="1"/>
  <c r="F6" i="8"/>
  <c r="L16" i="8" s="1"/>
  <c r="E20" i="8"/>
  <c r="K20" i="8" s="1"/>
  <c r="K22" i="8" s="1"/>
  <c r="D18" i="8"/>
  <c r="D18" i="14" l="1"/>
  <c r="E18" i="14"/>
  <c r="L16" i="14"/>
  <c r="E20" i="13"/>
  <c r="K20" i="13" s="1"/>
  <c r="K22" i="13" s="1"/>
  <c r="D20" i="13"/>
  <c r="J20" i="13" s="1"/>
  <c r="L18" i="13"/>
  <c r="D18" i="12"/>
  <c r="E18" i="12"/>
  <c r="L16" i="12"/>
  <c r="D18" i="11"/>
  <c r="E18" i="11"/>
  <c r="L16" i="11"/>
  <c r="E26" i="8"/>
  <c r="E27" i="8" s="1"/>
  <c r="E28" i="8" s="1"/>
  <c r="D10" i="5" s="1"/>
  <c r="H20" i="8"/>
  <c r="H22" i="8" s="1"/>
  <c r="H24" i="8" s="1"/>
  <c r="I18" i="8"/>
  <c r="I20" i="8" s="1"/>
  <c r="I22" i="8" s="1"/>
  <c r="I24" i="8" s="1"/>
  <c r="G18" i="8"/>
  <c r="E26" i="13" l="1"/>
  <c r="E27" i="13" s="1"/>
  <c r="E28" i="13" s="1"/>
  <c r="D13" i="5" s="1"/>
  <c r="H18" i="14"/>
  <c r="G18" i="14"/>
  <c r="I18" i="14"/>
  <c r="I20" i="14" s="1"/>
  <c r="I22" i="14" s="1"/>
  <c r="I24" i="14" s="1"/>
  <c r="D26" i="13"/>
  <c r="D27" i="13" s="1"/>
  <c r="D28" i="13" s="1"/>
  <c r="C13" i="5" s="1"/>
  <c r="G20" i="13"/>
  <c r="C22" i="13"/>
  <c r="J22" i="13" s="1"/>
  <c r="J24" i="13" s="1"/>
  <c r="H20" i="13"/>
  <c r="H22" i="13" s="1"/>
  <c r="H24" i="13" s="1"/>
  <c r="E29" i="13" s="1"/>
  <c r="H18" i="12"/>
  <c r="G18" i="12"/>
  <c r="I18" i="12"/>
  <c r="I20" i="12" s="1"/>
  <c r="I22" i="12" s="1"/>
  <c r="I24" i="12" s="1"/>
  <c r="H18" i="11"/>
  <c r="G18" i="11"/>
  <c r="I18" i="11"/>
  <c r="I20" i="11" s="1"/>
  <c r="I22" i="11" s="1"/>
  <c r="I24" i="11" s="1"/>
  <c r="E29" i="8"/>
  <c r="D20" i="8"/>
  <c r="L18" i="8"/>
  <c r="D20" i="14" l="1"/>
  <c r="G20" i="14"/>
  <c r="L18" i="14"/>
  <c r="H20" i="14"/>
  <c r="H22" i="14" s="1"/>
  <c r="H24" i="14" s="1"/>
  <c r="E20" i="14"/>
  <c r="F22" i="13"/>
  <c r="G22" i="13"/>
  <c r="G24" i="13" s="1"/>
  <c r="D29" i="13" s="1"/>
  <c r="L20" i="13"/>
  <c r="D20" i="12"/>
  <c r="G20" i="12"/>
  <c r="L18" i="12"/>
  <c r="H20" i="12"/>
  <c r="H22" i="12" s="1"/>
  <c r="H24" i="12" s="1"/>
  <c r="E20" i="12"/>
  <c r="D20" i="11"/>
  <c r="G20" i="11" s="1"/>
  <c r="L18" i="11"/>
  <c r="E20" i="11"/>
  <c r="H20" i="11" s="1"/>
  <c r="H22" i="11" s="1"/>
  <c r="H24" i="11" s="1"/>
  <c r="J20" i="8"/>
  <c r="D26" i="8"/>
  <c r="D27" i="8" s="1"/>
  <c r="D28" i="8" s="1"/>
  <c r="C10" i="5" s="1"/>
  <c r="G20" i="8"/>
  <c r="G22" i="14" l="1"/>
  <c r="G24" i="14" s="1"/>
  <c r="K20" i="14"/>
  <c r="K22" i="14" s="1"/>
  <c r="E26" i="14"/>
  <c r="E27" i="14" s="1"/>
  <c r="E28" i="14" s="1"/>
  <c r="D14" i="5" s="1"/>
  <c r="J20" i="14"/>
  <c r="D26" i="14"/>
  <c r="D27" i="14" s="1"/>
  <c r="D28" i="14" s="1"/>
  <c r="C14" i="5" s="1"/>
  <c r="L22" i="13"/>
  <c r="C24" i="13"/>
  <c r="G22" i="12"/>
  <c r="G24" i="12" s="1"/>
  <c r="K20" i="12"/>
  <c r="K22" i="12" s="1"/>
  <c r="E26" i="12"/>
  <c r="E27" i="12" s="1"/>
  <c r="E28" i="12" s="1"/>
  <c r="D12" i="5" s="1"/>
  <c r="J20" i="12"/>
  <c r="D26" i="12"/>
  <c r="D27" i="12" s="1"/>
  <c r="D28" i="12" s="1"/>
  <c r="C12" i="5" s="1"/>
  <c r="G22" i="11"/>
  <c r="G24" i="11" s="1"/>
  <c r="K20" i="11"/>
  <c r="K22" i="11" s="1"/>
  <c r="E26" i="11"/>
  <c r="E27" i="11" s="1"/>
  <c r="E28" i="11" s="1"/>
  <c r="D11" i="5" s="1"/>
  <c r="J20" i="11"/>
  <c r="L20" i="11" s="1"/>
  <c r="D26" i="11"/>
  <c r="D27" i="11" s="1"/>
  <c r="D28" i="11" s="1"/>
  <c r="C11" i="5" s="1"/>
  <c r="G22" i="8"/>
  <c r="G24" i="8" s="1"/>
  <c r="L20" i="8"/>
  <c r="C22" i="8"/>
  <c r="D29" i="14" l="1"/>
  <c r="C22" i="14"/>
  <c r="L20" i="14"/>
  <c r="E29" i="14"/>
  <c r="K24" i="13"/>
  <c r="C26" i="13"/>
  <c r="C27" i="13" s="1"/>
  <c r="C28" i="13" s="1"/>
  <c r="B13" i="5" s="1"/>
  <c r="F24" i="13"/>
  <c r="D29" i="12"/>
  <c r="C22" i="12"/>
  <c r="L20" i="12"/>
  <c r="E29" i="12"/>
  <c r="E29" i="11"/>
  <c r="C22" i="11"/>
  <c r="J22" i="11" s="1"/>
  <c r="J24" i="11" s="1"/>
  <c r="D29" i="11"/>
  <c r="D29" i="8"/>
  <c r="F22" i="8"/>
  <c r="J22" i="8"/>
  <c r="J24" i="8" s="1"/>
  <c r="F22" i="14" l="1"/>
  <c r="J22" i="14"/>
  <c r="J24" i="14" s="1"/>
  <c r="C29" i="13"/>
  <c r="L24" i="13"/>
  <c r="F22" i="12"/>
  <c r="J22" i="12"/>
  <c r="J24" i="12" s="1"/>
  <c r="F22" i="11"/>
  <c r="L22" i="8"/>
  <c r="C24" i="8"/>
  <c r="L22" i="14" l="1"/>
  <c r="C24" i="14"/>
  <c r="L22" i="12"/>
  <c r="C24" i="12"/>
  <c r="L22" i="11"/>
  <c r="C24" i="11"/>
  <c r="E13" i="5"/>
  <c r="K24" i="8"/>
  <c r="C26" i="8"/>
  <c r="C27" i="8" s="1"/>
  <c r="C28" i="8" s="1"/>
  <c r="B10" i="5" s="1"/>
  <c r="F24" i="8"/>
  <c r="E10" i="5" l="1"/>
  <c r="K24" i="14"/>
  <c r="C26" i="14"/>
  <c r="C27" i="14" s="1"/>
  <c r="C28" i="14" s="1"/>
  <c r="B14" i="5" s="1"/>
  <c r="E14" i="5" s="1"/>
  <c r="F24" i="14"/>
  <c r="K24" i="12"/>
  <c r="C26" i="12"/>
  <c r="C27" i="12" s="1"/>
  <c r="C28" i="12" s="1"/>
  <c r="B12" i="5" s="1"/>
  <c r="E12" i="5" s="1"/>
  <c r="F24" i="12"/>
  <c r="K24" i="11"/>
  <c r="C26" i="11"/>
  <c r="C27" i="11" s="1"/>
  <c r="C28" i="11" s="1"/>
  <c r="B11" i="5" s="1"/>
  <c r="E11" i="5" s="1"/>
  <c r="F24" i="11"/>
  <c r="B16" i="5"/>
  <c r="B17" i="5" s="1"/>
  <c r="C29" i="8"/>
  <c r="L24" i="8"/>
  <c r="C29" i="14" l="1"/>
  <c r="L24" i="14"/>
  <c r="C29" i="12"/>
  <c r="L24" i="12"/>
  <c r="C29" i="11"/>
  <c r="L24" i="11"/>
</calcChain>
</file>

<file path=xl/sharedStrings.xml><?xml version="1.0" encoding="utf-8"?>
<sst xmlns="http://schemas.openxmlformats.org/spreadsheetml/2006/main" count="239" uniqueCount="43">
  <si>
    <t>GST Liability Set off</t>
  </si>
  <si>
    <t>IGST</t>
  </si>
  <si>
    <t>CGST</t>
  </si>
  <si>
    <t>SGST</t>
  </si>
  <si>
    <t>SGST/UTGST</t>
  </si>
  <si>
    <t>ITC of IGST {Sec. 49(5)(a)}</t>
  </si>
  <si>
    <t>ITC of IGST in any order
{Sec 49A having overriding effect and Rule 88A}</t>
  </si>
  <si>
    <t>-</t>
  </si>
  <si>
    <t>Balance Input</t>
  </si>
  <si>
    <t>Balance Liability</t>
  </si>
  <si>
    <t>Total</t>
  </si>
  <si>
    <t>Enter Liability Amount---&gt;&gt;&gt;</t>
  </si>
  <si>
    <t>Enter Input Credit Balance before Set off ---&gt;&gt;&gt;</t>
  </si>
  <si>
    <t>Particulars</t>
  </si>
  <si>
    <t>ITC of CGST {Sec. 49(5)(b)}</t>
  </si>
  <si>
    <t>ITC of SGST/UTGST
 {Sec. 49(5)(c)/(d)}</t>
  </si>
  <si>
    <t>ITC of CGST {Proviso to Sec 49(5)(c)/(d)}</t>
  </si>
  <si>
    <t>ITC of SGST/UTGST {Proviso to Sec 49(5)(c)/(d)}</t>
  </si>
  <si>
    <t>Liability &amp; Set off</t>
  </si>
  <si>
    <t>Total Set off</t>
  </si>
  <si>
    <t>Balance to be paid through Cash Ledger</t>
  </si>
  <si>
    <t>Difference</t>
  </si>
  <si>
    <t>Step</t>
  </si>
  <si>
    <t>Enter figures in Yellow colored Cells</t>
  </si>
  <si>
    <t>Input Credit Balance before Set off  as per Main Sheet</t>
  </si>
  <si>
    <t>Liability as per Main Sheet</t>
  </si>
  <si>
    <t>% Set Off for Step 2 below</t>
  </si>
  <si>
    <t>Set off %</t>
  </si>
  <si>
    <t>50-50</t>
  </si>
  <si>
    <t>25-75</t>
  </si>
  <si>
    <t>To be paid through Cash Ledger</t>
  </si>
  <si>
    <t>0-100</t>
  </si>
  <si>
    <t>75-25</t>
  </si>
  <si>
    <t>100-0</t>
  </si>
  <si>
    <t>Total to be paid through Cash Ledger (other than Int &amp; Penalty)</t>
  </si>
  <si>
    <t>Min Cash to be paid</t>
  </si>
  <si>
    <t>Under Set off %</t>
  </si>
  <si>
    <t>Balance in Cash Ledger</t>
  </si>
  <si>
    <t>Balance payable</t>
  </si>
  <si>
    <t>Balance in Cash Ledger before utilisation for this month ----&gt;&gt;&gt;</t>
  </si>
  <si>
    <t>Prepared by Vipul Jain (9819389130)</t>
  </si>
  <si>
    <t>Disclaimer: This sheet is prepared for convenience of the users. You may take opinion and/or refer Act, Rules, Notifications etc before taking final decision.</t>
  </si>
  <si>
    <t>I will not be liable for any consequences.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</si>
</sst>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9" fontId="0" fillId="0" borderId="0" xfId="0" applyNumberFormat="1" applyBorder="1" applyAlignment="1">
      <alignment horizontal="center" vertical="top"/>
    </xf>
    <xf numFmtId="4" fontId="1" fillId="2" borderId="1" xfId="0" applyNumberFormat="1" applyFont="1" applyFill="1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4" fontId="0" fillId="2" borderId="1" xfId="0" applyNumberFormat="1" applyFill="1" applyBorder="1" applyAlignment="1">
      <alignment horizontal="center" vertical="top"/>
    </xf>
    <xf numFmtId="4" fontId="1" fillId="2" borderId="1" xfId="0" applyNumberFormat="1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/>
    </xf>
    <xf numFmtId="3" fontId="0" fillId="0" borderId="1" xfId="0" applyNumberForma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/>
    </xf>
    <xf numFmtId="4" fontId="0" fillId="3" borderId="1" xfId="0" applyNumberFormat="1" applyFill="1" applyBorder="1" applyAlignment="1">
      <alignment horizontal="center" vertical="top"/>
    </xf>
    <xf numFmtId="4" fontId="0" fillId="0" borderId="0" xfId="0" applyNumberFormat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7" borderId="1" xfId="0" applyFill="1" applyBorder="1" applyAlignment="1">
      <alignment horizontal="center" vertical="top"/>
    </xf>
    <xf numFmtId="9" fontId="0" fillId="7" borderId="1" xfId="0" applyNumberFormat="1" applyFill="1" applyBorder="1" applyAlignment="1">
      <alignment horizontal="center" vertical="top"/>
    </xf>
    <xf numFmtId="4" fontId="1" fillId="8" borderId="1" xfId="0" applyNumberFormat="1" applyFont="1" applyFill="1" applyBorder="1" applyAlignment="1">
      <alignment horizontal="center" vertical="top"/>
    </xf>
    <xf numFmtId="4" fontId="1" fillId="5" borderId="1" xfId="0" applyNumberFormat="1" applyFont="1" applyFill="1" applyBorder="1" applyAlignment="1">
      <alignment horizontal="center" vertical="top"/>
    </xf>
    <xf numFmtId="4" fontId="1" fillId="4" borderId="1" xfId="0" applyNumberFormat="1" applyFont="1" applyFill="1" applyBorder="1" applyAlignment="1">
      <alignment horizontal="center" vertical="top"/>
    </xf>
    <xf numFmtId="4" fontId="0" fillId="7" borderId="1" xfId="0" applyNumberFormat="1" applyFill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 vertical="top" wrapText="1"/>
    </xf>
    <xf numFmtId="0" fontId="0" fillId="0" borderId="1" xfId="0" applyBorder="1"/>
    <xf numFmtId="4" fontId="0" fillId="0" borderId="1" xfId="0" applyNumberFormat="1" applyBorder="1"/>
    <xf numFmtId="0" fontId="1" fillId="0" borderId="0" xfId="0" applyFont="1" applyFill="1" applyBorder="1" applyAlignment="1">
      <alignment horizontal="center" vertical="top"/>
    </xf>
    <xf numFmtId="3" fontId="0" fillId="0" borderId="0" xfId="0" applyNumberFormat="1" applyFill="1" applyBorder="1" applyAlignment="1">
      <alignment horizontal="center" vertical="top"/>
    </xf>
    <xf numFmtId="0" fontId="5" fillId="9" borderId="1" xfId="0" applyFont="1" applyFill="1" applyBorder="1"/>
    <xf numFmtId="0" fontId="2" fillId="0" borderId="1" xfId="0" applyFont="1" applyBorder="1" applyAlignment="1">
      <alignment horizontal="center"/>
    </xf>
    <xf numFmtId="4" fontId="5" fillId="9" borderId="1" xfId="0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4" fontId="1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3"/>
  <sheetViews>
    <sheetView tabSelected="1" workbookViewId="0">
      <selection activeCell="A18" sqref="A18"/>
    </sheetView>
  </sheetViews>
  <sheetFormatPr defaultRowHeight="15" x14ac:dyDescent="0.25"/>
  <cols>
    <col min="1" max="1" width="139.28515625" customWidth="1"/>
  </cols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sheetProtection password="C759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17"/>
  <sheetViews>
    <sheetView zoomScaleNormal="100" workbookViewId="0">
      <selection activeCell="B20" sqref="B20"/>
    </sheetView>
  </sheetViews>
  <sheetFormatPr defaultColWidth="31.7109375" defaultRowHeight="15" x14ac:dyDescent="0.25"/>
  <cols>
    <col min="2" max="6" width="14.5703125" customWidth="1"/>
  </cols>
  <sheetData>
    <row r="1" spans="1:6" ht="21" x14ac:dyDescent="0.25">
      <c r="A1" s="17" t="s">
        <v>23</v>
      </c>
    </row>
    <row r="3" spans="1:6" x14ac:dyDescent="0.25">
      <c r="A3" s="12" t="s">
        <v>13</v>
      </c>
      <c r="B3" s="12" t="s">
        <v>1</v>
      </c>
      <c r="C3" s="12" t="s">
        <v>2</v>
      </c>
      <c r="D3" s="12" t="s">
        <v>4</v>
      </c>
      <c r="E3" s="28"/>
      <c r="F3" s="28"/>
    </row>
    <row r="4" spans="1:6" x14ac:dyDescent="0.25">
      <c r="A4" s="15" t="s">
        <v>11</v>
      </c>
      <c r="B4" s="13">
        <v>100</v>
      </c>
      <c r="C4" s="13">
        <v>80</v>
      </c>
      <c r="D4" s="13">
        <v>80</v>
      </c>
      <c r="E4" s="29"/>
      <c r="F4" s="29"/>
    </row>
    <row r="5" spans="1:6" ht="30" x14ac:dyDescent="0.25">
      <c r="A5" s="16" t="s">
        <v>12</v>
      </c>
      <c r="B5" s="13">
        <v>110</v>
      </c>
      <c r="C5" s="13">
        <v>50</v>
      </c>
      <c r="D5" s="13">
        <v>170</v>
      </c>
      <c r="E5" s="29"/>
      <c r="F5" s="29"/>
    </row>
    <row r="6" spans="1:6" ht="30" x14ac:dyDescent="0.25">
      <c r="A6" s="16" t="s">
        <v>39</v>
      </c>
      <c r="B6" s="13">
        <v>0</v>
      </c>
      <c r="C6" s="13">
        <v>2</v>
      </c>
      <c r="D6" s="13">
        <v>5</v>
      </c>
      <c r="E6" s="29"/>
      <c r="F6" s="29"/>
    </row>
    <row r="8" spans="1:6" ht="18.75" x14ac:dyDescent="0.3">
      <c r="B8" s="31" t="s">
        <v>30</v>
      </c>
      <c r="C8" s="31"/>
      <c r="D8" s="31"/>
      <c r="E8" s="24"/>
      <c r="F8" s="24"/>
    </row>
    <row r="9" spans="1:6" ht="75" x14ac:dyDescent="0.25">
      <c r="A9" s="12" t="s">
        <v>27</v>
      </c>
      <c r="B9" s="12" t="s">
        <v>1</v>
      </c>
      <c r="C9" s="12" t="s">
        <v>2</v>
      </c>
      <c r="D9" s="12" t="s">
        <v>4</v>
      </c>
      <c r="E9" s="25" t="s">
        <v>34</v>
      </c>
      <c r="F9" s="25" t="str">
        <f>A9</f>
        <v>Set off %</v>
      </c>
    </row>
    <row r="10" spans="1:6" x14ac:dyDescent="0.25">
      <c r="A10" s="26" t="s">
        <v>31</v>
      </c>
      <c r="B10" s="27">
        <f>'Set off 0 100'!C28</f>
        <v>0</v>
      </c>
      <c r="C10" s="27">
        <f>'Set off 0 100'!D28</f>
        <v>28</v>
      </c>
      <c r="D10" s="27">
        <f>'Set off 0 100'!E28</f>
        <v>0</v>
      </c>
      <c r="E10" s="27">
        <f>SUM(B10:D10)</f>
        <v>28</v>
      </c>
      <c r="F10" s="27" t="str">
        <f>A10</f>
        <v>0-100</v>
      </c>
    </row>
    <row r="11" spans="1:6" x14ac:dyDescent="0.25">
      <c r="A11" s="26" t="s">
        <v>29</v>
      </c>
      <c r="B11" s="27">
        <f>'Set off 25 75'!C28</f>
        <v>0</v>
      </c>
      <c r="C11" s="27">
        <f>'Set off 25 75'!D28</f>
        <v>25.5</v>
      </c>
      <c r="D11" s="27">
        <f>'Set off 25 75'!E28</f>
        <v>0</v>
      </c>
      <c r="E11" s="27">
        <f t="shared" ref="E11:E14" si="0">SUM(B11:D11)</f>
        <v>25.5</v>
      </c>
      <c r="F11" s="27" t="str">
        <f t="shared" ref="F11:F14" si="1">A11</f>
        <v>25-75</v>
      </c>
    </row>
    <row r="12" spans="1:6" x14ac:dyDescent="0.25">
      <c r="A12" s="26" t="s">
        <v>28</v>
      </c>
      <c r="B12" s="27">
        <f>'Set off 50 50'!C28</f>
        <v>0</v>
      </c>
      <c r="C12" s="27">
        <f>'Set off 50 50'!D28</f>
        <v>23</v>
      </c>
      <c r="D12" s="27">
        <f>'Set off 50 50'!E28</f>
        <v>0</v>
      </c>
      <c r="E12" s="27">
        <f t="shared" si="0"/>
        <v>23</v>
      </c>
      <c r="F12" s="27" t="str">
        <f t="shared" si="1"/>
        <v>50-50</v>
      </c>
    </row>
    <row r="13" spans="1:6" x14ac:dyDescent="0.25">
      <c r="A13" s="26" t="s">
        <v>32</v>
      </c>
      <c r="B13" s="27">
        <f>'Set off 75 25'!C28</f>
        <v>0</v>
      </c>
      <c r="C13" s="27">
        <f>'Set off 75 25'!D28</f>
        <v>20.5</v>
      </c>
      <c r="D13" s="27">
        <f>'Set off 75 25'!E28</f>
        <v>0</v>
      </c>
      <c r="E13" s="27">
        <f t="shared" si="0"/>
        <v>20.5</v>
      </c>
      <c r="F13" s="27" t="str">
        <f t="shared" si="1"/>
        <v>75-25</v>
      </c>
    </row>
    <row r="14" spans="1:6" x14ac:dyDescent="0.25">
      <c r="A14" s="26" t="s">
        <v>33</v>
      </c>
      <c r="B14" s="27">
        <f>'Set off 100 0'!C28</f>
        <v>0</v>
      </c>
      <c r="C14" s="27">
        <f>'Set off 100 0'!D28</f>
        <v>18</v>
      </c>
      <c r="D14" s="27">
        <f>'Set off 100 0'!E28</f>
        <v>0</v>
      </c>
      <c r="E14" s="27">
        <f t="shared" si="0"/>
        <v>18</v>
      </c>
      <c r="F14" s="27" t="str">
        <f t="shared" si="1"/>
        <v>100-0</v>
      </c>
    </row>
    <row r="16" spans="1:6" ht="23.25" x14ac:dyDescent="0.35">
      <c r="A16" s="30" t="s">
        <v>35</v>
      </c>
      <c r="B16" s="32">
        <f>MIN(E10:E14)</f>
        <v>18</v>
      </c>
      <c r="C16" s="32"/>
      <c r="D16" s="32"/>
    </row>
    <row r="17" spans="1:4" ht="23.25" x14ac:dyDescent="0.35">
      <c r="A17" s="30" t="s">
        <v>36</v>
      </c>
      <c r="B17" s="33" t="str">
        <f>VLOOKUP(B16,E9:F14,2,0)</f>
        <v>100-0</v>
      </c>
      <c r="C17" s="33"/>
      <c r="D17" s="33"/>
    </row>
  </sheetData>
  <mergeCells count="3">
    <mergeCell ref="B8:D8"/>
    <mergeCell ref="B16:D16"/>
    <mergeCell ref="B17:D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3:L29"/>
  <sheetViews>
    <sheetView topLeftCell="A16" workbookViewId="0">
      <selection activeCell="D18" sqref="D18"/>
    </sheetView>
  </sheetViews>
  <sheetFormatPr defaultRowHeight="15" x14ac:dyDescent="0.25"/>
  <cols>
    <col min="1" max="1" width="2.85546875" style="1" customWidth="1"/>
    <col min="2" max="2" width="26.42578125" style="1" bestFit="1" customWidth="1"/>
    <col min="3" max="3" width="23.42578125" style="1" bestFit="1" customWidth="1"/>
    <col min="4" max="4" width="24.28515625" style="1" customWidth="1"/>
    <col min="5" max="5" width="24.140625" style="1" customWidth="1"/>
    <col min="6" max="6" width="13.140625" style="1" bestFit="1" customWidth="1"/>
    <col min="7" max="7" width="9.140625" style="1"/>
    <col min="8" max="8" width="11.7109375" style="1" bestFit="1" customWidth="1"/>
    <col min="9" max="9" width="13.140625" style="1" bestFit="1" customWidth="1"/>
    <col min="10" max="10" width="5.42578125" style="1" customWidth="1"/>
    <col min="11" max="11" width="11.7109375" style="1" bestFit="1" customWidth="1"/>
    <col min="12" max="16384" width="9.140625" style="1"/>
  </cols>
  <sheetData>
    <row r="3" spans="2:12" x14ac:dyDescent="0.25">
      <c r="B3" s="12" t="s">
        <v>13</v>
      </c>
      <c r="C3" s="12" t="s">
        <v>1</v>
      </c>
      <c r="D3" s="12" t="s">
        <v>2</v>
      </c>
      <c r="E3" s="12" t="s">
        <v>4</v>
      </c>
      <c r="F3" s="12" t="s">
        <v>10</v>
      </c>
    </row>
    <row r="4" spans="2:12" x14ac:dyDescent="0.25">
      <c r="B4" s="15" t="s">
        <v>25</v>
      </c>
      <c r="C4" s="23">
        <f>'Enter Your details'!B4</f>
        <v>100</v>
      </c>
      <c r="D4" s="23">
        <f>'Enter Your details'!C4</f>
        <v>80</v>
      </c>
      <c r="E4" s="23">
        <f>'Enter Your details'!D4</f>
        <v>80</v>
      </c>
      <c r="F4" s="23">
        <f>SUM(C4:E4)</f>
        <v>260</v>
      </c>
    </row>
    <row r="5" spans="2:12" ht="30" x14ac:dyDescent="0.25">
      <c r="B5" s="16" t="s">
        <v>24</v>
      </c>
      <c r="C5" s="23">
        <f>'Enter Your details'!B5</f>
        <v>110</v>
      </c>
      <c r="D5" s="23">
        <f>'Enter Your details'!C5</f>
        <v>50</v>
      </c>
      <c r="E5" s="23">
        <f>'Enter Your details'!D5</f>
        <v>170</v>
      </c>
      <c r="F5" s="23">
        <f>SUM(C5:E5)</f>
        <v>330</v>
      </c>
    </row>
    <row r="6" spans="2:12" x14ac:dyDescent="0.25">
      <c r="C6" s="14"/>
      <c r="D6" s="14"/>
      <c r="E6" s="14"/>
      <c r="F6" s="6">
        <f>F4-F5</f>
        <v>-70</v>
      </c>
    </row>
    <row r="7" spans="2:12" x14ac:dyDescent="0.25">
      <c r="B7" s="16" t="s">
        <v>37</v>
      </c>
      <c r="C7" s="23">
        <f>'Enter Your details'!B6</f>
        <v>0</v>
      </c>
      <c r="D7" s="23">
        <f>'Enter Your details'!C6</f>
        <v>2</v>
      </c>
      <c r="E7" s="23">
        <f>'Enter Your details'!D6</f>
        <v>5</v>
      </c>
      <c r="F7" s="23">
        <f>SUM(C7:E7)</f>
        <v>7</v>
      </c>
    </row>
    <row r="8" spans="2:12" x14ac:dyDescent="0.25">
      <c r="B8" s="38" t="s">
        <v>26</v>
      </c>
      <c r="C8" s="38"/>
    </row>
    <row r="9" spans="2:12" x14ac:dyDescent="0.25">
      <c r="B9" s="18" t="s">
        <v>2</v>
      </c>
      <c r="C9" s="19">
        <v>0</v>
      </c>
    </row>
    <row r="10" spans="2:12" x14ac:dyDescent="0.25">
      <c r="B10" s="18" t="s">
        <v>3</v>
      </c>
      <c r="C10" s="19">
        <f>100%-C9</f>
        <v>1</v>
      </c>
    </row>
    <row r="11" spans="2:12" x14ac:dyDescent="0.25">
      <c r="C11" s="4"/>
    </row>
    <row r="12" spans="2:12" x14ac:dyDescent="0.25">
      <c r="B12" s="2" t="s">
        <v>0</v>
      </c>
      <c r="C12" s="4"/>
    </row>
    <row r="13" spans="2:12" x14ac:dyDescent="0.25">
      <c r="B13" s="39" t="s">
        <v>22</v>
      </c>
      <c r="C13" s="34" t="s">
        <v>18</v>
      </c>
      <c r="D13" s="34"/>
      <c r="E13" s="34"/>
      <c r="F13" s="34" t="s">
        <v>9</v>
      </c>
      <c r="G13" s="34"/>
      <c r="H13" s="34"/>
      <c r="I13" s="34" t="s">
        <v>8</v>
      </c>
      <c r="J13" s="34"/>
      <c r="K13" s="34"/>
    </row>
    <row r="14" spans="2:12" x14ac:dyDescent="0.25">
      <c r="B14" s="40"/>
      <c r="C14" s="12" t="s">
        <v>1</v>
      </c>
      <c r="D14" s="12" t="s">
        <v>2</v>
      </c>
      <c r="E14" s="12" t="s">
        <v>4</v>
      </c>
      <c r="F14" s="12" t="s">
        <v>1</v>
      </c>
      <c r="G14" s="12" t="s">
        <v>2</v>
      </c>
      <c r="H14" s="12" t="s">
        <v>4</v>
      </c>
      <c r="I14" s="12" t="s">
        <v>1</v>
      </c>
      <c r="J14" s="12" t="s">
        <v>2</v>
      </c>
      <c r="K14" s="12" t="s">
        <v>4</v>
      </c>
    </row>
    <row r="15" spans="2:12" x14ac:dyDescent="0.25">
      <c r="B15" s="35">
        <v>1</v>
      </c>
      <c r="C15" s="9" t="s">
        <v>5</v>
      </c>
      <c r="D15" s="9" t="s">
        <v>7</v>
      </c>
      <c r="E15" s="9" t="s">
        <v>7</v>
      </c>
      <c r="F15" s="10"/>
      <c r="G15" s="10"/>
      <c r="H15" s="10"/>
      <c r="I15" s="10"/>
      <c r="J15" s="10"/>
      <c r="K15" s="10"/>
    </row>
    <row r="16" spans="2:12" x14ac:dyDescent="0.25">
      <c r="B16" s="35"/>
      <c r="C16" s="6">
        <f>MIN(C4:C5)</f>
        <v>100</v>
      </c>
      <c r="D16" s="6">
        <v>0</v>
      </c>
      <c r="E16" s="6">
        <v>0</v>
      </c>
      <c r="F16" s="6">
        <f>C4-C16</f>
        <v>0</v>
      </c>
      <c r="G16" s="6">
        <f>D4-D16</f>
        <v>80</v>
      </c>
      <c r="H16" s="6">
        <f>E4-E16</f>
        <v>80</v>
      </c>
      <c r="I16" s="6">
        <f>C5-SUM(C16:E16)</f>
        <v>10</v>
      </c>
      <c r="J16" s="6">
        <f>D5</f>
        <v>50</v>
      </c>
      <c r="K16" s="6">
        <f>E5</f>
        <v>170</v>
      </c>
      <c r="L16" s="1">
        <f>SUM(F16:H16)-SUM(I16:K16)-$F$6</f>
        <v>0</v>
      </c>
    </row>
    <row r="17" spans="2:12" ht="33" customHeight="1" x14ac:dyDescent="0.25">
      <c r="B17" s="35">
        <f>B15+1</f>
        <v>2</v>
      </c>
      <c r="C17" s="5" t="s">
        <v>7</v>
      </c>
      <c r="D17" s="36" t="s">
        <v>6</v>
      </c>
      <c r="E17" s="36"/>
      <c r="F17" s="6"/>
      <c r="G17" s="6"/>
      <c r="H17" s="6"/>
      <c r="I17" s="6"/>
      <c r="J17" s="6"/>
      <c r="K17" s="6"/>
    </row>
    <row r="18" spans="2:12" x14ac:dyDescent="0.25">
      <c r="B18" s="35"/>
      <c r="C18" s="6">
        <v>0</v>
      </c>
      <c r="D18" s="6">
        <f>MIN(I16*C9,G16)</f>
        <v>0</v>
      </c>
      <c r="E18" s="6">
        <f>MIN(I16*C10,H16)</f>
        <v>10</v>
      </c>
      <c r="F18" s="6">
        <f>F16-C18</f>
        <v>0</v>
      </c>
      <c r="G18" s="6">
        <f t="shared" ref="G18:H18" si="0">G16-D18</f>
        <v>80</v>
      </c>
      <c r="H18" s="6">
        <f t="shared" si="0"/>
        <v>70</v>
      </c>
      <c r="I18" s="6">
        <f>I16-SUM(C18:E18)</f>
        <v>0</v>
      </c>
      <c r="J18" s="6">
        <f>J16</f>
        <v>50</v>
      </c>
      <c r="K18" s="6">
        <f>K16</f>
        <v>170</v>
      </c>
      <c r="L18" s="1">
        <f>SUM(F18:H18)-SUM(I18:K18)-$F$6</f>
        <v>0</v>
      </c>
    </row>
    <row r="19" spans="2:12" ht="30" x14ac:dyDescent="0.25">
      <c r="B19" s="37">
        <f>B17+1</f>
        <v>3</v>
      </c>
      <c r="C19" s="7" t="s">
        <v>7</v>
      </c>
      <c r="D19" s="5" t="s">
        <v>14</v>
      </c>
      <c r="E19" s="8" t="s">
        <v>15</v>
      </c>
      <c r="F19" s="6"/>
      <c r="G19" s="6"/>
      <c r="H19" s="6"/>
      <c r="I19" s="6"/>
      <c r="J19" s="6"/>
      <c r="K19" s="6"/>
    </row>
    <row r="20" spans="2:12" x14ac:dyDescent="0.25">
      <c r="B20" s="37"/>
      <c r="C20" s="6">
        <v>0</v>
      </c>
      <c r="D20" s="6">
        <f>MIN(G18,J18)</f>
        <v>50</v>
      </c>
      <c r="E20" s="6">
        <f>MIN(H18,K18)</f>
        <v>70</v>
      </c>
      <c r="F20" s="6">
        <f>F18-C20</f>
        <v>0</v>
      </c>
      <c r="G20" s="6">
        <f t="shared" ref="G20:H20" si="1">G18-D20</f>
        <v>30</v>
      </c>
      <c r="H20" s="6">
        <f t="shared" si="1"/>
        <v>0</v>
      </c>
      <c r="I20" s="6">
        <f>I18</f>
        <v>0</v>
      </c>
      <c r="J20" s="6">
        <f>J18-D20</f>
        <v>0</v>
      </c>
      <c r="K20" s="6">
        <f>K18-E20</f>
        <v>100</v>
      </c>
      <c r="L20" s="1">
        <f>SUM(F20:H20)-SUM(I20:K20)-$F$6</f>
        <v>0</v>
      </c>
    </row>
    <row r="21" spans="2:12" ht="30" x14ac:dyDescent="0.25">
      <c r="B21" s="37">
        <f>B19+1</f>
        <v>4</v>
      </c>
      <c r="C21" s="8" t="s">
        <v>16</v>
      </c>
      <c r="D21" s="5" t="s">
        <v>7</v>
      </c>
      <c r="E21" s="8" t="s">
        <v>7</v>
      </c>
      <c r="F21" s="6"/>
      <c r="G21" s="6"/>
      <c r="H21" s="6"/>
      <c r="I21" s="6"/>
      <c r="J21" s="6"/>
      <c r="K21" s="6"/>
    </row>
    <row r="22" spans="2:12" x14ac:dyDescent="0.25">
      <c r="B22" s="37"/>
      <c r="C22" s="6">
        <f>MIN(F20,J20)</f>
        <v>0</v>
      </c>
      <c r="D22" s="6">
        <v>0</v>
      </c>
      <c r="E22" s="6">
        <v>0</v>
      </c>
      <c r="F22" s="6">
        <f>F20-C22</f>
        <v>0</v>
      </c>
      <c r="G22" s="6">
        <f t="shared" ref="G22:H22" si="2">G20-D22</f>
        <v>30</v>
      </c>
      <c r="H22" s="6">
        <f t="shared" si="2"/>
        <v>0</v>
      </c>
      <c r="I22" s="6">
        <f>I20</f>
        <v>0</v>
      </c>
      <c r="J22" s="6">
        <f>J20-C22</f>
        <v>0</v>
      </c>
      <c r="K22" s="6">
        <f>K20</f>
        <v>100</v>
      </c>
      <c r="L22" s="1">
        <f>SUM(F22:H22)-SUM(I22:K22)-$F$6</f>
        <v>0</v>
      </c>
    </row>
    <row r="23" spans="2:12" ht="45" x14ac:dyDescent="0.25">
      <c r="B23" s="37">
        <f>B21+1</f>
        <v>5</v>
      </c>
      <c r="C23" s="8" t="s">
        <v>17</v>
      </c>
      <c r="D23" s="5" t="s">
        <v>7</v>
      </c>
      <c r="E23" s="8" t="s">
        <v>7</v>
      </c>
      <c r="F23" s="6"/>
      <c r="G23" s="6"/>
      <c r="H23" s="6"/>
      <c r="I23" s="6"/>
      <c r="J23" s="6"/>
      <c r="K23" s="6"/>
    </row>
    <row r="24" spans="2:12" x14ac:dyDescent="0.25">
      <c r="B24" s="37"/>
      <c r="C24" s="6">
        <f>MIN(K22,F22)</f>
        <v>0</v>
      </c>
      <c r="D24" s="6">
        <v>0</v>
      </c>
      <c r="E24" s="6">
        <v>0</v>
      </c>
      <c r="F24" s="20">
        <f>F22-C24</f>
        <v>0</v>
      </c>
      <c r="G24" s="20">
        <f t="shared" ref="G24:H24" si="3">G22-D24</f>
        <v>30</v>
      </c>
      <c r="H24" s="20">
        <f t="shared" si="3"/>
        <v>0</v>
      </c>
      <c r="I24" s="21">
        <f>I22</f>
        <v>0</v>
      </c>
      <c r="J24" s="21">
        <f>J22</f>
        <v>0</v>
      </c>
      <c r="K24" s="21">
        <f>K22-C24</f>
        <v>100</v>
      </c>
      <c r="L24" s="1">
        <f>SUM(F24:H24)-SUM(I24:K24)-$F$6</f>
        <v>0</v>
      </c>
    </row>
    <row r="25" spans="2:12" x14ac:dyDescent="0.25">
      <c r="C25" s="14"/>
      <c r="D25" s="14"/>
      <c r="E25" s="14"/>
      <c r="F25" s="14"/>
      <c r="G25" s="14"/>
      <c r="H25" s="14"/>
      <c r="I25" s="14"/>
      <c r="J25" s="14"/>
      <c r="K25" s="14"/>
    </row>
    <row r="26" spans="2:12" x14ac:dyDescent="0.25">
      <c r="B26" s="3" t="s">
        <v>19</v>
      </c>
      <c r="C26" s="6">
        <f>C16+C18+C20+C22+C24</f>
        <v>100</v>
      </c>
      <c r="D26" s="6">
        <f t="shared" ref="D26:E26" si="4">D16+D18+D20+D22+D24</f>
        <v>50</v>
      </c>
      <c r="E26" s="6">
        <f t="shared" si="4"/>
        <v>80</v>
      </c>
      <c r="F26" s="14"/>
      <c r="G26" s="14"/>
      <c r="H26" s="14"/>
      <c r="I26" s="14"/>
      <c r="J26" s="14"/>
      <c r="K26" s="14"/>
    </row>
    <row r="27" spans="2:12" ht="30" x14ac:dyDescent="0.25">
      <c r="B27" s="11" t="s">
        <v>20</v>
      </c>
      <c r="C27" s="22">
        <f>C4-C26</f>
        <v>0</v>
      </c>
      <c r="D27" s="22">
        <f>D4-D26</f>
        <v>30</v>
      </c>
      <c r="E27" s="22">
        <f>E4-E26</f>
        <v>0</v>
      </c>
      <c r="F27" s="14"/>
      <c r="G27" s="14"/>
      <c r="H27" s="14"/>
      <c r="I27" s="14"/>
      <c r="J27" s="14"/>
      <c r="K27" s="14"/>
    </row>
    <row r="28" spans="2:12" x14ac:dyDescent="0.25">
      <c r="B28" s="11" t="s">
        <v>38</v>
      </c>
      <c r="C28" s="22">
        <f>IF(C27&gt;C7,C27-C7,0)</f>
        <v>0</v>
      </c>
      <c r="D28" s="22">
        <f t="shared" ref="D28:E28" si="5">IF(D27&gt;D7,D27-D7,0)</f>
        <v>28</v>
      </c>
      <c r="E28" s="22">
        <f t="shared" si="5"/>
        <v>0</v>
      </c>
      <c r="F28" s="14"/>
      <c r="G28" s="14"/>
      <c r="H28" s="14"/>
      <c r="I28" s="14"/>
      <c r="J28" s="14"/>
      <c r="K28" s="14"/>
    </row>
    <row r="29" spans="2:12" x14ac:dyDescent="0.25">
      <c r="B29" s="3" t="s">
        <v>21</v>
      </c>
      <c r="C29" s="6">
        <f>F24-C27</f>
        <v>0</v>
      </c>
      <c r="D29" s="6">
        <f>G24-D27</f>
        <v>0</v>
      </c>
      <c r="E29" s="6">
        <f>H24-E27</f>
        <v>0</v>
      </c>
      <c r="F29" s="14"/>
      <c r="G29" s="14"/>
      <c r="H29" s="14"/>
      <c r="I29" s="14"/>
      <c r="J29" s="14"/>
      <c r="K29" s="14"/>
    </row>
  </sheetData>
  <sheetProtection password="C759" sheet="1" objects="1" scenarios="1"/>
  <mergeCells count="11">
    <mergeCell ref="B8:C8"/>
    <mergeCell ref="B13:B14"/>
    <mergeCell ref="C13:E13"/>
    <mergeCell ref="F13:H13"/>
    <mergeCell ref="B23:B24"/>
    <mergeCell ref="I13:K13"/>
    <mergeCell ref="B17:B18"/>
    <mergeCell ref="D17:E17"/>
    <mergeCell ref="B19:B20"/>
    <mergeCell ref="B21:B22"/>
    <mergeCell ref="B15:B1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3:L29"/>
  <sheetViews>
    <sheetView topLeftCell="A27" workbookViewId="0">
      <selection activeCell="D18" sqref="D18"/>
    </sheetView>
  </sheetViews>
  <sheetFormatPr defaultRowHeight="15" x14ac:dyDescent="0.25"/>
  <cols>
    <col min="1" max="1" width="2.85546875" style="1" customWidth="1"/>
    <col min="2" max="2" width="26.42578125" style="1" bestFit="1" customWidth="1"/>
    <col min="3" max="3" width="23.42578125" style="1" bestFit="1" customWidth="1"/>
    <col min="4" max="4" width="24.28515625" style="1" customWidth="1"/>
    <col min="5" max="5" width="24.140625" style="1" customWidth="1"/>
    <col min="6" max="6" width="13.140625" style="1" bestFit="1" customWidth="1"/>
    <col min="7" max="7" width="9.140625" style="1"/>
    <col min="8" max="8" width="11.7109375" style="1" bestFit="1" customWidth="1"/>
    <col min="9" max="9" width="13.140625" style="1" bestFit="1" customWidth="1"/>
    <col min="10" max="10" width="5.42578125" style="1" customWidth="1"/>
    <col min="11" max="11" width="11.7109375" style="1" bestFit="1" customWidth="1"/>
    <col min="12" max="16384" width="9.140625" style="1"/>
  </cols>
  <sheetData>
    <row r="3" spans="2:12" x14ac:dyDescent="0.25">
      <c r="B3" s="12" t="s">
        <v>13</v>
      </c>
      <c r="C3" s="12" t="s">
        <v>1</v>
      </c>
      <c r="D3" s="12" t="s">
        <v>2</v>
      </c>
      <c r="E3" s="12" t="s">
        <v>4</v>
      </c>
      <c r="F3" s="12" t="s">
        <v>10</v>
      </c>
    </row>
    <row r="4" spans="2:12" x14ac:dyDescent="0.25">
      <c r="B4" s="15" t="s">
        <v>25</v>
      </c>
      <c r="C4" s="23">
        <f>'Enter Your details'!B4</f>
        <v>100</v>
      </c>
      <c r="D4" s="23">
        <f>'Enter Your details'!C4</f>
        <v>80</v>
      </c>
      <c r="E4" s="23">
        <f>'Enter Your details'!D4</f>
        <v>80</v>
      </c>
      <c r="F4" s="23">
        <f>SUM(C4:E4)</f>
        <v>260</v>
      </c>
    </row>
    <row r="5" spans="2:12" ht="30" x14ac:dyDescent="0.25">
      <c r="B5" s="16" t="s">
        <v>24</v>
      </c>
      <c r="C5" s="23">
        <f>'Enter Your details'!B5</f>
        <v>110</v>
      </c>
      <c r="D5" s="23">
        <f>'Enter Your details'!C5</f>
        <v>50</v>
      </c>
      <c r="E5" s="23">
        <f>'Enter Your details'!D5</f>
        <v>170</v>
      </c>
      <c r="F5" s="23">
        <f>SUM(C5:E5)</f>
        <v>330</v>
      </c>
    </row>
    <row r="6" spans="2:12" x14ac:dyDescent="0.25">
      <c r="C6" s="14"/>
      <c r="D6" s="14"/>
      <c r="E6" s="14"/>
      <c r="F6" s="6">
        <f>F4-F5</f>
        <v>-70</v>
      </c>
    </row>
    <row r="7" spans="2:12" x14ac:dyDescent="0.25">
      <c r="B7" s="16" t="s">
        <v>37</v>
      </c>
      <c r="C7" s="23">
        <f>'Enter Your details'!B6</f>
        <v>0</v>
      </c>
      <c r="D7" s="23">
        <f>'Enter Your details'!C6</f>
        <v>2</v>
      </c>
      <c r="E7" s="23">
        <f>'Enter Your details'!D6</f>
        <v>5</v>
      </c>
      <c r="F7" s="23">
        <f>SUM(C7:E7)</f>
        <v>7</v>
      </c>
    </row>
    <row r="8" spans="2:12" x14ac:dyDescent="0.25">
      <c r="B8" s="38" t="s">
        <v>26</v>
      </c>
      <c r="C8" s="38"/>
    </row>
    <row r="9" spans="2:12" x14ac:dyDescent="0.25">
      <c r="B9" s="18" t="s">
        <v>2</v>
      </c>
      <c r="C9" s="19">
        <v>0.25</v>
      </c>
    </row>
    <row r="10" spans="2:12" x14ac:dyDescent="0.25">
      <c r="B10" s="18" t="s">
        <v>3</v>
      </c>
      <c r="C10" s="19">
        <f>100%-C9</f>
        <v>0.75</v>
      </c>
    </row>
    <row r="11" spans="2:12" x14ac:dyDescent="0.25">
      <c r="C11" s="4"/>
    </row>
    <row r="12" spans="2:12" x14ac:dyDescent="0.25">
      <c r="B12" s="2" t="s">
        <v>0</v>
      </c>
      <c r="C12" s="4"/>
    </row>
    <row r="13" spans="2:12" x14ac:dyDescent="0.25">
      <c r="B13" s="39" t="s">
        <v>22</v>
      </c>
      <c r="C13" s="34" t="s">
        <v>18</v>
      </c>
      <c r="D13" s="34"/>
      <c r="E13" s="34"/>
      <c r="F13" s="34" t="s">
        <v>9</v>
      </c>
      <c r="G13" s="34"/>
      <c r="H13" s="34"/>
      <c r="I13" s="34" t="s">
        <v>8</v>
      </c>
      <c r="J13" s="34"/>
      <c r="K13" s="34"/>
    </row>
    <row r="14" spans="2:12" x14ac:dyDescent="0.25">
      <c r="B14" s="40"/>
      <c r="C14" s="12" t="s">
        <v>1</v>
      </c>
      <c r="D14" s="12" t="s">
        <v>2</v>
      </c>
      <c r="E14" s="12" t="s">
        <v>4</v>
      </c>
      <c r="F14" s="12" t="s">
        <v>1</v>
      </c>
      <c r="G14" s="12" t="s">
        <v>2</v>
      </c>
      <c r="H14" s="12" t="s">
        <v>4</v>
      </c>
      <c r="I14" s="12" t="s">
        <v>1</v>
      </c>
      <c r="J14" s="12" t="s">
        <v>2</v>
      </c>
      <c r="K14" s="12" t="s">
        <v>4</v>
      </c>
    </row>
    <row r="15" spans="2:12" x14ac:dyDescent="0.25">
      <c r="B15" s="35">
        <v>1</v>
      </c>
      <c r="C15" s="9" t="s">
        <v>5</v>
      </c>
      <c r="D15" s="9" t="s">
        <v>7</v>
      </c>
      <c r="E15" s="9" t="s">
        <v>7</v>
      </c>
      <c r="F15" s="10"/>
      <c r="G15" s="10"/>
      <c r="H15" s="10"/>
      <c r="I15" s="10"/>
      <c r="J15" s="10"/>
      <c r="K15" s="10"/>
    </row>
    <row r="16" spans="2:12" x14ac:dyDescent="0.25">
      <c r="B16" s="35"/>
      <c r="C16" s="6">
        <f>MIN(C4:C5)</f>
        <v>100</v>
      </c>
      <c r="D16" s="6">
        <v>0</v>
      </c>
      <c r="E16" s="6">
        <v>0</v>
      </c>
      <c r="F16" s="6">
        <f>C4-C16</f>
        <v>0</v>
      </c>
      <c r="G16" s="6">
        <f>D4-D16</f>
        <v>80</v>
      </c>
      <c r="H16" s="6">
        <f>E4-E16</f>
        <v>80</v>
      </c>
      <c r="I16" s="6">
        <f>C5-SUM(C16:E16)</f>
        <v>10</v>
      </c>
      <c r="J16" s="6">
        <f>D5</f>
        <v>50</v>
      </c>
      <c r="K16" s="6">
        <f>E5</f>
        <v>170</v>
      </c>
      <c r="L16" s="1">
        <f>SUM(F16:H16)-SUM(I16:K16)-$F$6</f>
        <v>0</v>
      </c>
    </row>
    <row r="17" spans="2:12" ht="33" customHeight="1" x14ac:dyDescent="0.25">
      <c r="B17" s="35">
        <f>B15+1</f>
        <v>2</v>
      </c>
      <c r="C17" s="5" t="s">
        <v>7</v>
      </c>
      <c r="D17" s="36" t="s">
        <v>6</v>
      </c>
      <c r="E17" s="36"/>
      <c r="F17" s="6"/>
      <c r="G17" s="6"/>
      <c r="H17" s="6"/>
      <c r="I17" s="6"/>
      <c r="J17" s="6"/>
      <c r="K17" s="6"/>
    </row>
    <row r="18" spans="2:12" x14ac:dyDescent="0.25">
      <c r="B18" s="35"/>
      <c r="C18" s="6">
        <v>0</v>
      </c>
      <c r="D18" s="6">
        <f>MIN(I16*C9,G16)</f>
        <v>2.5</v>
      </c>
      <c r="E18" s="6">
        <f>MIN(I16*C10,H16)</f>
        <v>7.5</v>
      </c>
      <c r="F18" s="6">
        <f>F16-C18</f>
        <v>0</v>
      </c>
      <c r="G18" s="6">
        <f t="shared" ref="G18:H18" si="0">G16-D18</f>
        <v>77.5</v>
      </c>
      <c r="H18" s="6">
        <f t="shared" si="0"/>
        <v>72.5</v>
      </c>
      <c r="I18" s="6">
        <f>I16-SUM(C18:E18)</f>
        <v>0</v>
      </c>
      <c r="J18" s="6">
        <f>J16</f>
        <v>50</v>
      </c>
      <c r="K18" s="6">
        <f>K16</f>
        <v>170</v>
      </c>
      <c r="L18" s="1">
        <f>SUM(F18:H18)-SUM(I18:K18)-$F$6</f>
        <v>0</v>
      </c>
    </row>
    <row r="19" spans="2:12" ht="30" x14ac:dyDescent="0.25">
      <c r="B19" s="37">
        <f>B17+1</f>
        <v>3</v>
      </c>
      <c r="C19" s="7" t="s">
        <v>7</v>
      </c>
      <c r="D19" s="5" t="s">
        <v>14</v>
      </c>
      <c r="E19" s="8" t="s">
        <v>15</v>
      </c>
      <c r="F19" s="6"/>
      <c r="G19" s="6"/>
      <c r="H19" s="6"/>
      <c r="I19" s="6"/>
      <c r="J19" s="6"/>
      <c r="K19" s="6"/>
    </row>
    <row r="20" spans="2:12" x14ac:dyDescent="0.25">
      <c r="B20" s="37"/>
      <c r="C20" s="6">
        <v>0</v>
      </c>
      <c r="D20" s="6">
        <f>MIN(G18,J18)</f>
        <v>50</v>
      </c>
      <c r="E20" s="6">
        <f>MIN(H18,K18)</f>
        <v>72.5</v>
      </c>
      <c r="F20" s="6">
        <f>F18-C20</f>
        <v>0</v>
      </c>
      <c r="G20" s="6">
        <f t="shared" ref="G20:H20" si="1">G18-D20</f>
        <v>27.5</v>
      </c>
      <c r="H20" s="6">
        <f t="shared" si="1"/>
        <v>0</v>
      </c>
      <c r="I20" s="6">
        <f>I18</f>
        <v>0</v>
      </c>
      <c r="J20" s="6">
        <f>J18-D20</f>
        <v>0</v>
      </c>
      <c r="K20" s="6">
        <f>K18-E20</f>
        <v>97.5</v>
      </c>
      <c r="L20" s="1">
        <f>SUM(F20:H20)-SUM(I20:K20)-$F$6</f>
        <v>0</v>
      </c>
    </row>
    <row r="21" spans="2:12" ht="30" x14ac:dyDescent="0.25">
      <c r="B21" s="37">
        <f>B19+1</f>
        <v>4</v>
      </c>
      <c r="C21" s="8" t="s">
        <v>16</v>
      </c>
      <c r="D21" s="5" t="s">
        <v>7</v>
      </c>
      <c r="E21" s="8" t="s">
        <v>7</v>
      </c>
      <c r="F21" s="6"/>
      <c r="G21" s="6"/>
      <c r="H21" s="6"/>
      <c r="I21" s="6"/>
      <c r="J21" s="6"/>
      <c r="K21" s="6"/>
    </row>
    <row r="22" spans="2:12" x14ac:dyDescent="0.25">
      <c r="B22" s="37"/>
      <c r="C22" s="6">
        <f>MIN(F20,J20)</f>
        <v>0</v>
      </c>
      <c r="D22" s="6">
        <v>0</v>
      </c>
      <c r="E22" s="6">
        <v>0</v>
      </c>
      <c r="F22" s="6">
        <f>F20-C22</f>
        <v>0</v>
      </c>
      <c r="G22" s="6">
        <f t="shared" ref="G22:H22" si="2">G20-D22</f>
        <v>27.5</v>
      </c>
      <c r="H22" s="6">
        <f t="shared" si="2"/>
        <v>0</v>
      </c>
      <c r="I22" s="6">
        <f>I20</f>
        <v>0</v>
      </c>
      <c r="J22" s="6">
        <f>J20-C22</f>
        <v>0</v>
      </c>
      <c r="K22" s="6">
        <f>K20</f>
        <v>97.5</v>
      </c>
      <c r="L22" s="1">
        <f>SUM(F22:H22)-SUM(I22:K22)-$F$6</f>
        <v>0</v>
      </c>
    </row>
    <row r="23" spans="2:12" ht="45" x14ac:dyDescent="0.25">
      <c r="B23" s="37">
        <f>B21+1</f>
        <v>5</v>
      </c>
      <c r="C23" s="8" t="s">
        <v>17</v>
      </c>
      <c r="D23" s="5" t="s">
        <v>7</v>
      </c>
      <c r="E23" s="8" t="s">
        <v>7</v>
      </c>
      <c r="F23" s="6"/>
      <c r="G23" s="6"/>
      <c r="H23" s="6"/>
      <c r="I23" s="6"/>
      <c r="J23" s="6"/>
      <c r="K23" s="6"/>
    </row>
    <row r="24" spans="2:12" x14ac:dyDescent="0.25">
      <c r="B24" s="37"/>
      <c r="C24" s="6">
        <f>MIN(K22,F22)</f>
        <v>0</v>
      </c>
      <c r="D24" s="6">
        <v>0</v>
      </c>
      <c r="E24" s="6">
        <v>0</v>
      </c>
      <c r="F24" s="20">
        <f>F22-C24</f>
        <v>0</v>
      </c>
      <c r="G24" s="20">
        <f t="shared" ref="G24:H24" si="3">G22-D24</f>
        <v>27.5</v>
      </c>
      <c r="H24" s="20">
        <f t="shared" si="3"/>
        <v>0</v>
      </c>
      <c r="I24" s="21">
        <f>I22</f>
        <v>0</v>
      </c>
      <c r="J24" s="21">
        <f>J22</f>
        <v>0</v>
      </c>
      <c r="K24" s="21">
        <f>K22-C24</f>
        <v>97.5</v>
      </c>
      <c r="L24" s="1">
        <f>SUM(F24:H24)-SUM(I24:K24)-$F$6</f>
        <v>0</v>
      </c>
    </row>
    <row r="25" spans="2:12" x14ac:dyDescent="0.25">
      <c r="C25" s="14"/>
      <c r="D25" s="14"/>
      <c r="E25" s="14"/>
      <c r="F25" s="14"/>
      <c r="G25" s="14"/>
      <c r="H25" s="14"/>
      <c r="I25" s="14"/>
      <c r="J25" s="14"/>
      <c r="K25" s="14"/>
    </row>
    <row r="26" spans="2:12" x14ac:dyDescent="0.25">
      <c r="B26" s="3" t="s">
        <v>19</v>
      </c>
      <c r="C26" s="6">
        <f>C16+C18+C20+C22+C24</f>
        <v>100</v>
      </c>
      <c r="D26" s="6">
        <f t="shared" ref="D26:E26" si="4">D16+D18+D20+D22+D24</f>
        <v>52.5</v>
      </c>
      <c r="E26" s="6">
        <f t="shared" si="4"/>
        <v>80</v>
      </c>
      <c r="F26" s="14"/>
      <c r="G26" s="14"/>
      <c r="H26" s="14"/>
      <c r="I26" s="14"/>
      <c r="J26" s="14"/>
      <c r="K26" s="14"/>
    </row>
    <row r="27" spans="2:12" ht="30" x14ac:dyDescent="0.25">
      <c r="B27" s="11" t="s">
        <v>20</v>
      </c>
      <c r="C27" s="22">
        <f>C4-C26</f>
        <v>0</v>
      </c>
      <c r="D27" s="22">
        <f>D4-D26</f>
        <v>27.5</v>
      </c>
      <c r="E27" s="22">
        <f>E4-E26</f>
        <v>0</v>
      </c>
      <c r="F27" s="14"/>
      <c r="G27" s="14"/>
      <c r="H27" s="14"/>
      <c r="I27" s="14"/>
      <c r="J27" s="14"/>
      <c r="K27" s="14"/>
    </row>
    <row r="28" spans="2:12" x14ac:dyDescent="0.25">
      <c r="B28" s="11" t="s">
        <v>38</v>
      </c>
      <c r="C28" s="22">
        <f>IF(C27&gt;C7,C27-C7,0)</f>
        <v>0</v>
      </c>
      <c r="D28" s="22">
        <f t="shared" ref="D28:E28" si="5">IF(D27&gt;D7,D27-D7,0)</f>
        <v>25.5</v>
      </c>
      <c r="E28" s="22">
        <f t="shared" si="5"/>
        <v>0</v>
      </c>
      <c r="F28" s="14"/>
      <c r="G28" s="14"/>
      <c r="H28" s="14"/>
      <c r="I28" s="14"/>
      <c r="J28" s="14"/>
      <c r="K28" s="14"/>
    </row>
    <row r="29" spans="2:12" x14ac:dyDescent="0.25">
      <c r="B29" s="3" t="s">
        <v>21</v>
      </c>
      <c r="C29" s="6">
        <f>F24-C27</f>
        <v>0</v>
      </c>
      <c r="D29" s="6">
        <f>G24-D27</f>
        <v>0</v>
      </c>
      <c r="E29" s="6">
        <f>H24-E27</f>
        <v>0</v>
      </c>
      <c r="F29" s="14"/>
      <c r="G29" s="14"/>
      <c r="H29" s="14"/>
      <c r="I29" s="14"/>
      <c r="J29" s="14"/>
      <c r="K29" s="14"/>
    </row>
  </sheetData>
  <sheetProtection password="C759" sheet="1" objects="1" scenarios="1"/>
  <mergeCells count="11">
    <mergeCell ref="B8:C8"/>
    <mergeCell ref="B13:B14"/>
    <mergeCell ref="C13:E13"/>
    <mergeCell ref="F13:H13"/>
    <mergeCell ref="B23:B24"/>
    <mergeCell ref="I13:K13"/>
    <mergeCell ref="B17:B18"/>
    <mergeCell ref="D17:E17"/>
    <mergeCell ref="B19:B20"/>
    <mergeCell ref="B21:B22"/>
    <mergeCell ref="B15:B1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3:L29"/>
  <sheetViews>
    <sheetView topLeftCell="A17" workbookViewId="0">
      <selection activeCell="D18" sqref="D18"/>
    </sheetView>
  </sheetViews>
  <sheetFormatPr defaultRowHeight="15" x14ac:dyDescent="0.25"/>
  <cols>
    <col min="1" max="1" width="2.85546875" style="1" customWidth="1"/>
    <col min="2" max="2" width="26.42578125" style="1" bestFit="1" customWidth="1"/>
    <col min="3" max="3" width="23.42578125" style="1" bestFit="1" customWidth="1"/>
    <col min="4" max="4" width="24.28515625" style="1" customWidth="1"/>
    <col min="5" max="5" width="24.140625" style="1" customWidth="1"/>
    <col min="6" max="6" width="13.140625" style="1" bestFit="1" customWidth="1"/>
    <col min="7" max="7" width="9.140625" style="1"/>
    <col min="8" max="8" width="11.7109375" style="1" bestFit="1" customWidth="1"/>
    <col min="9" max="9" width="13.140625" style="1" bestFit="1" customWidth="1"/>
    <col min="10" max="10" width="5.42578125" style="1" customWidth="1"/>
    <col min="11" max="11" width="11.7109375" style="1" bestFit="1" customWidth="1"/>
    <col min="12" max="16384" width="9.140625" style="1"/>
  </cols>
  <sheetData>
    <row r="3" spans="2:12" x14ac:dyDescent="0.25">
      <c r="B3" s="12" t="s">
        <v>13</v>
      </c>
      <c r="C3" s="12" t="s">
        <v>1</v>
      </c>
      <c r="D3" s="12" t="s">
        <v>2</v>
      </c>
      <c r="E3" s="12" t="s">
        <v>4</v>
      </c>
      <c r="F3" s="12" t="s">
        <v>10</v>
      </c>
    </row>
    <row r="4" spans="2:12" x14ac:dyDescent="0.25">
      <c r="B4" s="15" t="s">
        <v>25</v>
      </c>
      <c r="C4" s="23">
        <f>'Enter Your details'!B4</f>
        <v>100</v>
      </c>
      <c r="D4" s="23">
        <f>'Enter Your details'!C4</f>
        <v>80</v>
      </c>
      <c r="E4" s="23">
        <f>'Enter Your details'!D4</f>
        <v>80</v>
      </c>
      <c r="F4" s="23">
        <f>SUM(C4:E4)</f>
        <v>260</v>
      </c>
    </row>
    <row r="5" spans="2:12" ht="30" x14ac:dyDescent="0.25">
      <c r="B5" s="16" t="s">
        <v>24</v>
      </c>
      <c r="C5" s="23">
        <f>'Enter Your details'!B5</f>
        <v>110</v>
      </c>
      <c r="D5" s="23">
        <f>'Enter Your details'!C5</f>
        <v>50</v>
      </c>
      <c r="E5" s="23">
        <f>'Enter Your details'!D5</f>
        <v>170</v>
      </c>
      <c r="F5" s="23">
        <f>SUM(C5:E5)</f>
        <v>330</v>
      </c>
    </row>
    <row r="6" spans="2:12" x14ac:dyDescent="0.25">
      <c r="C6" s="14"/>
      <c r="D6" s="14"/>
      <c r="E6" s="14"/>
      <c r="F6" s="6">
        <f>F4-F5</f>
        <v>-70</v>
      </c>
    </row>
    <row r="7" spans="2:12" x14ac:dyDescent="0.25">
      <c r="B7" s="16" t="s">
        <v>37</v>
      </c>
      <c r="C7" s="23">
        <f>'Enter Your details'!B6</f>
        <v>0</v>
      </c>
      <c r="D7" s="23">
        <f>'Enter Your details'!C6</f>
        <v>2</v>
      </c>
      <c r="E7" s="23">
        <f>'Enter Your details'!D6</f>
        <v>5</v>
      </c>
      <c r="F7" s="23">
        <f>SUM(C7:E7)</f>
        <v>7</v>
      </c>
    </row>
    <row r="8" spans="2:12" x14ac:dyDescent="0.25">
      <c r="B8" s="38" t="s">
        <v>26</v>
      </c>
      <c r="C8" s="38"/>
    </row>
    <row r="9" spans="2:12" x14ac:dyDescent="0.25">
      <c r="B9" s="18" t="s">
        <v>2</v>
      </c>
      <c r="C9" s="19">
        <v>0.5</v>
      </c>
    </row>
    <row r="10" spans="2:12" x14ac:dyDescent="0.25">
      <c r="B10" s="18" t="s">
        <v>3</v>
      </c>
      <c r="C10" s="19">
        <f>100%-C9</f>
        <v>0.5</v>
      </c>
    </row>
    <row r="11" spans="2:12" x14ac:dyDescent="0.25">
      <c r="C11" s="4"/>
    </row>
    <row r="12" spans="2:12" x14ac:dyDescent="0.25">
      <c r="B12" s="2" t="s">
        <v>0</v>
      </c>
      <c r="C12" s="4"/>
    </row>
    <row r="13" spans="2:12" x14ac:dyDescent="0.25">
      <c r="B13" s="39" t="s">
        <v>22</v>
      </c>
      <c r="C13" s="34" t="s">
        <v>18</v>
      </c>
      <c r="D13" s="34"/>
      <c r="E13" s="34"/>
      <c r="F13" s="34" t="s">
        <v>9</v>
      </c>
      <c r="G13" s="34"/>
      <c r="H13" s="34"/>
      <c r="I13" s="34" t="s">
        <v>8</v>
      </c>
      <c r="J13" s="34"/>
      <c r="K13" s="34"/>
    </row>
    <row r="14" spans="2:12" x14ac:dyDescent="0.25">
      <c r="B14" s="40"/>
      <c r="C14" s="12" t="s">
        <v>1</v>
      </c>
      <c r="D14" s="12" t="s">
        <v>2</v>
      </c>
      <c r="E14" s="12" t="s">
        <v>4</v>
      </c>
      <c r="F14" s="12" t="s">
        <v>1</v>
      </c>
      <c r="G14" s="12" t="s">
        <v>2</v>
      </c>
      <c r="H14" s="12" t="s">
        <v>4</v>
      </c>
      <c r="I14" s="12" t="s">
        <v>1</v>
      </c>
      <c r="J14" s="12" t="s">
        <v>2</v>
      </c>
      <c r="K14" s="12" t="s">
        <v>4</v>
      </c>
    </row>
    <row r="15" spans="2:12" x14ac:dyDescent="0.25">
      <c r="B15" s="35">
        <v>1</v>
      </c>
      <c r="C15" s="9" t="s">
        <v>5</v>
      </c>
      <c r="D15" s="9" t="s">
        <v>7</v>
      </c>
      <c r="E15" s="9" t="s">
        <v>7</v>
      </c>
      <c r="F15" s="10"/>
      <c r="G15" s="10"/>
      <c r="H15" s="10"/>
      <c r="I15" s="10"/>
      <c r="J15" s="10"/>
      <c r="K15" s="10"/>
    </row>
    <row r="16" spans="2:12" x14ac:dyDescent="0.25">
      <c r="B16" s="35"/>
      <c r="C16" s="6">
        <f>MIN(C4:C5)</f>
        <v>100</v>
      </c>
      <c r="D16" s="6">
        <v>0</v>
      </c>
      <c r="E16" s="6">
        <v>0</v>
      </c>
      <c r="F16" s="6">
        <f>C4-C16</f>
        <v>0</v>
      </c>
      <c r="G16" s="6">
        <f>D4-D16</f>
        <v>80</v>
      </c>
      <c r="H16" s="6">
        <f>E4-E16</f>
        <v>80</v>
      </c>
      <c r="I16" s="6">
        <f>C5-SUM(C16:E16)</f>
        <v>10</v>
      </c>
      <c r="J16" s="6">
        <f>D5</f>
        <v>50</v>
      </c>
      <c r="K16" s="6">
        <f>E5</f>
        <v>170</v>
      </c>
      <c r="L16" s="1">
        <f>SUM(F16:H16)-SUM(I16:K16)-$F$6</f>
        <v>0</v>
      </c>
    </row>
    <row r="17" spans="2:12" ht="33" customHeight="1" x14ac:dyDescent="0.25">
      <c r="B17" s="35">
        <f>B15+1</f>
        <v>2</v>
      </c>
      <c r="C17" s="5" t="s">
        <v>7</v>
      </c>
      <c r="D17" s="36" t="s">
        <v>6</v>
      </c>
      <c r="E17" s="36"/>
      <c r="F17" s="6"/>
      <c r="G17" s="6"/>
      <c r="H17" s="6"/>
      <c r="I17" s="6"/>
      <c r="J17" s="6"/>
      <c r="K17" s="6"/>
    </row>
    <row r="18" spans="2:12" x14ac:dyDescent="0.25">
      <c r="B18" s="35"/>
      <c r="C18" s="6">
        <v>0</v>
      </c>
      <c r="D18" s="6">
        <f>MIN(I16*C9,G16)</f>
        <v>5</v>
      </c>
      <c r="E18" s="6">
        <f>MIN(I16*C10,H16)</f>
        <v>5</v>
      </c>
      <c r="F18" s="6">
        <f>F16-C18</f>
        <v>0</v>
      </c>
      <c r="G18" s="6">
        <f t="shared" ref="G18:H18" si="0">G16-D18</f>
        <v>75</v>
      </c>
      <c r="H18" s="6">
        <f t="shared" si="0"/>
        <v>75</v>
      </c>
      <c r="I18" s="6">
        <f>I16-SUM(C18:E18)</f>
        <v>0</v>
      </c>
      <c r="J18" s="6">
        <f>J16</f>
        <v>50</v>
      </c>
      <c r="K18" s="6">
        <f>K16</f>
        <v>170</v>
      </c>
      <c r="L18" s="1">
        <f>SUM(F18:H18)-SUM(I18:K18)-$F$6</f>
        <v>0</v>
      </c>
    </row>
    <row r="19" spans="2:12" ht="30" x14ac:dyDescent="0.25">
      <c r="B19" s="37">
        <f>B17+1</f>
        <v>3</v>
      </c>
      <c r="C19" s="7" t="s">
        <v>7</v>
      </c>
      <c r="D19" s="5" t="s">
        <v>14</v>
      </c>
      <c r="E19" s="8" t="s">
        <v>15</v>
      </c>
      <c r="F19" s="6"/>
      <c r="G19" s="6"/>
      <c r="H19" s="6"/>
      <c r="I19" s="6"/>
      <c r="J19" s="6"/>
      <c r="K19" s="6"/>
    </row>
    <row r="20" spans="2:12" x14ac:dyDescent="0.25">
      <c r="B20" s="37"/>
      <c r="C20" s="6">
        <v>0</v>
      </c>
      <c r="D20" s="6">
        <f>MIN(G18,J18)</f>
        <v>50</v>
      </c>
      <c r="E20" s="6">
        <f>MIN(H18,K18)</f>
        <v>75</v>
      </c>
      <c r="F20" s="6">
        <f>F18-C20</f>
        <v>0</v>
      </c>
      <c r="G20" s="6">
        <f t="shared" ref="G20:H20" si="1">G18-D20</f>
        <v>25</v>
      </c>
      <c r="H20" s="6">
        <f t="shared" si="1"/>
        <v>0</v>
      </c>
      <c r="I20" s="6">
        <f>I18</f>
        <v>0</v>
      </c>
      <c r="J20" s="6">
        <f>J18-D20</f>
        <v>0</v>
      </c>
      <c r="K20" s="6">
        <f>K18-E20</f>
        <v>95</v>
      </c>
      <c r="L20" s="1">
        <f>SUM(F20:H20)-SUM(I20:K20)-$F$6</f>
        <v>0</v>
      </c>
    </row>
    <row r="21" spans="2:12" ht="30" x14ac:dyDescent="0.25">
      <c r="B21" s="37">
        <f>B19+1</f>
        <v>4</v>
      </c>
      <c r="C21" s="8" t="s">
        <v>16</v>
      </c>
      <c r="D21" s="5" t="s">
        <v>7</v>
      </c>
      <c r="E21" s="8" t="s">
        <v>7</v>
      </c>
      <c r="F21" s="6"/>
      <c r="G21" s="6"/>
      <c r="H21" s="6"/>
      <c r="I21" s="6"/>
      <c r="J21" s="6"/>
      <c r="K21" s="6"/>
    </row>
    <row r="22" spans="2:12" x14ac:dyDescent="0.25">
      <c r="B22" s="37"/>
      <c r="C22" s="6">
        <f>MIN(F20,J20)</f>
        <v>0</v>
      </c>
      <c r="D22" s="6">
        <v>0</v>
      </c>
      <c r="E22" s="6">
        <v>0</v>
      </c>
      <c r="F22" s="6">
        <f>F20-C22</f>
        <v>0</v>
      </c>
      <c r="G22" s="6">
        <f t="shared" ref="G22:H22" si="2">G20-D22</f>
        <v>25</v>
      </c>
      <c r="H22" s="6">
        <f t="shared" si="2"/>
        <v>0</v>
      </c>
      <c r="I22" s="6">
        <f>I20</f>
        <v>0</v>
      </c>
      <c r="J22" s="6">
        <f>J20-C22</f>
        <v>0</v>
      </c>
      <c r="K22" s="6">
        <f>K20</f>
        <v>95</v>
      </c>
      <c r="L22" s="1">
        <f>SUM(F22:H22)-SUM(I22:K22)-$F$6</f>
        <v>0</v>
      </c>
    </row>
    <row r="23" spans="2:12" ht="45" x14ac:dyDescent="0.25">
      <c r="B23" s="37">
        <f>B21+1</f>
        <v>5</v>
      </c>
      <c r="C23" s="8" t="s">
        <v>17</v>
      </c>
      <c r="D23" s="5" t="s">
        <v>7</v>
      </c>
      <c r="E23" s="8" t="s">
        <v>7</v>
      </c>
      <c r="F23" s="6"/>
      <c r="G23" s="6"/>
      <c r="H23" s="6"/>
      <c r="I23" s="6"/>
      <c r="J23" s="6"/>
      <c r="K23" s="6"/>
    </row>
    <row r="24" spans="2:12" x14ac:dyDescent="0.25">
      <c r="B24" s="37"/>
      <c r="C24" s="6">
        <f>MIN(K22,F22)</f>
        <v>0</v>
      </c>
      <c r="D24" s="6">
        <v>0</v>
      </c>
      <c r="E24" s="6">
        <v>0</v>
      </c>
      <c r="F24" s="20">
        <f>F22-C24</f>
        <v>0</v>
      </c>
      <c r="G24" s="20">
        <f t="shared" ref="G24:H24" si="3">G22-D24</f>
        <v>25</v>
      </c>
      <c r="H24" s="20">
        <f t="shared" si="3"/>
        <v>0</v>
      </c>
      <c r="I24" s="21">
        <f>I22</f>
        <v>0</v>
      </c>
      <c r="J24" s="21">
        <f>J22</f>
        <v>0</v>
      </c>
      <c r="K24" s="21">
        <f>K22-C24</f>
        <v>95</v>
      </c>
      <c r="L24" s="1">
        <f>SUM(F24:H24)-SUM(I24:K24)-$F$6</f>
        <v>0</v>
      </c>
    </row>
    <row r="25" spans="2:12" x14ac:dyDescent="0.25">
      <c r="C25" s="14"/>
      <c r="D25" s="14"/>
      <c r="E25" s="14"/>
      <c r="F25" s="14"/>
      <c r="G25" s="14"/>
      <c r="H25" s="14"/>
      <c r="I25" s="14"/>
      <c r="J25" s="14"/>
      <c r="K25" s="14"/>
    </row>
    <row r="26" spans="2:12" x14ac:dyDescent="0.25">
      <c r="B26" s="3" t="s">
        <v>19</v>
      </c>
      <c r="C26" s="6">
        <f>C16+C18+C20+C22+C24</f>
        <v>100</v>
      </c>
      <c r="D26" s="6">
        <f t="shared" ref="D26:E26" si="4">D16+D18+D20+D22+D24</f>
        <v>55</v>
      </c>
      <c r="E26" s="6">
        <f t="shared" si="4"/>
        <v>80</v>
      </c>
      <c r="F26" s="14"/>
      <c r="G26" s="14"/>
      <c r="H26" s="14"/>
      <c r="I26" s="14"/>
      <c r="J26" s="14"/>
      <c r="K26" s="14"/>
    </row>
    <row r="27" spans="2:12" ht="30" x14ac:dyDescent="0.25">
      <c r="B27" s="11" t="s">
        <v>20</v>
      </c>
      <c r="C27" s="22">
        <f>C4-C26</f>
        <v>0</v>
      </c>
      <c r="D27" s="22">
        <f>D4-D26</f>
        <v>25</v>
      </c>
      <c r="E27" s="22">
        <f>E4-E26</f>
        <v>0</v>
      </c>
      <c r="F27" s="14"/>
      <c r="G27" s="14"/>
      <c r="H27" s="14"/>
      <c r="I27" s="14"/>
      <c r="J27" s="14"/>
      <c r="K27" s="14"/>
    </row>
    <row r="28" spans="2:12" x14ac:dyDescent="0.25">
      <c r="B28" s="11" t="s">
        <v>38</v>
      </c>
      <c r="C28" s="22">
        <f>IF(C27&gt;C7,C27-C7,0)</f>
        <v>0</v>
      </c>
      <c r="D28" s="22">
        <f t="shared" ref="D28:E28" si="5">IF(D27&gt;D7,D27-D7,0)</f>
        <v>23</v>
      </c>
      <c r="E28" s="22">
        <f t="shared" si="5"/>
        <v>0</v>
      </c>
      <c r="F28" s="14"/>
      <c r="G28" s="14"/>
      <c r="H28" s="14"/>
      <c r="I28" s="14"/>
      <c r="J28" s="14"/>
      <c r="K28" s="14"/>
    </row>
    <row r="29" spans="2:12" x14ac:dyDescent="0.25">
      <c r="B29" s="3" t="s">
        <v>21</v>
      </c>
      <c r="C29" s="6">
        <f>F24-C27</f>
        <v>0</v>
      </c>
      <c r="D29" s="6">
        <f>G24-D27</f>
        <v>0</v>
      </c>
      <c r="E29" s="6">
        <f>H24-E27</f>
        <v>0</v>
      </c>
      <c r="F29" s="14"/>
      <c r="G29" s="14"/>
      <c r="H29" s="14"/>
      <c r="I29" s="14"/>
      <c r="J29" s="14"/>
      <c r="K29" s="14"/>
    </row>
  </sheetData>
  <sheetProtection password="C759" sheet="1" objects="1" scenarios="1"/>
  <mergeCells count="11">
    <mergeCell ref="B8:C8"/>
    <mergeCell ref="B13:B14"/>
    <mergeCell ref="C13:E13"/>
    <mergeCell ref="F13:H13"/>
    <mergeCell ref="B23:B24"/>
    <mergeCell ref="I13:K13"/>
    <mergeCell ref="B17:B18"/>
    <mergeCell ref="D17:E17"/>
    <mergeCell ref="B19:B20"/>
    <mergeCell ref="B21:B22"/>
    <mergeCell ref="B15:B1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3:L29"/>
  <sheetViews>
    <sheetView topLeftCell="A22" workbookViewId="0">
      <selection activeCell="D18" sqref="D18"/>
    </sheetView>
  </sheetViews>
  <sheetFormatPr defaultRowHeight="15" x14ac:dyDescent="0.25"/>
  <cols>
    <col min="1" max="1" width="2.85546875" style="1" customWidth="1"/>
    <col min="2" max="2" width="26.42578125" style="1" bestFit="1" customWidth="1"/>
    <col min="3" max="3" width="23.42578125" style="1" bestFit="1" customWidth="1"/>
    <col min="4" max="4" width="24.28515625" style="1" customWidth="1"/>
    <col min="5" max="5" width="24.140625" style="1" customWidth="1"/>
    <col min="6" max="6" width="13.140625" style="1" bestFit="1" customWidth="1"/>
    <col min="7" max="7" width="9.140625" style="1"/>
    <col min="8" max="8" width="11.7109375" style="1" bestFit="1" customWidth="1"/>
    <col min="9" max="9" width="13.140625" style="1" bestFit="1" customWidth="1"/>
    <col min="10" max="10" width="5.42578125" style="1" customWidth="1"/>
    <col min="11" max="11" width="11.7109375" style="1" bestFit="1" customWidth="1"/>
    <col min="12" max="16384" width="9.140625" style="1"/>
  </cols>
  <sheetData>
    <row r="3" spans="2:12" x14ac:dyDescent="0.25">
      <c r="B3" s="12" t="s">
        <v>13</v>
      </c>
      <c r="C3" s="12" t="s">
        <v>1</v>
      </c>
      <c r="D3" s="12" t="s">
        <v>2</v>
      </c>
      <c r="E3" s="12" t="s">
        <v>4</v>
      </c>
      <c r="F3" s="12" t="s">
        <v>10</v>
      </c>
    </row>
    <row r="4" spans="2:12" x14ac:dyDescent="0.25">
      <c r="B4" s="15" t="s">
        <v>25</v>
      </c>
      <c r="C4" s="23">
        <f>'Enter Your details'!B4</f>
        <v>100</v>
      </c>
      <c r="D4" s="23">
        <f>'Enter Your details'!C4</f>
        <v>80</v>
      </c>
      <c r="E4" s="23">
        <f>'Enter Your details'!D4</f>
        <v>80</v>
      </c>
      <c r="F4" s="23">
        <f>SUM(C4:E4)</f>
        <v>260</v>
      </c>
    </row>
    <row r="5" spans="2:12" ht="30" x14ac:dyDescent="0.25">
      <c r="B5" s="16" t="s">
        <v>24</v>
      </c>
      <c r="C5" s="23">
        <f>'Enter Your details'!B5</f>
        <v>110</v>
      </c>
      <c r="D5" s="23">
        <f>'Enter Your details'!C5</f>
        <v>50</v>
      </c>
      <c r="E5" s="23">
        <f>'Enter Your details'!D5</f>
        <v>170</v>
      </c>
      <c r="F5" s="23">
        <f>SUM(C5:E5)</f>
        <v>330</v>
      </c>
    </row>
    <row r="6" spans="2:12" x14ac:dyDescent="0.25">
      <c r="C6" s="14"/>
      <c r="D6" s="14"/>
      <c r="E6" s="14"/>
      <c r="F6" s="6">
        <f>F4-F5</f>
        <v>-70</v>
      </c>
    </row>
    <row r="7" spans="2:12" x14ac:dyDescent="0.25">
      <c r="B7" s="16" t="s">
        <v>37</v>
      </c>
      <c r="C7" s="23">
        <f>'Enter Your details'!B6</f>
        <v>0</v>
      </c>
      <c r="D7" s="23">
        <f>'Enter Your details'!C6</f>
        <v>2</v>
      </c>
      <c r="E7" s="23">
        <f>'Enter Your details'!D6</f>
        <v>5</v>
      </c>
      <c r="F7" s="23">
        <f>SUM(C7:E7)</f>
        <v>7</v>
      </c>
    </row>
    <row r="8" spans="2:12" x14ac:dyDescent="0.25">
      <c r="B8" s="38" t="s">
        <v>26</v>
      </c>
      <c r="C8" s="38"/>
    </row>
    <row r="9" spans="2:12" x14ac:dyDescent="0.25">
      <c r="B9" s="18" t="s">
        <v>2</v>
      </c>
      <c r="C9" s="19">
        <v>0.75</v>
      </c>
    </row>
    <row r="10" spans="2:12" x14ac:dyDescent="0.25">
      <c r="B10" s="18" t="s">
        <v>3</v>
      </c>
      <c r="C10" s="19">
        <f>100%-C9</f>
        <v>0.25</v>
      </c>
    </row>
    <row r="11" spans="2:12" x14ac:dyDescent="0.25">
      <c r="C11" s="4"/>
    </row>
    <row r="12" spans="2:12" x14ac:dyDescent="0.25">
      <c r="B12" s="2" t="s">
        <v>0</v>
      </c>
      <c r="C12" s="4"/>
    </row>
    <row r="13" spans="2:12" x14ac:dyDescent="0.25">
      <c r="B13" s="39" t="s">
        <v>22</v>
      </c>
      <c r="C13" s="34" t="s">
        <v>18</v>
      </c>
      <c r="D13" s="34"/>
      <c r="E13" s="34"/>
      <c r="F13" s="34" t="s">
        <v>9</v>
      </c>
      <c r="G13" s="34"/>
      <c r="H13" s="34"/>
      <c r="I13" s="34" t="s">
        <v>8</v>
      </c>
      <c r="J13" s="34"/>
      <c r="K13" s="34"/>
    </row>
    <row r="14" spans="2:12" x14ac:dyDescent="0.25">
      <c r="B14" s="40"/>
      <c r="C14" s="12" t="s">
        <v>1</v>
      </c>
      <c r="D14" s="12" t="s">
        <v>2</v>
      </c>
      <c r="E14" s="12" t="s">
        <v>4</v>
      </c>
      <c r="F14" s="12" t="s">
        <v>1</v>
      </c>
      <c r="G14" s="12" t="s">
        <v>2</v>
      </c>
      <c r="H14" s="12" t="s">
        <v>4</v>
      </c>
      <c r="I14" s="12" t="s">
        <v>1</v>
      </c>
      <c r="J14" s="12" t="s">
        <v>2</v>
      </c>
      <c r="K14" s="12" t="s">
        <v>4</v>
      </c>
    </row>
    <row r="15" spans="2:12" x14ac:dyDescent="0.25">
      <c r="B15" s="35">
        <v>1</v>
      </c>
      <c r="C15" s="9" t="s">
        <v>5</v>
      </c>
      <c r="D15" s="9" t="s">
        <v>7</v>
      </c>
      <c r="E15" s="9" t="s">
        <v>7</v>
      </c>
      <c r="F15" s="10"/>
      <c r="G15" s="10"/>
      <c r="H15" s="10"/>
      <c r="I15" s="10"/>
      <c r="J15" s="10"/>
      <c r="K15" s="10"/>
    </row>
    <row r="16" spans="2:12" x14ac:dyDescent="0.25">
      <c r="B16" s="35"/>
      <c r="C16" s="6">
        <f>MIN(C4:C5)</f>
        <v>100</v>
      </c>
      <c r="D16" s="6">
        <v>0</v>
      </c>
      <c r="E16" s="6">
        <v>0</v>
      </c>
      <c r="F16" s="6">
        <f>C4-C16</f>
        <v>0</v>
      </c>
      <c r="G16" s="6">
        <f>D4-D16</f>
        <v>80</v>
      </c>
      <c r="H16" s="6">
        <f>E4-E16</f>
        <v>80</v>
      </c>
      <c r="I16" s="6">
        <f>C5-SUM(C16:E16)</f>
        <v>10</v>
      </c>
      <c r="J16" s="6">
        <f>D5</f>
        <v>50</v>
      </c>
      <c r="K16" s="6">
        <f>E5</f>
        <v>170</v>
      </c>
      <c r="L16" s="1">
        <f>SUM(F16:H16)-SUM(I16:K16)-$F$6</f>
        <v>0</v>
      </c>
    </row>
    <row r="17" spans="2:12" ht="33" customHeight="1" x14ac:dyDescent="0.25">
      <c r="B17" s="35">
        <f>B15+1</f>
        <v>2</v>
      </c>
      <c r="C17" s="5" t="s">
        <v>7</v>
      </c>
      <c r="D17" s="36" t="s">
        <v>6</v>
      </c>
      <c r="E17" s="36"/>
      <c r="F17" s="6"/>
      <c r="G17" s="6"/>
      <c r="H17" s="6"/>
      <c r="I17" s="6"/>
      <c r="J17" s="6"/>
      <c r="K17" s="6"/>
    </row>
    <row r="18" spans="2:12" x14ac:dyDescent="0.25">
      <c r="B18" s="35"/>
      <c r="C18" s="6">
        <v>0</v>
      </c>
      <c r="D18" s="6">
        <f>MIN(I16*C9,G16)</f>
        <v>7.5</v>
      </c>
      <c r="E18" s="6">
        <f>MIN(I16*C10,H16)</f>
        <v>2.5</v>
      </c>
      <c r="F18" s="6">
        <f>F16-C18</f>
        <v>0</v>
      </c>
      <c r="G18" s="6">
        <f t="shared" ref="G18:H18" si="0">G16-D18</f>
        <v>72.5</v>
      </c>
      <c r="H18" s="6">
        <f t="shared" si="0"/>
        <v>77.5</v>
      </c>
      <c r="I18" s="6">
        <f>I16-SUM(C18:E18)</f>
        <v>0</v>
      </c>
      <c r="J18" s="6">
        <f>J16</f>
        <v>50</v>
      </c>
      <c r="K18" s="6">
        <f>K16</f>
        <v>170</v>
      </c>
      <c r="L18" s="1">
        <f>SUM(F18:H18)-SUM(I18:K18)-$F$6</f>
        <v>0</v>
      </c>
    </row>
    <row r="19" spans="2:12" ht="30" x14ac:dyDescent="0.25">
      <c r="B19" s="37">
        <f>B17+1</f>
        <v>3</v>
      </c>
      <c r="C19" s="7" t="s">
        <v>7</v>
      </c>
      <c r="D19" s="5" t="s">
        <v>14</v>
      </c>
      <c r="E19" s="8" t="s">
        <v>15</v>
      </c>
      <c r="F19" s="6"/>
      <c r="G19" s="6"/>
      <c r="H19" s="6"/>
      <c r="I19" s="6"/>
      <c r="J19" s="6"/>
      <c r="K19" s="6"/>
    </row>
    <row r="20" spans="2:12" x14ac:dyDescent="0.25">
      <c r="B20" s="37"/>
      <c r="C20" s="6">
        <v>0</v>
      </c>
      <c r="D20" s="6">
        <f>MIN(G18,J18)</f>
        <v>50</v>
      </c>
      <c r="E20" s="6">
        <f>MIN(H18,K18)</f>
        <v>77.5</v>
      </c>
      <c r="F20" s="6">
        <f>F18-C20</f>
        <v>0</v>
      </c>
      <c r="G20" s="6">
        <f t="shared" ref="G20:H20" si="1">G18-D20</f>
        <v>22.5</v>
      </c>
      <c r="H20" s="6">
        <f t="shared" si="1"/>
        <v>0</v>
      </c>
      <c r="I20" s="6">
        <f>I18</f>
        <v>0</v>
      </c>
      <c r="J20" s="6">
        <f>J18-D20</f>
        <v>0</v>
      </c>
      <c r="K20" s="6">
        <f>K18-E20</f>
        <v>92.5</v>
      </c>
      <c r="L20" s="1">
        <f>SUM(F20:H20)-SUM(I20:K20)-$F$6</f>
        <v>0</v>
      </c>
    </row>
    <row r="21" spans="2:12" ht="30" x14ac:dyDescent="0.25">
      <c r="B21" s="37">
        <f>B19+1</f>
        <v>4</v>
      </c>
      <c r="C21" s="8" t="s">
        <v>16</v>
      </c>
      <c r="D21" s="5" t="s">
        <v>7</v>
      </c>
      <c r="E21" s="8" t="s">
        <v>7</v>
      </c>
      <c r="F21" s="6"/>
      <c r="G21" s="6"/>
      <c r="H21" s="6"/>
      <c r="I21" s="6"/>
      <c r="J21" s="6"/>
      <c r="K21" s="6"/>
    </row>
    <row r="22" spans="2:12" x14ac:dyDescent="0.25">
      <c r="B22" s="37"/>
      <c r="C22" s="6">
        <f>MIN(F20,J20)</f>
        <v>0</v>
      </c>
      <c r="D22" s="6">
        <v>0</v>
      </c>
      <c r="E22" s="6">
        <v>0</v>
      </c>
      <c r="F22" s="6">
        <f>F20-C22</f>
        <v>0</v>
      </c>
      <c r="G22" s="6">
        <f t="shared" ref="G22:H22" si="2">G20-D22</f>
        <v>22.5</v>
      </c>
      <c r="H22" s="6">
        <f t="shared" si="2"/>
        <v>0</v>
      </c>
      <c r="I22" s="6">
        <f>I20</f>
        <v>0</v>
      </c>
      <c r="J22" s="6">
        <f>J20-C22</f>
        <v>0</v>
      </c>
      <c r="K22" s="6">
        <f>K20</f>
        <v>92.5</v>
      </c>
      <c r="L22" s="1">
        <f>SUM(F22:H22)-SUM(I22:K22)-$F$6</f>
        <v>0</v>
      </c>
    </row>
    <row r="23" spans="2:12" ht="45" x14ac:dyDescent="0.25">
      <c r="B23" s="37">
        <f>B21+1</f>
        <v>5</v>
      </c>
      <c r="C23" s="8" t="s">
        <v>17</v>
      </c>
      <c r="D23" s="5" t="s">
        <v>7</v>
      </c>
      <c r="E23" s="8" t="s">
        <v>7</v>
      </c>
      <c r="F23" s="6"/>
      <c r="G23" s="6"/>
      <c r="H23" s="6"/>
      <c r="I23" s="6"/>
      <c r="J23" s="6"/>
      <c r="K23" s="6"/>
    </row>
    <row r="24" spans="2:12" x14ac:dyDescent="0.25">
      <c r="B24" s="37"/>
      <c r="C24" s="6">
        <f>MIN(K22,F22)</f>
        <v>0</v>
      </c>
      <c r="D24" s="6">
        <v>0</v>
      </c>
      <c r="E24" s="6">
        <v>0</v>
      </c>
      <c r="F24" s="20">
        <f>F22-C24</f>
        <v>0</v>
      </c>
      <c r="G24" s="20">
        <f t="shared" ref="G24:H24" si="3">G22-D24</f>
        <v>22.5</v>
      </c>
      <c r="H24" s="20">
        <f t="shared" si="3"/>
        <v>0</v>
      </c>
      <c r="I24" s="21">
        <f>I22</f>
        <v>0</v>
      </c>
      <c r="J24" s="21">
        <f>J22</f>
        <v>0</v>
      </c>
      <c r="K24" s="21">
        <f>K22-C24</f>
        <v>92.5</v>
      </c>
      <c r="L24" s="1">
        <f>SUM(F24:H24)-SUM(I24:K24)-$F$6</f>
        <v>0</v>
      </c>
    </row>
    <row r="25" spans="2:12" x14ac:dyDescent="0.25">
      <c r="C25" s="14"/>
      <c r="D25" s="14"/>
      <c r="E25" s="14"/>
      <c r="F25" s="14"/>
      <c r="G25" s="14"/>
      <c r="H25" s="14"/>
      <c r="I25" s="14"/>
      <c r="J25" s="14"/>
      <c r="K25" s="14"/>
    </row>
    <row r="26" spans="2:12" x14ac:dyDescent="0.25">
      <c r="B26" s="3" t="s">
        <v>19</v>
      </c>
      <c r="C26" s="6">
        <f>C16+C18+C20+C22+C24</f>
        <v>100</v>
      </c>
      <c r="D26" s="6">
        <f t="shared" ref="D26:E26" si="4">D16+D18+D20+D22+D24</f>
        <v>57.5</v>
      </c>
      <c r="E26" s="6">
        <f t="shared" si="4"/>
        <v>80</v>
      </c>
      <c r="F26" s="14"/>
      <c r="G26" s="14"/>
      <c r="H26" s="14"/>
      <c r="I26" s="14"/>
      <c r="J26" s="14"/>
      <c r="K26" s="14"/>
    </row>
    <row r="27" spans="2:12" ht="30" x14ac:dyDescent="0.25">
      <c r="B27" s="11" t="s">
        <v>20</v>
      </c>
      <c r="C27" s="22">
        <f>C4-C26</f>
        <v>0</v>
      </c>
      <c r="D27" s="22">
        <f>D4-D26</f>
        <v>22.5</v>
      </c>
      <c r="E27" s="22">
        <f>E4-E26</f>
        <v>0</v>
      </c>
      <c r="F27" s="14"/>
      <c r="G27" s="14"/>
      <c r="H27" s="14"/>
      <c r="I27" s="14"/>
      <c r="J27" s="14"/>
      <c r="K27" s="14"/>
    </row>
    <row r="28" spans="2:12" x14ac:dyDescent="0.25">
      <c r="B28" s="11" t="s">
        <v>38</v>
      </c>
      <c r="C28" s="22">
        <f>IF(C27&gt;C7,C27-C7,0)</f>
        <v>0</v>
      </c>
      <c r="D28" s="22">
        <f t="shared" ref="D28:E28" si="5">IF(D27&gt;D7,D27-D7,0)</f>
        <v>20.5</v>
      </c>
      <c r="E28" s="22">
        <f t="shared" si="5"/>
        <v>0</v>
      </c>
      <c r="F28" s="14"/>
      <c r="G28" s="14"/>
      <c r="H28" s="14"/>
      <c r="I28" s="14"/>
      <c r="J28" s="14"/>
      <c r="K28" s="14"/>
    </row>
    <row r="29" spans="2:12" x14ac:dyDescent="0.25">
      <c r="B29" s="3" t="s">
        <v>21</v>
      </c>
      <c r="C29" s="6">
        <f>F24-C27</f>
        <v>0</v>
      </c>
      <c r="D29" s="6">
        <f>G24-D27</f>
        <v>0</v>
      </c>
      <c r="E29" s="6">
        <f>H24-E27</f>
        <v>0</v>
      </c>
      <c r="F29" s="14"/>
      <c r="G29" s="14"/>
      <c r="H29" s="14"/>
      <c r="I29" s="14"/>
      <c r="J29" s="14"/>
      <c r="K29" s="14"/>
    </row>
  </sheetData>
  <sheetProtection password="C759" sheet="1" objects="1" scenarios="1"/>
  <mergeCells count="11">
    <mergeCell ref="B8:C8"/>
    <mergeCell ref="B13:B14"/>
    <mergeCell ref="C13:E13"/>
    <mergeCell ref="F13:H13"/>
    <mergeCell ref="B23:B24"/>
    <mergeCell ref="I13:K13"/>
    <mergeCell ref="B17:B18"/>
    <mergeCell ref="D17:E17"/>
    <mergeCell ref="B19:B20"/>
    <mergeCell ref="B21:B22"/>
    <mergeCell ref="B15:B1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3:L29"/>
  <sheetViews>
    <sheetView workbookViewId="0">
      <selection activeCell="D18" sqref="D18"/>
    </sheetView>
  </sheetViews>
  <sheetFormatPr defaultRowHeight="15" x14ac:dyDescent="0.25"/>
  <cols>
    <col min="1" max="1" width="2.85546875" style="1" customWidth="1"/>
    <col min="2" max="2" width="26.42578125" style="1" bestFit="1" customWidth="1"/>
    <col min="3" max="3" width="23.42578125" style="1" bestFit="1" customWidth="1"/>
    <col min="4" max="4" width="24.28515625" style="1" customWidth="1"/>
    <col min="5" max="5" width="24.140625" style="1" customWidth="1"/>
    <col min="6" max="6" width="13.140625" style="1" bestFit="1" customWidth="1"/>
    <col min="7" max="7" width="9.140625" style="1"/>
    <col min="8" max="8" width="11.7109375" style="1" bestFit="1" customWidth="1"/>
    <col min="9" max="9" width="13.140625" style="1" bestFit="1" customWidth="1"/>
    <col min="10" max="10" width="5.42578125" style="1" customWidth="1"/>
    <col min="11" max="11" width="11.7109375" style="1" bestFit="1" customWidth="1"/>
    <col min="12" max="16384" width="9.140625" style="1"/>
  </cols>
  <sheetData>
    <row r="3" spans="2:12" x14ac:dyDescent="0.25">
      <c r="B3" s="12" t="s">
        <v>13</v>
      </c>
      <c r="C3" s="12" t="s">
        <v>1</v>
      </c>
      <c r="D3" s="12" t="s">
        <v>2</v>
      </c>
      <c r="E3" s="12" t="s">
        <v>4</v>
      </c>
      <c r="F3" s="12" t="s">
        <v>10</v>
      </c>
    </row>
    <row r="4" spans="2:12" x14ac:dyDescent="0.25">
      <c r="B4" s="15" t="s">
        <v>25</v>
      </c>
      <c r="C4" s="23">
        <f>'Enter Your details'!B4</f>
        <v>100</v>
      </c>
      <c r="D4" s="23">
        <f>'Enter Your details'!C4</f>
        <v>80</v>
      </c>
      <c r="E4" s="23">
        <f>'Enter Your details'!D4</f>
        <v>80</v>
      </c>
      <c r="F4" s="23">
        <f>SUM(C4:E4)</f>
        <v>260</v>
      </c>
    </row>
    <row r="5" spans="2:12" ht="30" x14ac:dyDescent="0.25">
      <c r="B5" s="16" t="s">
        <v>24</v>
      </c>
      <c r="C5" s="23">
        <f>'Enter Your details'!B5</f>
        <v>110</v>
      </c>
      <c r="D5" s="23">
        <f>'Enter Your details'!C5</f>
        <v>50</v>
      </c>
      <c r="E5" s="23">
        <f>'Enter Your details'!D5</f>
        <v>170</v>
      </c>
      <c r="F5" s="23">
        <f>SUM(C5:E5)</f>
        <v>330</v>
      </c>
    </row>
    <row r="6" spans="2:12" x14ac:dyDescent="0.25">
      <c r="C6" s="14"/>
      <c r="D6" s="14"/>
      <c r="E6" s="14"/>
      <c r="F6" s="6">
        <f>F4-F5</f>
        <v>-70</v>
      </c>
    </row>
    <row r="7" spans="2:12" x14ac:dyDescent="0.25">
      <c r="B7" s="16" t="s">
        <v>37</v>
      </c>
      <c r="C7" s="23">
        <f>'Enter Your details'!B6</f>
        <v>0</v>
      </c>
      <c r="D7" s="23">
        <f>'Enter Your details'!C6</f>
        <v>2</v>
      </c>
      <c r="E7" s="23">
        <f>'Enter Your details'!D6</f>
        <v>5</v>
      </c>
      <c r="F7" s="23">
        <f>SUM(C7:E7)</f>
        <v>7</v>
      </c>
    </row>
    <row r="8" spans="2:12" x14ac:dyDescent="0.25">
      <c r="B8" s="38" t="s">
        <v>26</v>
      </c>
      <c r="C8" s="38"/>
    </row>
    <row r="9" spans="2:12" x14ac:dyDescent="0.25">
      <c r="B9" s="18" t="s">
        <v>2</v>
      </c>
      <c r="C9" s="19">
        <v>1</v>
      </c>
    </row>
    <row r="10" spans="2:12" x14ac:dyDescent="0.25">
      <c r="B10" s="18" t="s">
        <v>3</v>
      </c>
      <c r="C10" s="19">
        <f>100%-C9</f>
        <v>0</v>
      </c>
    </row>
    <row r="11" spans="2:12" x14ac:dyDescent="0.25">
      <c r="C11" s="4"/>
    </row>
    <row r="12" spans="2:12" x14ac:dyDescent="0.25">
      <c r="B12" s="2" t="s">
        <v>0</v>
      </c>
      <c r="C12" s="4"/>
    </row>
    <row r="13" spans="2:12" x14ac:dyDescent="0.25">
      <c r="B13" s="39" t="s">
        <v>22</v>
      </c>
      <c r="C13" s="34" t="s">
        <v>18</v>
      </c>
      <c r="D13" s="34"/>
      <c r="E13" s="34"/>
      <c r="F13" s="34" t="s">
        <v>9</v>
      </c>
      <c r="G13" s="34"/>
      <c r="H13" s="34"/>
      <c r="I13" s="34" t="s">
        <v>8</v>
      </c>
      <c r="J13" s="34"/>
      <c r="K13" s="34"/>
    </row>
    <row r="14" spans="2:12" x14ac:dyDescent="0.25">
      <c r="B14" s="40"/>
      <c r="C14" s="12" t="s">
        <v>1</v>
      </c>
      <c r="D14" s="12" t="s">
        <v>2</v>
      </c>
      <c r="E14" s="12" t="s">
        <v>4</v>
      </c>
      <c r="F14" s="12" t="s">
        <v>1</v>
      </c>
      <c r="G14" s="12" t="s">
        <v>2</v>
      </c>
      <c r="H14" s="12" t="s">
        <v>4</v>
      </c>
      <c r="I14" s="12" t="s">
        <v>1</v>
      </c>
      <c r="J14" s="12" t="s">
        <v>2</v>
      </c>
      <c r="K14" s="12" t="s">
        <v>4</v>
      </c>
    </row>
    <row r="15" spans="2:12" x14ac:dyDescent="0.25">
      <c r="B15" s="35">
        <v>1</v>
      </c>
      <c r="C15" s="9" t="s">
        <v>5</v>
      </c>
      <c r="D15" s="9" t="s">
        <v>7</v>
      </c>
      <c r="E15" s="9" t="s">
        <v>7</v>
      </c>
      <c r="F15" s="10"/>
      <c r="G15" s="10"/>
      <c r="H15" s="10"/>
      <c r="I15" s="10"/>
      <c r="J15" s="10"/>
      <c r="K15" s="10"/>
    </row>
    <row r="16" spans="2:12" x14ac:dyDescent="0.25">
      <c r="B16" s="35"/>
      <c r="C16" s="6">
        <f>MIN(C4:C5)</f>
        <v>100</v>
      </c>
      <c r="D16" s="6">
        <v>0</v>
      </c>
      <c r="E16" s="6">
        <v>0</v>
      </c>
      <c r="F16" s="6">
        <f>C4-C16</f>
        <v>0</v>
      </c>
      <c r="G16" s="6">
        <f>D4-D16</f>
        <v>80</v>
      </c>
      <c r="H16" s="6">
        <f>E4-E16</f>
        <v>80</v>
      </c>
      <c r="I16" s="6">
        <f>C5-SUM(C16:E16)</f>
        <v>10</v>
      </c>
      <c r="J16" s="6">
        <f>D5</f>
        <v>50</v>
      </c>
      <c r="K16" s="6">
        <f>E5</f>
        <v>170</v>
      </c>
      <c r="L16" s="1">
        <f>SUM(F16:H16)-SUM(I16:K16)-$F$6</f>
        <v>0</v>
      </c>
    </row>
    <row r="17" spans="2:12" ht="33" customHeight="1" x14ac:dyDescent="0.25">
      <c r="B17" s="35">
        <f>B15+1</f>
        <v>2</v>
      </c>
      <c r="C17" s="5" t="s">
        <v>7</v>
      </c>
      <c r="D17" s="36" t="s">
        <v>6</v>
      </c>
      <c r="E17" s="36"/>
      <c r="F17" s="6"/>
      <c r="G17" s="6"/>
      <c r="H17" s="6"/>
      <c r="I17" s="6"/>
      <c r="J17" s="6"/>
      <c r="K17" s="6"/>
    </row>
    <row r="18" spans="2:12" x14ac:dyDescent="0.25">
      <c r="B18" s="35"/>
      <c r="C18" s="6">
        <v>0</v>
      </c>
      <c r="D18" s="6">
        <f>MIN(I16*C9,G16)</f>
        <v>10</v>
      </c>
      <c r="E18" s="6">
        <f>MIN(I16*C10,H16)</f>
        <v>0</v>
      </c>
      <c r="F18" s="6">
        <f>F16-C18</f>
        <v>0</v>
      </c>
      <c r="G18" s="6">
        <f t="shared" ref="G18:H18" si="0">G16-D18</f>
        <v>70</v>
      </c>
      <c r="H18" s="6">
        <f t="shared" si="0"/>
        <v>80</v>
      </c>
      <c r="I18" s="6">
        <f>I16-SUM(C18:E18)</f>
        <v>0</v>
      </c>
      <c r="J18" s="6">
        <f>J16</f>
        <v>50</v>
      </c>
      <c r="K18" s="6">
        <f>K16</f>
        <v>170</v>
      </c>
      <c r="L18" s="1">
        <f>SUM(F18:H18)-SUM(I18:K18)-$F$6</f>
        <v>0</v>
      </c>
    </row>
    <row r="19" spans="2:12" ht="30" x14ac:dyDescent="0.25">
      <c r="B19" s="37">
        <f>B17+1</f>
        <v>3</v>
      </c>
      <c r="C19" s="7" t="s">
        <v>7</v>
      </c>
      <c r="D19" s="5" t="s">
        <v>14</v>
      </c>
      <c r="E19" s="8" t="s">
        <v>15</v>
      </c>
      <c r="F19" s="6"/>
      <c r="G19" s="6"/>
      <c r="H19" s="6"/>
      <c r="I19" s="6"/>
      <c r="J19" s="6"/>
      <c r="K19" s="6"/>
    </row>
    <row r="20" spans="2:12" x14ac:dyDescent="0.25">
      <c r="B20" s="37"/>
      <c r="C20" s="6">
        <v>0</v>
      </c>
      <c r="D20" s="6">
        <f>MIN(G18,J18)</f>
        <v>50</v>
      </c>
      <c r="E20" s="6">
        <f>MIN(H18,K18)</f>
        <v>80</v>
      </c>
      <c r="F20" s="6">
        <f>F18-C20</f>
        <v>0</v>
      </c>
      <c r="G20" s="6">
        <f t="shared" ref="G20:H20" si="1">G18-D20</f>
        <v>20</v>
      </c>
      <c r="H20" s="6">
        <f t="shared" si="1"/>
        <v>0</v>
      </c>
      <c r="I20" s="6">
        <f>I18</f>
        <v>0</v>
      </c>
      <c r="J20" s="6">
        <f>J18-D20</f>
        <v>0</v>
      </c>
      <c r="K20" s="6">
        <f>K18-E20</f>
        <v>90</v>
      </c>
      <c r="L20" s="1">
        <f>SUM(F20:H20)-SUM(I20:K20)-$F$6</f>
        <v>0</v>
      </c>
    </row>
    <row r="21" spans="2:12" ht="30" x14ac:dyDescent="0.25">
      <c r="B21" s="37">
        <f>B19+1</f>
        <v>4</v>
      </c>
      <c r="C21" s="8" t="s">
        <v>16</v>
      </c>
      <c r="D21" s="5" t="s">
        <v>7</v>
      </c>
      <c r="E21" s="8" t="s">
        <v>7</v>
      </c>
      <c r="F21" s="6"/>
      <c r="G21" s="6"/>
      <c r="H21" s="6"/>
      <c r="I21" s="6"/>
      <c r="J21" s="6"/>
      <c r="K21" s="6"/>
    </row>
    <row r="22" spans="2:12" x14ac:dyDescent="0.25">
      <c r="B22" s="37"/>
      <c r="C22" s="6">
        <f>MIN(F20,J20)</f>
        <v>0</v>
      </c>
      <c r="D22" s="6">
        <v>0</v>
      </c>
      <c r="E22" s="6">
        <v>0</v>
      </c>
      <c r="F22" s="6">
        <f>F20-C22</f>
        <v>0</v>
      </c>
      <c r="G22" s="6">
        <f t="shared" ref="G22:H22" si="2">G20-D22</f>
        <v>20</v>
      </c>
      <c r="H22" s="6">
        <f t="shared" si="2"/>
        <v>0</v>
      </c>
      <c r="I22" s="6">
        <f>I20</f>
        <v>0</v>
      </c>
      <c r="J22" s="6">
        <f>J20-C22</f>
        <v>0</v>
      </c>
      <c r="K22" s="6">
        <f>K20</f>
        <v>90</v>
      </c>
      <c r="L22" s="1">
        <f>SUM(F22:H22)-SUM(I22:K22)-$F$6</f>
        <v>0</v>
      </c>
    </row>
    <row r="23" spans="2:12" ht="45" x14ac:dyDescent="0.25">
      <c r="B23" s="37">
        <f>B21+1</f>
        <v>5</v>
      </c>
      <c r="C23" s="8" t="s">
        <v>17</v>
      </c>
      <c r="D23" s="5" t="s">
        <v>7</v>
      </c>
      <c r="E23" s="8" t="s">
        <v>7</v>
      </c>
      <c r="F23" s="6"/>
      <c r="G23" s="6"/>
      <c r="H23" s="6"/>
      <c r="I23" s="6"/>
      <c r="J23" s="6"/>
      <c r="K23" s="6"/>
    </row>
    <row r="24" spans="2:12" x14ac:dyDescent="0.25">
      <c r="B24" s="37"/>
      <c r="C24" s="6">
        <f>MIN(K22,F22)</f>
        <v>0</v>
      </c>
      <c r="D24" s="6">
        <v>0</v>
      </c>
      <c r="E24" s="6">
        <v>0</v>
      </c>
      <c r="F24" s="20">
        <f>F22-C24</f>
        <v>0</v>
      </c>
      <c r="G24" s="20">
        <f t="shared" ref="G24:H24" si="3">G22-D24</f>
        <v>20</v>
      </c>
      <c r="H24" s="20">
        <f t="shared" si="3"/>
        <v>0</v>
      </c>
      <c r="I24" s="21">
        <f>I22</f>
        <v>0</v>
      </c>
      <c r="J24" s="21">
        <f>J22</f>
        <v>0</v>
      </c>
      <c r="K24" s="21">
        <f>K22-C24</f>
        <v>90</v>
      </c>
      <c r="L24" s="1">
        <f>SUM(F24:H24)-SUM(I24:K24)-$F$6</f>
        <v>0</v>
      </c>
    </row>
    <row r="25" spans="2:12" x14ac:dyDescent="0.25">
      <c r="C25" s="14"/>
      <c r="D25" s="14"/>
      <c r="E25" s="14"/>
      <c r="F25" s="14"/>
      <c r="G25" s="14"/>
      <c r="H25" s="14"/>
      <c r="I25" s="14"/>
      <c r="J25" s="14"/>
      <c r="K25" s="14"/>
    </row>
    <row r="26" spans="2:12" x14ac:dyDescent="0.25">
      <c r="B26" s="3" t="s">
        <v>19</v>
      </c>
      <c r="C26" s="6">
        <f>C16+C18+C20+C22+C24</f>
        <v>100</v>
      </c>
      <c r="D26" s="6">
        <f t="shared" ref="D26:E26" si="4">D16+D18+D20+D22+D24</f>
        <v>60</v>
      </c>
      <c r="E26" s="6">
        <f t="shared" si="4"/>
        <v>80</v>
      </c>
      <c r="F26" s="14"/>
      <c r="G26" s="14"/>
      <c r="H26" s="14"/>
      <c r="I26" s="14"/>
      <c r="J26" s="14"/>
      <c r="K26" s="14"/>
    </row>
    <row r="27" spans="2:12" ht="30" x14ac:dyDescent="0.25">
      <c r="B27" s="11" t="s">
        <v>20</v>
      </c>
      <c r="C27" s="22">
        <f>C4-C26</f>
        <v>0</v>
      </c>
      <c r="D27" s="22">
        <f>D4-D26</f>
        <v>20</v>
      </c>
      <c r="E27" s="22">
        <f>E4-E26</f>
        <v>0</v>
      </c>
      <c r="F27" s="14"/>
      <c r="G27" s="14"/>
      <c r="H27" s="14"/>
      <c r="I27" s="14"/>
      <c r="J27" s="14"/>
      <c r="K27" s="14"/>
    </row>
    <row r="28" spans="2:12" x14ac:dyDescent="0.25">
      <c r="B28" s="11" t="s">
        <v>38</v>
      </c>
      <c r="C28" s="22">
        <f>IF(C27&gt;C7,C27-C7,0)</f>
        <v>0</v>
      </c>
      <c r="D28" s="22">
        <f t="shared" ref="D28:E28" si="5">IF(D27&gt;D7,D27-D7,0)</f>
        <v>18</v>
      </c>
      <c r="E28" s="22">
        <f t="shared" si="5"/>
        <v>0</v>
      </c>
      <c r="F28" s="14"/>
      <c r="G28" s="14"/>
      <c r="H28" s="14"/>
      <c r="I28" s="14"/>
      <c r="J28" s="14"/>
      <c r="K28" s="14"/>
    </row>
    <row r="29" spans="2:12" x14ac:dyDescent="0.25">
      <c r="B29" s="3" t="s">
        <v>21</v>
      </c>
      <c r="C29" s="6">
        <f>F24-C27</f>
        <v>0</v>
      </c>
      <c r="D29" s="6">
        <f>G24-D27</f>
        <v>0</v>
      </c>
      <c r="E29" s="6">
        <f>H24-E27</f>
        <v>0</v>
      </c>
      <c r="F29" s="14"/>
      <c r="G29" s="14"/>
      <c r="H29" s="14"/>
      <c r="I29" s="14"/>
      <c r="J29" s="14"/>
      <c r="K29" s="14"/>
    </row>
  </sheetData>
  <sheetProtection password="C759" sheet="1" objects="1" scenarios="1"/>
  <mergeCells count="11">
    <mergeCell ref="B8:C8"/>
    <mergeCell ref="B13:B14"/>
    <mergeCell ref="C13:E13"/>
    <mergeCell ref="F13:H13"/>
    <mergeCell ref="B23:B24"/>
    <mergeCell ref="I13:K13"/>
    <mergeCell ref="B17:B18"/>
    <mergeCell ref="D17:E17"/>
    <mergeCell ref="B19:B20"/>
    <mergeCell ref="B21:B22"/>
    <mergeCell ref="B15:B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Disclaimer</vt:lpstr>
      <vt:lpstr>Enter Your details</vt:lpstr>
      <vt:lpstr>Set off 0 100</vt:lpstr>
      <vt:lpstr>Set off 25 75</vt:lpstr>
      <vt:lpstr>Set off 50 50</vt:lpstr>
      <vt:lpstr>Set off 75 25</vt:lpstr>
      <vt:lpstr>Set off 100 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Vipul</dc:creator>
  <cp:lastModifiedBy>Vipul</cp:lastModifiedBy>
  <dcterms:created xsi:type="dcterms:W3CDTF">2020-01-25T17:37:33Z</dcterms:created>
  <dcterms:modified xsi:type="dcterms:W3CDTF">2020-01-27T06:27:23Z</dcterms:modified>
</cp:coreProperties>
</file>