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Nilesh Gajjar\Desktop\"/>
    </mc:Choice>
  </mc:AlternateContent>
  <bookViews>
    <workbookView xWindow="0" yWindow="0" windowWidth="2049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1" i="1" l="1"/>
  <c r="D10" i="1"/>
  <c r="D9" i="1"/>
  <c r="D8" i="1"/>
  <c r="D7" i="1"/>
  <c r="D6" i="1"/>
  <c r="D5" i="1"/>
  <c r="D12" i="1"/>
  <c r="G10" i="1"/>
  <c r="J10" i="1"/>
  <c r="J9" i="1"/>
  <c r="G9" i="1"/>
  <c r="A9" i="1" l="1"/>
  <c r="G12" i="1" l="1"/>
  <c r="G11" i="1"/>
  <c r="G8" i="1"/>
  <c r="G6" i="1"/>
  <c r="G5" i="1"/>
  <c r="J11" i="1"/>
  <c r="J8" i="1"/>
  <c r="J7" i="1"/>
  <c r="J6" i="1"/>
  <c r="J5" i="1"/>
  <c r="F13" i="1"/>
  <c r="C16" i="1" s="1"/>
  <c r="E13" i="1"/>
  <c r="B16" i="1" s="1"/>
  <c r="D13" i="1"/>
  <c r="D17" i="1" s="1"/>
  <c r="C13" i="1"/>
  <c r="C17" i="1" s="1"/>
  <c r="B13" i="1"/>
  <c r="B17" i="1" s="1"/>
  <c r="A7" i="1"/>
  <c r="A8" i="1" s="1"/>
  <c r="A10" i="1" s="1"/>
  <c r="A11" i="1" s="1"/>
  <c r="A12" i="1" s="1"/>
  <c r="A6" i="1"/>
  <c r="C18" i="1" l="1"/>
  <c r="C19" i="1" s="1"/>
  <c r="B18" i="1"/>
  <c r="B19" i="1" s="1"/>
  <c r="H12" i="1" s="1"/>
  <c r="G13" i="1"/>
  <c r="D18" i="1" s="1"/>
  <c r="D19" i="1" s="1"/>
  <c r="I12" i="1" l="1"/>
  <c r="I13" i="1" s="1"/>
  <c r="J12" i="1"/>
  <c r="J13" i="1" s="1"/>
  <c r="H13" i="1"/>
</calcChain>
</file>

<file path=xl/sharedStrings.xml><?xml version="1.0" encoding="utf-8"?>
<sst xmlns="http://schemas.openxmlformats.org/spreadsheetml/2006/main" count="24" uniqueCount="15">
  <si>
    <t>Rule 36(4):</t>
  </si>
  <si>
    <t>Month</t>
  </si>
  <si>
    <t>ITC as per Books of A/cs</t>
  </si>
  <si>
    <t>ITC as per GSTR-2A</t>
  </si>
  <si>
    <t>ITC Availed in GSTR-3B</t>
  </si>
  <si>
    <t>IGST</t>
  </si>
  <si>
    <t>CGST</t>
  </si>
  <si>
    <t>SGST</t>
  </si>
  <si>
    <t>Total Rs.</t>
  </si>
  <si>
    <t>ITC As Per GSTR-2A</t>
  </si>
  <si>
    <t>ITC Claimed in BOA</t>
  </si>
  <si>
    <t>Excess / Shortfall ITC</t>
  </si>
  <si>
    <t>Sept-20 ITC Eligible</t>
  </si>
  <si>
    <t>September-2020 GSTR-3B ITC Claim Workings</t>
  </si>
  <si>
    <t>Nilesh H Gajjar                                                                                            GST Tax Practitioner  Mobile # 9825114973         Email: nilesh.h.gajjar@gmail.com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</si>
</sst>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7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4" fontId="2" fillId="0" borderId="0" xfId="0" applyNumberFormat="1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6" sqref="G16:J18"/>
    </sheetView>
  </sheetViews>
  <sheetFormatPr defaultRowHeight="15" x14ac:dyDescent="0.25"/>
  <cols>
    <col min="1" max="1" width="19.140625" style="1" customWidth="1"/>
    <col min="2" max="2" width="11.42578125" style="1" bestFit="1" customWidth="1"/>
    <col min="3" max="7" width="10.7109375" style="1" bestFit="1" customWidth="1"/>
    <col min="8" max="8" width="11.42578125" style="1" bestFit="1" customWidth="1"/>
    <col min="9" max="10" width="10.7109375" style="1" bestFit="1" customWidth="1"/>
    <col min="11" max="16384" width="9.140625" style="1"/>
  </cols>
  <sheetData>
    <row r="1" spans="1:10" x14ac:dyDescent="0.25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</row>
    <row r="3" spans="1:10" x14ac:dyDescent="0.25">
      <c r="A3" s="2" t="s">
        <v>1</v>
      </c>
      <c r="B3" s="9" t="s">
        <v>2</v>
      </c>
      <c r="C3" s="9"/>
      <c r="D3" s="9"/>
      <c r="E3" s="9" t="s">
        <v>3</v>
      </c>
      <c r="F3" s="9"/>
      <c r="G3" s="9"/>
      <c r="H3" s="10" t="s">
        <v>4</v>
      </c>
      <c r="I3" s="10"/>
      <c r="J3" s="10"/>
    </row>
    <row r="4" spans="1:10" x14ac:dyDescent="0.25"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3" t="s">
        <v>7</v>
      </c>
      <c r="H4" s="3" t="s">
        <v>5</v>
      </c>
      <c r="I4" s="3" t="s">
        <v>6</v>
      </c>
      <c r="J4" s="3" t="s">
        <v>7</v>
      </c>
    </row>
    <row r="5" spans="1:10" x14ac:dyDescent="0.25">
      <c r="A5" s="4">
        <v>43889</v>
      </c>
      <c r="B5" s="5">
        <v>53395</v>
      </c>
      <c r="C5" s="5">
        <v>125894</v>
      </c>
      <c r="D5" s="5">
        <f>+C5</f>
        <v>125894</v>
      </c>
      <c r="E5" s="5">
        <v>53481.34</v>
      </c>
      <c r="F5" s="5">
        <v>124790.82</v>
      </c>
      <c r="G5" s="5">
        <f>+F5</f>
        <v>124790.82</v>
      </c>
      <c r="H5" s="5">
        <v>53395</v>
      </c>
      <c r="I5" s="5">
        <v>125894</v>
      </c>
      <c r="J5" s="5">
        <f>+I5</f>
        <v>125894</v>
      </c>
    </row>
    <row r="6" spans="1:10" x14ac:dyDescent="0.25">
      <c r="A6" s="4">
        <f>+A5+31</f>
        <v>43920</v>
      </c>
      <c r="B6" s="5">
        <v>7344</v>
      </c>
      <c r="C6" s="5">
        <v>148989</v>
      </c>
      <c r="D6" s="5">
        <f t="shared" ref="D6:D11" si="0">+C6</f>
        <v>148989</v>
      </c>
      <c r="E6" s="5">
        <v>7344</v>
      </c>
      <c r="F6" s="5">
        <v>149438.76999999999</v>
      </c>
      <c r="G6" s="5">
        <f t="shared" ref="G6:G12" si="1">+F6</f>
        <v>149438.76999999999</v>
      </c>
      <c r="H6" s="5">
        <v>7344</v>
      </c>
      <c r="I6" s="5">
        <v>148989</v>
      </c>
      <c r="J6" s="5">
        <f t="shared" ref="J6:J11" si="2">+I6</f>
        <v>148989</v>
      </c>
    </row>
    <row r="7" spans="1:10" x14ac:dyDescent="0.25">
      <c r="A7" s="4">
        <f t="shared" ref="A7:A12" si="3">+A6+31</f>
        <v>43951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f t="shared" si="2"/>
        <v>0</v>
      </c>
    </row>
    <row r="8" spans="1:10" x14ac:dyDescent="0.25">
      <c r="A8" s="4">
        <f>+A7+31</f>
        <v>43982</v>
      </c>
      <c r="B8" s="5">
        <v>0</v>
      </c>
      <c r="C8" s="5">
        <v>38954</v>
      </c>
      <c r="D8" s="5">
        <f t="shared" si="0"/>
        <v>38954</v>
      </c>
      <c r="E8" s="5">
        <v>0</v>
      </c>
      <c r="F8" s="5">
        <v>39403.53</v>
      </c>
      <c r="G8" s="5">
        <f t="shared" si="1"/>
        <v>39403.53</v>
      </c>
      <c r="H8" s="5">
        <v>0</v>
      </c>
      <c r="I8" s="5">
        <v>38954</v>
      </c>
      <c r="J8" s="5">
        <f t="shared" si="2"/>
        <v>38954</v>
      </c>
    </row>
    <row r="9" spans="1:10" x14ac:dyDescent="0.25">
      <c r="A9" s="4">
        <f>+A8+30</f>
        <v>44012</v>
      </c>
      <c r="B9" s="5">
        <v>0</v>
      </c>
      <c r="C9" s="5">
        <v>177686</v>
      </c>
      <c r="D9" s="5">
        <f t="shared" si="0"/>
        <v>177686</v>
      </c>
      <c r="E9" s="5">
        <v>0</v>
      </c>
      <c r="F9" s="5">
        <v>172384.61</v>
      </c>
      <c r="G9" s="5">
        <f t="shared" ref="G9:G10" si="4">+F9</f>
        <v>172384.61</v>
      </c>
      <c r="H9" s="5">
        <v>0</v>
      </c>
      <c r="I9" s="5">
        <v>177686</v>
      </c>
      <c r="J9" s="5">
        <f t="shared" ref="J9:J10" si="5">+I9</f>
        <v>177686</v>
      </c>
    </row>
    <row r="10" spans="1:10" x14ac:dyDescent="0.25">
      <c r="A10" s="4">
        <f>+A8+31</f>
        <v>44013</v>
      </c>
      <c r="B10" s="5">
        <v>0</v>
      </c>
      <c r="C10" s="5">
        <v>135125</v>
      </c>
      <c r="D10" s="5">
        <f t="shared" si="0"/>
        <v>135125</v>
      </c>
      <c r="E10" s="5">
        <v>0</v>
      </c>
      <c r="F10" s="5">
        <v>105182.7</v>
      </c>
      <c r="G10" s="5">
        <f t="shared" si="4"/>
        <v>105182.7</v>
      </c>
      <c r="H10" s="5">
        <v>0</v>
      </c>
      <c r="I10" s="5">
        <v>135125</v>
      </c>
      <c r="J10" s="5">
        <f t="shared" si="5"/>
        <v>135125</v>
      </c>
    </row>
    <row r="11" spans="1:10" x14ac:dyDescent="0.25">
      <c r="A11" s="4">
        <f t="shared" si="3"/>
        <v>44044</v>
      </c>
      <c r="B11" s="5">
        <v>53978</v>
      </c>
      <c r="C11" s="5">
        <v>195565</v>
      </c>
      <c r="D11" s="5">
        <f t="shared" si="0"/>
        <v>195565</v>
      </c>
      <c r="E11" s="5">
        <v>53978.400000000001</v>
      </c>
      <c r="F11" s="5">
        <v>175739.51999999999</v>
      </c>
      <c r="G11" s="5">
        <f t="shared" si="1"/>
        <v>175739.51999999999</v>
      </c>
      <c r="H11" s="5">
        <v>53978</v>
      </c>
      <c r="I11" s="5">
        <v>195565</v>
      </c>
      <c r="J11" s="5">
        <f t="shared" si="2"/>
        <v>195565</v>
      </c>
    </row>
    <row r="12" spans="1:10" x14ac:dyDescent="0.25">
      <c r="A12" s="4">
        <f t="shared" si="3"/>
        <v>44075</v>
      </c>
      <c r="B12" s="6">
        <v>25000</v>
      </c>
      <c r="C12" s="6">
        <v>10000</v>
      </c>
      <c r="D12" s="6">
        <f t="shared" ref="D12" si="6">+C12</f>
        <v>10000</v>
      </c>
      <c r="E12" s="5">
        <v>25000</v>
      </c>
      <c r="F12" s="5">
        <v>35000</v>
      </c>
      <c r="G12" s="5">
        <f t="shared" si="1"/>
        <v>35000</v>
      </c>
      <c r="H12" s="8">
        <f>MIN(B12,B19)</f>
        <v>25000</v>
      </c>
      <c r="I12" s="8">
        <f t="shared" ref="I12:J12" si="7">MIN(C12,C19)</f>
        <v>10000</v>
      </c>
      <c r="J12" s="8">
        <f t="shared" si="7"/>
        <v>10000</v>
      </c>
    </row>
    <row r="13" spans="1:10" x14ac:dyDescent="0.25">
      <c r="A13" s="1" t="s">
        <v>8</v>
      </c>
      <c r="B13" s="5">
        <f t="shared" ref="B13:J13" si="8">SUM(B5:B12)</f>
        <v>139717</v>
      </c>
      <c r="C13" s="5">
        <f t="shared" si="8"/>
        <v>832213</v>
      </c>
      <c r="D13" s="5">
        <f t="shared" si="8"/>
        <v>832213</v>
      </c>
      <c r="E13" s="5">
        <f t="shared" si="8"/>
        <v>139803.74</v>
      </c>
      <c r="F13" s="5">
        <f t="shared" si="8"/>
        <v>801939.95</v>
      </c>
      <c r="G13" s="5">
        <f t="shared" si="8"/>
        <v>801939.95</v>
      </c>
      <c r="H13" s="5">
        <f t="shared" si="8"/>
        <v>139717</v>
      </c>
      <c r="I13" s="5">
        <f t="shared" si="8"/>
        <v>832213</v>
      </c>
      <c r="J13" s="5">
        <f t="shared" si="8"/>
        <v>832213</v>
      </c>
    </row>
    <row r="15" spans="1:10" x14ac:dyDescent="0.25">
      <c r="B15" s="7" t="s">
        <v>5</v>
      </c>
      <c r="C15" s="7" t="s">
        <v>6</v>
      </c>
      <c r="D15" s="7" t="s">
        <v>7</v>
      </c>
    </row>
    <row r="16" spans="1:10" x14ac:dyDescent="0.25">
      <c r="A16" s="1" t="s">
        <v>9</v>
      </c>
      <c r="B16" s="5">
        <f>+E13*110%</f>
        <v>153784.114</v>
      </c>
      <c r="C16" s="5">
        <f>+F13*110%</f>
        <v>882133.94500000007</v>
      </c>
      <c r="D16" s="5">
        <f>+G13*110%</f>
        <v>882133.94500000007</v>
      </c>
      <c r="E16" s="5"/>
      <c r="F16" s="5"/>
      <c r="G16" s="11" t="s">
        <v>14</v>
      </c>
      <c r="H16" s="11"/>
      <c r="I16" s="11"/>
      <c r="J16" s="11"/>
    </row>
    <row r="17" spans="1:10" x14ac:dyDescent="0.25">
      <c r="A17" s="1" t="s">
        <v>10</v>
      </c>
      <c r="B17" s="5">
        <f>+B13</f>
        <v>139717</v>
      </c>
      <c r="C17" s="5">
        <f t="shared" ref="C17:D17" si="9">+C13</f>
        <v>832213</v>
      </c>
      <c r="D17" s="5">
        <f t="shared" si="9"/>
        <v>832213</v>
      </c>
      <c r="E17" s="5"/>
      <c r="F17" s="5"/>
      <c r="G17" s="11"/>
      <c r="H17" s="11"/>
      <c r="I17" s="11"/>
      <c r="J17" s="11"/>
    </row>
    <row r="18" spans="1:10" x14ac:dyDescent="0.25">
      <c r="A18" s="1" t="s">
        <v>11</v>
      </c>
      <c r="B18" s="5">
        <f>+B17-B16</f>
        <v>-14067.114000000001</v>
      </c>
      <c r="C18" s="5">
        <f t="shared" ref="C18:D18" si="10">+C17-C16</f>
        <v>-49920.945000000065</v>
      </c>
      <c r="D18" s="5">
        <f t="shared" si="10"/>
        <v>-49920.945000000065</v>
      </c>
      <c r="E18" s="5"/>
      <c r="F18" s="5"/>
      <c r="G18" s="11"/>
      <c r="H18" s="11"/>
      <c r="I18" s="11"/>
      <c r="J18" s="11"/>
    </row>
    <row r="19" spans="1:10" x14ac:dyDescent="0.25">
      <c r="A19" s="1" t="s">
        <v>12</v>
      </c>
      <c r="B19" s="5">
        <f>+B12-B18</f>
        <v>39067.114000000001</v>
      </c>
      <c r="C19" s="5">
        <f t="shared" ref="C19:D19" si="11">+C12-C18</f>
        <v>59920.945000000065</v>
      </c>
      <c r="D19" s="5">
        <f t="shared" si="11"/>
        <v>59920.945000000065</v>
      </c>
      <c r="E19" s="5"/>
      <c r="F19" s="5"/>
      <c r="G19" s="5"/>
      <c r="H19" s="5"/>
      <c r="I19" s="5"/>
      <c r="J19" s="5"/>
    </row>
    <row r="20" spans="1:10" x14ac:dyDescent="0.25"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B22" s="5"/>
      <c r="C22" s="5"/>
      <c r="D22" s="5"/>
      <c r="E22" s="5"/>
      <c r="F22" s="5"/>
      <c r="G22" s="5"/>
      <c r="H22" s="5"/>
      <c r="I22" s="5"/>
      <c r="J22" s="5"/>
    </row>
  </sheetData>
  <sheetProtection password="C150" sheet="1" objects="1" scenarios="1"/>
  <mergeCells count="5">
    <mergeCell ref="B3:D3"/>
    <mergeCell ref="E3:G3"/>
    <mergeCell ref="H3:J3"/>
    <mergeCell ref="B1:J1"/>
    <mergeCell ref="G16:J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Gajjar</dc:creator>
  <cp:lastModifiedBy>Nilesh Gajjar</cp:lastModifiedBy>
  <dcterms:created xsi:type="dcterms:W3CDTF">2020-10-05T03:55:33Z</dcterms:created>
  <dcterms:modified xsi:type="dcterms:W3CDTF">2020-10-12T07:56:33Z</dcterms:modified>
</cp:coreProperties>
</file>