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 name="Sheet2" sheetId="2" state="hidden" r:id="rId2"/>
  </sheets>
  <calcPr calcId="162913"/>
</workbook>
</file>

<file path=xl/calcChain.xml><?xml version="1.0" encoding="utf-8"?>
<calcChain xmlns="http://schemas.openxmlformats.org/spreadsheetml/2006/main">
  <c r="C42" i="1" l="1"/>
  <c r="C41" i="1"/>
  <c r="C40" i="1"/>
  <c r="C39" i="1"/>
  <c r="C38" i="1"/>
  <c r="C37" i="1"/>
  <c r="C36" i="1"/>
  <c r="B16" i="2" l="1"/>
  <c r="B32" i="2"/>
  <c r="B15" i="2"/>
  <c r="B33" i="2"/>
  <c r="B8" i="2"/>
  <c r="B27" i="2"/>
  <c r="B12" i="2"/>
  <c r="B31" i="2"/>
  <c r="B28" i="2"/>
  <c r="B24" i="2"/>
  <c r="B34" i="2"/>
  <c r="B29" i="2"/>
  <c r="B14" i="2"/>
  <c r="B30" i="2"/>
  <c r="B25" i="2"/>
  <c r="B9" i="2"/>
  <c r="B17" i="2"/>
  <c r="B22" i="2"/>
  <c r="B13" i="2"/>
  <c r="B18" i="2"/>
  <c r="B21" i="2"/>
  <c r="B11" i="2"/>
  <c r="B19" i="2"/>
  <c r="B20" i="2"/>
  <c r="B26" i="2"/>
  <c r="B23" i="2"/>
  <c r="B10" i="2"/>
  <c r="B7" i="2"/>
  <c r="E10" i="1" s="1"/>
  <c r="G10" i="1" l="1"/>
  <c r="F12" i="1"/>
  <c r="H14" i="1"/>
  <c r="C12" i="1"/>
  <c r="G12" i="1"/>
  <c r="E12" i="1"/>
  <c r="D14" i="1"/>
  <c r="I12" i="1"/>
  <c r="C14" i="1"/>
  <c r="C10" i="1"/>
  <c r="I14" i="1"/>
  <c r="G14" i="1"/>
  <c r="H12" i="1"/>
  <c r="F10" i="1"/>
  <c r="D12" i="1"/>
  <c r="E14" i="1"/>
  <c r="F14" i="1"/>
  <c r="D10" i="1"/>
  <c r="I10" i="1"/>
  <c r="H10" i="1"/>
</calcChain>
</file>

<file path=xl/sharedStrings.xml><?xml version="1.0" encoding="utf-8"?>
<sst xmlns="http://schemas.openxmlformats.org/spreadsheetml/2006/main" count="65" uniqueCount="39">
  <si>
    <t>Feb 20</t>
  </si>
  <si>
    <t>Mar 20</t>
  </si>
  <si>
    <t>Apr 20</t>
  </si>
  <si>
    <t>May 20</t>
  </si>
  <si>
    <t>T/O More Than 5 Crore</t>
  </si>
  <si>
    <t>States in List 1 are as follows :</t>
  </si>
  <si>
    <t>Chhattisgarh, Madhya Pradesh, Gujarat, Maharashtra, Karnataka, Goa, Kerala, Tamil Nadu, Telangana or Andhra Pradesh or the Union territories of Daman and Diu and Dadra and Nagar Haveli, Puducherry, Andaman and Nicobar Islands and Lakshadweep</t>
  </si>
  <si>
    <t>States in List 2 are as follows :</t>
  </si>
  <si>
    <t>Himachal Pradesh, Punjab, Uttarakhand, Haryana, Rajasthan, Uttar Pradesh, Bihar, Sikkim, Arunachal Pradesh, Nagaland, Manipur, Mizoram, Tripura, Meghalaya, Assam, West Bengal, Jharkhand or Odisha or the Union territories of Jammu and Kashmir, Ladakh, Chandigarh and Delhi</t>
  </si>
  <si>
    <t>State under list No 1</t>
  </si>
  <si>
    <t>State under list No 2</t>
  </si>
  <si>
    <t>Interest Free</t>
  </si>
  <si>
    <t>Interest @ 9% p.a.</t>
  </si>
  <si>
    <t>Interest @ 18% p.a.</t>
  </si>
  <si>
    <t>T/O Upto 5 crore</t>
  </si>
  <si>
    <t>Late Fee</t>
  </si>
  <si>
    <t>Jun 20</t>
  </si>
  <si>
    <t>Jul 20</t>
  </si>
  <si>
    <t>Aug 20</t>
  </si>
  <si>
    <t>Particulars</t>
  </si>
  <si>
    <t>Not Yet Declared</t>
  </si>
  <si>
    <t>Due Dates without interest</t>
  </si>
  <si>
    <t>Due Dates with interest @ 9%</t>
  </si>
  <si>
    <t>Due Dates without Late Fee</t>
  </si>
  <si>
    <t>Please Select Turnover from drop down list</t>
  </si>
  <si>
    <t>Please select State No list 1/2. List of the States included is provided in Instructions / Notes</t>
  </si>
  <si>
    <t>Select Turnover in the Previous Year</t>
  </si>
  <si>
    <t>Select State of Principal Business</t>
  </si>
  <si>
    <t>Instructions / Notes :</t>
  </si>
  <si>
    <t>Mobile No - 7229 050607</t>
  </si>
  <si>
    <t xml:space="preserve">Prepared by : - CA Dhaval Karia </t>
  </si>
  <si>
    <t>E Mail id - cadhavalkaria@gmail.com</t>
  </si>
  <si>
    <t>Wherever no extension is provided or granted as on date we have considered their original due dates.</t>
  </si>
  <si>
    <t>User only has to Select the Turnover and State from the drop down list in Yellow Highlighted Cells all months due dates will be Auto populated.</t>
  </si>
  <si>
    <t>No lower Int.</t>
  </si>
  <si>
    <t>GSTR 3B Due Date Auto Identifier</t>
  </si>
  <si>
    <t>https://youtu.be/NKhwC5wqJBE</t>
  </si>
  <si>
    <t xml:space="preserve">                                          Prepared by CA Dhaval Karia</t>
  </si>
  <si>
    <t>How to get all the autopopulated dates is easily explained on our youtube 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</si>
</sst>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1"/>
      <color theme="1"/>
      <name val="Calibri"/>
      <family val="2"/>
      <scheme val="minor"/>
    </font>
    <font>
      <sz val="20"/>
      <color theme="1"/>
      <name val="Calibri"/>
      <family val="2"/>
      <scheme val="minor"/>
    </font>
    <font>
      <b/>
      <sz val="20"/>
      <color theme="1"/>
      <name val="Calibri"/>
      <family val="2"/>
      <scheme val="minor"/>
    </font>
    <font>
      <b/>
      <sz val="22"/>
      <color rgb="FF7030A0"/>
      <name val="Calibri"/>
      <family val="2"/>
      <scheme val="minor"/>
    </font>
    <font>
      <sz val="14"/>
      <color theme="1"/>
      <name val="Calibri"/>
      <family val="2"/>
      <scheme val="minor"/>
    </font>
    <font>
      <b/>
      <u/>
      <sz val="12"/>
      <color theme="1"/>
      <name val="Calibri"/>
      <family val="2"/>
      <scheme val="minor"/>
    </font>
    <font>
      <b/>
      <sz val="14"/>
      <color theme="0"/>
      <name val="Calibri"/>
      <family val="2"/>
      <scheme val="minor"/>
    </font>
    <font>
      <b/>
      <sz val="14"/>
      <color theme="1"/>
      <name val="Calibri"/>
      <family val="2"/>
      <scheme val="minor"/>
    </font>
    <font>
      <b/>
      <i/>
      <sz val="14"/>
      <color rgb="FF7030A0"/>
      <name val="Calibri"/>
      <family val="2"/>
      <scheme val="minor"/>
    </font>
    <font>
      <sz val="12"/>
      <color theme="1"/>
      <name val="Calibri"/>
      <family val="2"/>
      <scheme val="minor"/>
    </font>
    <font>
      <b/>
      <sz val="12"/>
      <color theme="1"/>
      <name val="Calibri"/>
      <family val="2"/>
      <scheme val="minor"/>
    </font>
    <font>
      <b/>
      <sz val="24"/>
      <color theme="1"/>
      <name val="Calibri"/>
      <family val="2"/>
      <scheme val="minor"/>
    </font>
    <font>
      <sz val="24"/>
      <name val="Calibri"/>
      <family val="2"/>
      <scheme val="minor"/>
    </font>
    <font>
      <u/>
      <sz val="11"/>
      <color theme="10"/>
      <name val="Calibri"/>
      <family val="2"/>
      <scheme val="minor"/>
    </font>
    <font>
      <u/>
      <sz val="14"/>
      <color theme="10"/>
      <name val="Calibri"/>
      <family val="2"/>
      <scheme val="minor"/>
    </font>
    <font>
      <u/>
      <sz val="18"/>
      <color theme="10"/>
      <name val="Calibri"/>
      <family val="2"/>
      <scheme val="minor"/>
    </font>
    <font>
      <b/>
      <sz val="18"/>
      <color rgb="FF7030A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C00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56">
    <xf numFmtId="0" fontId="0" fillId="0" borderId="0" xfId="0"/>
    <xf numFmtId="17" fontId="0" fillId="0" borderId="0" xfId="0" quotePrefix="1" applyNumberFormat="1"/>
    <xf numFmtId="14" fontId="0" fillId="0" borderId="0" xfId="0" applyNumberFormat="1"/>
    <xf numFmtId="0" fontId="0" fillId="3" borderId="0" xfId="0" applyFill="1"/>
    <xf numFmtId="17" fontId="0" fillId="3" borderId="0" xfId="0" quotePrefix="1" applyNumberFormat="1" applyFill="1"/>
    <xf numFmtId="17" fontId="3" fillId="3" borderId="10" xfId="0" quotePrefix="1" applyNumberFormat="1" applyFont="1" applyFill="1" applyBorder="1" applyAlignment="1">
      <alignment horizontal="center"/>
    </xf>
    <xf numFmtId="17" fontId="3" fillId="3" borderId="1" xfId="0" quotePrefix="1" applyNumberFormat="1" applyFont="1" applyFill="1" applyBorder="1" applyAlignment="1">
      <alignment horizontal="center"/>
    </xf>
    <xf numFmtId="0" fontId="2" fillId="3" borderId="0" xfId="0" applyFont="1" applyFill="1"/>
    <xf numFmtId="0" fontId="5" fillId="3" borderId="0" xfId="0" applyFont="1" applyFill="1"/>
    <xf numFmtId="17" fontId="5" fillId="3" borderId="0" xfId="0" applyNumberFormat="1" applyFont="1" applyFill="1"/>
    <xf numFmtId="0" fontId="0" fillId="3" borderId="7" xfId="0" applyFill="1" applyBorder="1"/>
    <xf numFmtId="0" fontId="0" fillId="3" borderId="9" xfId="0" applyFill="1" applyBorder="1"/>
    <xf numFmtId="0" fontId="0" fillId="3" borderId="0" xfId="0" applyFill="1" applyBorder="1"/>
    <xf numFmtId="0" fontId="6" fillId="3" borderId="0" xfId="0" applyFont="1" applyFill="1" applyBorder="1"/>
    <xf numFmtId="0" fontId="1" fillId="3" borderId="0" xfId="0" applyFont="1" applyFill="1"/>
    <xf numFmtId="0" fontId="8" fillId="3" borderId="5" xfId="0" applyFont="1" applyFill="1" applyBorder="1" applyAlignment="1">
      <alignment vertical="center"/>
    </xf>
    <xf numFmtId="0" fontId="8" fillId="3" borderId="6" xfId="0" applyFont="1" applyFill="1" applyBorder="1"/>
    <xf numFmtId="0" fontId="10" fillId="3" borderId="0" xfId="0" applyFont="1" applyFill="1" applyBorder="1"/>
    <xf numFmtId="0" fontId="11" fillId="3" borderId="0" xfId="0" applyFont="1" applyFill="1"/>
    <xf numFmtId="0" fontId="10" fillId="3" borderId="0" xfId="0" applyFont="1" applyFill="1"/>
    <xf numFmtId="0" fontId="6" fillId="3" borderId="0" xfId="0" applyFont="1" applyFill="1"/>
    <xf numFmtId="14" fontId="7" fillId="4" borderId="7" xfId="0" applyNumberFormat="1" applyFont="1" applyFill="1" applyBorder="1" applyAlignment="1" applyProtection="1">
      <alignment horizontal="center"/>
      <protection hidden="1"/>
    </xf>
    <xf numFmtId="14" fontId="7" fillId="4" borderId="12" xfId="0" applyNumberFormat="1" applyFont="1" applyFill="1" applyBorder="1" applyAlignment="1" applyProtection="1">
      <alignment horizontal="center"/>
      <protection hidden="1"/>
    </xf>
    <xf numFmtId="14" fontId="8" fillId="3" borderId="5" xfId="0" applyNumberFormat="1" applyFont="1" applyFill="1" applyBorder="1" applyAlignment="1" applyProtection="1">
      <alignment horizontal="center"/>
      <protection hidden="1"/>
    </xf>
    <xf numFmtId="14" fontId="8" fillId="3" borderId="13" xfId="0" applyNumberFormat="1" applyFont="1" applyFill="1" applyBorder="1" applyAlignment="1" applyProtection="1">
      <alignment horizontal="center"/>
      <protection hidden="1"/>
    </xf>
    <xf numFmtId="0" fontId="0" fillId="3" borderId="5" xfId="0" applyFill="1" applyBorder="1" applyProtection="1">
      <protection hidden="1"/>
    </xf>
    <xf numFmtId="0" fontId="0" fillId="3" borderId="13" xfId="0" applyFill="1" applyBorder="1" applyProtection="1">
      <protection hidden="1"/>
    </xf>
    <xf numFmtId="0" fontId="4" fillId="3" borderId="1" xfId="0" applyFont="1" applyFill="1" applyBorder="1" applyAlignment="1">
      <alignment horizontal="center"/>
    </xf>
    <xf numFmtId="0" fontId="13" fillId="2" borderId="1" xfId="0" applyFont="1" applyFill="1" applyBorder="1" applyAlignment="1" applyProtection="1">
      <alignment horizontal="center"/>
      <protection locked="0"/>
    </xf>
    <xf numFmtId="0" fontId="10" fillId="3" borderId="1" xfId="0" applyFont="1" applyFill="1" applyBorder="1" applyAlignment="1">
      <alignment horizontal="left" vertical="top" wrapText="1"/>
    </xf>
    <xf numFmtId="0" fontId="12" fillId="3" borderId="1" xfId="0" applyFont="1" applyFill="1" applyBorder="1" applyAlignment="1">
      <alignment horizontal="center"/>
    </xf>
    <xf numFmtId="0" fontId="5" fillId="3" borderId="1" xfId="0" applyFont="1" applyFill="1" applyBorder="1" applyAlignment="1">
      <alignment horizontal="left" vertical="top" wrapText="1"/>
    </xf>
    <xf numFmtId="0" fontId="4" fillId="3" borderId="10" xfId="0" applyFont="1" applyFill="1" applyBorder="1" applyAlignment="1">
      <alignment horizontal="center"/>
    </xf>
    <xf numFmtId="0" fontId="4" fillId="3" borderId="14" xfId="0" applyFont="1" applyFill="1" applyBorder="1" applyAlignment="1">
      <alignment horizontal="center"/>
    </xf>
    <xf numFmtId="0" fontId="4" fillId="3" borderId="11" xfId="0" applyFont="1" applyFill="1" applyBorder="1" applyAlignment="1">
      <alignment horizontal="center"/>
    </xf>
    <xf numFmtId="0" fontId="16" fillId="3" borderId="10" xfId="1" applyFont="1" applyFill="1" applyBorder="1" applyAlignment="1">
      <alignment horizontal="center"/>
    </xf>
    <xf numFmtId="0" fontId="17" fillId="3" borderId="14" xfId="0" applyFont="1" applyFill="1" applyBorder="1" applyAlignment="1">
      <alignment horizontal="center"/>
    </xf>
    <xf numFmtId="0" fontId="17" fillId="3" borderId="11" xfId="0" applyFont="1" applyFill="1" applyBorder="1" applyAlignment="1">
      <alignment horizontal="center"/>
    </xf>
    <xf numFmtId="0" fontId="3" fillId="3" borderId="10" xfId="0" applyFont="1" applyFill="1" applyBorder="1" applyAlignment="1">
      <alignment horizontal="center"/>
    </xf>
    <xf numFmtId="0" fontId="3" fillId="3" borderId="11" xfId="0" applyFont="1" applyFill="1" applyBorder="1" applyAlignment="1">
      <alignment horizontal="center"/>
    </xf>
    <xf numFmtId="0" fontId="7" fillId="4" borderId="7" xfId="0" applyFont="1" applyFill="1" applyBorder="1" applyAlignment="1">
      <alignment horizontal="center" vertical="center"/>
    </xf>
    <xf numFmtId="0" fontId="7" fillId="4" borderId="9" xfId="0" applyFont="1" applyFill="1" applyBorder="1" applyAlignment="1">
      <alignment horizontal="center" vertical="center"/>
    </xf>
    <xf numFmtId="0" fontId="10" fillId="3" borderId="0" xfId="0" applyFont="1" applyFill="1" applyBorder="1" applyAlignment="1">
      <alignment horizontal="center"/>
    </xf>
    <xf numFmtId="0" fontId="15" fillId="3" borderId="1" xfId="1" applyFont="1" applyFill="1" applyBorder="1" applyAlignment="1">
      <alignment horizontal="center"/>
    </xf>
    <xf numFmtId="0" fontId="5" fillId="3" borderId="1" xfId="0" applyFont="1" applyFill="1" applyBorder="1" applyAlignment="1">
      <alignment horizontal="center"/>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0"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7" xfId="0" applyFont="1" applyFill="1" applyBorder="1" applyAlignment="1">
      <alignment horizontal="left" vertical="center" wrapText="1"/>
    </xf>
    <xf numFmtId="0" fontId="9" fillId="3" borderId="8" xfId="0" applyFont="1" applyFill="1" applyBorder="1" applyAlignment="1">
      <alignment horizontal="left" vertical="center" wrapText="1"/>
    </xf>
    <xf numFmtId="0" fontId="9" fillId="3" borderId="9" xfId="0" applyFont="1" applyFill="1" applyBorder="1" applyAlignment="1">
      <alignment horizontal="left" vertical="center" wrapText="1"/>
    </xf>
    <xf numFmtId="0" fontId="10" fillId="3" borderId="0" xfId="0" applyFont="1" applyFill="1" applyAlignment="1">
      <alignment horizontal="left" wrapText="1"/>
    </xf>
    <xf numFmtId="0" fontId="10" fillId="3"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youtu.be/NKhwC5wqJBE" TargetMode="External"/><Relationship Id="rId1" Type="http://schemas.openxmlformats.org/officeDocument/2006/relationships/hyperlink" Target="https://youtu.be/NKhwC5wqJB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tabSelected="1" workbookViewId="0">
      <selection activeCell="H7" sqref="H7:J7"/>
    </sheetView>
  </sheetViews>
  <sheetFormatPr defaultColWidth="0" defaultRowHeight="15" zeroHeight="1" x14ac:dyDescent="0.25"/>
  <cols>
    <col min="1" max="1" width="10" style="3" bestFit="1" customWidth="1"/>
    <col min="2" max="2" width="24.85546875" style="3" customWidth="1"/>
    <col min="3" max="3" width="18.28515625" style="3" customWidth="1"/>
    <col min="4" max="5" width="18.42578125" style="3" customWidth="1"/>
    <col min="6" max="6" width="19.85546875" style="3" customWidth="1"/>
    <col min="7" max="7" width="18.5703125" style="3" customWidth="1"/>
    <col min="8" max="8" width="18.85546875" style="3" customWidth="1"/>
    <col min="9" max="9" width="20" style="3" customWidth="1"/>
    <col min="10" max="10" width="10.140625" style="3" customWidth="1"/>
    <col min="11" max="12" width="9.140625" style="3" customWidth="1"/>
    <col min="13" max="16" width="9.140625" style="3" hidden="1" customWidth="1"/>
    <col min="17" max="22" width="0" style="3" hidden="1" customWidth="1"/>
    <col min="23" max="16384" width="9.140625" style="3" hidden="1"/>
  </cols>
  <sheetData>
    <row r="1" spans="1:22" ht="3.75" customHeight="1" x14ac:dyDescent="0.25"/>
    <row r="2" spans="1:22" ht="28.5" x14ac:dyDescent="0.45">
      <c r="A2" s="27" t="s">
        <v>35</v>
      </c>
      <c r="B2" s="27"/>
      <c r="C2" s="27"/>
      <c r="D2" s="27"/>
      <c r="E2" s="27"/>
      <c r="F2" s="27"/>
      <c r="G2" s="27"/>
      <c r="H2" s="27"/>
      <c r="I2" s="27"/>
      <c r="J2" s="27"/>
      <c r="K2" s="27"/>
    </row>
    <row r="3" spans="1:22" ht="28.5" x14ac:dyDescent="0.45">
      <c r="A3" s="32" t="s">
        <v>37</v>
      </c>
      <c r="B3" s="33"/>
      <c r="C3" s="33"/>
      <c r="D3" s="33"/>
      <c r="E3" s="33"/>
      <c r="F3" s="33"/>
      <c r="G3" s="34"/>
      <c r="H3" s="35" t="s">
        <v>36</v>
      </c>
      <c r="I3" s="36"/>
      <c r="J3" s="36"/>
      <c r="K3" s="37"/>
    </row>
    <row r="4" spans="1:22" x14ac:dyDescent="0.25"/>
    <row r="5" spans="1:22" ht="31.5" x14ac:dyDescent="0.5">
      <c r="A5" s="30" t="s">
        <v>26</v>
      </c>
      <c r="B5" s="30"/>
      <c r="C5" s="30"/>
      <c r="D5" s="30"/>
      <c r="E5" s="28" t="s">
        <v>4</v>
      </c>
      <c r="F5" s="28"/>
      <c r="G5" s="28"/>
      <c r="H5" s="31" t="s">
        <v>24</v>
      </c>
      <c r="I5" s="31"/>
      <c r="J5" s="31"/>
      <c r="P5" s="4"/>
      <c r="R5" s="3" t="s">
        <v>4</v>
      </c>
      <c r="V5" s="3" t="s">
        <v>9</v>
      </c>
    </row>
    <row r="6" spans="1:22" x14ac:dyDescent="0.25">
      <c r="A6" s="14"/>
      <c r="B6" s="14"/>
      <c r="C6" s="14"/>
      <c r="D6" s="14"/>
      <c r="P6" s="4"/>
      <c r="R6" s="3" t="s">
        <v>14</v>
      </c>
      <c r="V6" s="3" t="s">
        <v>10</v>
      </c>
    </row>
    <row r="7" spans="1:22" ht="31.5" customHeight="1" x14ac:dyDescent="0.5">
      <c r="A7" s="30" t="s">
        <v>27</v>
      </c>
      <c r="B7" s="30"/>
      <c r="C7" s="30"/>
      <c r="D7" s="30"/>
      <c r="E7" s="28" t="s">
        <v>9</v>
      </c>
      <c r="F7" s="28"/>
      <c r="G7" s="28"/>
      <c r="H7" s="29" t="s">
        <v>25</v>
      </c>
      <c r="I7" s="29"/>
      <c r="J7" s="29"/>
      <c r="P7" s="4"/>
    </row>
    <row r="8" spans="1:22" x14ac:dyDescent="0.25">
      <c r="P8" s="4"/>
    </row>
    <row r="9" spans="1:22" s="7" customFormat="1" ht="26.25" x14ac:dyDescent="0.4">
      <c r="A9" s="38" t="s">
        <v>19</v>
      </c>
      <c r="B9" s="39"/>
      <c r="C9" s="5" t="s">
        <v>0</v>
      </c>
      <c r="D9" s="5" t="s">
        <v>1</v>
      </c>
      <c r="E9" s="6" t="s">
        <v>2</v>
      </c>
      <c r="F9" s="5" t="s">
        <v>3</v>
      </c>
      <c r="G9" s="6" t="s">
        <v>16</v>
      </c>
      <c r="H9" s="5" t="s">
        <v>17</v>
      </c>
      <c r="I9" s="6" t="s">
        <v>18</v>
      </c>
    </row>
    <row r="10" spans="1:22" s="8" customFormat="1" ht="18.75" x14ac:dyDescent="0.3">
      <c r="A10" s="40" t="s">
        <v>21</v>
      </c>
      <c r="B10" s="41"/>
      <c r="C10" s="21">
        <f>VLOOKUP(C36,Sheet2!B7:C34,2,0)</f>
        <v>43925</v>
      </c>
      <c r="D10" s="21">
        <f>VLOOKUP(C37,Sheet2!B7:C34,2,0)</f>
        <v>43956</v>
      </c>
      <c r="E10" s="22">
        <f>VLOOKUP(C38,Sheet2!B7:C34,2,0)</f>
        <v>43986</v>
      </c>
      <c r="F10" s="21">
        <f>VLOOKUP(C39,Sheet2!B7:C34,2,0)</f>
        <v>44009</v>
      </c>
      <c r="G10" s="22">
        <f>VLOOKUP(C40,Sheet2!B7:C34,2,0)</f>
        <v>44032</v>
      </c>
      <c r="H10" s="21">
        <f>VLOOKUP(C41,Sheet2!B7:C34,2,0)</f>
        <v>44063</v>
      </c>
      <c r="I10" s="22">
        <f>VLOOKUP(C42,Sheet2!B7:C34,2,0)</f>
        <v>44094</v>
      </c>
    </row>
    <row r="11" spans="1:22" s="8" customFormat="1" ht="18.75" x14ac:dyDescent="0.3">
      <c r="A11" s="15"/>
      <c r="B11" s="16"/>
      <c r="C11" s="23"/>
      <c r="D11" s="23"/>
      <c r="E11" s="24"/>
      <c r="F11" s="23"/>
      <c r="G11" s="24"/>
      <c r="H11" s="23"/>
      <c r="I11" s="24"/>
      <c r="L11" s="9"/>
    </row>
    <row r="12" spans="1:22" s="8" customFormat="1" ht="18.75" x14ac:dyDescent="0.3">
      <c r="A12" s="40" t="s">
        <v>22</v>
      </c>
      <c r="B12" s="41"/>
      <c r="C12" s="21">
        <f>VLOOKUP(C36,Sheet2!B7:D34,3,0)</f>
        <v>44006</v>
      </c>
      <c r="D12" s="21">
        <f>VLOOKUP(C37,Sheet2!B7:D34,3,0)</f>
        <v>44006</v>
      </c>
      <c r="E12" s="22">
        <f>VLOOKUP(C38,Sheet2!B7:D34,3,0)</f>
        <v>44006</v>
      </c>
      <c r="F12" s="21" t="str">
        <f>VLOOKUP(C39,Sheet2!B7:D34,3,0)</f>
        <v>No lower Int.</v>
      </c>
      <c r="G12" s="22" t="str">
        <f>VLOOKUP(C40,Sheet2!B7:D34,3,0)</f>
        <v>No lower Int.</v>
      </c>
      <c r="H12" s="21" t="str">
        <f>VLOOKUP(C41,Sheet2!B7:D34,3,0)</f>
        <v>No lower Int.</v>
      </c>
      <c r="I12" s="22" t="str">
        <f>VLOOKUP(C42,Sheet2!B7:D34,3,0)</f>
        <v>No lower Int.</v>
      </c>
    </row>
    <row r="13" spans="1:22" s="8" customFormat="1" ht="18.75" x14ac:dyDescent="0.3">
      <c r="A13" s="15"/>
      <c r="B13" s="16"/>
      <c r="C13" s="23"/>
      <c r="D13" s="23"/>
      <c r="E13" s="24"/>
      <c r="F13" s="23"/>
      <c r="G13" s="24"/>
      <c r="H13" s="23"/>
      <c r="I13" s="24"/>
    </row>
    <row r="14" spans="1:22" s="8" customFormat="1" ht="18.75" x14ac:dyDescent="0.3">
      <c r="A14" s="40" t="s">
        <v>23</v>
      </c>
      <c r="B14" s="41"/>
      <c r="C14" s="21">
        <f>VLOOKUP(C36,Sheet2!B7:F34,5,0)</f>
        <v>44006</v>
      </c>
      <c r="D14" s="21">
        <f>VLOOKUP(C37,Sheet2!B7:F34,5,0)</f>
        <v>44006</v>
      </c>
      <c r="E14" s="22">
        <f>VLOOKUP(C38,Sheet2!B7:F34,5,0)</f>
        <v>44006</v>
      </c>
      <c r="F14" s="21" t="str">
        <f>VLOOKUP(C39,Sheet2!B7:F34,5,0)</f>
        <v>Not Yet Declared</v>
      </c>
      <c r="G14" s="22">
        <f>VLOOKUP(C40,Sheet2!B7:F34,5,0)</f>
        <v>44032</v>
      </c>
      <c r="H14" s="21">
        <f>VLOOKUP(C41,Sheet2!B7:F34,5,0)</f>
        <v>44063</v>
      </c>
      <c r="I14" s="22">
        <f>VLOOKUP(C42,Sheet2!B7:F34,5,0)</f>
        <v>44094</v>
      </c>
    </row>
    <row r="15" spans="1:22" x14ac:dyDescent="0.25">
      <c r="A15" s="10"/>
      <c r="B15" s="11"/>
      <c r="C15" s="25"/>
      <c r="D15" s="25"/>
      <c r="E15" s="26"/>
      <c r="F15" s="25"/>
      <c r="G15" s="26"/>
      <c r="H15" s="25"/>
      <c r="I15" s="26"/>
    </row>
    <row r="16" spans="1:22" ht="18.75" x14ac:dyDescent="0.3">
      <c r="A16" s="12"/>
      <c r="B16" s="12"/>
      <c r="C16" s="44" t="s">
        <v>38</v>
      </c>
      <c r="D16" s="44"/>
      <c r="E16" s="44"/>
      <c r="F16" s="44"/>
      <c r="G16" s="44"/>
      <c r="H16" s="43" t="s">
        <v>36</v>
      </c>
      <c r="I16" s="44"/>
      <c r="J16" s="44"/>
    </row>
    <row r="17" spans="1:9" ht="15.75" x14ac:dyDescent="0.25">
      <c r="A17" s="17"/>
      <c r="B17" s="13" t="s">
        <v>28</v>
      </c>
      <c r="C17" s="17"/>
      <c r="D17" s="17"/>
      <c r="E17" s="17"/>
      <c r="F17" s="17"/>
      <c r="G17" s="17"/>
      <c r="H17" s="42"/>
      <c r="I17" s="42"/>
    </row>
    <row r="18" spans="1:9" ht="15.75" x14ac:dyDescent="0.25">
      <c r="A18" s="18">
        <v>1</v>
      </c>
      <c r="B18" s="19" t="s">
        <v>33</v>
      </c>
      <c r="C18" s="17"/>
      <c r="D18" s="17"/>
      <c r="E18" s="17"/>
      <c r="F18" s="17"/>
      <c r="G18" s="17"/>
      <c r="H18" s="17"/>
      <c r="I18" s="17"/>
    </row>
    <row r="19" spans="1:9" ht="15.75" x14ac:dyDescent="0.25">
      <c r="A19" s="18">
        <v>2</v>
      </c>
      <c r="B19" s="20" t="s">
        <v>5</v>
      </c>
      <c r="C19" s="19"/>
      <c r="D19" s="19"/>
      <c r="E19" s="19"/>
      <c r="F19" s="19"/>
      <c r="G19" s="19"/>
      <c r="H19" s="19"/>
      <c r="I19" s="19"/>
    </row>
    <row r="20" spans="1:9" ht="30.75" customHeight="1" x14ac:dyDescent="0.25">
      <c r="A20" s="19"/>
      <c r="B20" s="54" t="s">
        <v>6</v>
      </c>
      <c r="C20" s="54"/>
      <c r="D20" s="54"/>
      <c r="E20" s="54"/>
      <c r="F20" s="54"/>
      <c r="G20" s="54"/>
      <c r="H20" s="54"/>
      <c r="I20" s="54"/>
    </row>
    <row r="21" spans="1:9" ht="15.75" x14ac:dyDescent="0.25">
      <c r="A21" s="18"/>
      <c r="B21" s="20" t="s">
        <v>7</v>
      </c>
      <c r="C21" s="19"/>
      <c r="D21" s="19"/>
      <c r="E21" s="19"/>
      <c r="F21" s="19"/>
      <c r="G21" s="19"/>
      <c r="H21" s="19"/>
      <c r="I21" s="19"/>
    </row>
    <row r="22" spans="1:9" ht="33.75" customHeight="1" x14ac:dyDescent="0.25">
      <c r="A22" s="19"/>
      <c r="B22" s="55" t="s">
        <v>8</v>
      </c>
      <c r="C22" s="55"/>
      <c r="D22" s="55"/>
      <c r="E22" s="55"/>
      <c r="F22" s="55"/>
      <c r="G22" s="55"/>
      <c r="H22" s="55"/>
      <c r="I22" s="55"/>
    </row>
    <row r="23" spans="1:9" ht="15.75" x14ac:dyDescent="0.25">
      <c r="A23" s="18">
        <v>3</v>
      </c>
      <c r="B23" s="19" t="s">
        <v>32</v>
      </c>
      <c r="C23" s="19"/>
      <c r="D23" s="19"/>
      <c r="E23" s="19"/>
      <c r="F23" s="19"/>
      <c r="G23" s="19"/>
      <c r="H23" s="19"/>
      <c r="I23" s="19"/>
    </row>
    <row r="24" spans="1:9" x14ac:dyDescent="0.25"/>
    <row r="25" spans="1:9" ht="18.75" x14ac:dyDescent="0.25">
      <c r="B25" s="45" t="s">
        <v>30</v>
      </c>
      <c r="C25" s="46"/>
      <c r="D25" s="46"/>
      <c r="E25" s="46"/>
      <c r="F25" s="47"/>
    </row>
    <row r="26" spans="1:9" ht="18.75" x14ac:dyDescent="0.25">
      <c r="B26" s="48" t="s">
        <v>29</v>
      </c>
      <c r="C26" s="49"/>
      <c r="D26" s="49"/>
      <c r="E26" s="49"/>
      <c r="F26" s="50"/>
    </row>
    <row r="27" spans="1:9" ht="18.75" x14ac:dyDescent="0.25">
      <c r="B27" s="51" t="s">
        <v>31</v>
      </c>
      <c r="C27" s="52"/>
      <c r="D27" s="52"/>
      <c r="E27" s="52"/>
      <c r="F27" s="53"/>
    </row>
    <row r="28" spans="1:9" x14ac:dyDescent="0.25"/>
    <row r="29" spans="1:9" hidden="1" x14ac:dyDescent="0.25"/>
    <row r="30" spans="1:9" hidden="1" x14ac:dyDescent="0.25"/>
    <row r="31" spans="1:9" hidden="1" x14ac:dyDescent="0.25"/>
    <row r="32" spans="1:9" hidden="1" x14ac:dyDescent="0.25"/>
    <row r="33" spans="3:3" hidden="1" x14ac:dyDescent="0.25"/>
    <row r="34" spans="3:3" hidden="1" x14ac:dyDescent="0.25"/>
    <row r="35" spans="3:3" hidden="1" x14ac:dyDescent="0.25"/>
    <row r="36" spans="3:3" hidden="1" x14ac:dyDescent="0.25">
      <c r="C36" s="3" t="str">
        <f>CONCATENATE(C9," ",E5," ",E7)</f>
        <v>Feb 20 T/O More Than 5 Crore State under list No 1</v>
      </c>
    </row>
    <row r="37" spans="3:3" hidden="1" x14ac:dyDescent="0.25">
      <c r="C37" s="3" t="str">
        <f>CONCATENATE(D9," ",E5," ",E7)</f>
        <v>Mar 20 T/O More Than 5 Crore State under list No 1</v>
      </c>
    </row>
    <row r="38" spans="3:3" hidden="1" x14ac:dyDescent="0.25">
      <c r="C38" s="3" t="str">
        <f>CONCATENATE(E9," ",E5," ",E7)</f>
        <v>Apr 20 T/O More Than 5 Crore State under list No 1</v>
      </c>
    </row>
    <row r="39" spans="3:3" hidden="1" x14ac:dyDescent="0.25">
      <c r="C39" s="3" t="str">
        <f>CONCATENATE(F9," ",E5," ",E7)</f>
        <v>May 20 T/O More Than 5 Crore State under list No 1</v>
      </c>
    </row>
    <row r="40" spans="3:3" hidden="1" x14ac:dyDescent="0.25">
      <c r="C40" s="3" t="str">
        <f>CONCATENATE(G9," ",E5," ",E7)</f>
        <v>Jun 20 T/O More Than 5 Crore State under list No 1</v>
      </c>
    </row>
    <row r="41" spans="3:3" hidden="1" x14ac:dyDescent="0.25">
      <c r="C41" s="3" t="str">
        <f>CONCATENATE(H9," ",E5," ",E7)</f>
        <v>Jul 20 T/O More Than 5 Crore State under list No 1</v>
      </c>
    </row>
    <row r="42" spans="3:3" hidden="1" x14ac:dyDescent="0.25">
      <c r="C42" s="3" t="str">
        <f>CONCATENATE(I9," ",E5," ",E7)</f>
        <v>Aug 20 T/O More Than 5 Crore State under list No 1</v>
      </c>
    </row>
  </sheetData>
  <sheetProtection algorithmName="SHA-512" hashValue="x6DbIJUbe39+Z5nGoyKPB55bLUi6ysWpq+Nyw744F/ycxYbG1MmWhVX1eZzFsGAh9z03ftFBYp/xMAk9GMIHFw==" saltValue="erZcE7QrozgOIWU+ReFUvw==" spinCount="100000" sheet="1" objects="1" scenarios="1"/>
  <mergeCells count="21">
    <mergeCell ref="B25:F25"/>
    <mergeCell ref="B26:F26"/>
    <mergeCell ref="B27:F27"/>
    <mergeCell ref="B20:I20"/>
    <mergeCell ref="B22:I22"/>
    <mergeCell ref="A9:B9"/>
    <mergeCell ref="A10:B10"/>
    <mergeCell ref="A12:B12"/>
    <mergeCell ref="A14:B14"/>
    <mergeCell ref="H17:I17"/>
    <mergeCell ref="H16:J16"/>
    <mergeCell ref="C16:G16"/>
    <mergeCell ref="A2:K2"/>
    <mergeCell ref="E5:G5"/>
    <mergeCell ref="E7:G7"/>
    <mergeCell ref="H7:J7"/>
    <mergeCell ref="A5:D5"/>
    <mergeCell ref="A7:D7"/>
    <mergeCell ref="H5:J5"/>
    <mergeCell ref="A3:G3"/>
    <mergeCell ref="H3:K3"/>
  </mergeCells>
  <dataValidations disablePrompts="1" count="2">
    <dataValidation type="list" allowBlank="1" showInputMessage="1" showErrorMessage="1" sqref="E5">
      <formula1>$R$5:$R$6</formula1>
    </dataValidation>
    <dataValidation type="list" allowBlank="1" showInputMessage="1" showErrorMessage="1" sqref="E7">
      <formula1>$V$5:$V$6</formula1>
    </dataValidation>
  </dataValidations>
  <hyperlinks>
    <hyperlink ref="H3" r:id="rId1"/>
    <hyperlink ref="H16" r:id="rId2"/>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O34"/>
  <sheetViews>
    <sheetView workbookViewId="0"/>
  </sheetViews>
  <sheetFormatPr defaultRowHeight="15" x14ac:dyDescent="0.25"/>
  <cols>
    <col min="2" max="2" width="57.140625" bestFit="1" customWidth="1"/>
    <col min="3" max="3" width="12.42578125" bestFit="1" customWidth="1"/>
    <col min="4" max="4" width="17.28515625" bestFit="1" customWidth="1"/>
    <col min="5" max="5" width="18.28515625" bestFit="1" customWidth="1"/>
    <col min="6" max="6" width="10.42578125" bestFit="1" customWidth="1"/>
  </cols>
  <sheetData>
    <row r="6" spans="2:15" x14ac:dyDescent="0.25">
      <c r="C6" t="s">
        <v>11</v>
      </c>
      <c r="D6" t="s">
        <v>12</v>
      </c>
      <c r="E6" t="s">
        <v>13</v>
      </c>
      <c r="F6" t="s">
        <v>15</v>
      </c>
      <c r="I6" s="1" t="s">
        <v>0</v>
      </c>
    </row>
    <row r="7" spans="2:15" x14ac:dyDescent="0.25">
      <c r="B7" t="str">
        <f>CONCATENATE(I6," ",K8," ",O8)</f>
        <v>Feb 20 T/O More Than 5 Crore State under list No 1</v>
      </c>
      <c r="C7" s="2">
        <v>43925</v>
      </c>
      <c r="D7" s="2">
        <v>44006</v>
      </c>
      <c r="F7" s="2">
        <v>44006</v>
      </c>
      <c r="I7" s="1" t="s">
        <v>1</v>
      </c>
    </row>
    <row r="8" spans="2:15" x14ac:dyDescent="0.25">
      <c r="B8" t="str">
        <f>CONCATENATE(I6," ",K8," ",O9)</f>
        <v>Feb 20 T/O More Than 5 Crore State under list No 2</v>
      </c>
      <c r="C8" s="2">
        <v>43925</v>
      </c>
      <c r="D8" s="2">
        <v>44006</v>
      </c>
      <c r="F8" s="2">
        <v>44006</v>
      </c>
      <c r="I8" s="1" t="s">
        <v>2</v>
      </c>
      <c r="K8" t="s">
        <v>4</v>
      </c>
      <c r="O8" t="s">
        <v>9</v>
      </c>
    </row>
    <row r="9" spans="2:15" x14ac:dyDescent="0.25">
      <c r="B9" t="str">
        <f>CONCATENATE(I6," ",K9," ",O8)</f>
        <v>Feb 20 T/O Upto 5 crore State under list No 1</v>
      </c>
      <c r="C9" s="2">
        <v>44012</v>
      </c>
      <c r="D9" s="2">
        <v>44104</v>
      </c>
      <c r="F9" s="2">
        <v>44012</v>
      </c>
      <c r="I9" s="1" t="s">
        <v>3</v>
      </c>
      <c r="K9" t="s">
        <v>14</v>
      </c>
      <c r="O9" t="s">
        <v>10</v>
      </c>
    </row>
    <row r="10" spans="2:15" x14ac:dyDescent="0.25">
      <c r="B10" t="str">
        <f>CONCATENATE(I6," ",K9," ",O9)</f>
        <v>Feb 20 T/O Upto 5 crore State under list No 2</v>
      </c>
      <c r="C10" s="2">
        <v>44012</v>
      </c>
      <c r="D10" s="2">
        <v>44104</v>
      </c>
      <c r="F10" s="2">
        <v>44012</v>
      </c>
      <c r="I10" s="1" t="s">
        <v>16</v>
      </c>
    </row>
    <row r="11" spans="2:15" x14ac:dyDescent="0.25">
      <c r="B11" t="str">
        <f>CONCATENATE(I7," ",K8," ",O8)</f>
        <v>Mar 20 T/O More Than 5 Crore State under list No 1</v>
      </c>
      <c r="C11" s="2">
        <v>43956</v>
      </c>
      <c r="D11" s="2">
        <v>44006</v>
      </c>
      <c r="F11" s="2">
        <v>44006</v>
      </c>
      <c r="I11" s="1" t="s">
        <v>17</v>
      </c>
    </row>
    <row r="12" spans="2:15" x14ac:dyDescent="0.25">
      <c r="B12" t="str">
        <f>CONCATENATE(I7," ",K8," ",O9)</f>
        <v>Mar 20 T/O More Than 5 Crore State under list No 2</v>
      </c>
      <c r="C12" s="2">
        <v>43956</v>
      </c>
      <c r="D12" s="2">
        <v>44006</v>
      </c>
      <c r="F12" s="2">
        <v>44006</v>
      </c>
      <c r="I12" s="1" t="s">
        <v>18</v>
      </c>
    </row>
    <row r="13" spans="2:15" x14ac:dyDescent="0.25">
      <c r="B13" t="str">
        <f>CONCATENATE(I7," ",K9," ",O8)</f>
        <v>Mar 20 T/O Upto 5 crore State under list No 1</v>
      </c>
      <c r="C13" s="2">
        <v>44015</v>
      </c>
      <c r="D13" s="2">
        <v>44104</v>
      </c>
      <c r="F13" s="2">
        <v>44015</v>
      </c>
    </row>
    <row r="14" spans="2:15" x14ac:dyDescent="0.25">
      <c r="B14" t="str">
        <f>CONCATENATE(I7," ",K9," ",O9)</f>
        <v>Mar 20 T/O Upto 5 crore State under list No 2</v>
      </c>
      <c r="C14" s="2">
        <v>44017</v>
      </c>
      <c r="D14" s="2">
        <v>44104</v>
      </c>
      <c r="F14" s="2">
        <v>44017</v>
      </c>
    </row>
    <row r="15" spans="2:15" x14ac:dyDescent="0.25">
      <c r="B15" t="str">
        <f>CONCATENATE(I8," ",K8," ",O8)</f>
        <v>Apr 20 T/O More Than 5 Crore State under list No 1</v>
      </c>
      <c r="C15" s="2">
        <v>43986</v>
      </c>
      <c r="D15" s="2">
        <v>44006</v>
      </c>
      <c r="F15" s="2">
        <v>44006</v>
      </c>
    </row>
    <row r="16" spans="2:15" x14ac:dyDescent="0.25">
      <c r="B16" t="str">
        <f>CONCATENATE(I8," ",K8," ",O9)</f>
        <v>Apr 20 T/O More Than 5 Crore State under list No 2</v>
      </c>
      <c r="C16" s="2">
        <v>43986</v>
      </c>
      <c r="D16" s="2">
        <v>44006</v>
      </c>
      <c r="F16" s="2">
        <v>44006</v>
      </c>
    </row>
    <row r="17" spans="2:6" x14ac:dyDescent="0.25">
      <c r="B17" t="str">
        <f>CONCATENATE(I8," ",K9," ",O8)</f>
        <v>Apr 20 T/O Upto 5 crore State under list No 1</v>
      </c>
      <c r="C17" s="2">
        <v>44018</v>
      </c>
      <c r="D17" s="2">
        <v>44104</v>
      </c>
      <c r="F17" s="2">
        <v>44018</v>
      </c>
    </row>
    <row r="18" spans="2:6" x14ac:dyDescent="0.25">
      <c r="B18" t="str">
        <f>CONCATENATE(I8," ",K9," ",O9)</f>
        <v>Apr 20 T/O Upto 5 crore State under list No 2</v>
      </c>
      <c r="C18" s="2">
        <v>44021</v>
      </c>
      <c r="D18" s="2">
        <v>44104</v>
      </c>
      <c r="F18" s="2">
        <v>44021</v>
      </c>
    </row>
    <row r="19" spans="2:6" x14ac:dyDescent="0.25">
      <c r="B19" t="str">
        <f>CONCATENATE(I9," ",K8," ",O8)</f>
        <v>May 20 T/O More Than 5 Crore State under list No 1</v>
      </c>
      <c r="C19" s="2">
        <v>44009</v>
      </c>
      <c r="D19" s="2" t="s">
        <v>34</v>
      </c>
      <c r="F19" s="2" t="s">
        <v>20</v>
      </c>
    </row>
    <row r="20" spans="2:6" x14ac:dyDescent="0.25">
      <c r="B20" t="str">
        <f>CONCATENATE(I9," ",K8," ",O9)</f>
        <v>May 20 T/O More Than 5 Crore State under list No 2</v>
      </c>
      <c r="C20" s="2">
        <v>44009</v>
      </c>
      <c r="D20" s="2" t="s">
        <v>34</v>
      </c>
      <c r="F20" s="2" t="s">
        <v>20</v>
      </c>
    </row>
    <row r="21" spans="2:6" x14ac:dyDescent="0.25">
      <c r="B21" t="str">
        <f>CONCATENATE(I9," ",K9," ",O8)</f>
        <v>May 20 T/O Upto 5 crore State under list No 1</v>
      </c>
      <c r="C21" s="2">
        <v>44086</v>
      </c>
      <c r="D21" s="2">
        <v>44104</v>
      </c>
      <c r="F21" s="2">
        <v>44086</v>
      </c>
    </row>
    <row r="22" spans="2:6" x14ac:dyDescent="0.25">
      <c r="B22" t="str">
        <f>CONCATENATE(I9," ",K9," ",O9)</f>
        <v>May 20 T/O Upto 5 crore State under list No 2</v>
      </c>
      <c r="C22" s="2">
        <v>44089</v>
      </c>
      <c r="D22" s="2">
        <v>44104</v>
      </c>
      <c r="F22" s="2">
        <v>44089</v>
      </c>
    </row>
    <row r="23" spans="2:6" x14ac:dyDescent="0.25">
      <c r="B23" t="str">
        <f>CONCATENATE(I10," ",K8," ",O8)</f>
        <v>Jun 20 T/O More Than 5 Crore State under list No 1</v>
      </c>
      <c r="C23" s="2">
        <v>44032</v>
      </c>
      <c r="D23" s="2" t="s">
        <v>34</v>
      </c>
      <c r="F23" s="2">
        <v>44032</v>
      </c>
    </row>
    <row r="24" spans="2:6" x14ac:dyDescent="0.25">
      <c r="B24" t="str">
        <f>CONCATENATE(I10," ",K8," ",O9)</f>
        <v>Jun 20 T/O More Than 5 Crore State under list No 2</v>
      </c>
      <c r="C24" s="2">
        <v>44032</v>
      </c>
      <c r="D24" s="2" t="s">
        <v>34</v>
      </c>
      <c r="F24" s="2">
        <v>44032</v>
      </c>
    </row>
    <row r="25" spans="2:6" x14ac:dyDescent="0.25">
      <c r="B25" t="str">
        <f>CONCATENATE(I10," ",K9," ",O8)</f>
        <v>Jun 20 T/O Upto 5 crore State under list No 1</v>
      </c>
      <c r="C25" s="2">
        <v>44097</v>
      </c>
      <c r="D25" s="2">
        <v>44104</v>
      </c>
      <c r="F25" s="2">
        <v>44097</v>
      </c>
    </row>
    <row r="26" spans="2:6" x14ac:dyDescent="0.25">
      <c r="B26" t="str">
        <f>CONCATENATE(I10," ",K9," ",O9)</f>
        <v>Jun 20 T/O Upto 5 crore State under list No 2</v>
      </c>
      <c r="C26" s="2">
        <v>44099</v>
      </c>
      <c r="D26" s="2">
        <v>44104</v>
      </c>
      <c r="F26" s="2">
        <v>44099</v>
      </c>
    </row>
    <row r="27" spans="2:6" x14ac:dyDescent="0.25">
      <c r="B27" t="str">
        <f>CONCATENATE(I11," ",K8," ",O8)</f>
        <v>Jul 20 T/O More Than 5 Crore State under list No 1</v>
      </c>
      <c r="C27" s="2">
        <v>44063</v>
      </c>
      <c r="D27" s="2" t="s">
        <v>34</v>
      </c>
      <c r="F27" s="2">
        <v>44063</v>
      </c>
    </row>
    <row r="28" spans="2:6" x14ac:dyDescent="0.25">
      <c r="B28" t="str">
        <f>CONCATENATE(I11," ",K8," ",O9)</f>
        <v>Jul 20 T/O More Than 5 Crore State under list No 2</v>
      </c>
      <c r="C28" s="2">
        <v>44063</v>
      </c>
      <c r="D28" s="2" t="s">
        <v>34</v>
      </c>
      <c r="F28" s="2">
        <v>44063</v>
      </c>
    </row>
    <row r="29" spans="2:6" x14ac:dyDescent="0.25">
      <c r="B29" t="str">
        <f>CONCATENATE(I11," ",K9," ",O8)</f>
        <v>Jul 20 T/O Upto 5 crore State under list No 1</v>
      </c>
      <c r="C29" s="2">
        <v>44101</v>
      </c>
      <c r="D29" s="2">
        <v>44104</v>
      </c>
      <c r="F29" s="2">
        <v>44101</v>
      </c>
    </row>
    <row r="30" spans="2:6" x14ac:dyDescent="0.25">
      <c r="B30" t="str">
        <f>CONCATENATE(I11," ",K9," ",O9)</f>
        <v>Jul 20 T/O Upto 5 crore State under list No 2</v>
      </c>
      <c r="C30" s="2">
        <v>44103</v>
      </c>
      <c r="D30" s="2">
        <v>44104</v>
      </c>
      <c r="F30" s="2">
        <v>44103</v>
      </c>
    </row>
    <row r="31" spans="2:6" x14ac:dyDescent="0.25">
      <c r="B31" t="str">
        <f>CONCATENATE(I12," ",K8," ",O8)</f>
        <v>Aug 20 T/O More Than 5 Crore State under list No 1</v>
      </c>
      <c r="C31" s="2">
        <v>44094</v>
      </c>
      <c r="D31" s="2" t="s">
        <v>34</v>
      </c>
      <c r="F31" s="2">
        <v>44094</v>
      </c>
    </row>
    <row r="32" spans="2:6" x14ac:dyDescent="0.25">
      <c r="B32" t="str">
        <f>CONCATENATE(I12," ",K8," ",O9)</f>
        <v>Aug 20 T/O More Than 5 Crore State under list No 2</v>
      </c>
      <c r="C32" s="2">
        <v>44094</v>
      </c>
      <c r="D32" s="2" t="s">
        <v>34</v>
      </c>
      <c r="F32" s="2">
        <v>44094</v>
      </c>
    </row>
    <row r="33" spans="2:6" x14ac:dyDescent="0.25">
      <c r="B33" t="str">
        <f>CONCATENATE(I12," ",K9," ",O8)</f>
        <v>Aug 20 T/O Upto 5 crore State under list No 1</v>
      </c>
      <c r="C33" s="2">
        <v>44105</v>
      </c>
      <c r="D33" s="2" t="s">
        <v>34</v>
      </c>
      <c r="F33" s="2" t="s">
        <v>20</v>
      </c>
    </row>
    <row r="34" spans="2:6" x14ac:dyDescent="0.25">
      <c r="B34" t="str">
        <f>CONCATENATE(I12," ",K9," ",O9)</f>
        <v>Aug 20 T/O Upto 5 crore State under list No 2</v>
      </c>
      <c r="C34" s="2">
        <v>44107</v>
      </c>
      <c r="D34" s="2" t="s">
        <v>34</v>
      </c>
      <c r="F34" s="2"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2020-06-26T12:15:27Z</dcterms:modified>
</cp:coreProperties>
</file>