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90" windowWidth="20055" windowHeight="7695"/>
  </bookViews>
  <sheets>
    <sheet name="Form 3B Preview" sheetId="1" r:id="rId1"/>
  </sheets>
  <externalReferences>
    <externalReference r:id="rId2"/>
    <externalReference r:id="rId3"/>
    <externalReference r:id="rId4"/>
  </externalReferences>
  <definedNames>
    <definedName name="_tin2">OFFSET([1]S_Deal!$A$2,0,0,COUNTA([1]S_Deal!$A$1:$A$65536)-1,1)</definedName>
    <definedName name="AnxA">OFFSET([1]P_Deal!$B$2,0,0,COUNTA([1]P_Deal!$B$1:$B$65536)-1,1)</definedName>
    <definedName name="AnxB">OFFSET([1]S_Deal!$B$2,0,0,COUNTA([1]S_Deal!$B$1:$B$65536)-1,1)</definedName>
    <definedName name="asxdcfgh">OFFSET(#REF!,0,0,COUNTA(#REF!)-1,1)</definedName>
    <definedName name="c.k">OFFSET(#REF!,0,0,COUNTA(#REF!)-1,1)</definedName>
    <definedName name="cbb">OFFSET(#REF!,0,0,COUNT(#REF!)-1,1)</definedName>
    <definedName name="dealer">[2]PURCHASE_OTHERS!$I$6</definedName>
    <definedName name="Dealername">OFFSET(#REF!,0,0,COUNT(#REF!)-1,1)</definedName>
    <definedName name="dh">OFFSET(#REF!,0,0,COUNT(#REF!)-1,1)</definedName>
    <definedName name="gstin">[2]Data!$C$4</definedName>
    <definedName name="legal">[2]Data!$C$6</definedName>
    <definedName name="may">OFFSET(#REF!,0,0,COUNTA(#REF!)-1,1)</definedName>
    <definedName name="mo">[2]Data!$G$6</definedName>
    <definedName name="month">[2]Data!$G$6</definedName>
    <definedName name="Name">OFFSET(#REF!,0,0,COUNTA(#REF!)-1,1)</definedName>
    <definedName name="PartIDList">OFFSET(#REF!,0,0,COUNTA(#REF!)-1,1)</definedName>
    <definedName name="_xlnm.Print_Area" localSheetId="0">'Form 3B Preview'!#REF!</definedName>
    <definedName name="q">OFFSET(#REF!,0,0,COUNTA(#REF!)-1,1)</definedName>
    <definedName name="qq">OFFSET(#REF!,0,0,COUNT(#REF!)-1,1)</definedName>
    <definedName name="qw">OFFSET(#REF!,0,0,COUNTA(#REF!)-1,1)</definedName>
    <definedName name="sdfsdf">OFFSET(#REF!,0,0,COUNT(#REF!)-1,1)</definedName>
    <definedName name="SN">[3]GSTIN!$CC$59:$CC$95</definedName>
    <definedName name="test">OFFSET(#REF!,0,0,COUNTA(#REF!)-1,1)</definedName>
    <definedName name="tin">OFFSET([1]P_Deal!$A$2,0,0,COUNTA([1]P_Deal!$A$1:$A$65536)-1,1)</definedName>
    <definedName name="ye">[2]Data!$G$4</definedName>
  </definedNames>
  <calcPr calcId="124519"/>
</workbook>
</file>

<file path=xl/calcChain.xml><?xml version="1.0" encoding="utf-8"?>
<calcChain xmlns="http://schemas.openxmlformats.org/spreadsheetml/2006/main">
  <c r="X95" i="1"/>
  <c r="U95"/>
  <c r="P95"/>
  <c r="L95"/>
  <c r="AW89"/>
  <c r="AV89"/>
  <c r="AU89"/>
  <c r="AT89"/>
  <c r="L79"/>
  <c r="H79"/>
  <c r="U78"/>
  <c r="X78" s="1"/>
  <c r="P78"/>
  <c r="X77"/>
  <c r="U77"/>
  <c r="P77"/>
  <c r="U76"/>
  <c r="U79" s="1"/>
  <c r="P76"/>
  <c r="X76" s="1"/>
  <c r="U75"/>
  <c r="P75"/>
  <c r="P79" s="1"/>
  <c r="L73"/>
  <c r="H73"/>
  <c r="X72"/>
  <c r="U72"/>
  <c r="P72"/>
  <c r="X71"/>
  <c r="U71"/>
  <c r="P71"/>
  <c r="X70"/>
  <c r="X73" s="1"/>
  <c r="AV61" s="1"/>
  <c r="AV73" s="1"/>
  <c r="U70"/>
  <c r="P70"/>
  <c r="X69"/>
  <c r="U69"/>
  <c r="U73" s="1"/>
  <c r="AU61" s="1"/>
  <c r="AU73" s="1"/>
  <c r="P69"/>
  <c r="AW68"/>
  <c r="AV68"/>
  <c r="AU68"/>
  <c r="AT68"/>
  <c r="X68"/>
  <c r="U68"/>
  <c r="P68"/>
  <c r="P73" s="1"/>
  <c r="AT61" s="1"/>
  <c r="AT73" s="1"/>
  <c r="AI62"/>
  <c r="AI60"/>
  <c r="AI63" s="1"/>
  <c r="W54" s="1"/>
  <c r="W63" s="1"/>
  <c r="W65" s="1"/>
  <c r="AV57"/>
  <c r="W56"/>
  <c r="L51"/>
  <c r="H51"/>
  <c r="U50"/>
  <c r="P50"/>
  <c r="X50" s="1"/>
  <c r="U49"/>
  <c r="P49"/>
  <c r="P51" s="1"/>
  <c r="X51" s="1"/>
  <c r="AW59" s="1"/>
  <c r="X48"/>
  <c r="U48"/>
  <c r="P48"/>
  <c r="X47"/>
  <c r="U47"/>
  <c r="U51" s="1"/>
  <c r="P47"/>
  <c r="U45"/>
  <c r="AU59" s="1"/>
  <c r="L45"/>
  <c r="H45"/>
  <c r="X44"/>
  <c r="U44"/>
  <c r="P44"/>
  <c r="U43"/>
  <c r="X43" s="1"/>
  <c r="P43"/>
  <c r="X42"/>
  <c r="U42"/>
  <c r="P42"/>
  <c r="P45" s="1"/>
  <c r="AT59" s="1"/>
  <c r="X41"/>
  <c r="U41"/>
  <c r="P41"/>
  <c r="X40"/>
  <c r="X45" s="1"/>
  <c r="AV59" s="1"/>
  <c r="U40"/>
  <c r="P40"/>
  <c r="X37"/>
  <c r="U37"/>
  <c r="AU57" s="1"/>
  <c r="P37"/>
  <c r="AT57" s="1"/>
  <c r="L34"/>
  <c r="H34"/>
  <c r="U33"/>
  <c r="P33"/>
  <c r="X33" s="1"/>
  <c r="U32"/>
  <c r="P32"/>
  <c r="P34" s="1"/>
  <c r="X34" s="1"/>
  <c r="AW55" s="1"/>
  <c r="X31"/>
  <c r="U31"/>
  <c r="P31"/>
  <c r="X30"/>
  <c r="U30"/>
  <c r="U34" s="1"/>
  <c r="P30"/>
  <c r="L28"/>
  <c r="H28"/>
  <c r="X27"/>
  <c r="U27"/>
  <c r="P27"/>
  <c r="U26"/>
  <c r="U28" s="1"/>
  <c r="AU55" s="1"/>
  <c r="P26"/>
  <c r="X25"/>
  <c r="U25"/>
  <c r="P25"/>
  <c r="P28" s="1"/>
  <c r="AT55" s="1"/>
  <c r="X24"/>
  <c r="U24"/>
  <c r="P24"/>
  <c r="X23"/>
  <c r="U23"/>
  <c r="P23"/>
  <c r="W12"/>
  <c r="W11"/>
  <c r="W10"/>
  <c r="W9"/>
  <c r="W18" s="1"/>
  <c r="W20" s="1"/>
  <c r="AT69" l="1"/>
  <c r="AT63"/>
  <c r="AU63"/>
  <c r="AU69"/>
  <c r="AU70" s="1"/>
  <c r="AU74" s="1"/>
  <c r="AW69"/>
  <c r="AW70" s="1"/>
  <c r="AW74" s="1"/>
  <c r="AW63"/>
  <c r="AW65" s="1"/>
  <c r="V98" s="1"/>
  <c r="AT70"/>
  <c r="AT74" s="1"/>
  <c r="AT75" s="1"/>
  <c r="AU75" s="1"/>
  <c r="X32"/>
  <c r="X49"/>
  <c r="X75"/>
  <c r="X79" s="1"/>
  <c r="AW61" s="1"/>
  <c r="AW73" s="1"/>
  <c r="AW82" s="1"/>
  <c r="X26"/>
  <c r="X28" s="1"/>
  <c r="AV55" s="1"/>
  <c r="AV69" l="1"/>
  <c r="AV70" s="1"/>
  <c r="AV74" s="1"/>
  <c r="AV63"/>
  <c r="AW75"/>
  <c r="AW71" s="1"/>
  <c r="AW83"/>
  <c r="AU76"/>
  <c r="AU77"/>
  <c r="AV75"/>
  <c r="AT76"/>
  <c r="AU83" l="1"/>
  <c r="AT79" s="1"/>
  <c r="AU84" s="1"/>
  <c r="AU71" s="1"/>
  <c r="AU78"/>
  <c r="AU82"/>
  <c r="AU64" s="1"/>
  <c r="AU65" s="1"/>
  <c r="I98" s="1"/>
  <c r="AT83"/>
  <c r="AT71" s="1"/>
  <c r="AV76"/>
  <c r="AV77"/>
  <c r="AV82" l="1"/>
  <c r="AV64" s="1"/>
  <c r="AV65" s="1"/>
  <c r="O98" s="1"/>
  <c r="AV78"/>
  <c r="AV83" s="1"/>
  <c r="AT81" s="1"/>
  <c r="AV84" s="1"/>
  <c r="AV71" s="1"/>
  <c r="AT78"/>
  <c r="AT80" l="1"/>
  <c r="AT82" s="1"/>
  <c r="AT64" s="1"/>
  <c r="AT65" s="1"/>
  <c r="B98" s="1"/>
</calcChain>
</file>

<file path=xl/comments1.xml><?xml version="1.0" encoding="utf-8"?>
<comments xmlns="http://schemas.openxmlformats.org/spreadsheetml/2006/main">
  <authors>
    <author>Admin</author>
  </authors>
  <commentList>
    <comment ref="A21" authorId="0">
      <text>
        <r>
          <rPr>
            <b/>
            <sz val="9"/>
            <color indexed="81"/>
            <rFont val="Tahoma"/>
            <family val="2"/>
          </rPr>
          <t>Tax Payable on Purchase Made from Unregistered Dealer under RCM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35" authorId="0">
      <text>
        <r>
          <rPr>
            <b/>
            <i/>
            <sz val="9"/>
            <color indexed="81"/>
            <rFont val="Tahoma"/>
            <family val="2"/>
          </rPr>
          <t xml:space="preserve">Transport Tax payable under RCM
</t>
        </r>
      </text>
    </comment>
  </commentList>
</comments>
</file>

<file path=xl/sharedStrings.xml><?xml version="1.0" encoding="utf-8"?>
<sst xmlns="http://schemas.openxmlformats.org/spreadsheetml/2006/main" count="199" uniqueCount="114">
  <si>
    <t>GSTR-3B for Goods &amp; Service Tax</t>
  </si>
  <si>
    <t>Monthly Return</t>
  </si>
  <si>
    <t>Assessment Year</t>
  </si>
  <si>
    <t>2020-21</t>
  </si>
  <si>
    <t>Tax Period Ending on</t>
  </si>
  <si>
    <t>Name Of Circle / Sector Assessing Officer</t>
  </si>
  <si>
    <t>DC/AC/CTO</t>
  </si>
  <si>
    <t>Name / Address of the Dealer / Firm</t>
  </si>
  <si>
    <t xml:space="preserve">M/s. </t>
  </si>
  <si>
    <t>OTP Email.id</t>
  </si>
  <si>
    <t>uptaxhelp@gmail.com</t>
  </si>
  <si>
    <t>GSTIN No.</t>
  </si>
  <si>
    <t>08307080312</t>
  </si>
  <si>
    <t>Details of Purchase</t>
  </si>
  <si>
    <t>i.</t>
  </si>
  <si>
    <t>Against Tax Invoice Within state</t>
  </si>
  <si>
    <t>ii</t>
  </si>
  <si>
    <t>Against Tax Invoice Outside state</t>
  </si>
  <si>
    <t>iii.</t>
  </si>
  <si>
    <t>Unregistered Within State</t>
  </si>
  <si>
    <t>iv.</t>
  </si>
  <si>
    <t>Unregistered Outside State</t>
  </si>
  <si>
    <t>v</t>
  </si>
  <si>
    <t>Exempted</t>
  </si>
  <si>
    <t>vi</t>
  </si>
  <si>
    <t xml:space="preserve">Nill Rated </t>
  </si>
  <si>
    <t>vii</t>
  </si>
  <si>
    <t>Zero Rated Supply</t>
  </si>
  <si>
    <t>viii.</t>
  </si>
  <si>
    <t>Non-GST Supply</t>
  </si>
  <si>
    <t>ix.</t>
  </si>
  <si>
    <t>Other</t>
  </si>
  <si>
    <t>Total Amount of Purchase:</t>
  </si>
  <si>
    <t>Less Purchase Return:</t>
  </si>
  <si>
    <t>Grand Total</t>
  </si>
  <si>
    <t>Computation of Tax on Unregistered Purchase</t>
  </si>
  <si>
    <t>Sl.No.</t>
  </si>
  <si>
    <t>Rate of Tax</t>
  </si>
  <si>
    <t>Outside Sate</t>
  </si>
  <si>
    <t>Within State</t>
  </si>
  <si>
    <t>IGST</t>
  </si>
  <si>
    <t>CGST</t>
  </si>
  <si>
    <t>SGST</t>
  </si>
  <si>
    <t>iii</t>
  </si>
  <si>
    <t>iv</t>
  </si>
  <si>
    <t>Total</t>
  </si>
  <si>
    <t>Cess Calculation</t>
  </si>
  <si>
    <t>Outside State</t>
  </si>
  <si>
    <t>Total Cess</t>
  </si>
  <si>
    <t>i</t>
  </si>
  <si>
    <t>Computation of Tax on Transport Paid</t>
  </si>
  <si>
    <t>Other State</t>
  </si>
  <si>
    <t>Computation of Tax on Tax Invoice Purchase</t>
  </si>
  <si>
    <t>Outside</t>
  </si>
  <si>
    <t>Details of Sale</t>
  </si>
  <si>
    <t>Purchase</t>
  </si>
  <si>
    <t>Against Tax Invoice Taxable</t>
  </si>
  <si>
    <t>Cess</t>
  </si>
  <si>
    <t>ii.</t>
  </si>
  <si>
    <t>Sales Invoice Taxable</t>
  </si>
  <si>
    <t>ITC Earned on unregistered purchase</t>
  </si>
  <si>
    <t>InterState Sale Taxable</t>
  </si>
  <si>
    <t>ITC Earned on Transport</t>
  </si>
  <si>
    <t>InterState Sale Exempted</t>
  </si>
  <si>
    <t>Deemed Export or Supply to NSEZ (Zero Rated Supply with LUT)</t>
  </si>
  <si>
    <t>ITC Earned on Tax Invoice purchase</t>
  </si>
  <si>
    <t>In Course of export out of India without Tax</t>
  </si>
  <si>
    <t>In Course of export out of India with Tax</t>
  </si>
  <si>
    <t>Sales</t>
  </si>
  <si>
    <t>Non GST Supply (Items Not Covered in GST)</t>
  </si>
  <si>
    <t>x</t>
  </si>
  <si>
    <t>Any Other Sale</t>
  </si>
  <si>
    <t>Tax Payable</t>
  </si>
  <si>
    <t>Gross Sales Amount</t>
  </si>
  <si>
    <t>on purchase</t>
  </si>
  <si>
    <t>Less- Sales Return</t>
  </si>
  <si>
    <t>on sales</t>
  </si>
  <si>
    <t>Net Amount of Sales:</t>
  </si>
  <si>
    <t>Net Tax</t>
  </si>
  <si>
    <t xml:space="preserve">Computation of tax on sale </t>
  </si>
  <si>
    <t>ITC Chart</t>
  </si>
  <si>
    <t>Brought forward</t>
  </si>
  <si>
    <t>ITC Earned</t>
  </si>
  <si>
    <t xml:space="preserve">Total </t>
  </si>
  <si>
    <t>Carried Forward</t>
  </si>
  <si>
    <t>Calculation</t>
  </si>
  <si>
    <t>Tax on Sales</t>
  </si>
  <si>
    <t>ITC</t>
  </si>
  <si>
    <t>Balance IGST</t>
  </si>
  <si>
    <t>Tax Payable IGST ok</t>
  </si>
  <si>
    <t>Payable C&amp;S</t>
  </si>
  <si>
    <t>Balance to Pay</t>
  </si>
  <si>
    <t>Balance to CGST</t>
  </si>
  <si>
    <t>TDS / TCS Credit</t>
  </si>
  <si>
    <t>Balance SGST</t>
  </si>
  <si>
    <t>Careeid Forward</t>
  </si>
  <si>
    <t xml:space="preserve">Other ITC Earned </t>
  </si>
  <si>
    <t>Import of Goods</t>
  </si>
  <si>
    <t>Amount</t>
  </si>
  <si>
    <t>Goods</t>
  </si>
  <si>
    <t>Services</t>
  </si>
  <si>
    <t>Other ITC</t>
  </si>
  <si>
    <t>Details of ITC Reversed /  Ineligible ITC</t>
  </si>
  <si>
    <t>As per Rule 42 &amp; 43 of SGST/CGST</t>
  </si>
  <si>
    <t>As per Section 17(5) of CGST/SGST Act</t>
  </si>
  <si>
    <t>Total ITC Reversed</t>
  </si>
  <si>
    <t>Details of Tax Payable</t>
  </si>
  <si>
    <t>ISGT</t>
  </si>
  <si>
    <t>Balance ITC Brought Forward from Previous F/Y.</t>
  </si>
  <si>
    <t>Created by http//kavyaconsultant.com</t>
  </si>
  <si>
    <t>For Comment and Feedback:-</t>
  </si>
  <si>
    <t>http://www.kavyaconsultant.com</t>
  </si>
  <si>
    <t>email:-uptaxhelp@gmail.com</t>
  </si>
  <si>
    <t>For Form 3B Auto Calculated with Annual Return Preparing Toll can be Download from my website</t>
  </si>
</sst>
</file>

<file path=xl/styles.xml><?xml version="1.0" encoding="utf-8"?>
<styleSheet xmlns="http://schemas.openxmlformats.org/spreadsheetml/2006/main">
  <numFmts count="3">
    <numFmt numFmtId="164" formatCode="B1dd/mmm"/>
    <numFmt numFmtId="165" formatCode="&quot;₹&quot;\ #,##0.00"/>
    <numFmt numFmtId="166" formatCode="[$₹-439]#,##0.00"/>
  </numFmts>
  <fonts count="3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Bahnschrift SemiBold SemiConden"/>
      <family val="2"/>
    </font>
    <font>
      <sz val="9"/>
      <name val="Arial"/>
      <family val="2"/>
    </font>
    <font>
      <b/>
      <sz val="12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u/>
      <sz val="10"/>
      <color theme="10"/>
      <name val="Arial"/>
    </font>
    <font>
      <b/>
      <i/>
      <sz val="12"/>
      <name val="Times New Roman"/>
      <family val="1"/>
    </font>
    <font>
      <b/>
      <i/>
      <sz val="12"/>
      <color theme="1" tint="4.9989318521683403E-2"/>
      <name val="Times New Roman"/>
      <family val="1"/>
    </font>
    <font>
      <i/>
      <sz val="12"/>
      <color theme="1" tint="4.9989318521683403E-2"/>
      <name val="Times New Roman"/>
      <family val="1"/>
    </font>
    <font>
      <sz val="8"/>
      <name val="Arial"/>
      <family val="2"/>
    </font>
    <font>
      <b/>
      <sz val="9"/>
      <name val="Times New Roman"/>
      <family val="1"/>
    </font>
    <font>
      <sz val="9"/>
      <color rgb="FFFFFF00"/>
      <name val="Arial"/>
      <family val="2"/>
    </font>
    <font>
      <b/>
      <sz val="8"/>
      <name val="Arial"/>
      <family val="2"/>
    </font>
    <font>
      <b/>
      <i/>
      <sz val="12"/>
      <color theme="0"/>
      <name val="Times New Roman"/>
      <family val="1"/>
    </font>
    <font>
      <i/>
      <sz val="9"/>
      <name val="Arial"/>
      <family val="2"/>
    </font>
    <font>
      <sz val="7"/>
      <name val="Arial"/>
      <family val="2"/>
    </font>
    <font>
      <sz val="9"/>
      <color theme="0"/>
      <name val="Arial"/>
      <family val="2"/>
    </font>
    <font>
      <b/>
      <i/>
      <sz val="12"/>
      <color theme="1"/>
      <name val="Times New Roman"/>
      <family val="1"/>
    </font>
    <font>
      <u/>
      <sz val="10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b/>
      <sz val="18"/>
      <color theme="10"/>
      <name val="Calisto MT"/>
      <family val="1"/>
    </font>
    <font>
      <sz val="11"/>
      <color theme="2" tint="-0.89999084444715716"/>
      <name val="Arial"/>
      <family val="2"/>
    </font>
    <font>
      <sz val="18"/>
      <color rgb="FFFFFF00"/>
      <name val="Arial"/>
      <family val="2"/>
    </font>
    <font>
      <sz val="14"/>
      <color theme="10"/>
      <name val="Bahnschrift Condensed"/>
      <family val="2"/>
    </font>
    <font>
      <sz val="14"/>
      <name val="Bahnschrift Condensed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20">
    <xf numFmtId="0" fontId="0" fillId="0" borderId="0" xfId="0"/>
    <xf numFmtId="0" fontId="3" fillId="2" borderId="0" xfId="0" applyFont="1" applyFill="1" applyProtection="1"/>
    <xf numFmtId="0" fontId="10" fillId="2" borderId="0" xfId="0" applyFont="1" applyFill="1" applyAlignment="1" applyProtection="1">
      <alignment vertical="center"/>
    </xf>
    <xf numFmtId="0" fontId="3" fillId="2" borderId="0" xfId="0" applyFont="1" applyFill="1" applyBorder="1" applyAlignment="1" applyProtection="1">
      <alignment horizontal="center" vertical="top" wrapText="1"/>
    </xf>
    <xf numFmtId="0" fontId="3" fillId="2" borderId="0" xfId="0" applyFont="1" applyFill="1" applyBorder="1" applyProtection="1"/>
    <xf numFmtId="0" fontId="3" fillId="2" borderId="0" xfId="0" applyFont="1" applyFill="1" applyAlignment="1" applyProtection="1">
      <alignment horizontal="right"/>
    </xf>
    <xf numFmtId="0" fontId="3" fillId="2" borderId="0" xfId="0" applyFont="1" applyFill="1" applyAlignment="1" applyProtection="1">
      <alignment horizontal="left"/>
    </xf>
    <xf numFmtId="1" fontId="11" fillId="2" borderId="0" xfId="0" applyNumberFormat="1" applyFont="1" applyFill="1" applyAlignment="1" applyProtection="1">
      <alignment horizontal="right"/>
    </xf>
    <xf numFmtId="0" fontId="3" fillId="2" borderId="0" xfId="0" applyFont="1" applyFill="1" applyBorder="1" applyAlignment="1" applyProtection="1">
      <alignment horizontal="left" vertical="top" wrapText="1"/>
    </xf>
    <xf numFmtId="1" fontId="14" fillId="2" borderId="0" xfId="0" applyNumberFormat="1" applyFont="1" applyFill="1" applyAlignment="1" applyProtection="1">
      <alignment horizontal="right"/>
    </xf>
    <xf numFmtId="1" fontId="11" fillId="2" borderId="0" xfId="0" applyNumberFormat="1" applyFont="1" applyFill="1" applyAlignment="1" applyProtection="1">
      <alignment horizontal="left"/>
    </xf>
    <xf numFmtId="0" fontId="3" fillId="0" borderId="0" xfId="0" applyFont="1" applyProtection="1"/>
    <xf numFmtId="1" fontId="10" fillId="2" borderId="0" xfId="0" applyNumberFormat="1" applyFont="1" applyFill="1" applyAlignment="1" applyProtection="1">
      <alignment horizontal="right" vertical="center"/>
    </xf>
    <xf numFmtId="0" fontId="10" fillId="2" borderId="0" xfId="0" applyFont="1" applyFill="1" applyAlignment="1" applyProtection="1">
      <alignment horizontal="right" vertical="center"/>
    </xf>
    <xf numFmtId="0" fontId="3" fillId="0" borderId="0" xfId="0" applyFont="1" applyProtection="1">
      <protection locked="0"/>
    </xf>
    <xf numFmtId="0" fontId="3" fillId="0" borderId="1" xfId="0" applyFont="1" applyBorder="1" applyProtection="1"/>
    <xf numFmtId="165" fontId="3" fillId="0" borderId="1" xfId="0" applyNumberFormat="1" applyFont="1" applyBorder="1" applyProtection="1"/>
    <xf numFmtId="165" fontId="3" fillId="2" borderId="0" xfId="0" applyNumberFormat="1" applyFont="1" applyFill="1" applyProtection="1"/>
    <xf numFmtId="0" fontId="3" fillId="2" borderId="1" xfId="0" applyFont="1" applyFill="1" applyBorder="1" applyProtection="1"/>
    <xf numFmtId="165" fontId="16" fillId="2" borderId="1" xfId="0" applyNumberFormat="1" applyFont="1" applyFill="1" applyBorder="1" applyProtection="1"/>
    <xf numFmtId="0" fontId="5" fillId="2" borderId="0" xfId="0" applyFont="1" applyFill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11" fillId="2" borderId="0" xfId="0" applyFont="1" applyFill="1" applyProtection="1"/>
    <xf numFmtId="4" fontId="3" fillId="0" borderId="1" xfId="0" applyNumberFormat="1" applyFont="1" applyBorder="1" applyProtection="1"/>
    <xf numFmtId="2" fontId="3" fillId="0" borderId="1" xfId="0" applyNumberFormat="1" applyFont="1" applyBorder="1" applyProtection="1"/>
    <xf numFmtId="0" fontId="11" fillId="0" borderId="1" xfId="0" applyFont="1" applyBorder="1" applyAlignment="1" applyProtection="1">
      <alignment vertical="center" wrapText="1"/>
    </xf>
    <xf numFmtId="0" fontId="3" fillId="2" borderId="0" xfId="0" applyFont="1" applyFill="1" applyBorder="1" applyAlignment="1" applyProtection="1">
      <alignment vertical="top"/>
    </xf>
    <xf numFmtId="2" fontId="5" fillId="2" borderId="1" xfId="0" applyNumberFormat="1" applyFont="1" applyFill="1" applyBorder="1" applyProtection="1"/>
    <xf numFmtId="0" fontId="17" fillId="2" borderId="0" xfId="0" applyFont="1" applyFill="1" applyProtection="1"/>
    <xf numFmtId="2" fontId="3" fillId="9" borderId="1" xfId="0" applyNumberFormat="1" applyFont="1" applyFill="1" applyBorder="1" applyProtection="1"/>
    <xf numFmtId="2" fontId="3" fillId="2" borderId="1" xfId="0" applyNumberFormat="1" applyFont="1" applyFill="1" applyBorder="1" applyProtection="1"/>
    <xf numFmtId="0" fontId="18" fillId="2" borderId="0" xfId="0" applyFont="1" applyFill="1" applyBorder="1" applyAlignment="1" applyProtection="1">
      <alignment vertical="top" wrapText="1"/>
    </xf>
    <xf numFmtId="0" fontId="3" fillId="3" borderId="0" xfId="0" applyFont="1" applyFill="1" applyProtection="1"/>
    <xf numFmtId="0" fontId="3" fillId="3" borderId="1" xfId="0" applyFont="1" applyFill="1" applyBorder="1" applyProtection="1"/>
    <xf numFmtId="2" fontId="3" fillId="4" borderId="1" xfId="0" applyNumberFormat="1" applyFont="1" applyFill="1" applyBorder="1" applyProtection="1"/>
    <xf numFmtId="2" fontId="3" fillId="3" borderId="1" xfId="0" applyNumberFormat="1" applyFont="1" applyFill="1" applyBorder="1" applyProtection="1"/>
    <xf numFmtId="0" fontId="3" fillId="10" borderId="1" xfId="0" applyFont="1" applyFill="1" applyBorder="1" applyProtection="1"/>
    <xf numFmtId="2" fontId="3" fillId="10" borderId="1" xfId="0" applyNumberFormat="1" applyFont="1" applyFill="1" applyBorder="1" applyProtection="1"/>
    <xf numFmtId="2" fontId="3" fillId="10" borderId="1" xfId="0" applyNumberFormat="1" applyFont="1" applyFill="1" applyBorder="1" applyAlignment="1" applyProtection="1"/>
    <xf numFmtId="2" fontId="3" fillId="10" borderId="4" xfId="0" applyNumberFormat="1" applyFont="1" applyFill="1" applyBorder="1" applyAlignment="1" applyProtection="1"/>
    <xf numFmtId="2" fontId="3" fillId="6" borderId="1" xfId="0" applyNumberFormat="1" applyFont="1" applyFill="1" applyBorder="1" applyProtection="1"/>
    <xf numFmtId="1" fontId="11" fillId="2" borderId="0" xfId="0" applyNumberFormat="1" applyFont="1" applyFill="1" applyProtection="1"/>
    <xf numFmtId="0" fontId="3" fillId="11" borderId="1" xfId="0" applyFont="1" applyFill="1" applyBorder="1" applyProtection="1"/>
    <xf numFmtId="2" fontId="3" fillId="11" borderId="1" xfId="0" applyNumberFormat="1" applyFont="1" applyFill="1" applyBorder="1" applyProtection="1"/>
    <xf numFmtId="0" fontId="3" fillId="12" borderId="1" xfId="0" applyFont="1" applyFill="1" applyBorder="1" applyProtection="1"/>
    <xf numFmtId="2" fontId="3" fillId="12" borderId="1" xfId="0" applyNumberFormat="1" applyFont="1" applyFill="1" applyBorder="1" applyProtection="1"/>
    <xf numFmtId="1" fontId="3" fillId="2" borderId="0" xfId="0" applyNumberFormat="1" applyFont="1" applyFill="1" applyProtection="1"/>
    <xf numFmtId="0" fontId="3" fillId="2" borderId="0" xfId="0" applyFont="1" applyFill="1" applyBorder="1" applyAlignment="1" applyProtection="1"/>
    <xf numFmtId="0" fontId="3" fillId="0" borderId="1" xfId="0" applyFont="1" applyBorder="1" applyAlignment="1" applyProtection="1"/>
    <xf numFmtId="0" fontId="3" fillId="9" borderId="1" xfId="0" applyFont="1" applyFill="1" applyBorder="1" applyAlignment="1" applyProtection="1"/>
    <xf numFmtId="0" fontId="3" fillId="4" borderId="1" xfId="0" applyFont="1" applyFill="1" applyBorder="1" applyAlignment="1" applyProtection="1"/>
    <xf numFmtId="0" fontId="3" fillId="3" borderId="1" xfId="0" applyFont="1" applyFill="1" applyBorder="1" applyAlignment="1" applyProtection="1"/>
    <xf numFmtId="0" fontId="3" fillId="0" borderId="0" xfId="0" applyFont="1" applyAlignment="1" applyProtection="1">
      <alignment horizontal="left"/>
    </xf>
    <xf numFmtId="0" fontId="20" fillId="0" borderId="0" xfId="1" applyFont="1" applyFill="1" applyAlignment="1" applyProtection="1">
      <alignment horizontal="center"/>
    </xf>
    <xf numFmtId="0" fontId="3" fillId="0" borderId="0" xfId="0" applyFont="1" applyBorder="1" applyProtection="1"/>
    <xf numFmtId="0" fontId="0" fillId="0" borderId="0" xfId="0" applyAlignment="1"/>
    <xf numFmtId="0" fontId="25" fillId="0" borderId="0" xfId="0" applyFont="1" applyAlignment="1"/>
    <xf numFmtId="0" fontId="26" fillId="0" borderId="0" xfId="1" applyFont="1" applyBorder="1" applyAlignment="1" applyProtection="1"/>
    <xf numFmtId="0" fontId="27" fillId="0" borderId="0" xfId="0" applyFont="1" applyAlignment="1"/>
    <xf numFmtId="0" fontId="28" fillId="19" borderId="0" xfId="0" applyFont="1" applyFill="1" applyAlignment="1" applyProtection="1">
      <alignment horizontal="center" wrapText="1"/>
    </xf>
    <xf numFmtId="0" fontId="29" fillId="20" borderId="0" xfId="1" applyFont="1" applyFill="1" applyAlignment="1" applyProtection="1">
      <alignment horizontal="center"/>
    </xf>
    <xf numFmtId="0" fontId="30" fillId="20" borderId="0" xfId="0" applyFont="1" applyFill="1" applyAlignment="1" applyProtection="1">
      <alignment horizontal="center"/>
    </xf>
    <xf numFmtId="0" fontId="19" fillId="10" borderId="0" xfId="0" applyFont="1" applyFill="1" applyBorder="1" applyAlignment="1" applyProtection="1">
      <alignment horizontal="center" vertical="center" wrapText="1"/>
    </xf>
    <xf numFmtId="166" fontId="5" fillId="3" borderId="1" xfId="0" applyNumberFormat="1" applyFont="1" applyFill="1" applyBorder="1" applyAlignment="1" applyProtection="1">
      <alignment horizontal="center"/>
      <protection locked="0"/>
    </xf>
    <xf numFmtId="0" fontId="20" fillId="18" borderId="0" xfId="1" applyFont="1" applyFill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5" fillId="2" borderId="4" xfId="0" applyFont="1" applyFill="1" applyBorder="1" applyAlignment="1" applyProtection="1">
      <alignment horizontal="center"/>
    </xf>
    <xf numFmtId="166" fontId="5" fillId="8" borderId="1" xfId="0" applyNumberFormat="1" applyFont="1" applyFill="1" applyBorder="1" applyAlignment="1" applyProtection="1">
      <alignment horizontal="center" vertical="center" wrapText="1"/>
    </xf>
    <xf numFmtId="166" fontId="5" fillId="8" borderId="2" xfId="0" applyNumberFormat="1" applyFont="1" applyFill="1" applyBorder="1" applyAlignment="1" applyProtection="1">
      <alignment horizontal="center"/>
    </xf>
    <xf numFmtId="166" fontId="5" fillId="8" borderId="3" xfId="0" applyNumberFormat="1" applyFont="1" applyFill="1" applyBorder="1" applyAlignment="1" applyProtection="1">
      <alignment horizontal="center"/>
    </xf>
    <xf numFmtId="166" fontId="5" fillId="8" borderId="4" xfId="0" applyNumberFormat="1" applyFont="1" applyFill="1" applyBorder="1" applyAlignment="1" applyProtection="1">
      <alignment horizontal="center"/>
    </xf>
    <xf numFmtId="0" fontId="3" fillId="0" borderId="1" xfId="1" applyFont="1" applyFill="1" applyBorder="1" applyAlignment="1" applyProtection="1">
      <alignment horizontal="center"/>
    </xf>
    <xf numFmtId="165" fontId="3" fillId="0" borderId="1" xfId="0" applyNumberFormat="1" applyFont="1" applyFill="1" applyBorder="1" applyAlignment="1" applyProtection="1">
      <alignment horizontal="right" vertical="top" wrapText="1"/>
    </xf>
    <xf numFmtId="165" fontId="3" fillId="0" borderId="2" xfId="0" applyNumberFormat="1" applyFont="1" applyFill="1" applyBorder="1" applyAlignment="1" applyProtection="1">
      <alignment horizontal="right" vertical="top" wrapText="1"/>
    </xf>
    <xf numFmtId="165" fontId="3" fillId="0" borderId="3" xfId="0" applyNumberFormat="1" applyFont="1" applyFill="1" applyBorder="1" applyAlignment="1" applyProtection="1">
      <alignment horizontal="right" vertical="top" wrapText="1"/>
    </xf>
    <xf numFmtId="165" fontId="3" fillId="0" borderId="4" xfId="0" applyNumberFormat="1" applyFont="1" applyFill="1" applyBorder="1" applyAlignment="1" applyProtection="1">
      <alignment horizontal="right" vertical="top" wrapText="1"/>
    </xf>
    <xf numFmtId="0" fontId="9" fillId="17" borderId="0" xfId="0" applyFont="1" applyFill="1" applyBorder="1" applyAlignment="1" applyProtection="1">
      <alignment horizontal="center" vertical="center" wrapText="1"/>
    </xf>
    <xf numFmtId="165" fontId="3" fillId="3" borderId="1" xfId="0" applyNumberFormat="1" applyFont="1" applyFill="1" applyBorder="1" applyAlignment="1" applyProtection="1">
      <alignment horizontal="right" vertical="top" wrapText="1"/>
      <protection locked="0"/>
    </xf>
    <xf numFmtId="165" fontId="3" fillId="3" borderId="2" xfId="0" applyNumberFormat="1" applyFont="1" applyFill="1" applyBorder="1" applyAlignment="1" applyProtection="1">
      <alignment horizontal="right" vertical="top" wrapText="1"/>
      <protection locked="0"/>
    </xf>
    <xf numFmtId="165" fontId="3" fillId="3" borderId="3" xfId="0" applyNumberFormat="1" applyFont="1" applyFill="1" applyBorder="1" applyAlignment="1" applyProtection="1">
      <alignment horizontal="right" vertical="top" wrapText="1"/>
      <protection locked="0"/>
    </xf>
    <xf numFmtId="165" fontId="3" fillId="3" borderId="4" xfId="0" applyNumberFormat="1" applyFont="1" applyFill="1" applyBorder="1" applyAlignment="1" applyProtection="1">
      <alignment horizontal="right" vertical="top" wrapText="1"/>
      <protection locked="0"/>
    </xf>
    <xf numFmtId="0" fontId="15" fillId="15" borderId="0" xfId="0" applyFont="1" applyFill="1" applyBorder="1" applyAlignment="1" applyProtection="1">
      <alignment horizontal="center" vertical="center" wrapText="1"/>
    </xf>
    <xf numFmtId="0" fontId="20" fillId="0" borderId="7" xfId="1" applyFont="1" applyFill="1" applyBorder="1" applyAlignment="1" applyProtection="1">
      <alignment horizontal="center"/>
    </xf>
    <xf numFmtId="0" fontId="20" fillId="0" borderId="12" xfId="1" applyFont="1" applyFill="1" applyBorder="1" applyAlignment="1" applyProtection="1">
      <alignment horizontal="center"/>
    </xf>
    <xf numFmtId="165" fontId="3" fillId="16" borderId="1" xfId="0" applyNumberFormat="1" applyFont="1" applyFill="1" applyBorder="1" applyAlignment="1" applyProtection="1">
      <alignment horizontal="center" vertical="top" wrapText="1"/>
    </xf>
    <xf numFmtId="165" fontId="3" fillId="16" borderId="2" xfId="0" applyNumberFormat="1" applyFont="1" applyFill="1" applyBorder="1" applyAlignment="1" applyProtection="1">
      <alignment horizontal="center" vertical="top" wrapText="1"/>
    </xf>
    <xf numFmtId="165" fontId="3" fillId="16" borderId="3" xfId="0" applyNumberFormat="1" applyFont="1" applyFill="1" applyBorder="1" applyAlignment="1" applyProtection="1">
      <alignment horizontal="center" vertical="top" wrapText="1"/>
    </xf>
    <xf numFmtId="165" fontId="3" fillId="16" borderId="4" xfId="0" applyNumberFormat="1" applyFont="1" applyFill="1" applyBorder="1" applyAlignment="1" applyProtection="1">
      <alignment horizontal="center" vertical="top" wrapText="1"/>
    </xf>
    <xf numFmtId="165" fontId="3" fillId="0" borderId="2" xfId="0" applyNumberFormat="1" applyFont="1" applyFill="1" applyBorder="1" applyAlignment="1" applyProtection="1">
      <alignment horizontal="center" vertical="top" wrapText="1"/>
    </xf>
    <xf numFmtId="165" fontId="3" fillId="0" borderId="3" xfId="0" applyNumberFormat="1" applyFont="1" applyFill="1" applyBorder="1" applyAlignment="1" applyProtection="1">
      <alignment horizontal="center" vertical="top" wrapText="1"/>
    </xf>
    <xf numFmtId="165" fontId="3" fillId="0" borderId="4" xfId="0" applyNumberFormat="1" applyFont="1" applyFill="1" applyBorder="1" applyAlignment="1" applyProtection="1">
      <alignment horizontal="center" vertical="top" wrapText="1"/>
    </xf>
    <xf numFmtId="165" fontId="3" fillId="3" borderId="1" xfId="0" applyNumberFormat="1" applyFont="1" applyFill="1" applyBorder="1" applyAlignment="1" applyProtection="1">
      <alignment horizontal="center" vertical="top" wrapText="1"/>
      <protection locked="0"/>
    </xf>
    <xf numFmtId="165" fontId="3" fillId="3" borderId="2" xfId="0" applyNumberFormat="1" applyFont="1" applyFill="1" applyBorder="1" applyAlignment="1" applyProtection="1">
      <alignment horizontal="center" vertical="top" wrapText="1"/>
      <protection locked="0"/>
    </xf>
    <xf numFmtId="165" fontId="3" fillId="3" borderId="3" xfId="0" applyNumberFormat="1" applyFont="1" applyFill="1" applyBorder="1" applyAlignment="1" applyProtection="1">
      <alignment horizontal="center" vertical="top" wrapText="1"/>
      <protection locked="0"/>
    </xf>
    <xf numFmtId="165" fontId="3" fillId="3" borderId="4" xfId="0" applyNumberFormat="1" applyFont="1" applyFill="1" applyBorder="1" applyAlignment="1" applyProtection="1">
      <alignment horizontal="center" vertical="top" wrapText="1"/>
      <protection locked="0"/>
    </xf>
    <xf numFmtId="165" fontId="3" fillId="14" borderId="2" xfId="0" applyNumberFormat="1" applyFont="1" applyFill="1" applyBorder="1" applyAlignment="1" applyProtection="1">
      <alignment horizontal="center" vertical="top" wrapText="1"/>
    </xf>
    <xf numFmtId="165" fontId="3" fillId="14" borderId="3" xfId="0" applyNumberFormat="1" applyFont="1" applyFill="1" applyBorder="1" applyAlignment="1" applyProtection="1">
      <alignment horizontal="center" vertical="top" wrapText="1"/>
    </xf>
    <xf numFmtId="165" fontId="3" fillId="14" borderId="4" xfId="0" applyNumberFormat="1" applyFont="1" applyFill="1" applyBorder="1" applyAlignment="1" applyProtection="1">
      <alignment horizontal="center" vertical="top" wrapText="1"/>
    </xf>
    <xf numFmtId="165" fontId="3" fillId="14" borderId="1" xfId="0" applyNumberFormat="1" applyFont="1" applyFill="1" applyBorder="1" applyAlignment="1" applyProtection="1">
      <alignment horizontal="center" vertical="top" wrapText="1"/>
    </xf>
    <xf numFmtId="0" fontId="9" fillId="13" borderId="0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right" vertical="top" wrapText="1"/>
    </xf>
    <xf numFmtId="0" fontId="3" fillId="0" borderId="3" xfId="0" applyFont="1" applyBorder="1" applyAlignment="1" applyProtection="1">
      <alignment horizontal="right" vertical="top" wrapText="1"/>
    </xf>
    <xf numFmtId="0" fontId="3" fillId="0" borderId="4" xfId="0" applyFont="1" applyBorder="1" applyAlignment="1" applyProtection="1">
      <alignment horizontal="right" vertical="top" wrapText="1"/>
    </xf>
    <xf numFmtId="165" fontId="12" fillId="0" borderId="2" xfId="0" applyNumberFormat="1" applyFont="1" applyBorder="1" applyAlignment="1" applyProtection="1">
      <alignment horizontal="right" vertical="top" wrapText="1"/>
    </xf>
    <xf numFmtId="165" fontId="12" fillId="0" borderId="3" xfId="0" applyNumberFormat="1" applyFont="1" applyBorder="1" applyAlignment="1" applyProtection="1">
      <alignment horizontal="right" vertical="top" wrapText="1"/>
    </xf>
    <xf numFmtId="165" fontId="12" fillId="0" borderId="4" xfId="0" applyNumberFormat="1" applyFont="1" applyBorder="1" applyAlignment="1" applyProtection="1">
      <alignment horizontal="right" vertical="top" wrapText="1"/>
    </xf>
    <xf numFmtId="165" fontId="12" fillId="0" borderId="1" xfId="0" applyNumberFormat="1" applyFont="1" applyBorder="1" applyAlignment="1" applyProtection="1">
      <alignment horizontal="right" vertical="top" wrapText="1"/>
    </xf>
    <xf numFmtId="165" fontId="3" fillId="0" borderId="2" xfId="0" applyNumberFormat="1" applyFont="1" applyBorder="1" applyAlignment="1" applyProtection="1">
      <alignment horizontal="right" vertical="top" wrapText="1"/>
    </xf>
    <xf numFmtId="165" fontId="3" fillId="0" borderId="3" xfId="0" applyNumberFormat="1" applyFont="1" applyBorder="1" applyAlignment="1" applyProtection="1">
      <alignment horizontal="right" vertical="top" wrapText="1"/>
    </xf>
    <xf numFmtId="165" fontId="3" fillId="0" borderId="4" xfId="0" applyNumberFormat="1" applyFont="1" applyBorder="1" applyAlignment="1" applyProtection="1">
      <alignment horizontal="right" vertical="top" wrapText="1"/>
    </xf>
    <xf numFmtId="0" fontId="3" fillId="0" borderId="1" xfId="0" applyFont="1" applyBorder="1" applyAlignment="1" applyProtection="1">
      <alignment horizontal="center" vertical="top" wrapText="1"/>
    </xf>
    <xf numFmtId="9" fontId="3" fillId="3" borderId="1" xfId="0" applyNumberFormat="1" applyFont="1" applyFill="1" applyBorder="1" applyAlignment="1" applyProtection="1">
      <alignment horizontal="center" vertical="top" wrapText="1"/>
      <protection locked="0"/>
    </xf>
    <xf numFmtId="165" fontId="3" fillId="0" borderId="1" xfId="0" applyNumberFormat="1" applyFont="1" applyBorder="1" applyAlignment="1" applyProtection="1">
      <alignment horizontal="right" vertical="top" wrapText="1"/>
    </xf>
    <xf numFmtId="0" fontId="3" fillId="2" borderId="1" xfId="0" applyFont="1" applyFill="1" applyBorder="1" applyAlignment="1" applyProtection="1">
      <alignment horizontal="center" vertical="top" wrapText="1"/>
    </xf>
    <xf numFmtId="165" fontId="3" fillId="2" borderId="2" xfId="0" applyNumberFormat="1" applyFont="1" applyFill="1" applyBorder="1" applyAlignment="1" applyProtection="1">
      <alignment horizontal="right" vertical="top" wrapText="1"/>
    </xf>
    <xf numFmtId="165" fontId="3" fillId="2" borderId="3" xfId="0" applyNumberFormat="1" applyFont="1" applyFill="1" applyBorder="1" applyAlignment="1" applyProtection="1">
      <alignment horizontal="right" vertical="top" wrapText="1"/>
    </xf>
    <xf numFmtId="165" fontId="3" fillId="2" borderId="4" xfId="0" applyNumberFormat="1" applyFont="1" applyFill="1" applyBorder="1" applyAlignment="1" applyProtection="1">
      <alignment horizontal="right" vertical="top" wrapText="1"/>
    </xf>
    <xf numFmtId="165" fontId="3" fillId="2" borderId="1" xfId="0" applyNumberFormat="1" applyFont="1" applyFill="1" applyBorder="1" applyAlignment="1" applyProtection="1">
      <alignment horizontal="right" vertical="top" wrapText="1"/>
    </xf>
    <xf numFmtId="0" fontId="13" fillId="5" borderId="2" xfId="0" applyFont="1" applyFill="1" applyBorder="1" applyAlignment="1" applyProtection="1">
      <alignment horizontal="center" vertical="top" wrapText="1"/>
    </xf>
    <xf numFmtId="0" fontId="13" fillId="5" borderId="3" xfId="0" applyFont="1" applyFill="1" applyBorder="1" applyAlignment="1" applyProtection="1">
      <alignment horizontal="center" vertical="top" wrapText="1"/>
    </xf>
    <xf numFmtId="0" fontId="13" fillId="0" borderId="3" xfId="0" applyFont="1" applyBorder="1" applyAlignment="1" applyProtection="1">
      <alignment horizontal="center" vertical="top" wrapText="1"/>
    </xf>
    <xf numFmtId="0" fontId="13" fillId="0" borderId="4" xfId="0" applyFont="1" applyBorder="1" applyAlignment="1" applyProtection="1">
      <alignment horizontal="center" vertical="top" wrapText="1"/>
    </xf>
    <xf numFmtId="0" fontId="13" fillId="5" borderId="1" xfId="0" applyFont="1" applyFill="1" applyBorder="1" applyAlignment="1" applyProtection="1">
      <alignment horizontal="center" vertical="top" wrapText="1"/>
    </xf>
    <xf numFmtId="0" fontId="3" fillId="8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right" vertical="top" wrapText="1"/>
    </xf>
    <xf numFmtId="0" fontId="3" fillId="2" borderId="3" xfId="0" applyFont="1" applyFill="1" applyBorder="1" applyAlignment="1" applyProtection="1">
      <alignment horizontal="right" vertical="top" wrapText="1"/>
    </xf>
    <xf numFmtId="165" fontId="12" fillId="2" borderId="1" xfId="0" applyNumberFormat="1" applyFont="1" applyFill="1" applyBorder="1" applyAlignment="1" applyProtection="1">
      <alignment horizontal="right" vertical="top" wrapText="1"/>
    </xf>
    <xf numFmtId="10" fontId="3" fillId="3" borderId="1" xfId="0" applyNumberFormat="1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2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3" fillId="3" borderId="4" xfId="0" applyFont="1" applyFill="1" applyBorder="1" applyAlignment="1" applyProtection="1">
      <alignment horizontal="center"/>
    </xf>
    <xf numFmtId="0" fontId="15" fillId="7" borderId="9" xfId="0" applyFont="1" applyFill="1" applyBorder="1" applyAlignment="1" applyProtection="1">
      <alignment horizontal="center" vertical="center"/>
    </xf>
    <xf numFmtId="0" fontId="15" fillId="7" borderId="1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top"/>
    </xf>
    <xf numFmtId="0" fontId="3" fillId="0" borderId="5" xfId="0" applyFont="1" applyBorder="1" applyAlignment="1" applyProtection="1">
      <alignment horizontal="center" vertical="top"/>
    </xf>
    <xf numFmtId="0" fontId="3" fillId="0" borderId="7" xfId="0" applyFont="1" applyBorder="1" applyAlignment="1" applyProtection="1">
      <alignment horizontal="center" vertical="top"/>
    </xf>
    <xf numFmtId="0" fontId="3" fillId="0" borderId="12" xfId="0" applyFont="1" applyBorder="1" applyAlignment="1" applyProtection="1">
      <alignment horizontal="center" vertical="top"/>
    </xf>
    <xf numFmtId="0" fontId="3" fillId="0" borderId="1" xfId="0" applyFont="1" applyBorder="1" applyAlignment="1" applyProtection="1">
      <alignment horizontal="center" vertical="top"/>
    </xf>
    <xf numFmtId="165" fontId="3" fillId="0" borderId="1" xfId="0" applyNumberFormat="1" applyFont="1" applyBorder="1" applyProtection="1"/>
    <xf numFmtId="165" fontId="3" fillId="4" borderId="2" xfId="0" applyNumberFormat="1" applyFont="1" applyFill="1" applyBorder="1" applyProtection="1">
      <protection locked="0"/>
    </xf>
    <xf numFmtId="165" fontId="3" fillId="4" borderId="3" xfId="0" applyNumberFormat="1" applyFont="1" applyFill="1" applyBorder="1" applyProtection="1">
      <protection locked="0"/>
    </xf>
    <xf numFmtId="165" fontId="3" fillId="4" borderId="4" xfId="0" applyNumberFormat="1" applyFont="1" applyFill="1" applyBorder="1" applyProtection="1">
      <protection locked="0"/>
    </xf>
    <xf numFmtId="165" fontId="3" fillId="0" borderId="2" xfId="0" applyNumberFormat="1" applyFont="1" applyBorder="1" applyProtection="1"/>
    <xf numFmtId="165" fontId="3" fillId="0" borderId="3" xfId="0" applyNumberFormat="1" applyFont="1" applyBorder="1" applyProtection="1"/>
    <xf numFmtId="165" fontId="3" fillId="0" borderId="4" xfId="0" applyNumberFormat="1" applyFont="1" applyBorder="1" applyProtection="1"/>
    <xf numFmtId="0" fontId="3" fillId="2" borderId="2" xfId="0" applyFont="1" applyFill="1" applyBorder="1" applyAlignment="1" applyProtection="1">
      <alignment horizontal="left"/>
    </xf>
    <xf numFmtId="0" fontId="3" fillId="2" borderId="3" xfId="0" applyFont="1" applyFill="1" applyBorder="1" applyAlignment="1" applyProtection="1">
      <alignment horizontal="left"/>
    </xf>
    <xf numFmtId="0" fontId="3" fillId="2" borderId="4" xfId="0" applyFont="1" applyFill="1" applyBorder="1" applyAlignment="1" applyProtection="1">
      <alignment horizontal="left"/>
    </xf>
    <xf numFmtId="165" fontId="3" fillId="3" borderId="2" xfId="0" applyNumberFormat="1" applyFont="1" applyFill="1" applyBorder="1" applyAlignment="1" applyProtection="1">
      <alignment horizontal="center"/>
      <protection locked="0"/>
    </xf>
    <xf numFmtId="165" fontId="3" fillId="3" borderId="3" xfId="0" applyNumberFormat="1" applyFont="1" applyFill="1" applyBorder="1" applyAlignment="1" applyProtection="1">
      <alignment horizontal="center"/>
      <protection locked="0"/>
    </xf>
    <xf numFmtId="165" fontId="3" fillId="3" borderId="4" xfId="0" applyNumberFormat="1" applyFont="1" applyFill="1" applyBorder="1" applyAlignment="1" applyProtection="1">
      <alignment horizontal="center"/>
      <protection locked="0"/>
    </xf>
    <xf numFmtId="0" fontId="3" fillId="0" borderId="2" xfId="0" applyFont="1" applyBorder="1" applyProtection="1"/>
    <xf numFmtId="0" fontId="3" fillId="0" borderId="3" xfId="0" applyFont="1" applyBorder="1" applyProtection="1"/>
    <xf numFmtId="0" fontId="3" fillId="0" borderId="4" xfId="0" applyFont="1" applyBorder="1" applyProtection="1"/>
    <xf numFmtId="165" fontId="3" fillId="3" borderId="2" xfId="0" applyNumberFormat="1" applyFont="1" applyFill="1" applyBorder="1" applyProtection="1">
      <protection locked="0"/>
    </xf>
    <xf numFmtId="165" fontId="3" fillId="3" borderId="3" xfId="0" applyNumberFormat="1" applyFont="1" applyFill="1" applyBorder="1" applyProtection="1">
      <protection locked="0"/>
    </xf>
    <xf numFmtId="165" fontId="3" fillId="3" borderId="4" xfId="0" applyNumberFormat="1" applyFont="1" applyFill="1" applyBorder="1" applyProtection="1">
      <protection locked="0"/>
    </xf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4" xfId="0" applyFont="1" applyBorder="1" applyProtection="1"/>
    <xf numFmtId="0" fontId="15" fillId="7" borderId="2" xfId="0" applyFont="1" applyFill="1" applyBorder="1" applyAlignment="1" applyProtection="1">
      <alignment horizontal="center" vertical="center"/>
    </xf>
    <xf numFmtId="0" fontId="15" fillId="7" borderId="3" xfId="0" applyFont="1" applyFill="1" applyBorder="1" applyAlignment="1" applyProtection="1">
      <alignment horizontal="center" vertical="center"/>
    </xf>
    <xf numFmtId="0" fontId="15" fillId="7" borderId="4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right" vertical="top" wrapText="1"/>
    </xf>
    <xf numFmtId="0" fontId="5" fillId="0" borderId="3" xfId="0" applyFont="1" applyBorder="1" applyAlignment="1" applyProtection="1">
      <alignment horizontal="right" vertical="top" wrapText="1"/>
    </xf>
    <xf numFmtId="0" fontId="5" fillId="0" borderId="4" xfId="0" applyFont="1" applyBorder="1" applyAlignment="1" applyProtection="1">
      <alignment horizontal="right" vertical="top" wrapText="1"/>
    </xf>
    <xf numFmtId="165" fontId="12" fillId="0" borderId="9" xfId="0" applyNumberFormat="1" applyFont="1" applyBorder="1" applyAlignment="1" applyProtection="1">
      <alignment horizontal="right" vertical="top" wrapText="1"/>
    </xf>
    <xf numFmtId="165" fontId="12" fillId="0" borderId="10" xfId="0" applyNumberFormat="1" applyFont="1" applyBorder="1" applyAlignment="1" applyProtection="1">
      <alignment horizontal="right" vertical="top" wrapText="1"/>
    </xf>
    <xf numFmtId="165" fontId="12" fillId="0" borderId="11" xfId="0" applyNumberFormat="1" applyFont="1" applyBorder="1" applyAlignment="1" applyProtection="1">
      <alignment horizontal="right" vertical="top" wrapText="1"/>
    </xf>
    <xf numFmtId="165" fontId="5" fillId="0" borderId="2" xfId="0" applyNumberFormat="1" applyFont="1" applyBorder="1" applyAlignment="1" applyProtection="1">
      <alignment horizontal="right" vertical="top" wrapText="1"/>
    </xf>
    <xf numFmtId="165" fontId="5" fillId="0" borderId="3" xfId="0" applyNumberFormat="1" applyFont="1" applyBorder="1" applyAlignment="1" applyProtection="1">
      <alignment horizontal="right" vertical="top" wrapText="1"/>
    </xf>
    <xf numFmtId="165" fontId="5" fillId="0" borderId="4" xfId="0" applyNumberFormat="1" applyFont="1" applyBorder="1" applyAlignment="1" applyProtection="1">
      <alignment horizontal="right" vertical="top" wrapText="1"/>
    </xf>
    <xf numFmtId="0" fontId="9" fillId="4" borderId="8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10" fontId="3" fillId="0" borderId="1" xfId="0" applyNumberFormat="1" applyFont="1" applyBorder="1" applyAlignment="1" applyProtection="1">
      <alignment horizontal="center" vertical="top" wrapText="1"/>
    </xf>
    <xf numFmtId="165" fontId="5" fillId="2" borderId="1" xfId="0" applyNumberFormat="1" applyFont="1" applyFill="1" applyBorder="1" applyAlignment="1" applyProtection="1">
      <alignment horizontal="right" vertical="top" wrapText="1"/>
    </xf>
    <xf numFmtId="165" fontId="5" fillId="0" borderId="1" xfId="0" applyNumberFormat="1" applyFont="1" applyBorder="1" applyAlignment="1" applyProtection="1">
      <alignment horizontal="right" vertical="top" wrapText="1"/>
    </xf>
    <xf numFmtId="0" fontId="9" fillId="6" borderId="8" xfId="0" applyFont="1" applyFill="1" applyBorder="1" applyAlignment="1" applyProtection="1">
      <alignment horizontal="center" vertical="center"/>
    </xf>
    <xf numFmtId="0" fontId="9" fillId="6" borderId="0" xfId="0" applyFont="1" applyFill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right" vertical="top" wrapText="1"/>
    </xf>
    <xf numFmtId="165" fontId="12" fillId="0" borderId="3" xfId="0" applyNumberFormat="1" applyFont="1" applyBorder="1" applyAlignment="1" applyProtection="1">
      <alignment vertical="top" wrapText="1"/>
    </xf>
    <xf numFmtId="165" fontId="12" fillId="0" borderId="4" xfId="0" applyNumberFormat="1" applyFont="1" applyBorder="1" applyAlignment="1" applyProtection="1">
      <alignment vertical="top" wrapText="1"/>
    </xf>
    <xf numFmtId="165" fontId="12" fillId="0" borderId="1" xfId="0" applyNumberFormat="1" applyFont="1" applyBorder="1" applyAlignment="1" applyProtection="1">
      <alignment vertical="top" wrapText="1"/>
    </xf>
    <xf numFmtId="165" fontId="3" fillId="3" borderId="1" xfId="0" applyNumberFormat="1" applyFont="1" applyFill="1" applyBorder="1" applyAlignment="1" applyProtection="1">
      <alignment vertical="top" wrapText="1"/>
      <protection locked="0"/>
    </xf>
    <xf numFmtId="165" fontId="3" fillId="0" borderId="2" xfId="0" applyNumberFormat="1" applyFont="1" applyBorder="1" applyAlignment="1" applyProtection="1">
      <alignment vertical="top" wrapText="1"/>
    </xf>
    <xf numFmtId="165" fontId="3" fillId="0" borderId="3" xfId="0" applyNumberFormat="1" applyFont="1" applyBorder="1" applyAlignment="1" applyProtection="1">
      <alignment vertical="top" wrapText="1"/>
    </xf>
    <xf numFmtId="165" fontId="3" fillId="0" borderId="4" xfId="0" applyNumberFormat="1" applyFont="1" applyBorder="1" applyAlignment="1" applyProtection="1">
      <alignment vertical="top" wrapText="1"/>
    </xf>
    <xf numFmtId="165" fontId="3" fillId="0" borderId="1" xfId="0" applyNumberFormat="1" applyFont="1" applyBorder="1" applyAlignment="1" applyProtection="1">
      <alignment vertical="top" wrapText="1"/>
    </xf>
    <xf numFmtId="0" fontId="0" fillId="0" borderId="3" xfId="0" applyBorder="1" applyProtection="1"/>
    <xf numFmtId="0" fontId="0" fillId="0" borderId="4" xfId="0" applyBorder="1" applyProtection="1"/>
    <xf numFmtId="0" fontId="0" fillId="0" borderId="3" xfId="0" applyBorder="1"/>
    <xf numFmtId="0" fontId="0" fillId="0" borderId="4" xfId="0" applyBorder="1"/>
    <xf numFmtId="0" fontId="3" fillId="0" borderId="0" xfId="0" applyFont="1" applyBorder="1" applyAlignment="1" applyProtection="1">
      <alignment horizontal="center"/>
    </xf>
    <xf numFmtId="0" fontId="3" fillId="0" borderId="5" xfId="0" applyFont="1" applyBorder="1" applyAlignment="1" applyProtection="1">
      <alignment horizontal="center"/>
    </xf>
    <xf numFmtId="165" fontId="3" fillId="0" borderId="6" xfId="0" applyNumberFormat="1" applyFont="1" applyBorder="1" applyProtection="1"/>
    <xf numFmtId="165" fontId="3" fillId="0" borderId="7" xfId="0" applyNumberFormat="1" applyFont="1" applyBorder="1" applyProtection="1"/>
    <xf numFmtId="0" fontId="3" fillId="0" borderId="1" xfId="0" applyFont="1" applyBorder="1" applyProtection="1"/>
    <xf numFmtId="0" fontId="3" fillId="0" borderId="1" xfId="0" applyFont="1" applyBorder="1" applyAlignment="1" applyProtection="1">
      <alignment horizontal="left" vertical="top"/>
    </xf>
    <xf numFmtId="0" fontId="3" fillId="0" borderId="2" xfId="0" applyFont="1" applyBorder="1" applyAlignment="1" applyProtection="1">
      <alignment horizontal="center" vertical="top"/>
    </xf>
    <xf numFmtId="0" fontId="3" fillId="0" borderId="3" xfId="0" applyFont="1" applyBorder="1" applyAlignment="1" applyProtection="1">
      <alignment horizontal="center" vertical="top"/>
    </xf>
    <xf numFmtId="49" fontId="7" fillId="3" borderId="2" xfId="1" applyNumberFormat="1" applyFill="1" applyBorder="1" applyAlignment="1" applyProtection="1">
      <alignment horizontal="center" vertical="top"/>
      <protection locked="0"/>
    </xf>
    <xf numFmtId="49" fontId="3" fillId="3" borderId="3" xfId="0" applyNumberFormat="1" applyFont="1" applyFill="1" applyBorder="1" applyAlignment="1" applyProtection="1">
      <alignment horizontal="center" vertical="top"/>
      <protection locked="0"/>
    </xf>
    <xf numFmtId="49" fontId="3" fillId="3" borderId="4" xfId="0" applyNumberFormat="1" applyFont="1" applyFill="1" applyBorder="1" applyAlignment="1" applyProtection="1">
      <alignment horizontal="center" vertical="top"/>
      <protection locked="0"/>
    </xf>
    <xf numFmtId="0" fontId="3" fillId="0" borderId="4" xfId="0" applyFont="1" applyBorder="1" applyAlignment="1" applyProtection="1">
      <alignment horizontal="center" vertical="top"/>
    </xf>
    <xf numFmtId="49" fontId="5" fillId="3" borderId="1" xfId="0" applyNumberFormat="1" applyFont="1" applyFill="1" applyBorder="1" applyAlignment="1" applyProtection="1">
      <alignment horizontal="center"/>
      <protection locked="0"/>
    </xf>
    <xf numFmtId="0" fontId="8" fillId="4" borderId="2" xfId="0" applyFont="1" applyFill="1" applyBorder="1" applyAlignment="1" applyProtection="1">
      <alignment horizontal="center" vertical="center"/>
    </xf>
    <xf numFmtId="0" fontId="8" fillId="4" borderId="3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top"/>
    </xf>
    <xf numFmtId="0" fontId="5" fillId="0" borderId="3" xfId="0" applyFont="1" applyBorder="1" applyAlignment="1" applyProtection="1">
      <alignment horizontal="center" vertical="top"/>
    </xf>
    <xf numFmtId="0" fontId="6" fillId="3" borderId="3" xfId="0" applyFont="1" applyFill="1" applyBorder="1" applyAlignment="1" applyProtection="1">
      <alignment horizontal="center" vertical="top" wrapText="1"/>
      <protection locked="0"/>
    </xf>
    <xf numFmtId="0" fontId="6" fillId="3" borderId="4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164" fontId="5" fillId="2" borderId="1" xfId="0" applyNumberFormat="1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</cellXfs>
  <cellStyles count="5">
    <cellStyle name="Comma 2" xfId="2"/>
    <cellStyle name="Hyperlink" xfId="1" builtinId="8"/>
    <cellStyle name="Hyperlink 2" xfId="3"/>
    <cellStyle name="Normal" xfId="0" builtinId="0"/>
    <cellStyle name="Normal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eb%20Site%20Material/Excel%20Invoice/VAT%20Forms%200602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eb%20Site%20Material/GSTR%203B%20AND%20GSTR%201%20Auto%20calculation%20with%20coparision%20report%20GSTR2A%20and%20Boo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PUGHAZHINI\Downloads\2073857_20180831193548_417363_20180409163603_gst_number_generato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P_Deal"/>
      <sheetName val="S_Deal"/>
      <sheetName val="April"/>
      <sheetName val="May"/>
      <sheetName val="June"/>
      <sheetName val="July"/>
      <sheetName val="Aug"/>
      <sheetName val="Sep"/>
      <sheetName val="Oct"/>
      <sheetName val="Nov"/>
      <sheetName val="Dec"/>
      <sheetName val="Jan"/>
      <sheetName val="Feb"/>
      <sheetName val="Mar"/>
      <sheetName val="Annexure"/>
      <sheetName val="AnxA"/>
      <sheetName val="AnxA-1"/>
      <sheetName val="AnxA-2"/>
      <sheetName val="AnxB"/>
      <sheetName val="AnxB-1"/>
      <sheetName val="Comm_Agent"/>
      <sheetName val="AnnC"/>
      <sheetName val="FormD"/>
      <sheetName val="FormE"/>
      <sheetName val="FormF"/>
      <sheetName val="May CST"/>
      <sheetName val="AnnACST"/>
      <sheetName val="AnnBCST"/>
      <sheetName val="AnnexureCSTAB"/>
      <sheetName val="Ack26"/>
      <sheetName val="return26"/>
      <sheetName val="Anx26"/>
      <sheetName val="Ack26A"/>
      <sheetName val="Return26A"/>
      <sheetName val="Anx26A"/>
      <sheetName val="Challan"/>
      <sheetName val="HELP"/>
      <sheetName val="from23"/>
      <sheetName val="Data"/>
      <sheetName val="TradingAC"/>
      <sheetName val="HSNCode"/>
    </sheetNames>
    <sheetDataSet>
      <sheetData sheetId="0">
        <row r="2">
          <cell r="T2" t="str">
            <v>Name of Owner</v>
          </cell>
        </row>
      </sheetData>
      <sheetData sheetId="1">
        <row r="1">
          <cell r="A1" t="str">
            <v>Commodity Name</v>
          </cell>
          <cell r="B1" t="str">
            <v>Vendor Name</v>
          </cell>
        </row>
        <row r="2">
          <cell r="A2" t="str">
            <v>Software</v>
          </cell>
          <cell r="B2" t="str">
            <v>Kavya Infotech</v>
          </cell>
        </row>
        <row r="140">
          <cell r="A140" t="str">
            <v>09557065085</v>
          </cell>
        </row>
      </sheetData>
      <sheetData sheetId="2">
        <row r="1">
          <cell r="A1" t="str">
            <v>Commodity Name</v>
          </cell>
          <cell r="B1" t="str">
            <v>Vendor Name</v>
          </cell>
        </row>
        <row r="2">
          <cell r="A2" t="str">
            <v>Software</v>
          </cell>
          <cell r="B2" t="str">
            <v>kavya Infotech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nstruction"/>
      <sheetName val="Data"/>
      <sheetName val="GSTR_3B"/>
      <sheetName val="PURCHASE_B2B"/>
      <sheetName val="Invoice Before 9 oct 2019"/>
      <sheetName val="ITC_GSTR-2A"/>
      <sheetName val="Compatision of ITC "/>
      <sheetName val="PURCHASE_OTHERS"/>
      <sheetName val="SALES_Taxable_B2B"/>
      <sheetName val="Taxable Supplies B2C"/>
      <sheetName val="Sales_Zero Rated &amp;Deemed Export"/>
      <sheetName val="Sales_Other Nil rated&amp;Exempted"/>
      <sheetName val="Anex_GSTR_1"/>
      <sheetName val="Sales PARTY LIST"/>
      <sheetName val="Purchase PARTY LIST"/>
      <sheetName val="State Code Ref"/>
      <sheetName val="Cess Rate Ref"/>
      <sheetName val="Master"/>
      <sheetName val="UNOQUE GSTIN"/>
    </sheetNames>
    <sheetDataSet>
      <sheetData sheetId="0"/>
      <sheetData sheetId="1">
        <row r="4">
          <cell r="G4" t="str">
            <v>2019-20</v>
          </cell>
        </row>
        <row r="6">
          <cell r="G6" t="str">
            <v>January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STIN"/>
    </sheetNames>
    <sheetDataSet>
      <sheetData sheetId="0">
        <row r="7">
          <cell r="G7" t="str">
            <v>B</v>
          </cell>
        </row>
        <row r="59">
          <cell r="CC59" t="str">
            <v>Jammu and Kashmir</v>
          </cell>
        </row>
        <row r="60">
          <cell r="CC60" t="str">
            <v>Himachal Pradesh</v>
          </cell>
        </row>
        <row r="61">
          <cell r="CC61" t="str">
            <v>Punjab</v>
          </cell>
        </row>
        <row r="62">
          <cell r="CC62" t="str">
            <v>Chandigarh</v>
          </cell>
        </row>
        <row r="63">
          <cell r="CC63" t="str">
            <v>Uttarakhand</v>
          </cell>
        </row>
        <row r="64">
          <cell r="CC64" t="str">
            <v>Haryana</v>
          </cell>
        </row>
        <row r="65">
          <cell r="CC65" t="str">
            <v>Delhi</v>
          </cell>
        </row>
        <row r="66">
          <cell r="CC66" t="str">
            <v>Rajasthan</v>
          </cell>
        </row>
        <row r="67">
          <cell r="CC67" t="str">
            <v>Uttar Pradesh</v>
          </cell>
        </row>
        <row r="68">
          <cell r="CC68" t="str">
            <v>Bihar</v>
          </cell>
        </row>
        <row r="69">
          <cell r="CC69" t="str">
            <v>Sikkim</v>
          </cell>
        </row>
        <row r="70">
          <cell r="CC70" t="str">
            <v>Arunachal Pradesh</v>
          </cell>
        </row>
        <row r="71">
          <cell r="CC71" t="str">
            <v>Nagaland</v>
          </cell>
        </row>
        <row r="72">
          <cell r="CC72" t="str">
            <v>Manipur</v>
          </cell>
        </row>
        <row r="73">
          <cell r="CC73" t="str">
            <v>Mizoram</v>
          </cell>
        </row>
        <row r="74">
          <cell r="CC74" t="str">
            <v>Tripura</v>
          </cell>
        </row>
        <row r="75">
          <cell r="CC75" t="str">
            <v>Meghalaya</v>
          </cell>
        </row>
        <row r="76">
          <cell r="CC76" t="str">
            <v>Assam</v>
          </cell>
        </row>
        <row r="77">
          <cell r="CC77" t="str">
            <v>West Bengal</v>
          </cell>
        </row>
        <row r="78">
          <cell r="CC78" t="str">
            <v>Jharkhand</v>
          </cell>
        </row>
        <row r="79">
          <cell r="CC79" t="str">
            <v>Odisha</v>
          </cell>
        </row>
        <row r="80">
          <cell r="CC80" t="str">
            <v>Chattisgarh</v>
          </cell>
        </row>
        <row r="81">
          <cell r="CC81" t="str">
            <v>Madhya Pradesh</v>
          </cell>
        </row>
        <row r="82">
          <cell r="CC82" t="str">
            <v>Gujarat</v>
          </cell>
        </row>
        <row r="83">
          <cell r="CC83" t="str">
            <v>Daman and Diu</v>
          </cell>
        </row>
        <row r="84">
          <cell r="CC84" t="str">
            <v>Dadra and Nagar Haveli</v>
          </cell>
        </row>
        <row r="85">
          <cell r="CC85" t="str">
            <v>Maharashtra</v>
          </cell>
        </row>
        <row r="86">
          <cell r="CC86">
            <v>0</v>
          </cell>
        </row>
        <row r="87">
          <cell r="CC87" t="str">
            <v>Karnataka</v>
          </cell>
        </row>
        <row r="88">
          <cell r="CC88" t="str">
            <v>Goa</v>
          </cell>
        </row>
        <row r="89">
          <cell r="CC89" t="str">
            <v>Lakshadweep Islands</v>
          </cell>
        </row>
        <row r="90">
          <cell r="CC90" t="str">
            <v>Kerala</v>
          </cell>
        </row>
        <row r="91">
          <cell r="CC91" t="str">
            <v>Tamil Nadu</v>
          </cell>
        </row>
        <row r="92">
          <cell r="CC92" t="str">
            <v>Pondicherry</v>
          </cell>
        </row>
        <row r="93">
          <cell r="CC93" t="str">
            <v>Andaman and Nicobar Islands</v>
          </cell>
        </row>
        <row r="94">
          <cell r="CC94" t="str">
            <v>Telangana</v>
          </cell>
        </row>
        <row r="95">
          <cell r="CC95" t="str">
            <v>Andhra Pradesh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kavyaconsultant.com/" TargetMode="External"/><Relationship Id="rId7" Type="http://schemas.openxmlformats.org/officeDocument/2006/relationships/comments" Target="../comments1.xml"/><Relationship Id="rId2" Type="http://schemas.openxmlformats.org/officeDocument/2006/relationships/hyperlink" Target="mailto:uptaxhelp@gmail.com" TargetMode="External"/><Relationship Id="rId1" Type="http://schemas.openxmlformats.org/officeDocument/2006/relationships/hyperlink" Target="http://www.kavyaconsultant.com/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kavyaconsultant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theme="9" tint="0.79998168889431442"/>
  </sheetPr>
  <dimension ref="A1:BE105"/>
  <sheetViews>
    <sheetView tabSelected="1" topLeftCell="A94" workbookViewId="0">
      <selection activeCell="W13" sqref="W13:AG13"/>
    </sheetView>
  </sheetViews>
  <sheetFormatPr defaultColWidth="8.7109375" defaultRowHeight="12"/>
  <cols>
    <col min="1" max="1" width="1.85546875" style="11" customWidth="1"/>
    <col min="2" max="2" width="0.42578125" style="11" customWidth="1"/>
    <col min="3" max="4" width="1.85546875" style="11" customWidth="1"/>
    <col min="5" max="5" width="0.5703125" style="11" customWidth="1"/>
    <col min="6" max="6" width="1.85546875" style="11" customWidth="1"/>
    <col min="7" max="7" width="3.7109375" style="11" customWidth="1"/>
    <col min="8" max="8" width="5.5703125" style="11" customWidth="1"/>
    <col min="9" max="9" width="1.85546875" style="11" customWidth="1"/>
    <col min="10" max="10" width="5.7109375" style="11" customWidth="1"/>
    <col min="11" max="11" width="4.5703125" style="11" customWidth="1"/>
    <col min="12" max="12" width="1.85546875" style="11" customWidth="1"/>
    <col min="13" max="13" width="7.85546875" style="11" customWidth="1"/>
    <col min="14" max="14" width="5.85546875" style="11" customWidth="1"/>
    <col min="15" max="15" width="0.85546875" style="11" customWidth="1"/>
    <col min="16" max="16" width="1.85546875" style="11" customWidth="1"/>
    <col min="17" max="17" width="4.5703125" style="11" customWidth="1"/>
    <col min="18" max="18" width="5.28515625" style="11" customWidth="1"/>
    <col min="19" max="19" width="1.42578125" style="11" customWidth="1"/>
    <col min="20" max="20" width="3.7109375" style="11" customWidth="1"/>
    <col min="21" max="21" width="7" style="11" customWidth="1"/>
    <col min="22" max="22" width="6.28515625" style="11" customWidth="1"/>
    <col min="23" max="23" width="2.85546875" style="11" customWidth="1"/>
    <col min="24" max="29" width="1.85546875" style="11" customWidth="1"/>
    <col min="30" max="30" width="3.42578125" style="11" customWidth="1"/>
    <col min="31" max="31" width="2.140625" style="11" customWidth="1"/>
    <col min="32" max="33" width="1.85546875" style="11" customWidth="1"/>
    <col min="34" max="34" width="9" style="1" hidden="1" customWidth="1"/>
    <col min="35" max="35" width="10.5703125" style="1" hidden="1" customWidth="1"/>
    <col min="36" max="36" width="10.42578125" style="1" hidden="1" customWidth="1"/>
    <col min="37" max="37" width="10.28515625" style="1" hidden="1" customWidth="1"/>
    <col min="38" max="38" width="11" style="1" hidden="1" customWidth="1"/>
    <col min="39" max="39" width="10.5703125" style="1" hidden="1" customWidth="1"/>
    <col min="40" max="40" width="10.7109375" style="1" hidden="1" customWidth="1"/>
    <col min="41" max="41" width="10.140625" style="1" hidden="1" customWidth="1"/>
    <col min="42" max="42" width="9.28515625" style="1" hidden="1" customWidth="1"/>
    <col min="43" max="43" width="9.7109375" style="11" customWidth="1"/>
    <col min="44" max="44" width="7.5703125" style="11" hidden="1" customWidth="1"/>
    <col min="45" max="46" width="7.42578125" style="11" hidden="1" customWidth="1"/>
    <col min="47" max="47" width="7.28515625" style="11" hidden="1" customWidth="1"/>
    <col min="48" max="48" width="7.140625" style="11" hidden="1" customWidth="1"/>
    <col min="49" max="50" width="7.42578125" style="11" hidden="1" customWidth="1"/>
    <col min="51" max="51" width="9.140625" style="11" hidden="1" customWidth="1"/>
    <col min="52" max="52" width="10.140625" style="11" hidden="1" customWidth="1"/>
    <col min="53" max="53" width="7.42578125" style="11" hidden="1" customWidth="1"/>
    <col min="54" max="54" width="8" style="11" customWidth="1"/>
    <col min="55" max="16384" width="8.7109375" style="11"/>
  </cols>
  <sheetData>
    <row r="1" spans="1:57" ht="15">
      <c r="A1" s="216" t="s">
        <v>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  <c r="S1" s="216"/>
      <c r="T1" s="216"/>
      <c r="U1" s="216"/>
      <c r="V1" s="216"/>
      <c r="W1" s="216"/>
      <c r="X1" s="216"/>
      <c r="Y1" s="216"/>
      <c r="Z1" s="216"/>
      <c r="AA1" s="216"/>
      <c r="AB1" s="216"/>
      <c r="AC1" s="216"/>
      <c r="AD1" s="216"/>
      <c r="AE1" s="216"/>
      <c r="AF1" s="216"/>
      <c r="AG1" s="216"/>
    </row>
    <row r="2" spans="1:57" ht="15.75">
      <c r="A2" s="217" t="s">
        <v>1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</row>
    <row r="3" spans="1:57">
      <c r="A3" s="201">
        <v>1</v>
      </c>
      <c r="B3" s="201"/>
      <c r="C3" s="201" t="s">
        <v>2</v>
      </c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11" t="s">
        <v>3</v>
      </c>
      <c r="X3" s="211"/>
      <c r="Y3" s="211"/>
      <c r="Z3" s="211"/>
      <c r="AA3" s="211"/>
      <c r="AB3" s="211"/>
      <c r="AC3" s="211"/>
      <c r="AD3" s="211"/>
      <c r="AE3" s="211"/>
      <c r="AF3" s="211"/>
      <c r="AG3" s="211"/>
    </row>
    <row r="4" spans="1:57">
      <c r="A4" s="201">
        <v>2</v>
      </c>
      <c r="B4" s="201"/>
      <c r="C4" s="201" t="s">
        <v>4</v>
      </c>
      <c r="D4" s="201"/>
      <c r="E4" s="201"/>
      <c r="F4" s="201"/>
      <c r="G4" s="201"/>
      <c r="H4" s="201"/>
      <c r="I4" s="201"/>
      <c r="J4" s="201"/>
      <c r="K4" s="201"/>
      <c r="L4" s="201"/>
      <c r="M4" s="201"/>
      <c r="N4" s="201"/>
      <c r="O4" s="201"/>
      <c r="P4" s="201"/>
      <c r="Q4" s="201"/>
      <c r="R4" s="201"/>
      <c r="S4" s="201"/>
      <c r="T4" s="201"/>
      <c r="U4" s="201"/>
      <c r="V4" s="201"/>
      <c r="W4" s="218">
        <v>42855</v>
      </c>
      <c r="X4" s="219"/>
      <c r="Y4" s="219"/>
      <c r="Z4" s="219"/>
      <c r="AA4" s="219"/>
      <c r="AB4" s="219"/>
      <c r="AC4" s="219"/>
      <c r="AD4" s="219"/>
      <c r="AE4" s="219"/>
      <c r="AF4" s="219"/>
      <c r="AG4" s="219"/>
    </row>
    <row r="5" spans="1:57">
      <c r="A5" s="201">
        <v>3</v>
      </c>
      <c r="B5" s="201"/>
      <c r="C5" s="201" t="s">
        <v>5</v>
      </c>
      <c r="D5" s="201"/>
      <c r="E5" s="201"/>
      <c r="F5" s="201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11" t="s">
        <v>6</v>
      </c>
      <c r="X5" s="211"/>
      <c r="Y5" s="211"/>
      <c r="Z5" s="211"/>
      <c r="AA5" s="211"/>
      <c r="AB5" s="211"/>
      <c r="AC5" s="211"/>
      <c r="AD5" s="211"/>
      <c r="AE5" s="211"/>
      <c r="AF5" s="211"/>
      <c r="AG5" s="211"/>
    </row>
    <row r="6" spans="1:57" ht="24" customHeight="1">
      <c r="A6" s="201">
        <v>4</v>
      </c>
      <c r="B6" s="201"/>
      <c r="C6" s="212" t="s">
        <v>7</v>
      </c>
      <c r="D6" s="213"/>
      <c r="E6" s="213"/>
      <c r="F6" s="213"/>
      <c r="G6" s="213"/>
      <c r="H6" s="213"/>
      <c r="I6" s="213"/>
      <c r="J6" s="213"/>
      <c r="K6" s="213"/>
      <c r="L6" s="213"/>
      <c r="M6" s="214" t="s">
        <v>8</v>
      </c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5"/>
      <c r="BB6" s="59" t="s">
        <v>113</v>
      </c>
      <c r="BC6" s="59"/>
      <c r="BD6" s="59"/>
      <c r="BE6" s="59"/>
    </row>
    <row r="7" spans="1:57" ht="12.75" customHeight="1">
      <c r="A7" s="201"/>
      <c r="B7" s="201"/>
      <c r="C7" s="202" t="s">
        <v>9</v>
      </c>
      <c r="D7" s="203"/>
      <c r="E7" s="203"/>
      <c r="F7" s="203"/>
      <c r="G7" s="203"/>
      <c r="H7" s="203"/>
      <c r="I7" s="204" t="s">
        <v>10</v>
      </c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6"/>
      <c r="U7" s="203" t="s">
        <v>11</v>
      </c>
      <c r="V7" s="207"/>
      <c r="W7" s="208" t="s">
        <v>12</v>
      </c>
      <c r="X7" s="208"/>
      <c r="Y7" s="208"/>
      <c r="Z7" s="208"/>
      <c r="AA7" s="208"/>
      <c r="AB7" s="208"/>
      <c r="AC7" s="208"/>
      <c r="AD7" s="208"/>
      <c r="AE7" s="208"/>
      <c r="AF7" s="208"/>
      <c r="AG7" s="208"/>
      <c r="BB7" s="59"/>
      <c r="BC7" s="59"/>
      <c r="BD7" s="59"/>
      <c r="BE7" s="59"/>
    </row>
    <row r="8" spans="1:57" ht="18" customHeight="1">
      <c r="A8" s="209" t="s">
        <v>13</v>
      </c>
      <c r="B8" s="210"/>
      <c r="C8" s="210"/>
      <c r="D8" s="210"/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0"/>
      <c r="AF8" s="210"/>
      <c r="AG8" s="210"/>
      <c r="BB8" s="59"/>
      <c r="BC8" s="59"/>
      <c r="BD8" s="59"/>
      <c r="BE8" s="59"/>
    </row>
    <row r="9" spans="1:57" ht="12" customHeight="1">
      <c r="A9" s="1"/>
      <c r="B9" s="1"/>
      <c r="C9" s="200" t="s">
        <v>14</v>
      </c>
      <c r="D9" s="200"/>
      <c r="E9" s="200"/>
      <c r="F9" s="200"/>
      <c r="G9" s="160" t="s">
        <v>15</v>
      </c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2"/>
      <c r="W9" s="145">
        <f>L45</f>
        <v>0</v>
      </c>
      <c r="X9" s="146"/>
      <c r="Y9" s="146"/>
      <c r="Z9" s="146"/>
      <c r="AA9" s="146"/>
      <c r="AB9" s="146"/>
      <c r="AC9" s="146"/>
      <c r="AD9" s="146"/>
      <c r="AE9" s="146"/>
      <c r="AF9" s="146"/>
      <c r="AG9" s="147"/>
      <c r="BB9" s="59"/>
      <c r="BC9" s="59"/>
      <c r="BD9" s="59"/>
      <c r="BE9" s="59"/>
    </row>
    <row r="10" spans="1:57" ht="12" customHeight="1">
      <c r="A10" s="1"/>
      <c r="B10" s="1"/>
      <c r="C10" s="154" t="s">
        <v>16</v>
      </c>
      <c r="D10" s="155"/>
      <c r="E10" s="155"/>
      <c r="F10" s="156"/>
      <c r="G10" s="154" t="s">
        <v>17</v>
      </c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6"/>
      <c r="W10" s="145">
        <f>H45</f>
        <v>0</v>
      </c>
      <c r="X10" s="146"/>
      <c r="Y10" s="146"/>
      <c r="Z10" s="146"/>
      <c r="AA10" s="146"/>
      <c r="AB10" s="146"/>
      <c r="AC10" s="146"/>
      <c r="AD10" s="146"/>
      <c r="AE10" s="146"/>
      <c r="AF10" s="146"/>
      <c r="AG10" s="147"/>
      <c r="BB10" s="59"/>
      <c r="BC10" s="59"/>
      <c r="BD10" s="59"/>
      <c r="BE10" s="59"/>
    </row>
    <row r="11" spans="1:57" ht="12" customHeight="1">
      <c r="A11" s="1"/>
      <c r="B11" s="1"/>
      <c r="C11" s="154" t="s">
        <v>18</v>
      </c>
      <c r="D11" s="155"/>
      <c r="E11" s="155"/>
      <c r="F11" s="156"/>
      <c r="G11" s="154" t="s">
        <v>19</v>
      </c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6"/>
      <c r="W11" s="145">
        <f>L28+L37</f>
        <v>0</v>
      </c>
      <c r="X11" s="146"/>
      <c r="Y11" s="146"/>
      <c r="Z11" s="146"/>
      <c r="AA11" s="146"/>
      <c r="AB11" s="146"/>
      <c r="AC11" s="146"/>
      <c r="AD11" s="146"/>
      <c r="AE11" s="146"/>
      <c r="AF11" s="146"/>
      <c r="AG11" s="147"/>
      <c r="BB11" s="59"/>
      <c r="BC11" s="59"/>
      <c r="BD11" s="59"/>
      <c r="BE11" s="59"/>
    </row>
    <row r="12" spans="1:57">
      <c r="A12" s="1"/>
      <c r="B12" s="1"/>
      <c r="C12" s="154" t="s">
        <v>20</v>
      </c>
      <c r="D12" s="155"/>
      <c r="E12" s="155"/>
      <c r="F12" s="156"/>
      <c r="G12" s="154" t="s">
        <v>21</v>
      </c>
      <c r="H12" s="155"/>
      <c r="I12" s="155"/>
      <c r="J12" s="155"/>
      <c r="K12" s="155"/>
      <c r="L12" s="155"/>
      <c r="M12" s="155"/>
      <c r="N12" s="155"/>
      <c r="O12" s="155"/>
      <c r="P12" s="155"/>
      <c r="Q12" s="155"/>
      <c r="R12" s="155"/>
      <c r="S12" s="155"/>
      <c r="T12" s="155"/>
      <c r="U12" s="155"/>
      <c r="V12" s="156"/>
      <c r="W12" s="145">
        <f>H28+H37</f>
        <v>0</v>
      </c>
      <c r="X12" s="146"/>
      <c r="Y12" s="146"/>
      <c r="Z12" s="146"/>
      <c r="AA12" s="146"/>
      <c r="AB12" s="146"/>
      <c r="AC12" s="146"/>
      <c r="AD12" s="146"/>
      <c r="AE12" s="146"/>
      <c r="AF12" s="146"/>
      <c r="AG12" s="147"/>
      <c r="BB12" s="59"/>
      <c r="BC12" s="59"/>
      <c r="BD12" s="59"/>
      <c r="BE12" s="59"/>
    </row>
    <row r="13" spans="1:57">
      <c r="A13" s="1"/>
      <c r="B13" s="1"/>
      <c r="C13" s="154" t="s">
        <v>22</v>
      </c>
      <c r="D13" s="155"/>
      <c r="E13" s="155"/>
      <c r="F13" s="156"/>
      <c r="G13" s="160" t="s">
        <v>23</v>
      </c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2"/>
      <c r="W13" s="157"/>
      <c r="X13" s="158"/>
      <c r="Y13" s="158"/>
      <c r="Z13" s="158"/>
      <c r="AA13" s="158"/>
      <c r="AB13" s="158"/>
      <c r="AC13" s="158"/>
      <c r="AD13" s="158"/>
      <c r="AE13" s="158"/>
      <c r="AF13" s="158"/>
      <c r="AG13" s="159"/>
      <c r="BB13" s="59"/>
      <c r="BC13" s="59"/>
      <c r="BD13" s="59"/>
      <c r="BE13" s="59"/>
    </row>
    <row r="14" spans="1:57">
      <c r="A14" s="1"/>
      <c r="B14" s="1"/>
      <c r="C14" s="154" t="s">
        <v>24</v>
      </c>
      <c r="D14" s="155"/>
      <c r="E14" s="155"/>
      <c r="F14" s="156"/>
      <c r="G14" s="154" t="s">
        <v>25</v>
      </c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6"/>
      <c r="W14" s="157"/>
      <c r="X14" s="158"/>
      <c r="Y14" s="158"/>
      <c r="Z14" s="158"/>
      <c r="AA14" s="158"/>
      <c r="AB14" s="158"/>
      <c r="AC14" s="158"/>
      <c r="AD14" s="158"/>
      <c r="AE14" s="158"/>
      <c r="AF14" s="158"/>
      <c r="AG14" s="159"/>
      <c r="BB14" s="59"/>
      <c r="BC14" s="59"/>
      <c r="BD14" s="59"/>
      <c r="BE14" s="59"/>
    </row>
    <row r="15" spans="1:57">
      <c r="A15" s="1"/>
      <c r="B15" s="1"/>
      <c r="C15" s="154" t="s">
        <v>26</v>
      </c>
      <c r="D15" s="155"/>
      <c r="E15" s="155"/>
      <c r="F15" s="156"/>
      <c r="G15" s="154" t="s">
        <v>27</v>
      </c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6"/>
      <c r="W15" s="157"/>
      <c r="X15" s="158"/>
      <c r="Y15" s="158"/>
      <c r="Z15" s="158"/>
      <c r="AA15" s="158"/>
      <c r="AB15" s="158"/>
      <c r="AC15" s="158"/>
      <c r="AD15" s="158"/>
      <c r="AE15" s="158"/>
      <c r="AF15" s="158"/>
      <c r="AG15" s="159"/>
      <c r="BB15" s="59"/>
      <c r="BC15" s="59"/>
      <c r="BD15" s="59"/>
      <c r="BE15" s="59"/>
    </row>
    <row r="16" spans="1:57">
      <c r="A16" s="1"/>
      <c r="B16" s="1"/>
      <c r="C16" s="154" t="s">
        <v>28</v>
      </c>
      <c r="D16" s="155"/>
      <c r="E16" s="155"/>
      <c r="F16" s="156"/>
      <c r="G16" s="154" t="s">
        <v>29</v>
      </c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6"/>
      <c r="W16" s="157"/>
      <c r="X16" s="158"/>
      <c r="Y16" s="158"/>
      <c r="Z16" s="158"/>
      <c r="AA16" s="158"/>
      <c r="AB16" s="158"/>
      <c r="AC16" s="158"/>
      <c r="AD16" s="158"/>
      <c r="AE16" s="158"/>
      <c r="AF16" s="158"/>
      <c r="AG16" s="159"/>
      <c r="BB16" s="60" t="s">
        <v>111</v>
      </c>
      <c r="BC16" s="61"/>
      <c r="BD16" s="61"/>
      <c r="BE16" s="61"/>
    </row>
    <row r="17" spans="1:57">
      <c r="A17" s="1"/>
      <c r="B17" s="1"/>
      <c r="C17" s="154" t="s">
        <v>30</v>
      </c>
      <c r="D17" s="155"/>
      <c r="E17" s="155"/>
      <c r="F17" s="156"/>
      <c r="G17" s="154" t="s">
        <v>31</v>
      </c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5"/>
      <c r="T17" s="155"/>
      <c r="U17" s="155"/>
      <c r="V17" s="156"/>
      <c r="W17" s="157"/>
      <c r="X17" s="158"/>
      <c r="Y17" s="158"/>
      <c r="Z17" s="158"/>
      <c r="AA17" s="158"/>
      <c r="AB17" s="158"/>
      <c r="AC17" s="158"/>
      <c r="AD17" s="158"/>
      <c r="AE17" s="158"/>
      <c r="AF17" s="158"/>
      <c r="AG17" s="159"/>
      <c r="BB17" s="61"/>
      <c r="BC17" s="61"/>
      <c r="BD17" s="61"/>
      <c r="BE17" s="61"/>
    </row>
    <row r="18" spans="1:57" ht="12.75" customHeight="1">
      <c r="A18" s="196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7"/>
      <c r="R18" s="166" t="s">
        <v>32</v>
      </c>
      <c r="S18" s="166"/>
      <c r="T18" s="166"/>
      <c r="U18" s="166"/>
      <c r="V18" s="166"/>
      <c r="W18" s="198">
        <f>SUM(W9:AG17)</f>
        <v>0</v>
      </c>
      <c r="X18" s="199"/>
      <c r="Y18" s="199"/>
      <c r="Z18" s="199"/>
      <c r="AA18" s="199"/>
      <c r="AB18" s="146"/>
      <c r="AC18" s="146"/>
      <c r="AD18" s="146"/>
      <c r="AE18" s="146"/>
      <c r="AF18" s="146"/>
      <c r="AG18" s="147"/>
    </row>
    <row r="19" spans="1:57">
      <c r="A19" s="196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7"/>
      <c r="R19" s="166" t="s">
        <v>33</v>
      </c>
      <c r="S19" s="166"/>
      <c r="T19" s="166"/>
      <c r="U19" s="166"/>
      <c r="V19" s="166"/>
      <c r="W19" s="142"/>
      <c r="X19" s="143"/>
      <c r="Y19" s="143"/>
      <c r="Z19" s="143"/>
      <c r="AA19" s="143"/>
      <c r="AB19" s="143"/>
      <c r="AC19" s="143"/>
      <c r="AD19" s="143"/>
      <c r="AE19" s="143"/>
      <c r="AF19" s="143"/>
      <c r="AG19" s="144"/>
    </row>
    <row r="20" spans="1:57">
      <c r="A20" s="196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7"/>
      <c r="R20" s="166" t="s">
        <v>34</v>
      </c>
      <c r="S20" s="166"/>
      <c r="T20" s="166"/>
      <c r="U20" s="166"/>
      <c r="V20" s="166"/>
      <c r="W20" s="145">
        <f>W18-W19</f>
        <v>0</v>
      </c>
      <c r="X20" s="146"/>
      <c r="Y20" s="146"/>
      <c r="Z20" s="146"/>
      <c r="AA20" s="146"/>
      <c r="AB20" s="146"/>
      <c r="AC20" s="146"/>
      <c r="AD20" s="146"/>
      <c r="AE20" s="146"/>
      <c r="AF20" s="146"/>
      <c r="AG20" s="147"/>
    </row>
    <row r="21" spans="1:57" s="2" customFormat="1" ht="17.25" customHeight="1">
      <c r="A21" s="177" t="s">
        <v>35</v>
      </c>
      <c r="B21" s="177"/>
      <c r="C21" s="177"/>
      <c r="D21" s="177"/>
      <c r="E21" s="177"/>
      <c r="F21" s="17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7"/>
    </row>
    <row r="22" spans="1:57">
      <c r="A22" s="112" t="s">
        <v>36</v>
      </c>
      <c r="B22" s="112"/>
      <c r="C22" s="112" t="s">
        <v>37</v>
      </c>
      <c r="D22" s="112"/>
      <c r="E22" s="112"/>
      <c r="F22" s="112"/>
      <c r="G22" s="112"/>
      <c r="H22" s="112" t="s">
        <v>38</v>
      </c>
      <c r="I22" s="112"/>
      <c r="J22" s="112"/>
      <c r="K22" s="112"/>
      <c r="L22" s="112" t="s">
        <v>39</v>
      </c>
      <c r="M22" s="112"/>
      <c r="N22" s="112"/>
      <c r="O22" s="112"/>
      <c r="P22" s="112" t="s">
        <v>40</v>
      </c>
      <c r="Q22" s="112"/>
      <c r="R22" s="112"/>
      <c r="S22" s="112"/>
      <c r="T22" s="112"/>
      <c r="U22" s="112" t="s">
        <v>41</v>
      </c>
      <c r="V22" s="112"/>
      <c r="W22" s="112"/>
      <c r="X22" s="112" t="s">
        <v>42</v>
      </c>
      <c r="Y22" s="112"/>
      <c r="Z22" s="112"/>
      <c r="AA22" s="112"/>
      <c r="AB22" s="112"/>
      <c r="AC22" s="112"/>
      <c r="AD22" s="112"/>
      <c r="AE22" s="3"/>
      <c r="AF22" s="4"/>
      <c r="AG22" s="4"/>
    </row>
    <row r="23" spans="1:57" ht="12.75">
      <c r="A23" s="112" t="s">
        <v>14</v>
      </c>
      <c r="B23" s="112"/>
      <c r="C23" s="113">
        <v>0.05</v>
      </c>
      <c r="D23" s="113"/>
      <c r="E23" s="113"/>
      <c r="F23" s="113"/>
      <c r="G23" s="113"/>
      <c r="H23" s="79"/>
      <c r="I23" s="79"/>
      <c r="J23" s="79"/>
      <c r="K23" s="79"/>
      <c r="L23" s="79"/>
      <c r="M23" s="79"/>
      <c r="N23" s="79"/>
      <c r="O23" s="79"/>
      <c r="P23" s="114">
        <f>H23*C23</f>
        <v>0</v>
      </c>
      <c r="Q23" s="114"/>
      <c r="R23" s="114"/>
      <c r="S23" s="114"/>
      <c r="T23" s="114"/>
      <c r="U23" s="109">
        <f>L23*C23/2</f>
        <v>0</v>
      </c>
      <c r="V23" s="194"/>
      <c r="W23" s="195"/>
      <c r="X23" s="109">
        <f>U23</f>
        <v>0</v>
      </c>
      <c r="Y23" s="194"/>
      <c r="Z23" s="194"/>
      <c r="AA23" s="194"/>
      <c r="AB23" s="194"/>
      <c r="AC23" s="194"/>
      <c r="AD23" s="195"/>
      <c r="AE23" s="3"/>
      <c r="AF23" s="4"/>
      <c r="AG23" s="4"/>
    </row>
    <row r="24" spans="1:57" ht="12.75">
      <c r="A24" s="112" t="s">
        <v>16</v>
      </c>
      <c r="B24" s="112"/>
      <c r="C24" s="113">
        <v>0.12</v>
      </c>
      <c r="D24" s="113"/>
      <c r="E24" s="113"/>
      <c r="F24" s="113"/>
      <c r="G24" s="113"/>
      <c r="H24" s="79"/>
      <c r="I24" s="79"/>
      <c r="J24" s="79"/>
      <c r="K24" s="79"/>
      <c r="L24" s="79"/>
      <c r="M24" s="79"/>
      <c r="N24" s="79"/>
      <c r="O24" s="79"/>
      <c r="P24" s="114">
        <f t="shared" ref="P24:P27" si="0">H24*C24</f>
        <v>0</v>
      </c>
      <c r="Q24" s="114"/>
      <c r="R24" s="114"/>
      <c r="S24" s="114"/>
      <c r="T24" s="114"/>
      <c r="U24" s="109">
        <f t="shared" ref="U24:U27" si="1">L24*C24/2</f>
        <v>0</v>
      </c>
      <c r="V24" s="110"/>
      <c r="W24" s="111"/>
      <c r="X24" s="109">
        <f t="shared" ref="X24:X27" si="2">U24</f>
        <v>0</v>
      </c>
      <c r="Y24" s="192"/>
      <c r="Z24" s="192"/>
      <c r="AA24" s="192"/>
      <c r="AB24" s="192"/>
      <c r="AC24" s="192"/>
      <c r="AD24" s="193"/>
      <c r="AE24" s="3"/>
      <c r="AF24" s="4"/>
      <c r="AG24" s="4"/>
      <c r="AI24" s="5"/>
      <c r="AJ24" s="5"/>
      <c r="AK24" s="5"/>
      <c r="AL24" s="5"/>
      <c r="AM24" s="5"/>
      <c r="AN24" s="5"/>
      <c r="AO24" s="5"/>
    </row>
    <row r="25" spans="1:57" ht="12.75">
      <c r="A25" s="112" t="s">
        <v>43</v>
      </c>
      <c r="B25" s="112"/>
      <c r="C25" s="113">
        <v>0.18</v>
      </c>
      <c r="D25" s="113"/>
      <c r="E25" s="113"/>
      <c r="F25" s="113"/>
      <c r="G25" s="113"/>
      <c r="H25" s="79"/>
      <c r="I25" s="79"/>
      <c r="J25" s="79"/>
      <c r="K25" s="79"/>
      <c r="L25" s="79"/>
      <c r="M25" s="79"/>
      <c r="N25" s="79"/>
      <c r="O25" s="79"/>
      <c r="P25" s="114">
        <f t="shared" si="0"/>
        <v>0</v>
      </c>
      <c r="Q25" s="114"/>
      <c r="R25" s="114"/>
      <c r="S25" s="114"/>
      <c r="T25" s="114"/>
      <c r="U25" s="109">
        <f t="shared" si="1"/>
        <v>0</v>
      </c>
      <c r="V25" s="192"/>
      <c r="W25" s="193"/>
      <c r="X25" s="109">
        <f t="shared" si="2"/>
        <v>0</v>
      </c>
      <c r="Y25" s="192"/>
      <c r="Z25" s="192"/>
      <c r="AA25" s="192"/>
      <c r="AB25" s="192"/>
      <c r="AC25" s="192"/>
      <c r="AD25" s="193"/>
      <c r="AE25" s="3"/>
      <c r="AF25" s="4"/>
      <c r="AG25" s="4"/>
      <c r="AI25" s="5"/>
      <c r="AJ25" s="6"/>
      <c r="AK25" s="5"/>
      <c r="AL25" s="5"/>
      <c r="AM25" s="5"/>
      <c r="AN25" s="5"/>
      <c r="AO25" s="5"/>
    </row>
    <row r="26" spans="1:57" ht="12.75">
      <c r="A26" s="112" t="s">
        <v>44</v>
      </c>
      <c r="B26" s="112"/>
      <c r="C26" s="113">
        <v>0.28000000000000003</v>
      </c>
      <c r="D26" s="113"/>
      <c r="E26" s="113"/>
      <c r="F26" s="113"/>
      <c r="G26" s="113"/>
      <c r="H26" s="79"/>
      <c r="I26" s="79"/>
      <c r="J26" s="79"/>
      <c r="K26" s="79"/>
      <c r="L26" s="79"/>
      <c r="M26" s="79"/>
      <c r="N26" s="79"/>
      <c r="O26" s="79"/>
      <c r="P26" s="114">
        <f t="shared" si="0"/>
        <v>0</v>
      </c>
      <c r="Q26" s="114"/>
      <c r="R26" s="114"/>
      <c r="S26" s="114"/>
      <c r="T26" s="114"/>
      <c r="U26" s="109">
        <f t="shared" si="1"/>
        <v>0</v>
      </c>
      <c r="V26" s="110"/>
      <c r="W26" s="111"/>
      <c r="X26" s="109">
        <f t="shared" si="2"/>
        <v>0</v>
      </c>
      <c r="Y26" s="192"/>
      <c r="Z26" s="192"/>
      <c r="AA26" s="192"/>
      <c r="AB26" s="192"/>
      <c r="AC26" s="192"/>
      <c r="AD26" s="193"/>
      <c r="AE26" s="3"/>
      <c r="AF26" s="4"/>
      <c r="AG26" s="4"/>
      <c r="AI26" s="5"/>
      <c r="AJ26" s="5"/>
      <c r="AK26" s="5"/>
      <c r="AL26" s="5"/>
      <c r="AM26" s="5"/>
      <c r="AN26" s="5"/>
      <c r="AO26" s="5"/>
    </row>
    <row r="27" spans="1:57" ht="12.75">
      <c r="A27" s="112"/>
      <c r="B27" s="112"/>
      <c r="C27" s="113">
        <v>0.03</v>
      </c>
      <c r="D27" s="113"/>
      <c r="E27" s="113"/>
      <c r="F27" s="113"/>
      <c r="G27" s="113"/>
      <c r="H27" s="79"/>
      <c r="I27" s="79"/>
      <c r="J27" s="79"/>
      <c r="K27" s="79"/>
      <c r="L27" s="79"/>
      <c r="M27" s="79"/>
      <c r="N27" s="79"/>
      <c r="O27" s="79"/>
      <c r="P27" s="114">
        <f t="shared" si="0"/>
        <v>0</v>
      </c>
      <c r="Q27" s="114"/>
      <c r="R27" s="114"/>
      <c r="S27" s="114"/>
      <c r="T27" s="114"/>
      <c r="U27" s="109">
        <f t="shared" si="1"/>
        <v>0</v>
      </c>
      <c r="V27" s="110"/>
      <c r="W27" s="111"/>
      <c r="X27" s="109">
        <f t="shared" si="2"/>
        <v>0</v>
      </c>
      <c r="Y27" s="192"/>
      <c r="Z27" s="192"/>
      <c r="AA27" s="192"/>
      <c r="AB27" s="192"/>
      <c r="AC27" s="192"/>
      <c r="AD27" s="193"/>
      <c r="AE27" s="3"/>
      <c r="AF27" s="4"/>
      <c r="AG27" s="4"/>
      <c r="AI27" s="7"/>
      <c r="AJ27" s="7"/>
      <c r="AK27" s="7"/>
      <c r="AL27" s="7"/>
      <c r="AM27" s="7"/>
      <c r="AN27" s="7"/>
      <c r="AO27" s="5"/>
    </row>
    <row r="28" spans="1:57">
      <c r="A28" s="167" t="s">
        <v>45</v>
      </c>
      <c r="B28" s="168"/>
      <c r="C28" s="168"/>
      <c r="D28" s="168"/>
      <c r="E28" s="168"/>
      <c r="F28" s="168"/>
      <c r="G28" s="168"/>
      <c r="H28" s="105">
        <f>SUM(H23:K27)</f>
        <v>0</v>
      </c>
      <c r="I28" s="106"/>
      <c r="J28" s="106"/>
      <c r="K28" s="107"/>
      <c r="L28" s="108">
        <f>SUM(L23:O27)</f>
        <v>0</v>
      </c>
      <c r="M28" s="108"/>
      <c r="N28" s="108"/>
      <c r="O28" s="108"/>
      <c r="P28" s="108">
        <f>SUM(P23:T27)</f>
        <v>0</v>
      </c>
      <c r="Q28" s="108"/>
      <c r="R28" s="108"/>
      <c r="S28" s="108"/>
      <c r="T28" s="108"/>
      <c r="U28" s="108">
        <f>SUM(U23:W27)</f>
        <v>0</v>
      </c>
      <c r="V28" s="108"/>
      <c r="W28" s="108"/>
      <c r="X28" s="105">
        <f>SUM(X23:AD27)</f>
        <v>0</v>
      </c>
      <c r="Y28" s="106"/>
      <c r="Z28" s="106"/>
      <c r="AA28" s="106"/>
      <c r="AB28" s="106"/>
      <c r="AC28" s="106"/>
      <c r="AD28" s="107"/>
      <c r="AE28" s="8"/>
      <c r="AF28" s="4"/>
      <c r="AG28" s="4"/>
      <c r="AI28" s="7"/>
      <c r="AJ28" s="7"/>
      <c r="AK28" s="7"/>
      <c r="AL28" s="7"/>
      <c r="AM28" s="7"/>
      <c r="AN28" s="7"/>
      <c r="AO28" s="5"/>
    </row>
    <row r="29" spans="1:57" ht="12" customHeight="1">
      <c r="A29" s="120" t="s">
        <v>46</v>
      </c>
      <c r="B29" s="121"/>
      <c r="C29" s="121"/>
      <c r="D29" s="121"/>
      <c r="E29" s="121"/>
      <c r="F29" s="121"/>
      <c r="G29" s="121"/>
      <c r="H29" s="121" t="s">
        <v>47</v>
      </c>
      <c r="I29" s="121"/>
      <c r="J29" s="121"/>
      <c r="K29" s="121"/>
      <c r="L29" s="121" t="s">
        <v>39</v>
      </c>
      <c r="M29" s="121"/>
      <c r="N29" s="121"/>
      <c r="O29" s="121"/>
      <c r="P29" s="122"/>
      <c r="Q29" s="122"/>
      <c r="R29" s="122"/>
      <c r="S29" s="122"/>
      <c r="T29" s="122"/>
      <c r="U29" s="122"/>
      <c r="V29" s="122"/>
      <c r="W29" s="123"/>
      <c r="X29" s="124" t="s">
        <v>48</v>
      </c>
      <c r="Y29" s="124"/>
      <c r="Z29" s="124"/>
      <c r="AA29" s="124"/>
      <c r="AB29" s="124"/>
      <c r="AC29" s="124"/>
      <c r="AD29" s="124"/>
      <c r="AE29" s="8"/>
      <c r="AF29" s="4"/>
      <c r="AG29" s="4"/>
      <c r="AI29" s="7"/>
      <c r="AJ29" s="9"/>
      <c r="AK29" s="9"/>
      <c r="AL29" s="9"/>
      <c r="AM29" s="9"/>
      <c r="AN29" s="7"/>
      <c r="AO29" s="5"/>
    </row>
    <row r="30" spans="1:57">
      <c r="A30" s="112" t="s">
        <v>49</v>
      </c>
      <c r="B30" s="112"/>
      <c r="C30" s="113">
        <v>0.12</v>
      </c>
      <c r="D30" s="113"/>
      <c r="E30" s="113"/>
      <c r="F30" s="113"/>
      <c r="G30" s="113"/>
      <c r="H30" s="187"/>
      <c r="I30" s="187"/>
      <c r="J30" s="187"/>
      <c r="K30" s="187"/>
      <c r="L30" s="187"/>
      <c r="M30" s="187"/>
      <c r="N30" s="187"/>
      <c r="O30" s="187"/>
      <c r="P30" s="188">
        <f>H30*C30</f>
        <v>0</v>
      </c>
      <c r="Q30" s="189"/>
      <c r="R30" s="189"/>
      <c r="S30" s="189"/>
      <c r="T30" s="190"/>
      <c r="U30" s="191">
        <f>L30*C30</f>
        <v>0</v>
      </c>
      <c r="V30" s="191"/>
      <c r="W30" s="191"/>
      <c r="X30" s="109">
        <f>SUM(P30:W30)</f>
        <v>0</v>
      </c>
      <c r="Y30" s="110"/>
      <c r="Z30" s="110"/>
      <c r="AA30" s="110"/>
      <c r="AB30" s="110"/>
      <c r="AC30" s="110"/>
      <c r="AD30" s="111"/>
      <c r="AE30" s="3"/>
      <c r="AF30" s="4"/>
      <c r="AG30" s="4"/>
      <c r="AI30" s="7"/>
      <c r="AJ30" s="10"/>
      <c r="AK30" s="7"/>
      <c r="AL30" s="7"/>
      <c r="AM30" s="7"/>
      <c r="AN30" s="7"/>
      <c r="AO30" s="5"/>
    </row>
    <row r="31" spans="1:57">
      <c r="A31" s="112" t="s">
        <v>16</v>
      </c>
      <c r="B31" s="112"/>
      <c r="C31" s="113">
        <v>0.4</v>
      </c>
      <c r="D31" s="113"/>
      <c r="E31" s="113"/>
      <c r="F31" s="113"/>
      <c r="G31" s="113"/>
      <c r="H31" s="187"/>
      <c r="I31" s="187"/>
      <c r="J31" s="187"/>
      <c r="K31" s="187"/>
      <c r="L31" s="187"/>
      <c r="M31" s="187"/>
      <c r="N31" s="187"/>
      <c r="O31" s="187"/>
      <c r="P31" s="188">
        <f>H31*C31</f>
        <v>0</v>
      </c>
      <c r="Q31" s="189"/>
      <c r="R31" s="189"/>
      <c r="S31" s="189"/>
      <c r="T31" s="190"/>
      <c r="U31" s="191">
        <f>L31*C31</f>
        <v>0</v>
      </c>
      <c r="V31" s="191"/>
      <c r="W31" s="191"/>
      <c r="X31" s="109">
        <f>SUM(P31:W31)</f>
        <v>0</v>
      </c>
      <c r="Y31" s="110"/>
      <c r="Z31" s="110"/>
      <c r="AA31" s="110"/>
      <c r="AB31" s="110"/>
      <c r="AC31" s="110"/>
      <c r="AD31" s="111"/>
      <c r="AE31" s="3"/>
      <c r="AF31" s="4"/>
      <c r="AG31" s="4"/>
      <c r="AI31" s="7"/>
      <c r="AJ31" s="7"/>
      <c r="AK31" s="7"/>
      <c r="AL31" s="7"/>
      <c r="AM31" s="7"/>
      <c r="AN31" s="7"/>
      <c r="AO31" s="5"/>
    </row>
    <row r="32" spans="1:57">
      <c r="A32" s="112" t="s">
        <v>43</v>
      </c>
      <c r="B32" s="112"/>
      <c r="C32" s="113">
        <v>0.62</v>
      </c>
      <c r="D32" s="113"/>
      <c r="E32" s="113"/>
      <c r="F32" s="113"/>
      <c r="G32" s="113"/>
      <c r="H32" s="187"/>
      <c r="I32" s="187"/>
      <c r="J32" s="187"/>
      <c r="K32" s="187"/>
      <c r="L32" s="187"/>
      <c r="M32" s="187"/>
      <c r="N32" s="187"/>
      <c r="O32" s="187"/>
      <c r="P32" s="188">
        <f>H32*C32</f>
        <v>0</v>
      </c>
      <c r="Q32" s="189"/>
      <c r="R32" s="189"/>
      <c r="S32" s="189"/>
      <c r="T32" s="190"/>
      <c r="U32" s="191">
        <f>L32*C32</f>
        <v>0</v>
      </c>
      <c r="V32" s="191"/>
      <c r="W32" s="191"/>
      <c r="X32" s="109">
        <f>SUM(P32:W32)</f>
        <v>0</v>
      </c>
      <c r="Y32" s="110"/>
      <c r="Z32" s="110"/>
      <c r="AA32" s="110"/>
      <c r="AB32" s="110"/>
      <c r="AC32" s="110"/>
      <c r="AD32" s="111"/>
      <c r="AE32" s="3"/>
      <c r="AF32" s="4"/>
      <c r="AG32" s="4"/>
      <c r="AI32" s="7"/>
      <c r="AJ32" s="10"/>
      <c r="AK32" s="7"/>
      <c r="AL32" s="7"/>
      <c r="AM32" s="7"/>
      <c r="AN32" s="7"/>
      <c r="AO32" s="5"/>
    </row>
    <row r="33" spans="1:44">
      <c r="A33" s="112" t="s">
        <v>44</v>
      </c>
      <c r="B33" s="112"/>
      <c r="C33" s="113">
        <v>0.7</v>
      </c>
      <c r="D33" s="113"/>
      <c r="E33" s="113"/>
      <c r="F33" s="113"/>
      <c r="G33" s="113"/>
      <c r="H33" s="187"/>
      <c r="I33" s="187"/>
      <c r="J33" s="187"/>
      <c r="K33" s="187"/>
      <c r="L33" s="187"/>
      <c r="M33" s="187"/>
      <c r="N33" s="187"/>
      <c r="O33" s="187"/>
      <c r="P33" s="188">
        <f>H33*C33</f>
        <v>0</v>
      </c>
      <c r="Q33" s="189"/>
      <c r="R33" s="189"/>
      <c r="S33" s="189"/>
      <c r="T33" s="190"/>
      <c r="U33" s="191">
        <f>L33*C33</f>
        <v>0</v>
      </c>
      <c r="V33" s="191"/>
      <c r="W33" s="191"/>
      <c r="X33" s="109">
        <f>SUM(P33:W33)</f>
        <v>0</v>
      </c>
      <c r="Y33" s="110"/>
      <c r="Z33" s="110"/>
      <c r="AA33" s="110"/>
      <c r="AB33" s="110"/>
      <c r="AC33" s="110"/>
      <c r="AD33" s="111"/>
      <c r="AE33" s="3"/>
      <c r="AF33" s="4"/>
      <c r="AG33" s="4"/>
      <c r="AI33" s="7"/>
      <c r="AJ33" s="9"/>
      <c r="AK33" s="9"/>
      <c r="AL33" s="9"/>
      <c r="AM33" s="9"/>
      <c r="AN33" s="7"/>
      <c r="AO33" s="5"/>
    </row>
    <row r="34" spans="1:44">
      <c r="A34" s="183" t="s">
        <v>45</v>
      </c>
      <c r="B34" s="183"/>
      <c r="C34" s="183"/>
      <c r="D34" s="183"/>
      <c r="E34" s="183"/>
      <c r="F34" s="183"/>
      <c r="G34" s="183"/>
      <c r="H34" s="184">
        <f>SUM(H30:K33)</f>
        <v>0</v>
      </c>
      <c r="I34" s="184"/>
      <c r="J34" s="184"/>
      <c r="K34" s="185"/>
      <c r="L34" s="184">
        <f>SUM(L30:O33)</f>
        <v>0</v>
      </c>
      <c r="M34" s="184"/>
      <c r="N34" s="184"/>
      <c r="O34" s="185"/>
      <c r="P34" s="186">
        <f>SUM(P30:T33)</f>
        <v>0</v>
      </c>
      <c r="Q34" s="186"/>
      <c r="R34" s="186"/>
      <c r="S34" s="186"/>
      <c r="T34" s="186"/>
      <c r="U34" s="186">
        <f>SUM(U30:W33)</f>
        <v>0</v>
      </c>
      <c r="V34" s="186"/>
      <c r="W34" s="186"/>
      <c r="X34" s="105">
        <f>SUM(P34:W34)</f>
        <v>0</v>
      </c>
      <c r="Y34" s="106"/>
      <c r="Z34" s="106"/>
      <c r="AA34" s="106"/>
      <c r="AB34" s="106"/>
      <c r="AC34" s="106"/>
      <c r="AD34" s="107"/>
      <c r="AE34" s="8"/>
      <c r="AF34" s="4"/>
      <c r="AG34" s="4"/>
      <c r="AI34" s="7"/>
      <c r="AJ34" s="7"/>
      <c r="AK34" s="7"/>
      <c r="AL34" s="7"/>
      <c r="AM34" s="7"/>
      <c r="AN34" s="7"/>
      <c r="AO34" s="5"/>
    </row>
    <row r="35" spans="1:44" s="2" customFormat="1" ht="17.25" customHeight="1">
      <c r="A35" s="181" t="s">
        <v>50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  <c r="AI35" s="12"/>
      <c r="AJ35" s="12"/>
      <c r="AK35" s="12"/>
      <c r="AL35" s="12"/>
      <c r="AM35" s="12"/>
      <c r="AN35" s="12"/>
      <c r="AO35" s="13"/>
    </row>
    <row r="36" spans="1:44">
      <c r="A36" s="112" t="s">
        <v>36</v>
      </c>
      <c r="B36" s="112"/>
      <c r="C36" s="112" t="s">
        <v>37</v>
      </c>
      <c r="D36" s="112"/>
      <c r="E36" s="112"/>
      <c r="F36" s="112"/>
      <c r="G36" s="112"/>
      <c r="H36" s="112" t="s">
        <v>51</v>
      </c>
      <c r="I36" s="112"/>
      <c r="J36" s="112"/>
      <c r="K36" s="112"/>
      <c r="L36" s="112" t="s">
        <v>39</v>
      </c>
      <c r="M36" s="112"/>
      <c r="N36" s="112"/>
      <c r="O36" s="112"/>
      <c r="P36" s="112" t="s">
        <v>40</v>
      </c>
      <c r="Q36" s="112"/>
      <c r="R36" s="112"/>
      <c r="S36" s="112"/>
      <c r="T36" s="112"/>
      <c r="U36" s="112" t="s">
        <v>41</v>
      </c>
      <c r="V36" s="112"/>
      <c r="W36" s="112"/>
      <c r="X36" s="112" t="s">
        <v>42</v>
      </c>
      <c r="Y36" s="112"/>
      <c r="Z36" s="112"/>
      <c r="AA36" s="112"/>
      <c r="AB36" s="112"/>
      <c r="AC36" s="112"/>
      <c r="AD36" s="112"/>
      <c r="AE36" s="4"/>
      <c r="AF36" s="4"/>
      <c r="AG36" s="4"/>
      <c r="AI36" s="7"/>
      <c r="AJ36" s="7"/>
      <c r="AK36" s="7"/>
      <c r="AL36" s="7"/>
      <c r="AM36" s="7"/>
      <c r="AN36" s="7"/>
      <c r="AO36" s="5"/>
    </row>
    <row r="37" spans="1:44">
      <c r="A37" s="112" t="s">
        <v>14</v>
      </c>
      <c r="B37" s="112"/>
      <c r="C37" s="178">
        <v>0.05</v>
      </c>
      <c r="D37" s="178"/>
      <c r="E37" s="178"/>
      <c r="F37" s="178"/>
      <c r="G37" s="178"/>
      <c r="H37" s="130"/>
      <c r="I37" s="130"/>
      <c r="J37" s="130"/>
      <c r="K37" s="130"/>
      <c r="L37" s="79"/>
      <c r="M37" s="79"/>
      <c r="N37" s="79"/>
      <c r="O37" s="79"/>
      <c r="P37" s="179">
        <f>H37*C37</f>
        <v>0</v>
      </c>
      <c r="Q37" s="179"/>
      <c r="R37" s="179"/>
      <c r="S37" s="179"/>
      <c r="T37" s="179"/>
      <c r="U37" s="180">
        <f>L37*C37/2</f>
        <v>0</v>
      </c>
      <c r="V37" s="180"/>
      <c r="W37" s="180"/>
      <c r="X37" s="173">
        <f>L37*C37/2</f>
        <v>0</v>
      </c>
      <c r="Y37" s="174"/>
      <c r="Z37" s="174"/>
      <c r="AA37" s="174"/>
      <c r="AB37" s="174"/>
      <c r="AC37" s="174"/>
      <c r="AD37" s="175"/>
      <c r="AE37" s="4"/>
      <c r="AF37" s="4"/>
      <c r="AG37" s="4"/>
    </row>
    <row r="38" spans="1:44" ht="17.25" customHeight="1">
      <c r="A38" s="176" t="s">
        <v>52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</row>
    <row r="39" spans="1:44">
      <c r="A39" s="112" t="s">
        <v>36</v>
      </c>
      <c r="B39" s="112"/>
      <c r="C39" s="112" t="s">
        <v>37</v>
      </c>
      <c r="D39" s="112"/>
      <c r="E39" s="112"/>
      <c r="F39" s="112"/>
      <c r="G39" s="112"/>
      <c r="H39" s="112" t="s">
        <v>53</v>
      </c>
      <c r="I39" s="112"/>
      <c r="J39" s="112"/>
      <c r="K39" s="112"/>
      <c r="L39" s="112" t="s">
        <v>39</v>
      </c>
      <c r="M39" s="112"/>
      <c r="N39" s="112"/>
      <c r="O39" s="112"/>
      <c r="P39" s="112" t="s">
        <v>40</v>
      </c>
      <c r="Q39" s="112"/>
      <c r="R39" s="112"/>
      <c r="S39" s="112"/>
      <c r="T39" s="112"/>
      <c r="U39" s="112" t="s">
        <v>41</v>
      </c>
      <c r="V39" s="112"/>
      <c r="W39" s="112"/>
      <c r="X39" s="112" t="s">
        <v>42</v>
      </c>
      <c r="Y39" s="112"/>
      <c r="Z39" s="112"/>
      <c r="AA39" s="112"/>
      <c r="AB39" s="112"/>
      <c r="AC39" s="112"/>
      <c r="AD39" s="112"/>
      <c r="AE39" s="4"/>
      <c r="AF39" s="4"/>
      <c r="AG39" s="4"/>
    </row>
    <row r="40" spans="1:44">
      <c r="A40" s="112" t="s">
        <v>14</v>
      </c>
      <c r="B40" s="112"/>
      <c r="C40" s="129">
        <v>0.05</v>
      </c>
      <c r="D40" s="129"/>
      <c r="E40" s="129"/>
      <c r="F40" s="129"/>
      <c r="G40" s="129"/>
      <c r="H40" s="79"/>
      <c r="I40" s="79"/>
      <c r="J40" s="79"/>
      <c r="K40" s="79"/>
      <c r="L40" s="79"/>
      <c r="M40" s="79"/>
      <c r="N40" s="79"/>
      <c r="O40" s="79"/>
      <c r="P40" s="114">
        <f>H40*C40</f>
        <v>0</v>
      </c>
      <c r="Q40" s="114"/>
      <c r="R40" s="114"/>
      <c r="S40" s="114"/>
      <c r="T40" s="114"/>
      <c r="U40" s="114">
        <f>L40*C40/2</f>
        <v>0</v>
      </c>
      <c r="V40" s="114"/>
      <c r="W40" s="114"/>
      <c r="X40" s="109">
        <f>U40</f>
        <v>0</v>
      </c>
      <c r="Y40" s="110"/>
      <c r="Z40" s="110"/>
      <c r="AA40" s="110"/>
      <c r="AB40" s="110"/>
      <c r="AC40" s="110"/>
      <c r="AD40" s="111"/>
      <c r="AE40" s="4"/>
      <c r="AF40" s="4"/>
      <c r="AG40" s="4"/>
    </row>
    <row r="41" spans="1:44">
      <c r="A41" s="112" t="s">
        <v>16</v>
      </c>
      <c r="B41" s="112"/>
      <c r="C41" s="129">
        <v>0.12</v>
      </c>
      <c r="D41" s="129"/>
      <c r="E41" s="129"/>
      <c r="F41" s="129"/>
      <c r="G41" s="129"/>
      <c r="H41" s="79"/>
      <c r="I41" s="79"/>
      <c r="J41" s="79"/>
      <c r="K41" s="79"/>
      <c r="L41" s="79"/>
      <c r="M41" s="79"/>
      <c r="N41" s="79"/>
      <c r="O41" s="79"/>
      <c r="P41" s="114">
        <f t="shared" ref="P41:P44" si="3">H41*C41</f>
        <v>0</v>
      </c>
      <c r="Q41" s="114"/>
      <c r="R41" s="114"/>
      <c r="S41" s="114"/>
      <c r="T41" s="114"/>
      <c r="U41" s="114">
        <f t="shared" ref="U41:U44" si="4">L41*C41/2</f>
        <v>0</v>
      </c>
      <c r="V41" s="114"/>
      <c r="W41" s="114"/>
      <c r="X41" s="109">
        <f t="shared" ref="X41:X44" si="5">U41</f>
        <v>0</v>
      </c>
      <c r="Y41" s="110"/>
      <c r="Z41" s="110"/>
      <c r="AA41" s="110"/>
      <c r="AB41" s="110"/>
      <c r="AC41" s="110"/>
      <c r="AD41" s="111"/>
      <c r="AE41" s="4"/>
      <c r="AF41" s="4"/>
      <c r="AG41" s="4"/>
    </row>
    <row r="42" spans="1:44">
      <c r="A42" s="112" t="s">
        <v>43</v>
      </c>
      <c r="B42" s="112"/>
      <c r="C42" s="129">
        <v>0.18</v>
      </c>
      <c r="D42" s="129"/>
      <c r="E42" s="129"/>
      <c r="F42" s="129"/>
      <c r="G42" s="129"/>
      <c r="H42" s="79"/>
      <c r="I42" s="79"/>
      <c r="J42" s="79"/>
      <c r="K42" s="79"/>
      <c r="L42" s="79"/>
      <c r="M42" s="79"/>
      <c r="N42" s="79"/>
      <c r="O42" s="79"/>
      <c r="P42" s="114">
        <f t="shared" si="3"/>
        <v>0</v>
      </c>
      <c r="Q42" s="114"/>
      <c r="R42" s="114"/>
      <c r="S42" s="114"/>
      <c r="T42" s="114"/>
      <c r="U42" s="114">
        <f t="shared" si="4"/>
        <v>0</v>
      </c>
      <c r="V42" s="114"/>
      <c r="W42" s="114"/>
      <c r="X42" s="109">
        <f t="shared" si="5"/>
        <v>0</v>
      </c>
      <c r="Y42" s="110"/>
      <c r="Z42" s="110"/>
      <c r="AA42" s="110"/>
      <c r="AB42" s="110"/>
      <c r="AC42" s="110"/>
      <c r="AD42" s="111"/>
      <c r="AE42" s="4"/>
      <c r="AF42" s="4"/>
      <c r="AG42" s="4"/>
    </row>
    <row r="43" spans="1:44">
      <c r="A43" s="112" t="s">
        <v>44</v>
      </c>
      <c r="B43" s="112"/>
      <c r="C43" s="129">
        <v>0.28000000000000003</v>
      </c>
      <c r="D43" s="129"/>
      <c r="E43" s="129"/>
      <c r="F43" s="129"/>
      <c r="G43" s="129"/>
      <c r="H43" s="79"/>
      <c r="I43" s="79"/>
      <c r="J43" s="79"/>
      <c r="K43" s="79"/>
      <c r="L43" s="79"/>
      <c r="M43" s="79"/>
      <c r="N43" s="79"/>
      <c r="O43" s="79"/>
      <c r="P43" s="114">
        <f t="shared" si="3"/>
        <v>0</v>
      </c>
      <c r="Q43" s="114"/>
      <c r="R43" s="114"/>
      <c r="S43" s="114"/>
      <c r="T43" s="114"/>
      <c r="U43" s="114">
        <f t="shared" si="4"/>
        <v>0</v>
      </c>
      <c r="V43" s="114"/>
      <c r="W43" s="114"/>
      <c r="X43" s="109">
        <f t="shared" si="5"/>
        <v>0</v>
      </c>
      <c r="Y43" s="110"/>
      <c r="Z43" s="110"/>
      <c r="AA43" s="110"/>
      <c r="AB43" s="110"/>
      <c r="AC43" s="110"/>
      <c r="AD43" s="111"/>
      <c r="AE43" s="4"/>
      <c r="AF43" s="4"/>
      <c r="AG43" s="4"/>
      <c r="AR43" s="14"/>
    </row>
    <row r="44" spans="1:44">
      <c r="A44" s="112"/>
      <c r="B44" s="112"/>
      <c r="C44" s="129">
        <v>0.03</v>
      </c>
      <c r="D44" s="129"/>
      <c r="E44" s="129"/>
      <c r="F44" s="129"/>
      <c r="G44" s="129"/>
      <c r="H44" s="79"/>
      <c r="I44" s="79"/>
      <c r="J44" s="79"/>
      <c r="K44" s="79"/>
      <c r="L44" s="79"/>
      <c r="M44" s="79"/>
      <c r="N44" s="79"/>
      <c r="O44" s="79"/>
      <c r="P44" s="114">
        <f t="shared" si="3"/>
        <v>0</v>
      </c>
      <c r="Q44" s="114"/>
      <c r="R44" s="114"/>
      <c r="S44" s="114"/>
      <c r="T44" s="114"/>
      <c r="U44" s="114">
        <f t="shared" si="4"/>
        <v>0</v>
      </c>
      <c r="V44" s="114"/>
      <c r="W44" s="114"/>
      <c r="X44" s="109">
        <f t="shared" si="5"/>
        <v>0</v>
      </c>
      <c r="Y44" s="110"/>
      <c r="Z44" s="110"/>
      <c r="AA44" s="110"/>
      <c r="AB44" s="110"/>
      <c r="AC44" s="110"/>
      <c r="AD44" s="111"/>
      <c r="AE44" s="4"/>
      <c r="AF44" s="4"/>
      <c r="AG44" s="4"/>
    </row>
    <row r="45" spans="1:44">
      <c r="A45" s="167" t="s">
        <v>45</v>
      </c>
      <c r="B45" s="168"/>
      <c r="C45" s="168"/>
      <c r="D45" s="168"/>
      <c r="E45" s="168"/>
      <c r="F45" s="168"/>
      <c r="G45" s="168"/>
      <c r="H45" s="108">
        <f>SUM(H40:K44)</f>
        <v>0</v>
      </c>
      <c r="I45" s="108"/>
      <c r="J45" s="108"/>
      <c r="K45" s="108"/>
      <c r="L45" s="108">
        <f>SUM(L40:O44)</f>
        <v>0</v>
      </c>
      <c r="M45" s="108"/>
      <c r="N45" s="108"/>
      <c r="O45" s="108"/>
      <c r="P45" s="108">
        <f>SUM(P40:T44)</f>
        <v>0</v>
      </c>
      <c r="Q45" s="108"/>
      <c r="R45" s="108"/>
      <c r="S45" s="108"/>
      <c r="T45" s="108"/>
      <c r="U45" s="108">
        <f>SUM(U40:W44)</f>
        <v>0</v>
      </c>
      <c r="V45" s="108"/>
      <c r="W45" s="108"/>
      <c r="X45" s="105">
        <f>SUM(X40:AD44)</f>
        <v>0</v>
      </c>
      <c r="Y45" s="106"/>
      <c r="Z45" s="106"/>
      <c r="AA45" s="106"/>
      <c r="AB45" s="106"/>
      <c r="AC45" s="106"/>
      <c r="AD45" s="107"/>
      <c r="AE45" s="4"/>
      <c r="AF45" s="4"/>
      <c r="AG45" s="4"/>
    </row>
    <row r="46" spans="1:44" ht="12" customHeight="1">
      <c r="A46" s="120" t="s">
        <v>46</v>
      </c>
      <c r="B46" s="121"/>
      <c r="C46" s="121"/>
      <c r="D46" s="121"/>
      <c r="E46" s="121"/>
      <c r="F46" s="121"/>
      <c r="G46" s="121"/>
      <c r="H46" s="121" t="s">
        <v>47</v>
      </c>
      <c r="I46" s="121"/>
      <c r="J46" s="121"/>
      <c r="K46" s="121"/>
      <c r="L46" s="121" t="s">
        <v>39</v>
      </c>
      <c r="M46" s="121"/>
      <c r="N46" s="121"/>
      <c r="O46" s="121"/>
      <c r="P46" s="122"/>
      <c r="Q46" s="122"/>
      <c r="R46" s="122"/>
      <c r="S46" s="122"/>
      <c r="T46" s="122"/>
      <c r="U46" s="122"/>
      <c r="V46" s="122"/>
      <c r="W46" s="123"/>
      <c r="X46" s="124" t="s">
        <v>48</v>
      </c>
      <c r="Y46" s="124"/>
      <c r="Z46" s="124"/>
      <c r="AA46" s="124"/>
      <c r="AB46" s="124"/>
      <c r="AC46" s="124"/>
      <c r="AD46" s="124"/>
      <c r="AE46" s="4"/>
      <c r="AF46" s="4"/>
      <c r="AG46" s="4"/>
    </row>
    <row r="47" spans="1:44">
      <c r="A47" s="112" t="s">
        <v>49</v>
      </c>
      <c r="B47" s="112"/>
      <c r="C47" s="113">
        <v>0.12</v>
      </c>
      <c r="D47" s="113"/>
      <c r="E47" s="113"/>
      <c r="F47" s="113"/>
      <c r="G47" s="113"/>
      <c r="H47" s="79"/>
      <c r="I47" s="79"/>
      <c r="J47" s="79"/>
      <c r="K47" s="79"/>
      <c r="L47" s="79"/>
      <c r="M47" s="79"/>
      <c r="N47" s="79"/>
      <c r="O47" s="79"/>
      <c r="P47" s="114">
        <f>H47*C47</f>
        <v>0</v>
      </c>
      <c r="Q47" s="114"/>
      <c r="R47" s="114"/>
      <c r="S47" s="114"/>
      <c r="T47" s="114"/>
      <c r="U47" s="109">
        <f>L47*C47</f>
        <v>0</v>
      </c>
      <c r="V47" s="110"/>
      <c r="W47" s="111"/>
      <c r="X47" s="109">
        <f>SUM(P47:W47)</f>
        <v>0</v>
      </c>
      <c r="Y47" s="110"/>
      <c r="Z47" s="110"/>
      <c r="AA47" s="110"/>
      <c r="AB47" s="110"/>
      <c r="AC47" s="110"/>
      <c r="AD47" s="111"/>
      <c r="AE47" s="4"/>
      <c r="AF47" s="4"/>
      <c r="AG47" s="4"/>
    </row>
    <row r="48" spans="1:44">
      <c r="A48" s="112" t="s">
        <v>16</v>
      </c>
      <c r="B48" s="112"/>
      <c r="C48" s="113">
        <v>0.4</v>
      </c>
      <c r="D48" s="113"/>
      <c r="E48" s="113"/>
      <c r="F48" s="113"/>
      <c r="G48" s="113"/>
      <c r="H48" s="79"/>
      <c r="I48" s="79"/>
      <c r="J48" s="79"/>
      <c r="K48" s="79"/>
      <c r="L48" s="79"/>
      <c r="M48" s="79"/>
      <c r="N48" s="79"/>
      <c r="O48" s="79"/>
      <c r="P48" s="114">
        <f>H48*C48</f>
        <v>0</v>
      </c>
      <c r="Q48" s="114"/>
      <c r="R48" s="114"/>
      <c r="S48" s="114"/>
      <c r="T48" s="114"/>
      <c r="U48" s="114">
        <f>L48*C48</f>
        <v>0</v>
      </c>
      <c r="V48" s="114"/>
      <c r="W48" s="114"/>
      <c r="X48" s="109">
        <f>SUM(P48:W48)</f>
        <v>0</v>
      </c>
      <c r="Y48" s="110"/>
      <c r="Z48" s="110"/>
      <c r="AA48" s="110"/>
      <c r="AB48" s="110"/>
      <c r="AC48" s="110"/>
      <c r="AD48" s="111"/>
      <c r="AE48" s="4"/>
      <c r="AF48" s="4"/>
      <c r="AG48" s="4"/>
    </row>
    <row r="49" spans="1:50">
      <c r="A49" s="112" t="s">
        <v>43</v>
      </c>
      <c r="B49" s="112"/>
      <c r="C49" s="113">
        <v>0.62</v>
      </c>
      <c r="D49" s="113"/>
      <c r="E49" s="113"/>
      <c r="F49" s="113"/>
      <c r="G49" s="113"/>
      <c r="H49" s="79"/>
      <c r="I49" s="79"/>
      <c r="J49" s="79"/>
      <c r="K49" s="79"/>
      <c r="L49" s="79"/>
      <c r="M49" s="79"/>
      <c r="N49" s="79"/>
      <c r="O49" s="79"/>
      <c r="P49" s="114">
        <f>H49*C49</f>
        <v>0</v>
      </c>
      <c r="Q49" s="114"/>
      <c r="R49" s="114"/>
      <c r="S49" s="114"/>
      <c r="T49" s="114"/>
      <c r="U49" s="114">
        <f>L49*C49</f>
        <v>0</v>
      </c>
      <c r="V49" s="114"/>
      <c r="W49" s="114"/>
      <c r="X49" s="109">
        <f>SUM(P49:W49)</f>
        <v>0</v>
      </c>
      <c r="Y49" s="110"/>
      <c r="Z49" s="110"/>
      <c r="AA49" s="110"/>
      <c r="AB49" s="110"/>
      <c r="AC49" s="110"/>
      <c r="AD49" s="111"/>
      <c r="AE49" s="4"/>
      <c r="AF49" s="4"/>
      <c r="AG49" s="4"/>
    </row>
    <row r="50" spans="1:50">
      <c r="A50" s="112" t="s">
        <v>44</v>
      </c>
      <c r="B50" s="112"/>
      <c r="C50" s="113">
        <v>0.7</v>
      </c>
      <c r="D50" s="113"/>
      <c r="E50" s="113"/>
      <c r="F50" s="113"/>
      <c r="G50" s="113"/>
      <c r="H50" s="79"/>
      <c r="I50" s="79"/>
      <c r="J50" s="79"/>
      <c r="K50" s="79"/>
      <c r="L50" s="79"/>
      <c r="M50" s="79"/>
      <c r="N50" s="79"/>
      <c r="O50" s="79"/>
      <c r="P50" s="114">
        <f>H50*C50</f>
        <v>0</v>
      </c>
      <c r="Q50" s="114"/>
      <c r="R50" s="114"/>
      <c r="S50" s="114"/>
      <c r="T50" s="114"/>
      <c r="U50" s="114">
        <f>L50*C50</f>
        <v>0</v>
      </c>
      <c r="V50" s="114"/>
      <c r="W50" s="114"/>
      <c r="X50" s="109">
        <f>SUM(P50:W50)</f>
        <v>0</v>
      </c>
      <c r="Y50" s="110"/>
      <c r="Z50" s="110"/>
      <c r="AA50" s="110"/>
      <c r="AB50" s="110"/>
      <c r="AC50" s="110"/>
      <c r="AD50" s="111"/>
      <c r="AE50" s="4"/>
      <c r="AF50" s="4"/>
      <c r="AG50" s="4"/>
    </row>
    <row r="51" spans="1:50">
      <c r="A51" s="167" t="s">
        <v>45</v>
      </c>
      <c r="B51" s="168"/>
      <c r="C51" s="168"/>
      <c r="D51" s="168"/>
      <c r="E51" s="168"/>
      <c r="F51" s="168"/>
      <c r="G51" s="169"/>
      <c r="H51" s="170">
        <f>SUM(H47:K50)</f>
        <v>0</v>
      </c>
      <c r="I51" s="171"/>
      <c r="J51" s="171"/>
      <c r="K51" s="172"/>
      <c r="L51" s="170">
        <f>SUM(L47:O50)</f>
        <v>0</v>
      </c>
      <c r="M51" s="171"/>
      <c r="N51" s="171"/>
      <c r="O51" s="172"/>
      <c r="P51" s="170">
        <f>SUM(P47:T50)</f>
        <v>0</v>
      </c>
      <c r="Q51" s="171"/>
      <c r="R51" s="171"/>
      <c r="S51" s="171"/>
      <c r="T51" s="172"/>
      <c r="U51" s="170">
        <f>SUM(U47:W50)</f>
        <v>0</v>
      </c>
      <c r="V51" s="171"/>
      <c r="W51" s="172"/>
      <c r="X51" s="105">
        <f>SUM(P51:W51)</f>
        <v>0</v>
      </c>
      <c r="Y51" s="106"/>
      <c r="Z51" s="106"/>
      <c r="AA51" s="106"/>
      <c r="AB51" s="106"/>
      <c r="AC51" s="106"/>
      <c r="AD51" s="107"/>
      <c r="AE51" s="4"/>
      <c r="AF51" s="4"/>
      <c r="AG51" s="4"/>
    </row>
    <row r="52" spans="1:50" ht="17.25" customHeight="1">
      <c r="A52" s="163" t="s">
        <v>54</v>
      </c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4"/>
      <c r="AE52" s="164"/>
      <c r="AF52" s="164"/>
      <c r="AG52" s="165"/>
      <c r="AS52" s="166" t="s">
        <v>55</v>
      </c>
      <c r="AT52" s="166"/>
      <c r="AU52" s="166"/>
      <c r="AV52" s="166"/>
      <c r="AW52" s="166"/>
    </row>
    <row r="53" spans="1:50">
      <c r="A53" s="1"/>
      <c r="B53" s="1"/>
      <c r="C53" s="154" t="s">
        <v>14</v>
      </c>
      <c r="D53" s="155"/>
      <c r="E53" s="155"/>
      <c r="F53" s="156"/>
      <c r="G53" s="154" t="s">
        <v>56</v>
      </c>
      <c r="H53" s="155"/>
      <c r="I53" s="155"/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5"/>
      <c r="V53" s="156"/>
      <c r="W53" s="157"/>
      <c r="X53" s="158"/>
      <c r="Y53" s="158"/>
      <c r="Z53" s="158"/>
      <c r="AA53" s="158"/>
      <c r="AB53" s="158"/>
      <c r="AC53" s="158"/>
      <c r="AD53" s="158"/>
      <c r="AE53" s="158"/>
      <c r="AF53" s="158"/>
      <c r="AG53" s="159"/>
      <c r="AS53" s="15"/>
      <c r="AT53" s="15" t="s">
        <v>40</v>
      </c>
      <c r="AU53" s="15" t="s">
        <v>41</v>
      </c>
      <c r="AV53" s="15" t="s">
        <v>42</v>
      </c>
      <c r="AW53" s="15" t="s">
        <v>57</v>
      </c>
    </row>
    <row r="54" spans="1:50">
      <c r="A54" s="1"/>
      <c r="B54" s="1"/>
      <c r="C54" s="154" t="s">
        <v>58</v>
      </c>
      <c r="D54" s="155"/>
      <c r="E54" s="155"/>
      <c r="F54" s="156"/>
      <c r="G54" s="160" t="s">
        <v>59</v>
      </c>
      <c r="H54" s="161"/>
      <c r="I54" s="161"/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61"/>
      <c r="V54" s="162"/>
      <c r="W54" s="145">
        <f>AI63</f>
        <v>0</v>
      </c>
      <c r="X54" s="146"/>
      <c r="Y54" s="146"/>
      <c r="Z54" s="146"/>
      <c r="AA54" s="146"/>
      <c r="AB54" s="146"/>
      <c r="AC54" s="146"/>
      <c r="AD54" s="146"/>
      <c r="AE54" s="146"/>
      <c r="AF54" s="146"/>
      <c r="AG54" s="147"/>
      <c r="AS54" s="125" t="s">
        <v>60</v>
      </c>
      <c r="AT54" s="125"/>
      <c r="AU54" s="125"/>
      <c r="AV54" s="125"/>
      <c r="AW54" s="125"/>
    </row>
    <row r="55" spans="1:50">
      <c r="A55" s="1"/>
      <c r="B55" s="1"/>
      <c r="C55" s="154" t="s">
        <v>18</v>
      </c>
      <c r="D55" s="155"/>
      <c r="E55" s="155"/>
      <c r="F55" s="156"/>
      <c r="G55" s="154" t="s">
        <v>23</v>
      </c>
      <c r="H55" s="155"/>
      <c r="I55" s="155"/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55"/>
      <c r="V55" s="156"/>
      <c r="W55" s="157"/>
      <c r="X55" s="158"/>
      <c r="Y55" s="158"/>
      <c r="Z55" s="158"/>
      <c r="AA55" s="158"/>
      <c r="AB55" s="158"/>
      <c r="AC55" s="158"/>
      <c r="AD55" s="158"/>
      <c r="AE55" s="158"/>
      <c r="AF55" s="158"/>
      <c r="AG55" s="159"/>
      <c r="AS55" s="15"/>
      <c r="AT55" s="16">
        <f>P28</f>
        <v>0</v>
      </c>
      <c r="AU55" s="16">
        <f>U28</f>
        <v>0</v>
      </c>
      <c r="AV55" s="16">
        <f>X28</f>
        <v>0</v>
      </c>
      <c r="AW55" s="16">
        <f>X34</f>
        <v>0</v>
      </c>
    </row>
    <row r="56" spans="1:50">
      <c r="A56" s="1"/>
      <c r="B56" s="1"/>
      <c r="C56" s="154" t="s">
        <v>20</v>
      </c>
      <c r="D56" s="155"/>
      <c r="E56" s="155"/>
      <c r="F56" s="156"/>
      <c r="G56" s="154" t="s">
        <v>61</v>
      </c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5"/>
      <c r="V56" s="156"/>
      <c r="W56" s="145">
        <f>H73</f>
        <v>0</v>
      </c>
      <c r="X56" s="146"/>
      <c r="Y56" s="146"/>
      <c r="Z56" s="146"/>
      <c r="AA56" s="146"/>
      <c r="AB56" s="146"/>
      <c r="AC56" s="146"/>
      <c r="AD56" s="146"/>
      <c r="AE56" s="146"/>
      <c r="AF56" s="146"/>
      <c r="AG56" s="147"/>
      <c r="AS56" s="125" t="s">
        <v>62</v>
      </c>
      <c r="AT56" s="125"/>
      <c r="AU56" s="125"/>
      <c r="AV56" s="125"/>
      <c r="AW56" s="125"/>
    </row>
    <row r="57" spans="1:50">
      <c r="A57" s="1"/>
      <c r="B57" s="1"/>
      <c r="C57" s="154" t="s">
        <v>22</v>
      </c>
      <c r="D57" s="155"/>
      <c r="E57" s="155"/>
      <c r="F57" s="156"/>
      <c r="G57" s="154" t="s">
        <v>63</v>
      </c>
      <c r="H57" s="155"/>
      <c r="I57" s="155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5"/>
      <c r="V57" s="156"/>
      <c r="W57" s="157"/>
      <c r="X57" s="158"/>
      <c r="Y57" s="158"/>
      <c r="Z57" s="158"/>
      <c r="AA57" s="158"/>
      <c r="AB57" s="158"/>
      <c r="AC57" s="158"/>
      <c r="AD57" s="158"/>
      <c r="AE57" s="158"/>
      <c r="AF57" s="158"/>
      <c r="AG57" s="159"/>
      <c r="AS57" s="15"/>
      <c r="AT57" s="16">
        <f>P37</f>
        <v>0</v>
      </c>
      <c r="AU57" s="16">
        <f>U37</f>
        <v>0</v>
      </c>
      <c r="AV57" s="16">
        <f>X37</f>
        <v>0</v>
      </c>
      <c r="AW57" s="15"/>
    </row>
    <row r="58" spans="1:50">
      <c r="A58" s="1"/>
      <c r="B58" s="1"/>
      <c r="C58" s="154" t="s">
        <v>24</v>
      </c>
      <c r="D58" s="155"/>
      <c r="E58" s="155"/>
      <c r="F58" s="156"/>
      <c r="G58" s="160" t="s">
        <v>64</v>
      </c>
      <c r="H58" s="161"/>
      <c r="I58" s="161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1"/>
      <c r="V58" s="162"/>
      <c r="W58" s="157"/>
      <c r="X58" s="158"/>
      <c r="Y58" s="158"/>
      <c r="Z58" s="158"/>
      <c r="AA58" s="158"/>
      <c r="AB58" s="158"/>
      <c r="AC58" s="158"/>
      <c r="AD58" s="158"/>
      <c r="AE58" s="158"/>
      <c r="AF58" s="158"/>
      <c r="AG58" s="159"/>
      <c r="AS58" s="125" t="s">
        <v>65</v>
      </c>
      <c r="AT58" s="125"/>
      <c r="AU58" s="125"/>
      <c r="AV58" s="125"/>
      <c r="AW58" s="125"/>
    </row>
    <row r="59" spans="1:50">
      <c r="A59" s="1"/>
      <c r="B59" s="1"/>
      <c r="C59" s="154" t="s">
        <v>26</v>
      </c>
      <c r="D59" s="155"/>
      <c r="E59" s="155"/>
      <c r="F59" s="156"/>
      <c r="G59" s="154" t="s">
        <v>66</v>
      </c>
      <c r="H59" s="155"/>
      <c r="I59" s="155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5"/>
      <c r="V59" s="156"/>
      <c r="W59" s="157"/>
      <c r="X59" s="158"/>
      <c r="Y59" s="158"/>
      <c r="Z59" s="158"/>
      <c r="AA59" s="158"/>
      <c r="AB59" s="158"/>
      <c r="AC59" s="158"/>
      <c r="AD59" s="158"/>
      <c r="AE59" s="158"/>
      <c r="AF59" s="158"/>
      <c r="AG59" s="159"/>
      <c r="AS59" s="15"/>
      <c r="AT59" s="16">
        <f>P45</f>
        <v>0</v>
      </c>
      <c r="AU59" s="16">
        <f>U45</f>
        <v>0</v>
      </c>
      <c r="AV59" s="16">
        <f>X45</f>
        <v>0</v>
      </c>
      <c r="AW59" s="16">
        <f>X51</f>
        <v>0</v>
      </c>
    </row>
    <row r="60" spans="1:50">
      <c r="A60" s="1"/>
      <c r="B60" s="1"/>
      <c r="C60" s="154" t="s">
        <v>28</v>
      </c>
      <c r="D60" s="155"/>
      <c r="E60" s="155"/>
      <c r="F60" s="156"/>
      <c r="G60" s="154" t="s">
        <v>67</v>
      </c>
      <c r="H60" s="155"/>
      <c r="I60" s="155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5"/>
      <c r="V60" s="156"/>
      <c r="W60" s="157"/>
      <c r="X60" s="158"/>
      <c r="Y60" s="158"/>
      <c r="Z60" s="158"/>
      <c r="AA60" s="158"/>
      <c r="AB60" s="158"/>
      <c r="AC60" s="158"/>
      <c r="AD60" s="158"/>
      <c r="AE60" s="158"/>
      <c r="AF60" s="158"/>
      <c r="AG60" s="159"/>
      <c r="AI60" s="17">
        <f>L73</f>
        <v>0</v>
      </c>
      <c r="AS60" s="125" t="s">
        <v>68</v>
      </c>
      <c r="AT60" s="125"/>
      <c r="AU60" s="125"/>
      <c r="AV60" s="125"/>
      <c r="AW60" s="125"/>
    </row>
    <row r="61" spans="1:50" s="1" customFormat="1">
      <c r="C61" s="148" t="s">
        <v>30</v>
      </c>
      <c r="D61" s="149"/>
      <c r="E61" s="149"/>
      <c r="F61" s="150"/>
      <c r="G61" s="148" t="s">
        <v>69</v>
      </c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50"/>
      <c r="W61" s="151"/>
      <c r="X61" s="152"/>
      <c r="Y61" s="152"/>
      <c r="Z61" s="152"/>
      <c r="AA61" s="152"/>
      <c r="AB61" s="152"/>
      <c r="AC61" s="152"/>
      <c r="AD61" s="152"/>
      <c r="AE61" s="152"/>
      <c r="AF61" s="152"/>
      <c r="AG61" s="153"/>
      <c r="AI61" s="17"/>
      <c r="AS61" s="18"/>
      <c r="AT61" s="19">
        <f>P73</f>
        <v>0</v>
      </c>
      <c r="AU61" s="19">
        <f>U73</f>
        <v>0</v>
      </c>
      <c r="AV61" s="19">
        <f>X73</f>
        <v>0</v>
      </c>
      <c r="AW61" s="19">
        <f>X79</f>
        <v>0</v>
      </c>
      <c r="AX61" s="20"/>
    </row>
    <row r="62" spans="1:50">
      <c r="A62" s="1"/>
      <c r="B62" s="1"/>
      <c r="C62" s="154" t="s">
        <v>70</v>
      </c>
      <c r="D62" s="155"/>
      <c r="E62" s="155"/>
      <c r="F62" s="156"/>
      <c r="G62" s="154" t="s">
        <v>71</v>
      </c>
      <c r="H62" s="155"/>
      <c r="I62" s="155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5"/>
      <c r="V62" s="156"/>
      <c r="W62" s="157"/>
      <c r="X62" s="158"/>
      <c r="Y62" s="158"/>
      <c r="Z62" s="158"/>
      <c r="AA62" s="158"/>
      <c r="AB62" s="158"/>
      <c r="AC62" s="158"/>
      <c r="AD62" s="158"/>
      <c r="AE62" s="158"/>
      <c r="AF62" s="158"/>
      <c r="AG62" s="159"/>
      <c r="AI62" s="17">
        <f>W53</f>
        <v>0</v>
      </c>
      <c r="AS62" s="125" t="s">
        <v>72</v>
      </c>
      <c r="AT62" s="125"/>
      <c r="AU62" s="125"/>
      <c r="AV62" s="125"/>
      <c r="AW62" s="125"/>
      <c r="AX62" s="21"/>
    </row>
    <row r="63" spans="1:50" ht="12.75" customHeight="1">
      <c r="A63" s="136"/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7"/>
      <c r="R63" s="140" t="s">
        <v>73</v>
      </c>
      <c r="S63" s="140"/>
      <c r="T63" s="140"/>
      <c r="U63" s="140"/>
      <c r="V63" s="140"/>
      <c r="W63" s="141">
        <f>SUM(W53:AG62)</f>
        <v>0</v>
      </c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I63" s="17">
        <f>SUM(AI60-AI62)</f>
        <v>0</v>
      </c>
      <c r="AJ63" s="22"/>
      <c r="AK63" s="22"/>
      <c r="AL63" s="22"/>
      <c r="AM63" s="22"/>
      <c r="AN63" s="22"/>
      <c r="AO63" s="22"/>
      <c r="AS63" s="15" t="s">
        <v>74</v>
      </c>
      <c r="AT63" s="23">
        <f>AT55+AT57</f>
        <v>0</v>
      </c>
      <c r="AU63" s="23">
        <f>AU55+AU57</f>
        <v>0</v>
      </c>
      <c r="AV63" s="23">
        <f>AV55+AV57</f>
        <v>0</v>
      </c>
      <c r="AW63" s="16">
        <f>AW55</f>
        <v>0</v>
      </c>
      <c r="AX63" s="21"/>
    </row>
    <row r="64" spans="1:50">
      <c r="A64" s="136"/>
      <c r="B64" s="136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7"/>
      <c r="R64" s="140" t="s">
        <v>75</v>
      </c>
      <c r="S64" s="140"/>
      <c r="T64" s="140"/>
      <c r="U64" s="140"/>
      <c r="V64" s="140"/>
      <c r="W64" s="142"/>
      <c r="X64" s="143"/>
      <c r="Y64" s="143"/>
      <c r="Z64" s="143"/>
      <c r="AA64" s="143"/>
      <c r="AB64" s="143"/>
      <c r="AC64" s="143"/>
      <c r="AD64" s="143"/>
      <c r="AE64" s="143"/>
      <c r="AF64" s="143"/>
      <c r="AG64" s="144"/>
      <c r="AJ64" s="22"/>
      <c r="AK64" s="22"/>
      <c r="AL64" s="22"/>
      <c r="AM64" s="22"/>
      <c r="AN64" s="22"/>
      <c r="AO64" s="22"/>
      <c r="AS64" s="15" t="s">
        <v>76</v>
      </c>
      <c r="AT64" s="24">
        <f>AT82</f>
        <v>0</v>
      </c>
      <c r="AU64" s="24">
        <f>AU82</f>
        <v>0</v>
      </c>
      <c r="AV64" s="24">
        <f>AV82</f>
        <v>0</v>
      </c>
      <c r="AW64" s="24"/>
      <c r="AX64" s="21"/>
    </row>
    <row r="65" spans="1:50">
      <c r="A65" s="138"/>
      <c r="B65" s="138"/>
      <c r="C65" s="138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9"/>
      <c r="R65" s="140" t="s">
        <v>77</v>
      </c>
      <c r="S65" s="140"/>
      <c r="T65" s="140"/>
      <c r="U65" s="140"/>
      <c r="V65" s="140"/>
      <c r="W65" s="145">
        <f>W63-W64</f>
        <v>0</v>
      </c>
      <c r="X65" s="146"/>
      <c r="Y65" s="146"/>
      <c r="Z65" s="146"/>
      <c r="AA65" s="146"/>
      <c r="AB65" s="146"/>
      <c r="AC65" s="146"/>
      <c r="AD65" s="146"/>
      <c r="AE65" s="146"/>
      <c r="AF65" s="146"/>
      <c r="AG65" s="147"/>
      <c r="AJ65" s="22"/>
      <c r="AK65" s="22"/>
      <c r="AL65" s="22"/>
      <c r="AM65" s="22"/>
      <c r="AN65" s="22"/>
      <c r="AO65" s="22"/>
      <c r="AS65" s="15" t="s">
        <v>78</v>
      </c>
      <c r="AT65" s="23">
        <f>AT63+AT64</f>
        <v>0</v>
      </c>
      <c r="AU65" s="23">
        <f>AU63+AU64</f>
        <v>0</v>
      </c>
      <c r="AV65" s="23">
        <f>AV63+AV64</f>
        <v>0</v>
      </c>
      <c r="AW65" s="23">
        <f>AW63+AW64</f>
        <v>0</v>
      </c>
      <c r="AX65" s="21"/>
    </row>
    <row r="66" spans="1:50" ht="17.25" customHeight="1">
      <c r="A66" s="134" t="s">
        <v>79</v>
      </c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  <c r="N66" s="135"/>
      <c r="O66" s="135"/>
      <c r="P66" s="135"/>
      <c r="Q66" s="135"/>
      <c r="R66" s="135"/>
      <c r="S66" s="135"/>
      <c r="T66" s="135"/>
      <c r="U66" s="135"/>
      <c r="V66" s="135"/>
      <c r="W66" s="135"/>
      <c r="X66" s="135"/>
      <c r="Y66" s="135"/>
      <c r="Z66" s="135"/>
      <c r="AA66" s="135"/>
      <c r="AB66" s="135"/>
      <c r="AC66" s="135"/>
      <c r="AD66" s="135"/>
      <c r="AE66" s="135"/>
      <c r="AF66" s="135"/>
      <c r="AG66" s="135"/>
      <c r="AJ66" s="22"/>
      <c r="AK66" s="22"/>
      <c r="AL66" s="22"/>
      <c r="AM66" s="22"/>
      <c r="AN66" s="22"/>
      <c r="AO66" s="22"/>
      <c r="AS66" s="25"/>
      <c r="AT66" s="15"/>
      <c r="AU66" s="15"/>
      <c r="AV66" s="15"/>
      <c r="AW66" s="15"/>
      <c r="AX66" s="21"/>
    </row>
    <row r="67" spans="1:50">
      <c r="A67" s="112" t="s">
        <v>36</v>
      </c>
      <c r="B67" s="112"/>
      <c r="C67" s="112" t="s">
        <v>37</v>
      </c>
      <c r="D67" s="112"/>
      <c r="E67" s="112"/>
      <c r="F67" s="112"/>
      <c r="G67" s="112"/>
      <c r="H67" s="112" t="s">
        <v>53</v>
      </c>
      <c r="I67" s="112"/>
      <c r="J67" s="112"/>
      <c r="K67" s="112"/>
      <c r="L67" s="112" t="s">
        <v>39</v>
      </c>
      <c r="M67" s="112"/>
      <c r="N67" s="112"/>
      <c r="O67" s="112"/>
      <c r="P67" s="112" t="s">
        <v>40</v>
      </c>
      <c r="Q67" s="112"/>
      <c r="R67" s="112"/>
      <c r="S67" s="112"/>
      <c r="T67" s="112"/>
      <c r="U67" s="112" t="s">
        <v>41</v>
      </c>
      <c r="V67" s="112"/>
      <c r="W67" s="112"/>
      <c r="X67" s="112" t="s">
        <v>42</v>
      </c>
      <c r="Y67" s="112"/>
      <c r="Z67" s="112"/>
      <c r="AA67" s="112"/>
      <c r="AB67" s="112"/>
      <c r="AC67" s="112"/>
      <c r="AD67" s="112"/>
      <c r="AE67" s="26"/>
      <c r="AF67" s="26"/>
      <c r="AG67" s="26"/>
      <c r="AJ67" s="22"/>
      <c r="AK67" s="7"/>
      <c r="AL67" s="7"/>
      <c r="AM67" s="7"/>
      <c r="AN67" s="7"/>
      <c r="AO67" s="22"/>
      <c r="AS67" s="131" t="s">
        <v>80</v>
      </c>
      <c r="AT67" s="132"/>
      <c r="AU67" s="132"/>
      <c r="AV67" s="132"/>
      <c r="AW67" s="133"/>
      <c r="AX67" s="21"/>
    </row>
    <row r="68" spans="1:50">
      <c r="A68" s="112" t="s">
        <v>14</v>
      </c>
      <c r="B68" s="112"/>
      <c r="C68" s="113">
        <v>0.05</v>
      </c>
      <c r="D68" s="130"/>
      <c r="E68" s="130"/>
      <c r="F68" s="130"/>
      <c r="G68" s="130"/>
      <c r="H68" s="79"/>
      <c r="I68" s="79"/>
      <c r="J68" s="79"/>
      <c r="K68" s="79"/>
      <c r="L68" s="79"/>
      <c r="M68" s="79"/>
      <c r="N68" s="79"/>
      <c r="O68" s="79"/>
      <c r="P68" s="114">
        <f>H68*C68</f>
        <v>0</v>
      </c>
      <c r="Q68" s="114"/>
      <c r="R68" s="114"/>
      <c r="S68" s="114"/>
      <c r="T68" s="114"/>
      <c r="U68" s="114">
        <f>L68*C68/2</f>
        <v>0</v>
      </c>
      <c r="V68" s="114"/>
      <c r="W68" s="114"/>
      <c r="X68" s="109">
        <f>L68*C68/2</f>
        <v>0</v>
      </c>
      <c r="Y68" s="110"/>
      <c r="Z68" s="110"/>
      <c r="AA68" s="110"/>
      <c r="AB68" s="110"/>
      <c r="AC68" s="110"/>
      <c r="AD68" s="111"/>
      <c r="AE68" s="26"/>
      <c r="AF68" s="26"/>
      <c r="AG68" s="26"/>
      <c r="AK68" s="7"/>
      <c r="AL68" s="7"/>
      <c r="AM68" s="7"/>
      <c r="AN68" s="7"/>
      <c r="AS68" s="15" t="s">
        <v>81</v>
      </c>
      <c r="AT68" s="24">
        <f>B100</f>
        <v>0</v>
      </c>
      <c r="AU68" s="24">
        <f>I100</f>
        <v>0</v>
      </c>
      <c r="AV68" s="24">
        <f>O100</f>
        <v>0</v>
      </c>
      <c r="AW68" s="24">
        <f>V100</f>
        <v>0</v>
      </c>
      <c r="AX68" s="21"/>
    </row>
    <row r="69" spans="1:50">
      <c r="A69" s="112" t="s">
        <v>16</v>
      </c>
      <c r="B69" s="112"/>
      <c r="C69" s="113">
        <v>0.12</v>
      </c>
      <c r="D69" s="130"/>
      <c r="E69" s="130"/>
      <c r="F69" s="130"/>
      <c r="G69" s="130"/>
      <c r="H69" s="79"/>
      <c r="I69" s="79"/>
      <c r="J69" s="79"/>
      <c r="K69" s="79"/>
      <c r="L69" s="79"/>
      <c r="M69" s="79"/>
      <c r="N69" s="79"/>
      <c r="O69" s="79"/>
      <c r="P69" s="114">
        <f t="shared" ref="P69:P72" si="6">H69*C69</f>
        <v>0</v>
      </c>
      <c r="Q69" s="114"/>
      <c r="R69" s="114"/>
      <c r="S69" s="114"/>
      <c r="T69" s="114"/>
      <c r="U69" s="114">
        <f t="shared" ref="U69:U72" si="7">L69*C69/2</f>
        <v>0</v>
      </c>
      <c r="V69" s="114"/>
      <c r="W69" s="114"/>
      <c r="X69" s="109">
        <f>L69*C69/2</f>
        <v>0</v>
      </c>
      <c r="Y69" s="110"/>
      <c r="Z69" s="110"/>
      <c r="AA69" s="110"/>
      <c r="AB69" s="110"/>
      <c r="AC69" s="110"/>
      <c r="AD69" s="111"/>
      <c r="AE69" s="26"/>
      <c r="AF69" s="26"/>
      <c r="AG69" s="26"/>
      <c r="AK69" s="7"/>
      <c r="AL69" s="7"/>
      <c r="AM69" s="7"/>
      <c r="AN69" s="7"/>
      <c r="AS69" s="15" t="s">
        <v>82</v>
      </c>
      <c r="AT69" s="24">
        <f>AT55+AT57+AT59+AT89</f>
        <v>0</v>
      </c>
      <c r="AU69" s="24">
        <f>AU55+AU57+AU59+AU89</f>
        <v>0</v>
      </c>
      <c r="AV69" s="24">
        <f>AV55+AV57+AV59+AV89</f>
        <v>0</v>
      </c>
      <c r="AW69" s="24">
        <f>AW55+AW59+AW89</f>
        <v>0</v>
      </c>
      <c r="AX69" s="21"/>
    </row>
    <row r="70" spans="1:50" s="1" customFormat="1">
      <c r="A70" s="115" t="s">
        <v>43</v>
      </c>
      <c r="B70" s="115"/>
      <c r="C70" s="113">
        <v>0.18</v>
      </c>
      <c r="D70" s="130"/>
      <c r="E70" s="130"/>
      <c r="F70" s="130"/>
      <c r="G70" s="130"/>
      <c r="H70" s="79"/>
      <c r="I70" s="79"/>
      <c r="J70" s="79"/>
      <c r="K70" s="79"/>
      <c r="L70" s="79"/>
      <c r="M70" s="79"/>
      <c r="N70" s="79"/>
      <c r="O70" s="79"/>
      <c r="P70" s="119">
        <f t="shared" si="6"/>
        <v>0</v>
      </c>
      <c r="Q70" s="119"/>
      <c r="R70" s="119"/>
      <c r="S70" s="119"/>
      <c r="T70" s="119"/>
      <c r="U70" s="119">
        <f t="shared" si="7"/>
        <v>0</v>
      </c>
      <c r="V70" s="119"/>
      <c r="W70" s="119"/>
      <c r="X70" s="109">
        <f>L70*C70/2</f>
        <v>0</v>
      </c>
      <c r="Y70" s="110"/>
      <c r="Z70" s="110"/>
      <c r="AA70" s="110"/>
      <c r="AB70" s="110"/>
      <c r="AC70" s="110"/>
      <c r="AD70" s="111"/>
      <c r="AE70" s="26"/>
      <c r="AF70" s="26"/>
      <c r="AG70" s="26"/>
      <c r="AK70" s="10"/>
      <c r="AL70" s="7"/>
      <c r="AM70" s="7"/>
      <c r="AN70" s="7"/>
      <c r="AS70" s="18" t="s">
        <v>83</v>
      </c>
      <c r="AT70" s="27">
        <f>AT68+AT69</f>
        <v>0</v>
      </c>
      <c r="AU70" s="27">
        <f>AU68+AU69</f>
        <v>0</v>
      </c>
      <c r="AV70" s="27">
        <f>AV68+AV69</f>
        <v>0</v>
      </c>
      <c r="AW70" s="27">
        <f>AW68+AW69</f>
        <v>0</v>
      </c>
      <c r="AX70" s="20"/>
    </row>
    <row r="71" spans="1:50">
      <c r="A71" s="112" t="s">
        <v>44</v>
      </c>
      <c r="B71" s="112"/>
      <c r="C71" s="113">
        <v>0.28000000000000003</v>
      </c>
      <c r="D71" s="130"/>
      <c r="E71" s="130"/>
      <c r="F71" s="130"/>
      <c r="G71" s="130"/>
      <c r="H71" s="79"/>
      <c r="I71" s="79"/>
      <c r="J71" s="79"/>
      <c r="K71" s="79"/>
      <c r="L71" s="79"/>
      <c r="M71" s="79"/>
      <c r="N71" s="79"/>
      <c r="O71" s="79"/>
      <c r="P71" s="114">
        <f t="shared" si="6"/>
        <v>0</v>
      </c>
      <c r="Q71" s="114"/>
      <c r="R71" s="114"/>
      <c r="S71" s="114"/>
      <c r="T71" s="114"/>
      <c r="U71" s="114">
        <f t="shared" si="7"/>
        <v>0</v>
      </c>
      <c r="V71" s="114"/>
      <c r="W71" s="114"/>
      <c r="X71" s="109">
        <f>L71*C71/2</f>
        <v>0</v>
      </c>
      <c r="Y71" s="110"/>
      <c r="Z71" s="110"/>
      <c r="AA71" s="110"/>
      <c r="AB71" s="110"/>
      <c r="AC71" s="110"/>
      <c r="AD71" s="111"/>
      <c r="AE71" s="26"/>
      <c r="AF71" s="26"/>
      <c r="AG71" s="26"/>
      <c r="AK71" s="9"/>
      <c r="AL71" s="9"/>
      <c r="AM71" s="9"/>
      <c r="AN71" s="9"/>
      <c r="AS71" s="15" t="s">
        <v>84</v>
      </c>
      <c r="AT71" s="24">
        <f>AT83</f>
        <v>0</v>
      </c>
      <c r="AU71" s="24">
        <f>AU84</f>
        <v>0</v>
      </c>
      <c r="AV71" s="24">
        <f>AV84</f>
        <v>0</v>
      </c>
      <c r="AW71" s="24">
        <f>AW75</f>
        <v>0</v>
      </c>
      <c r="AX71" s="21"/>
    </row>
    <row r="72" spans="1:50">
      <c r="A72" s="112"/>
      <c r="B72" s="112"/>
      <c r="C72" s="129">
        <v>0.02</v>
      </c>
      <c r="D72" s="129"/>
      <c r="E72" s="129"/>
      <c r="F72" s="129"/>
      <c r="G72" s="129"/>
      <c r="H72" s="79"/>
      <c r="I72" s="79"/>
      <c r="J72" s="79"/>
      <c r="K72" s="79"/>
      <c r="L72" s="79"/>
      <c r="M72" s="79"/>
      <c r="N72" s="79"/>
      <c r="O72" s="79"/>
      <c r="P72" s="114">
        <f t="shared" si="6"/>
        <v>0</v>
      </c>
      <c r="Q72" s="114"/>
      <c r="R72" s="114"/>
      <c r="S72" s="114"/>
      <c r="T72" s="114"/>
      <c r="U72" s="114">
        <f t="shared" si="7"/>
        <v>0</v>
      </c>
      <c r="V72" s="114"/>
      <c r="W72" s="114"/>
      <c r="X72" s="109">
        <f>L72*C72/2</f>
        <v>0</v>
      </c>
      <c r="Y72" s="110"/>
      <c r="Z72" s="110"/>
      <c r="AA72" s="110"/>
      <c r="AB72" s="110"/>
      <c r="AC72" s="110"/>
      <c r="AD72" s="111"/>
      <c r="AE72" s="26"/>
      <c r="AF72" s="26"/>
      <c r="AG72" s="26"/>
      <c r="AK72" s="10"/>
      <c r="AL72" s="7"/>
      <c r="AM72" s="7"/>
      <c r="AN72" s="7"/>
      <c r="AS72" s="125" t="s">
        <v>85</v>
      </c>
      <c r="AT72" s="125"/>
      <c r="AU72" s="125"/>
      <c r="AV72" s="125"/>
      <c r="AW72" s="125"/>
      <c r="AX72" s="21"/>
    </row>
    <row r="73" spans="1:50" s="1" customFormat="1">
      <c r="A73" s="126" t="s">
        <v>45</v>
      </c>
      <c r="B73" s="127"/>
      <c r="C73" s="127"/>
      <c r="D73" s="127"/>
      <c r="E73" s="127"/>
      <c r="F73" s="127"/>
      <c r="G73" s="127"/>
      <c r="H73" s="128">
        <f>SUM(H68:K72)</f>
        <v>0</v>
      </c>
      <c r="I73" s="128"/>
      <c r="J73" s="128"/>
      <c r="K73" s="128"/>
      <c r="L73" s="128">
        <f>SUM(L68:O72)</f>
        <v>0</v>
      </c>
      <c r="M73" s="128"/>
      <c r="N73" s="128"/>
      <c r="O73" s="128"/>
      <c r="P73" s="128">
        <f>SUM(P68:T72)</f>
        <v>0</v>
      </c>
      <c r="Q73" s="128"/>
      <c r="R73" s="128"/>
      <c r="S73" s="128"/>
      <c r="T73" s="128"/>
      <c r="U73" s="128">
        <f>SUM(U68:W72)</f>
        <v>0</v>
      </c>
      <c r="V73" s="128"/>
      <c r="W73" s="128"/>
      <c r="X73" s="105">
        <f>SUM(X68:AD72)</f>
        <v>0</v>
      </c>
      <c r="Y73" s="106"/>
      <c r="Z73" s="106"/>
      <c r="AA73" s="106"/>
      <c r="AB73" s="106"/>
      <c r="AC73" s="106"/>
      <c r="AD73" s="107"/>
      <c r="AE73" s="26"/>
      <c r="AF73" s="26"/>
      <c r="AG73" s="26"/>
      <c r="AJ73" s="28"/>
      <c r="AK73" s="7"/>
      <c r="AL73" s="7"/>
      <c r="AM73" s="7"/>
      <c r="AN73" s="7"/>
      <c r="AR73" s="1">
        <v>73</v>
      </c>
      <c r="AS73" s="18" t="s">
        <v>86</v>
      </c>
      <c r="AT73" s="29">
        <f>AT61</f>
        <v>0</v>
      </c>
      <c r="AU73" s="30">
        <f>AU61</f>
        <v>0</v>
      </c>
      <c r="AV73" s="30">
        <f>AV61</f>
        <v>0</v>
      </c>
      <c r="AW73" s="30">
        <f>AW61</f>
        <v>0</v>
      </c>
      <c r="AX73" s="20"/>
    </row>
    <row r="74" spans="1:50" ht="12" customHeight="1">
      <c r="A74" s="120" t="s">
        <v>46</v>
      </c>
      <c r="B74" s="121"/>
      <c r="C74" s="121"/>
      <c r="D74" s="121"/>
      <c r="E74" s="121"/>
      <c r="F74" s="121"/>
      <c r="G74" s="121"/>
      <c r="H74" s="121" t="s">
        <v>47</v>
      </c>
      <c r="I74" s="121"/>
      <c r="J74" s="121"/>
      <c r="K74" s="121"/>
      <c r="L74" s="121" t="s">
        <v>39</v>
      </c>
      <c r="M74" s="121"/>
      <c r="N74" s="121"/>
      <c r="O74" s="121"/>
      <c r="P74" s="122"/>
      <c r="Q74" s="122"/>
      <c r="R74" s="122"/>
      <c r="S74" s="122"/>
      <c r="T74" s="122"/>
      <c r="U74" s="122"/>
      <c r="V74" s="122"/>
      <c r="W74" s="123"/>
      <c r="X74" s="124" t="s">
        <v>48</v>
      </c>
      <c r="Y74" s="124"/>
      <c r="Z74" s="124"/>
      <c r="AA74" s="124"/>
      <c r="AB74" s="124"/>
      <c r="AC74" s="124"/>
      <c r="AD74" s="124"/>
      <c r="AE74" s="31"/>
      <c r="AF74" s="31"/>
      <c r="AG74" s="31"/>
      <c r="AH74" s="32"/>
      <c r="AI74" s="32"/>
      <c r="AJ74" s="32"/>
      <c r="AK74" s="7"/>
      <c r="AL74" s="7"/>
      <c r="AM74" s="7"/>
      <c r="AN74" s="7"/>
      <c r="AQ74" s="1"/>
      <c r="AR74" s="1">
        <v>74</v>
      </c>
      <c r="AS74" s="33" t="s">
        <v>87</v>
      </c>
      <c r="AT74" s="29">
        <f>AT70</f>
        <v>0</v>
      </c>
      <c r="AU74" s="34">
        <f>AU70</f>
        <v>0</v>
      </c>
      <c r="AV74" s="35">
        <f>AV70</f>
        <v>0</v>
      </c>
      <c r="AW74" s="35">
        <f>AW70</f>
        <v>0</v>
      </c>
      <c r="AX74" s="21"/>
    </row>
    <row r="75" spans="1:50">
      <c r="A75" s="112" t="s">
        <v>49</v>
      </c>
      <c r="B75" s="112"/>
      <c r="C75" s="113">
        <v>0.12</v>
      </c>
      <c r="D75" s="113"/>
      <c r="E75" s="113"/>
      <c r="F75" s="113"/>
      <c r="G75" s="113"/>
      <c r="H75" s="79"/>
      <c r="I75" s="79"/>
      <c r="J75" s="79"/>
      <c r="K75" s="79"/>
      <c r="L75" s="79"/>
      <c r="M75" s="79"/>
      <c r="N75" s="79"/>
      <c r="O75" s="79"/>
      <c r="P75" s="109">
        <f>H75*C75</f>
        <v>0</v>
      </c>
      <c r="Q75" s="110"/>
      <c r="R75" s="110"/>
      <c r="S75" s="110"/>
      <c r="T75" s="111"/>
      <c r="U75" s="114">
        <f>L75*C75</f>
        <v>0</v>
      </c>
      <c r="V75" s="114"/>
      <c r="W75" s="114"/>
      <c r="X75" s="109">
        <f>SUM(P75+U75)</f>
        <v>0</v>
      </c>
      <c r="Y75" s="110"/>
      <c r="Z75" s="110"/>
      <c r="AA75" s="110"/>
      <c r="AB75" s="110"/>
      <c r="AC75" s="110"/>
      <c r="AD75" s="111"/>
      <c r="AE75" s="26"/>
      <c r="AF75" s="26"/>
      <c r="AG75" s="26"/>
      <c r="AK75" s="7"/>
      <c r="AL75" s="7"/>
      <c r="AM75" s="7"/>
      <c r="AN75" s="7"/>
      <c r="AR75" s="11">
        <v>75</v>
      </c>
      <c r="AS75" s="36" t="s">
        <v>88</v>
      </c>
      <c r="AT75" s="37">
        <f>IF(AT74&gt;AT73,AT74-AT73,0)</f>
        <v>0</v>
      </c>
      <c r="AU75" s="38">
        <f>AT75-AU73</f>
        <v>0</v>
      </c>
      <c r="AV75" s="39">
        <f>IF(AU75&gt;0,AU75-AV73,0)</f>
        <v>0</v>
      </c>
      <c r="AW75" s="40">
        <f>IF(AW74&gt;AW73,AW74-AW73,0)</f>
        <v>0</v>
      </c>
      <c r="AX75" s="21"/>
    </row>
    <row r="76" spans="1:50" s="1" customFormat="1">
      <c r="A76" s="115" t="s">
        <v>16</v>
      </c>
      <c r="B76" s="115"/>
      <c r="C76" s="113">
        <v>0.4</v>
      </c>
      <c r="D76" s="113"/>
      <c r="E76" s="113"/>
      <c r="F76" s="113"/>
      <c r="G76" s="113"/>
      <c r="H76" s="79"/>
      <c r="I76" s="79"/>
      <c r="J76" s="79"/>
      <c r="K76" s="79"/>
      <c r="L76" s="79"/>
      <c r="M76" s="79"/>
      <c r="N76" s="79"/>
      <c r="O76" s="79"/>
      <c r="P76" s="116">
        <f>H76*C76</f>
        <v>0</v>
      </c>
      <c r="Q76" s="117"/>
      <c r="R76" s="117"/>
      <c r="S76" s="117"/>
      <c r="T76" s="118"/>
      <c r="U76" s="119">
        <f>L76*C76</f>
        <v>0</v>
      </c>
      <c r="V76" s="119"/>
      <c r="W76" s="119"/>
      <c r="X76" s="109">
        <f>SUM(P76+U76)</f>
        <v>0</v>
      </c>
      <c r="Y76" s="110"/>
      <c r="Z76" s="110"/>
      <c r="AA76" s="110"/>
      <c r="AB76" s="110"/>
      <c r="AC76" s="110"/>
      <c r="AD76" s="111"/>
      <c r="AE76" s="26"/>
      <c r="AF76" s="26"/>
      <c r="AG76" s="26"/>
      <c r="AK76" s="41"/>
      <c r="AL76" s="41"/>
      <c r="AM76" s="41"/>
      <c r="AN76" s="41"/>
      <c r="AR76" s="1">
        <v>76</v>
      </c>
      <c r="AS76" s="42" t="s">
        <v>89</v>
      </c>
      <c r="AT76" s="43">
        <f>IF(AT73&gt;AT74,AT73-AT74,0)</f>
        <v>0</v>
      </c>
      <c r="AU76" s="43">
        <f>IF(AU75&gt;0,AU74,0)</f>
        <v>0</v>
      </c>
      <c r="AV76" s="43">
        <f>IF(AV75&gt;0,AV74,0)</f>
        <v>0</v>
      </c>
      <c r="AW76" s="30"/>
      <c r="AX76" s="20"/>
    </row>
    <row r="77" spans="1:50">
      <c r="A77" s="112" t="s">
        <v>43</v>
      </c>
      <c r="B77" s="112"/>
      <c r="C77" s="113">
        <v>0.62</v>
      </c>
      <c r="D77" s="113"/>
      <c r="E77" s="113"/>
      <c r="F77" s="113"/>
      <c r="G77" s="113"/>
      <c r="H77" s="79"/>
      <c r="I77" s="79"/>
      <c r="J77" s="79"/>
      <c r="K77" s="79"/>
      <c r="L77" s="79"/>
      <c r="M77" s="79"/>
      <c r="N77" s="79"/>
      <c r="O77" s="79"/>
      <c r="P77" s="109">
        <f>H77*C77</f>
        <v>0</v>
      </c>
      <c r="Q77" s="110"/>
      <c r="R77" s="110"/>
      <c r="S77" s="110"/>
      <c r="T77" s="111"/>
      <c r="U77" s="114">
        <f>L77*C77</f>
        <v>0</v>
      </c>
      <c r="V77" s="114"/>
      <c r="W77" s="114"/>
      <c r="X77" s="109">
        <f>SUM(P77+U77)</f>
        <v>0</v>
      </c>
      <c r="Y77" s="110"/>
      <c r="Z77" s="110"/>
      <c r="AA77" s="110"/>
      <c r="AB77" s="110"/>
      <c r="AC77" s="110"/>
      <c r="AD77" s="111"/>
      <c r="AE77" s="26"/>
      <c r="AF77" s="26"/>
      <c r="AG77" s="26"/>
      <c r="AK77" s="41"/>
      <c r="AL77" s="41"/>
      <c r="AM77" s="41"/>
      <c r="AN77" s="41"/>
      <c r="AR77" s="11">
        <v>77</v>
      </c>
      <c r="AS77" s="44" t="s">
        <v>90</v>
      </c>
      <c r="AT77" s="29"/>
      <c r="AU77" s="45">
        <f>IF(AU75&lt;=0,AU73-(AU74+AT75),0)</f>
        <v>0</v>
      </c>
      <c r="AV77" s="45">
        <f>IF(AV75&lt;=0,IF(AU75&gt;0,AV73-(AV74+AU75),AV73-AV74),0)</f>
        <v>0</v>
      </c>
      <c r="AW77" s="24"/>
    </row>
    <row r="78" spans="1:50">
      <c r="A78" s="112" t="s">
        <v>44</v>
      </c>
      <c r="B78" s="112"/>
      <c r="C78" s="113">
        <v>0.7</v>
      </c>
      <c r="D78" s="113"/>
      <c r="E78" s="113"/>
      <c r="F78" s="113"/>
      <c r="G78" s="113"/>
      <c r="H78" s="79"/>
      <c r="I78" s="79"/>
      <c r="J78" s="79"/>
      <c r="K78" s="79"/>
      <c r="L78" s="79"/>
      <c r="M78" s="79"/>
      <c r="N78" s="79"/>
      <c r="O78" s="79"/>
      <c r="P78" s="109">
        <f>H78*C78</f>
        <v>0</v>
      </c>
      <c r="Q78" s="110"/>
      <c r="R78" s="110"/>
      <c r="S78" s="110"/>
      <c r="T78" s="111"/>
      <c r="U78" s="114">
        <f>L78*C78</f>
        <v>0</v>
      </c>
      <c r="V78" s="114"/>
      <c r="W78" s="114"/>
      <c r="X78" s="109">
        <f>SUM(P78+U78)</f>
        <v>0</v>
      </c>
      <c r="Y78" s="110"/>
      <c r="Z78" s="110"/>
      <c r="AA78" s="110"/>
      <c r="AB78" s="110"/>
      <c r="AC78" s="110"/>
      <c r="AD78" s="111"/>
      <c r="AE78" s="4"/>
      <c r="AF78" s="4"/>
      <c r="AG78" s="4"/>
      <c r="AJ78" s="46"/>
      <c r="AR78" s="11">
        <v>78</v>
      </c>
      <c r="AS78" s="15" t="s">
        <v>91</v>
      </c>
      <c r="AT78" s="29">
        <f>IF(AT76&gt;AU83,AT76-AU83,0)</f>
        <v>0</v>
      </c>
      <c r="AU78" s="45">
        <f>IF(AU77&lt;0,(AT75+AU74)-AU73,0)</f>
        <v>0</v>
      </c>
      <c r="AV78" s="45">
        <f>IF(AV77&lt;0,IF(AU75&gt;0,(AU75+AV74)-AV73,AV74-AV73),0)</f>
        <v>0</v>
      </c>
      <c r="AW78" s="24"/>
    </row>
    <row r="79" spans="1:50">
      <c r="A79" s="102" t="s">
        <v>45</v>
      </c>
      <c r="B79" s="103"/>
      <c r="C79" s="103"/>
      <c r="D79" s="103"/>
      <c r="E79" s="103"/>
      <c r="F79" s="103"/>
      <c r="G79" s="104"/>
      <c r="H79" s="105">
        <f>SUM(H75:K78)</f>
        <v>0</v>
      </c>
      <c r="I79" s="106"/>
      <c r="J79" s="106"/>
      <c r="K79" s="107"/>
      <c r="L79" s="108">
        <f>SUM(L75:O78)</f>
        <v>0</v>
      </c>
      <c r="M79" s="108"/>
      <c r="N79" s="108"/>
      <c r="O79" s="108"/>
      <c r="P79" s="108">
        <f>SUM(P75:T78)</f>
        <v>0</v>
      </c>
      <c r="Q79" s="108"/>
      <c r="R79" s="108"/>
      <c r="S79" s="108"/>
      <c r="T79" s="108"/>
      <c r="U79" s="108">
        <f>SUM(U75:W78)</f>
        <v>0</v>
      </c>
      <c r="V79" s="108"/>
      <c r="W79" s="108"/>
      <c r="X79" s="105">
        <f>SUM(X75:AD78)</f>
        <v>0</v>
      </c>
      <c r="Y79" s="106"/>
      <c r="Z79" s="106"/>
      <c r="AA79" s="106"/>
      <c r="AB79" s="106"/>
      <c r="AC79" s="106"/>
      <c r="AD79" s="107"/>
      <c r="AE79" s="47"/>
      <c r="AF79" s="4"/>
      <c r="AG79" s="4"/>
      <c r="AR79" s="11">
        <v>79</v>
      </c>
      <c r="AS79" s="48" t="s">
        <v>92</v>
      </c>
      <c r="AT79" s="49">
        <f>IF(AU83&gt;AT76,AU83-AT76,0)</f>
        <v>0</v>
      </c>
      <c r="AU79" s="50"/>
      <c r="AV79" s="51"/>
      <c r="AW79" s="48"/>
    </row>
    <row r="80" spans="1:50" ht="17.25" customHeight="1">
      <c r="A80" s="101" t="s">
        <v>93</v>
      </c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  <c r="AB80" s="101"/>
      <c r="AC80" s="101"/>
      <c r="AD80" s="101"/>
      <c r="AE80" s="101"/>
      <c r="AF80" s="101"/>
      <c r="AG80" s="101"/>
      <c r="AR80" s="11">
        <v>80</v>
      </c>
      <c r="AS80" s="24"/>
      <c r="AT80" s="24">
        <f>IF(AT78&gt;AV83,AT78-AV83,0)</f>
        <v>0</v>
      </c>
      <c r="AU80" s="34"/>
      <c r="AV80" s="35"/>
      <c r="AW80" s="24"/>
      <c r="AX80" s="52"/>
    </row>
    <row r="81" spans="1:49" ht="12.6" customHeight="1">
      <c r="H81" s="97" t="s">
        <v>47</v>
      </c>
      <c r="I81" s="98"/>
      <c r="J81" s="98"/>
      <c r="K81" s="99"/>
      <c r="L81" s="100" t="s">
        <v>39</v>
      </c>
      <c r="M81" s="100"/>
      <c r="N81" s="100"/>
      <c r="O81" s="100"/>
      <c r="P81" s="97" t="s">
        <v>40</v>
      </c>
      <c r="Q81" s="98"/>
      <c r="R81" s="98"/>
      <c r="S81" s="98"/>
      <c r="T81" s="99"/>
      <c r="U81" s="100" t="s">
        <v>41</v>
      </c>
      <c r="V81" s="100"/>
      <c r="W81" s="100"/>
      <c r="X81" s="97" t="s">
        <v>42</v>
      </c>
      <c r="Y81" s="98"/>
      <c r="Z81" s="98"/>
      <c r="AA81" s="98"/>
      <c r="AB81" s="98"/>
      <c r="AC81" s="98"/>
      <c r="AD81" s="99"/>
      <c r="AR81" s="11">
        <v>81</v>
      </c>
      <c r="AS81" s="24" t="s">
        <v>94</v>
      </c>
      <c r="AT81" s="24">
        <f>IF(AV83&gt;AT78,AV83-AT78,0)</f>
        <v>0</v>
      </c>
      <c r="AU81" s="24"/>
      <c r="AV81" s="24"/>
      <c r="AW81" s="24"/>
    </row>
    <row r="82" spans="1:49" ht="12.6" customHeight="1">
      <c r="H82" s="79"/>
      <c r="I82" s="79"/>
      <c r="J82" s="79"/>
      <c r="K82" s="79"/>
      <c r="L82" s="79"/>
      <c r="M82" s="79"/>
      <c r="N82" s="79"/>
      <c r="O82" s="79"/>
      <c r="P82" s="80"/>
      <c r="Q82" s="81"/>
      <c r="R82" s="81"/>
      <c r="S82" s="81"/>
      <c r="T82" s="82"/>
      <c r="U82" s="79"/>
      <c r="V82" s="79"/>
      <c r="W82" s="79"/>
      <c r="X82" s="80"/>
      <c r="Y82" s="81"/>
      <c r="Z82" s="81"/>
      <c r="AA82" s="81"/>
      <c r="AB82" s="81"/>
      <c r="AC82" s="81"/>
      <c r="AD82" s="82"/>
      <c r="AR82" s="11">
        <v>82</v>
      </c>
      <c r="AS82" s="24" t="s">
        <v>72</v>
      </c>
      <c r="AT82" s="24">
        <f>IF(AT80&gt;0,AT80,0)</f>
        <v>0</v>
      </c>
      <c r="AU82" s="24">
        <f>IF(AU77&gt;0,AU77,0)</f>
        <v>0</v>
      </c>
      <c r="AV82" s="24">
        <f>IF(AV77&gt;0,AV77,0)</f>
        <v>0</v>
      </c>
      <c r="AW82" s="24">
        <f>IF(AW73&gt;AW74,AW73-AW74,0)</f>
        <v>0</v>
      </c>
    </row>
    <row r="83" spans="1:49" ht="12" customHeight="1">
      <c r="H83" s="79"/>
      <c r="I83" s="79"/>
      <c r="J83" s="79"/>
      <c r="K83" s="79"/>
      <c r="L83" s="79"/>
      <c r="M83" s="79"/>
      <c r="N83" s="79"/>
      <c r="O83" s="79"/>
      <c r="P83" s="80"/>
      <c r="Q83" s="81"/>
      <c r="R83" s="81"/>
      <c r="S83" s="81"/>
      <c r="T83" s="82"/>
      <c r="U83" s="79"/>
      <c r="V83" s="79"/>
      <c r="W83" s="79"/>
      <c r="X83" s="80"/>
      <c r="Y83" s="81"/>
      <c r="Z83" s="81"/>
      <c r="AA83" s="81"/>
      <c r="AB83" s="81"/>
      <c r="AC83" s="81"/>
      <c r="AD83" s="82"/>
      <c r="AR83" s="11">
        <v>83</v>
      </c>
      <c r="AS83" s="24" t="s">
        <v>95</v>
      </c>
      <c r="AT83" s="29">
        <f>IF(AV75&gt;0,AV75,0)</f>
        <v>0</v>
      </c>
      <c r="AU83" s="34">
        <f>IF(AU76&gt;AU78,AU76,AU78)</f>
        <v>0</v>
      </c>
      <c r="AV83" s="34">
        <f>IF(AV76&gt;AV78,AV76,AV78)</f>
        <v>0</v>
      </c>
      <c r="AW83" s="24">
        <f>IF(AW74&gt;AW73,AW74-AW73,0)</f>
        <v>0</v>
      </c>
    </row>
    <row r="84" spans="1:49" ht="15.75">
      <c r="A84" s="62" t="s">
        <v>96</v>
      </c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R84" s="11">
        <v>84</v>
      </c>
      <c r="AS84" s="24"/>
      <c r="AT84" s="24"/>
      <c r="AU84" s="24">
        <f>IF(AT79&gt;-0.1,AT79,AU83)</f>
        <v>0</v>
      </c>
      <c r="AV84" s="24">
        <f>IF(AT81&gt;-0.1,AT81,AV83)</f>
        <v>0</v>
      </c>
      <c r="AW84" s="24"/>
    </row>
    <row r="85" spans="1:49">
      <c r="H85" s="97" t="s">
        <v>97</v>
      </c>
      <c r="I85" s="98"/>
      <c r="J85" s="98"/>
      <c r="K85" s="99"/>
      <c r="L85" s="100" t="s">
        <v>98</v>
      </c>
      <c r="M85" s="100"/>
      <c r="N85" s="100"/>
      <c r="O85" s="100"/>
      <c r="P85" s="97" t="s">
        <v>40</v>
      </c>
      <c r="Q85" s="98"/>
      <c r="R85" s="98"/>
      <c r="S85" s="98"/>
      <c r="T85" s="99"/>
      <c r="U85" s="100" t="s">
        <v>57</v>
      </c>
      <c r="V85" s="100"/>
      <c r="W85" s="100"/>
      <c r="AR85" s="11">
        <v>85</v>
      </c>
      <c r="AS85" s="15"/>
      <c r="AT85" s="15"/>
      <c r="AU85" s="15"/>
      <c r="AV85" s="15"/>
      <c r="AW85" s="15"/>
    </row>
    <row r="86" spans="1:49" ht="12.75">
      <c r="A86" s="53"/>
      <c r="B86" s="53"/>
      <c r="C86" s="53"/>
      <c r="D86" s="53"/>
      <c r="E86" s="53"/>
      <c r="F86" s="53"/>
      <c r="G86" s="53"/>
      <c r="H86" s="90" t="s">
        <v>99</v>
      </c>
      <c r="I86" s="91"/>
      <c r="J86" s="91"/>
      <c r="K86" s="92"/>
      <c r="L86" s="93"/>
      <c r="M86" s="93"/>
      <c r="N86" s="93"/>
      <c r="O86" s="93"/>
      <c r="P86" s="94"/>
      <c r="Q86" s="95"/>
      <c r="R86" s="95"/>
      <c r="S86" s="95"/>
      <c r="T86" s="96"/>
      <c r="U86" s="93"/>
      <c r="V86" s="93"/>
      <c r="W86" s="9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S86" s="15"/>
      <c r="AT86" s="15"/>
      <c r="AU86" s="15"/>
      <c r="AV86" s="15"/>
      <c r="AW86" s="15"/>
    </row>
    <row r="87" spans="1:49" ht="12.75">
      <c r="A87" s="53"/>
      <c r="B87" s="53"/>
      <c r="C87" s="53"/>
      <c r="D87" s="53"/>
      <c r="E87" s="53"/>
      <c r="F87" s="53"/>
      <c r="G87" s="53"/>
      <c r="H87" s="90" t="s">
        <v>100</v>
      </c>
      <c r="I87" s="91"/>
      <c r="J87" s="91"/>
      <c r="K87" s="92"/>
      <c r="L87" s="93"/>
      <c r="M87" s="93"/>
      <c r="N87" s="93"/>
      <c r="O87" s="93"/>
      <c r="P87" s="94"/>
      <c r="Q87" s="95"/>
      <c r="R87" s="95"/>
      <c r="S87" s="95"/>
      <c r="T87" s="96"/>
      <c r="U87" s="93"/>
      <c r="V87" s="93"/>
      <c r="W87" s="9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S87" s="15"/>
      <c r="AT87" s="15"/>
      <c r="AU87" s="15"/>
      <c r="AV87" s="15"/>
      <c r="AW87" s="15"/>
    </row>
    <row r="88" spans="1:49" ht="12.75">
      <c r="A88" s="53"/>
      <c r="B88" s="53"/>
      <c r="C88" s="53"/>
      <c r="D88" s="53"/>
      <c r="E88" s="53"/>
      <c r="F88" s="53"/>
      <c r="G88" s="53"/>
      <c r="H88" s="90" t="s">
        <v>101</v>
      </c>
      <c r="I88" s="91"/>
      <c r="J88" s="91"/>
      <c r="K88" s="92"/>
      <c r="L88" s="93"/>
      <c r="M88" s="93"/>
      <c r="N88" s="93"/>
      <c r="O88" s="93"/>
      <c r="P88" s="94"/>
      <c r="Q88" s="95"/>
      <c r="R88" s="95"/>
      <c r="S88" s="95"/>
      <c r="T88" s="96"/>
      <c r="U88" s="93"/>
      <c r="V88" s="93"/>
      <c r="W88" s="9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S88" s="15"/>
      <c r="AT88" s="15"/>
      <c r="AU88" s="15"/>
      <c r="AV88" s="15"/>
      <c r="AW88" s="15"/>
    </row>
    <row r="89" spans="1:49" ht="15.75">
      <c r="A89" s="83" t="s">
        <v>102</v>
      </c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S89" s="15"/>
      <c r="AT89" s="16">
        <f>SUM((P82+P83+P86+P87+P88)-L95)</f>
        <v>0</v>
      </c>
      <c r="AU89" s="16">
        <f>SUM((U82+U83)-P95)</f>
        <v>0</v>
      </c>
      <c r="AV89" s="16">
        <f>SUM((X82+X83)-U95)</f>
        <v>0</v>
      </c>
      <c r="AW89" s="16">
        <f>SUM((U86+U87+U88)-X95)</f>
        <v>0</v>
      </c>
    </row>
    <row r="90" spans="1:49" ht="12.75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5"/>
      <c r="L90" s="86" t="s">
        <v>40</v>
      </c>
      <c r="M90" s="86"/>
      <c r="N90" s="86"/>
      <c r="O90" s="86"/>
      <c r="P90" s="87" t="s">
        <v>41</v>
      </c>
      <c r="Q90" s="88"/>
      <c r="R90" s="88"/>
      <c r="S90" s="88"/>
      <c r="T90" s="89"/>
      <c r="U90" s="86" t="s">
        <v>42</v>
      </c>
      <c r="V90" s="86"/>
      <c r="W90" s="86"/>
      <c r="X90" s="87" t="s">
        <v>57</v>
      </c>
      <c r="Y90" s="88"/>
      <c r="Z90" s="88"/>
      <c r="AA90" s="88"/>
      <c r="AB90" s="88"/>
      <c r="AC90" s="88"/>
      <c r="AD90" s="89"/>
      <c r="AE90" s="53"/>
      <c r="AF90" s="53"/>
      <c r="AG90" s="53"/>
      <c r="AS90" s="15"/>
      <c r="AT90" s="15"/>
      <c r="AU90" s="15"/>
      <c r="AV90" s="15"/>
      <c r="AW90" s="15"/>
    </row>
    <row r="91" spans="1:49" ht="12.75">
      <c r="A91" s="73" t="s">
        <v>103</v>
      </c>
      <c r="B91" s="73"/>
      <c r="C91" s="73"/>
      <c r="D91" s="73"/>
      <c r="E91" s="73"/>
      <c r="F91" s="73"/>
      <c r="G91" s="73"/>
      <c r="H91" s="73"/>
      <c r="I91" s="73"/>
      <c r="J91" s="73"/>
      <c r="K91" s="73"/>
      <c r="L91" s="79"/>
      <c r="M91" s="79"/>
      <c r="N91" s="79"/>
      <c r="O91" s="79"/>
      <c r="P91" s="80"/>
      <c r="Q91" s="81"/>
      <c r="R91" s="81"/>
      <c r="S91" s="81"/>
      <c r="T91" s="82"/>
      <c r="U91" s="79"/>
      <c r="V91" s="79"/>
      <c r="W91" s="79"/>
      <c r="X91" s="80"/>
      <c r="Y91" s="81"/>
      <c r="Z91" s="81"/>
      <c r="AA91" s="81"/>
      <c r="AB91" s="81"/>
      <c r="AC91" s="81"/>
      <c r="AD91" s="82"/>
      <c r="AE91" s="53"/>
      <c r="AF91" s="53"/>
      <c r="AG91" s="53"/>
      <c r="AS91" s="15"/>
      <c r="AT91" s="15"/>
      <c r="AU91" s="15"/>
      <c r="AV91" s="15"/>
      <c r="AW91" s="15"/>
    </row>
    <row r="92" spans="1:49" ht="12.75">
      <c r="A92" s="73" t="s">
        <v>31</v>
      </c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9"/>
      <c r="M92" s="79"/>
      <c r="N92" s="79"/>
      <c r="O92" s="79"/>
      <c r="P92" s="80"/>
      <c r="Q92" s="81"/>
      <c r="R92" s="81"/>
      <c r="S92" s="81"/>
      <c r="T92" s="82"/>
      <c r="U92" s="79"/>
      <c r="V92" s="79"/>
      <c r="W92" s="79"/>
      <c r="X92" s="80"/>
      <c r="Y92" s="81"/>
      <c r="Z92" s="81"/>
      <c r="AA92" s="81"/>
      <c r="AB92" s="81"/>
      <c r="AC92" s="81"/>
      <c r="AD92" s="82"/>
      <c r="AE92" s="53"/>
      <c r="AF92" s="53"/>
      <c r="AG92" s="53"/>
      <c r="AS92" s="15"/>
      <c r="AT92" s="15"/>
      <c r="AU92" s="15"/>
      <c r="AV92" s="15"/>
      <c r="AW92" s="15"/>
    </row>
    <row r="93" spans="1:49" ht="12.75">
      <c r="A93" s="73" t="s">
        <v>104</v>
      </c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9"/>
      <c r="M93" s="79"/>
      <c r="N93" s="79"/>
      <c r="O93" s="79"/>
      <c r="P93" s="80"/>
      <c r="Q93" s="81"/>
      <c r="R93" s="81"/>
      <c r="S93" s="81"/>
      <c r="T93" s="82"/>
      <c r="U93" s="79"/>
      <c r="V93" s="79"/>
      <c r="W93" s="79"/>
      <c r="X93" s="80"/>
      <c r="Y93" s="81"/>
      <c r="Z93" s="81"/>
      <c r="AA93" s="81"/>
      <c r="AB93" s="81"/>
      <c r="AC93" s="81"/>
      <c r="AD93" s="82"/>
      <c r="AE93" s="53"/>
      <c r="AF93" s="53"/>
      <c r="AG93" s="53"/>
      <c r="AS93" s="15"/>
      <c r="AT93" s="15"/>
      <c r="AU93" s="15"/>
      <c r="AV93" s="15"/>
      <c r="AW93" s="15"/>
    </row>
    <row r="94" spans="1:49" ht="12.75">
      <c r="A94" s="73" t="s">
        <v>31</v>
      </c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9"/>
      <c r="M94" s="79"/>
      <c r="N94" s="79"/>
      <c r="O94" s="79"/>
      <c r="P94" s="80"/>
      <c r="Q94" s="81"/>
      <c r="R94" s="81"/>
      <c r="S94" s="81"/>
      <c r="T94" s="82"/>
      <c r="U94" s="79"/>
      <c r="V94" s="79"/>
      <c r="W94" s="79"/>
      <c r="X94" s="80"/>
      <c r="Y94" s="81"/>
      <c r="Z94" s="81"/>
      <c r="AA94" s="81"/>
      <c r="AB94" s="81"/>
      <c r="AC94" s="81"/>
      <c r="AD94" s="82"/>
      <c r="AE94" s="53"/>
      <c r="AF94" s="53"/>
      <c r="AG94" s="53"/>
      <c r="AS94" s="15"/>
      <c r="AT94" s="15"/>
      <c r="AU94" s="15"/>
      <c r="AV94" s="15"/>
      <c r="AW94" s="15"/>
    </row>
    <row r="95" spans="1:49" ht="12.75">
      <c r="A95" s="73" t="s">
        <v>105</v>
      </c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4">
        <f>SUM(L91:L94)</f>
        <v>0</v>
      </c>
      <c r="M95" s="74"/>
      <c r="N95" s="74"/>
      <c r="O95" s="74"/>
      <c r="P95" s="75">
        <f>SUM(P91:P94)</f>
        <v>0</v>
      </c>
      <c r="Q95" s="76"/>
      <c r="R95" s="76"/>
      <c r="S95" s="76"/>
      <c r="T95" s="77"/>
      <c r="U95" s="74">
        <f>SUM(U91:U94)</f>
        <v>0</v>
      </c>
      <c r="V95" s="74"/>
      <c r="W95" s="74"/>
      <c r="X95" s="75">
        <f>SUM(X91:X94)</f>
        <v>0</v>
      </c>
      <c r="Y95" s="76"/>
      <c r="Z95" s="76"/>
      <c r="AA95" s="76"/>
      <c r="AB95" s="76"/>
      <c r="AC95" s="76"/>
      <c r="AD95" s="77"/>
      <c r="AE95" s="53"/>
      <c r="AF95" s="53"/>
      <c r="AG95" s="53"/>
      <c r="AS95" s="15"/>
      <c r="AT95" s="15"/>
      <c r="AU95" s="15"/>
      <c r="AV95" s="15"/>
      <c r="AW95" s="15"/>
    </row>
    <row r="96" spans="1:49" ht="15.6" customHeight="1">
      <c r="A96" s="78" t="s">
        <v>106</v>
      </c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S96" s="15"/>
      <c r="AT96" s="15"/>
      <c r="AU96" s="15"/>
      <c r="AV96" s="15"/>
      <c r="AW96" s="15"/>
    </row>
    <row r="97" spans="1:49">
      <c r="A97" s="1"/>
      <c r="B97" s="65" t="s">
        <v>107</v>
      </c>
      <c r="C97" s="65"/>
      <c r="D97" s="65"/>
      <c r="E97" s="65"/>
      <c r="F97" s="65"/>
      <c r="G97" s="65"/>
      <c r="H97" s="65"/>
      <c r="I97" s="65" t="s">
        <v>41</v>
      </c>
      <c r="J97" s="65"/>
      <c r="K97" s="65"/>
      <c r="L97" s="65"/>
      <c r="M97" s="65"/>
      <c r="N97" s="65"/>
      <c r="O97" s="65" t="s">
        <v>42</v>
      </c>
      <c r="P97" s="65"/>
      <c r="Q97" s="65"/>
      <c r="R97" s="65"/>
      <c r="S97" s="65"/>
      <c r="T97" s="65"/>
      <c r="U97" s="65"/>
      <c r="V97" s="66" t="s">
        <v>57</v>
      </c>
      <c r="W97" s="67"/>
      <c r="X97" s="67"/>
      <c r="Y97" s="67"/>
      <c r="Z97" s="67"/>
      <c r="AA97" s="67"/>
      <c r="AB97" s="67"/>
      <c r="AC97" s="68"/>
      <c r="AD97" s="1"/>
      <c r="AE97" s="1"/>
      <c r="AF97" s="1"/>
      <c r="AG97" s="1"/>
      <c r="AS97" s="15"/>
      <c r="AT97" s="15"/>
      <c r="AU97" s="15"/>
      <c r="AV97" s="15"/>
      <c r="AW97" s="15"/>
    </row>
    <row r="98" spans="1:49">
      <c r="A98" s="1"/>
      <c r="B98" s="69">
        <f>AT65</f>
        <v>0</v>
      </c>
      <c r="C98" s="69"/>
      <c r="D98" s="69"/>
      <c r="E98" s="69"/>
      <c r="F98" s="69"/>
      <c r="G98" s="69"/>
      <c r="H98" s="69"/>
      <c r="I98" s="69">
        <f>AU65</f>
        <v>0</v>
      </c>
      <c r="J98" s="69"/>
      <c r="K98" s="69"/>
      <c r="L98" s="69"/>
      <c r="M98" s="69"/>
      <c r="N98" s="69"/>
      <c r="O98" s="69">
        <f>AV65</f>
        <v>0</v>
      </c>
      <c r="P98" s="69"/>
      <c r="Q98" s="69"/>
      <c r="R98" s="69"/>
      <c r="S98" s="69"/>
      <c r="T98" s="69"/>
      <c r="U98" s="69"/>
      <c r="V98" s="70">
        <f>AW65</f>
        <v>0</v>
      </c>
      <c r="W98" s="71"/>
      <c r="X98" s="71"/>
      <c r="Y98" s="71"/>
      <c r="Z98" s="71"/>
      <c r="AA98" s="71"/>
      <c r="AB98" s="71"/>
      <c r="AC98" s="72"/>
      <c r="AD98" s="1"/>
      <c r="AE98" s="1"/>
      <c r="AF98" s="1"/>
      <c r="AG98" s="1"/>
      <c r="AS98" s="15"/>
      <c r="AT98" s="15"/>
      <c r="AU98" s="15"/>
      <c r="AV98" s="15"/>
      <c r="AW98" s="15"/>
    </row>
    <row r="99" spans="1:49" ht="15.75">
      <c r="A99" s="62" t="s">
        <v>108</v>
      </c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  <c r="AC99" s="62"/>
      <c r="AD99" s="62"/>
      <c r="AE99" s="62"/>
      <c r="AF99" s="62"/>
      <c r="AG99" s="62"/>
      <c r="AS99" s="15"/>
      <c r="AT99" s="15"/>
      <c r="AU99" s="15"/>
      <c r="AV99" s="15"/>
      <c r="AW99" s="15"/>
    </row>
    <row r="100" spans="1:49">
      <c r="B100" s="63">
        <v>0</v>
      </c>
      <c r="C100" s="63"/>
      <c r="D100" s="63"/>
      <c r="E100" s="63"/>
      <c r="F100" s="63"/>
      <c r="G100" s="63"/>
      <c r="H100" s="63"/>
      <c r="I100" s="63">
        <v>0</v>
      </c>
      <c r="J100" s="63"/>
      <c r="K100" s="63"/>
      <c r="L100" s="63"/>
      <c r="M100" s="63"/>
      <c r="N100" s="63"/>
      <c r="O100" s="63">
        <v>0</v>
      </c>
      <c r="P100" s="63"/>
      <c r="Q100" s="63"/>
      <c r="R100" s="63"/>
      <c r="S100" s="63"/>
      <c r="T100" s="63"/>
      <c r="U100" s="63"/>
      <c r="V100" s="63">
        <v>0</v>
      </c>
      <c r="W100" s="63"/>
      <c r="X100" s="63"/>
      <c r="Y100" s="63"/>
      <c r="Z100" s="63"/>
      <c r="AA100" s="63"/>
      <c r="AB100" s="63"/>
      <c r="AC100" s="63"/>
      <c r="AS100" s="15"/>
      <c r="AT100" s="15"/>
      <c r="AU100" s="15"/>
      <c r="AV100" s="15"/>
      <c r="AW100" s="15"/>
    </row>
    <row r="101" spans="1:49" ht="18.95" customHeight="1">
      <c r="A101" s="64" t="s">
        <v>109</v>
      </c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S101" s="15"/>
      <c r="AT101" s="15"/>
      <c r="AU101" s="15"/>
      <c r="AV101" s="15"/>
      <c r="AW101" s="15"/>
    </row>
    <row r="102" spans="1:49" ht="18.95" customHeight="1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S102" s="54"/>
      <c r="AT102" s="54"/>
      <c r="AU102" s="54"/>
      <c r="AV102" s="54"/>
      <c r="AW102" s="54"/>
    </row>
    <row r="103" spans="1:49" ht="14.25">
      <c r="M103"/>
      <c r="N103" s="55"/>
      <c r="O103" s="56" t="s">
        <v>110</v>
      </c>
      <c r="P103" s="56"/>
      <c r="Q103" s="56"/>
      <c r="R103" s="56"/>
      <c r="S103"/>
    </row>
    <row r="104" spans="1:49" ht="23.25">
      <c r="M104" s="57" t="s">
        <v>111</v>
      </c>
      <c r="N104" s="57"/>
      <c r="O104" s="57"/>
      <c r="P104" s="57"/>
      <c r="Q104" s="57"/>
      <c r="R104" s="57"/>
      <c r="S104" s="57"/>
    </row>
    <row r="105" spans="1:49" ht="14.25">
      <c r="M105"/>
      <c r="N105" s="55"/>
      <c r="O105" s="58" t="s">
        <v>112</v>
      </c>
      <c r="P105" s="58"/>
      <c r="Q105" s="58"/>
      <c r="R105" s="58"/>
      <c r="S105"/>
    </row>
  </sheetData>
  <sheetProtection password="DA6A" sheet="1" objects="1" scenarios="1" formatCells="0" formatColumns="0" formatRows="0" selectLockedCells="1"/>
  <mergeCells count="460">
    <mergeCell ref="A1:AG1"/>
    <mergeCell ref="A2:AG2"/>
    <mergeCell ref="A3:B3"/>
    <mergeCell ref="C3:V3"/>
    <mergeCell ref="W3:AG3"/>
    <mergeCell ref="A4:B4"/>
    <mergeCell ref="C4:V4"/>
    <mergeCell ref="W4:AG4"/>
    <mergeCell ref="A7:B7"/>
    <mergeCell ref="C7:H7"/>
    <mergeCell ref="I7:T7"/>
    <mergeCell ref="U7:V7"/>
    <mergeCell ref="W7:AG7"/>
    <mergeCell ref="A8:AG8"/>
    <mergeCell ref="A5:B5"/>
    <mergeCell ref="C5:V5"/>
    <mergeCell ref="W5:AG5"/>
    <mergeCell ref="A6:B6"/>
    <mergeCell ref="C6:L6"/>
    <mergeCell ref="M6:AG6"/>
    <mergeCell ref="C11:F11"/>
    <mergeCell ref="G11:V11"/>
    <mergeCell ref="W11:AG11"/>
    <mergeCell ref="C12:F12"/>
    <mergeCell ref="G12:V12"/>
    <mergeCell ref="W12:AG12"/>
    <mergeCell ref="C9:F9"/>
    <mergeCell ref="G9:V9"/>
    <mergeCell ref="W9:AG9"/>
    <mergeCell ref="C10:F10"/>
    <mergeCell ref="G10:V10"/>
    <mergeCell ref="W10:AG10"/>
    <mergeCell ref="C15:F15"/>
    <mergeCell ref="G15:V15"/>
    <mergeCell ref="W15:AG15"/>
    <mergeCell ref="C16:F16"/>
    <mergeCell ref="G16:V16"/>
    <mergeCell ref="W16:AG16"/>
    <mergeCell ref="C13:F13"/>
    <mergeCell ref="G13:V13"/>
    <mergeCell ref="W13:AG13"/>
    <mergeCell ref="C14:F14"/>
    <mergeCell ref="G14:V14"/>
    <mergeCell ref="W14:AG14"/>
    <mergeCell ref="A21:AG21"/>
    <mergeCell ref="A22:B22"/>
    <mergeCell ref="C22:G22"/>
    <mergeCell ref="H22:K22"/>
    <mergeCell ref="L22:O22"/>
    <mergeCell ref="P22:T22"/>
    <mergeCell ref="U22:W22"/>
    <mergeCell ref="X22:AD22"/>
    <mergeCell ref="C17:F17"/>
    <mergeCell ref="G17:V17"/>
    <mergeCell ref="W17:AG17"/>
    <mergeCell ref="A18:Q20"/>
    <mergeCell ref="R18:V18"/>
    <mergeCell ref="W18:AG18"/>
    <mergeCell ref="R19:V19"/>
    <mergeCell ref="W19:AG19"/>
    <mergeCell ref="R20:V20"/>
    <mergeCell ref="W20:AG20"/>
    <mergeCell ref="X23:AD23"/>
    <mergeCell ref="A24:B24"/>
    <mergeCell ref="C24:G24"/>
    <mergeCell ref="H24:K24"/>
    <mergeCell ref="L24:O24"/>
    <mergeCell ref="P24:T24"/>
    <mergeCell ref="U24:W24"/>
    <mergeCell ref="X24:AD24"/>
    <mergeCell ref="A23:B23"/>
    <mergeCell ref="C23:G23"/>
    <mergeCell ref="H23:K23"/>
    <mergeCell ref="L23:O23"/>
    <mergeCell ref="P23:T23"/>
    <mergeCell ref="U23:W23"/>
    <mergeCell ref="X25:AD25"/>
    <mergeCell ref="A26:B26"/>
    <mergeCell ref="C26:G26"/>
    <mergeCell ref="H26:K26"/>
    <mergeCell ref="L26:O26"/>
    <mergeCell ref="P26:T26"/>
    <mergeCell ref="U26:W26"/>
    <mergeCell ref="X26:AD26"/>
    <mergeCell ref="A25:B25"/>
    <mergeCell ref="C25:G25"/>
    <mergeCell ref="H25:K25"/>
    <mergeCell ref="L25:O25"/>
    <mergeCell ref="P25:T25"/>
    <mergeCell ref="U25:W25"/>
    <mergeCell ref="X27:AD27"/>
    <mergeCell ref="A28:G28"/>
    <mergeCell ref="H28:K28"/>
    <mergeCell ref="L28:O28"/>
    <mergeCell ref="P28:T28"/>
    <mergeCell ref="U28:W28"/>
    <mergeCell ref="X28:AD28"/>
    <mergeCell ref="A27:B27"/>
    <mergeCell ref="C27:G27"/>
    <mergeCell ref="H27:K27"/>
    <mergeCell ref="L27:O27"/>
    <mergeCell ref="P27:T27"/>
    <mergeCell ref="U27:W27"/>
    <mergeCell ref="A29:G29"/>
    <mergeCell ref="H29:K29"/>
    <mergeCell ref="L29:O29"/>
    <mergeCell ref="P29:W29"/>
    <mergeCell ref="X29:AD29"/>
    <mergeCell ref="A30:B30"/>
    <mergeCell ref="C30:G30"/>
    <mergeCell ref="H30:K30"/>
    <mergeCell ref="L30:O30"/>
    <mergeCell ref="P30:T30"/>
    <mergeCell ref="U30:W30"/>
    <mergeCell ref="X30:AD30"/>
    <mergeCell ref="A31:B31"/>
    <mergeCell ref="C31:G31"/>
    <mergeCell ref="H31:K31"/>
    <mergeCell ref="L31:O31"/>
    <mergeCell ref="P31:T31"/>
    <mergeCell ref="U31:W31"/>
    <mergeCell ref="X31:AD31"/>
    <mergeCell ref="X32:AD32"/>
    <mergeCell ref="A33:B33"/>
    <mergeCell ref="C33:G33"/>
    <mergeCell ref="H33:K33"/>
    <mergeCell ref="L33:O33"/>
    <mergeCell ref="P33:T33"/>
    <mergeCell ref="U33:W33"/>
    <mergeCell ref="X33:AD33"/>
    <mergeCell ref="A32:B32"/>
    <mergeCell ref="C32:G32"/>
    <mergeCell ref="H32:K32"/>
    <mergeCell ref="L32:O32"/>
    <mergeCell ref="P32:T32"/>
    <mergeCell ref="U32:W32"/>
    <mergeCell ref="A35:AG35"/>
    <mergeCell ref="A36:B36"/>
    <mergeCell ref="C36:G36"/>
    <mergeCell ref="H36:K36"/>
    <mergeCell ref="L36:O36"/>
    <mergeCell ref="P36:T36"/>
    <mergeCell ref="U36:W36"/>
    <mergeCell ref="X36:AD36"/>
    <mergeCell ref="A34:G34"/>
    <mergeCell ref="H34:K34"/>
    <mergeCell ref="L34:O34"/>
    <mergeCell ref="P34:T34"/>
    <mergeCell ref="U34:W34"/>
    <mergeCell ref="X34:AD34"/>
    <mergeCell ref="X37:AD37"/>
    <mergeCell ref="A38:AG38"/>
    <mergeCell ref="A39:B39"/>
    <mergeCell ref="C39:G39"/>
    <mergeCell ref="H39:K39"/>
    <mergeCell ref="L39:O39"/>
    <mergeCell ref="P39:T39"/>
    <mergeCell ref="U39:W39"/>
    <mergeCell ref="X39:AD39"/>
    <mergeCell ref="A37:B37"/>
    <mergeCell ref="C37:G37"/>
    <mergeCell ref="H37:K37"/>
    <mergeCell ref="L37:O37"/>
    <mergeCell ref="P37:T37"/>
    <mergeCell ref="U37:W37"/>
    <mergeCell ref="X40:AD40"/>
    <mergeCell ref="A41:B41"/>
    <mergeCell ref="C41:G41"/>
    <mergeCell ref="H41:K41"/>
    <mergeCell ref="L41:O41"/>
    <mergeCell ref="P41:T41"/>
    <mergeCell ref="U41:W41"/>
    <mergeCell ref="X41:AD41"/>
    <mergeCell ref="A40:B40"/>
    <mergeCell ref="C40:G40"/>
    <mergeCell ref="H40:K40"/>
    <mergeCell ref="L40:O40"/>
    <mergeCell ref="P40:T40"/>
    <mergeCell ref="U40:W40"/>
    <mergeCell ref="X42:AD42"/>
    <mergeCell ref="A43:B43"/>
    <mergeCell ref="C43:G43"/>
    <mergeCell ref="H43:K43"/>
    <mergeCell ref="L43:O43"/>
    <mergeCell ref="P43:T43"/>
    <mergeCell ref="U43:W43"/>
    <mergeCell ref="X43:AD43"/>
    <mergeCell ref="A42:B42"/>
    <mergeCell ref="C42:G42"/>
    <mergeCell ref="H42:K42"/>
    <mergeCell ref="L42:O42"/>
    <mergeCell ref="P42:T42"/>
    <mergeCell ref="U42:W42"/>
    <mergeCell ref="X44:AD44"/>
    <mergeCell ref="A45:G45"/>
    <mergeCell ref="H45:K45"/>
    <mergeCell ref="L45:O45"/>
    <mergeCell ref="P45:T45"/>
    <mergeCell ref="U45:W45"/>
    <mergeCell ref="X45:AD45"/>
    <mergeCell ref="A44:B44"/>
    <mergeCell ref="C44:G44"/>
    <mergeCell ref="H44:K44"/>
    <mergeCell ref="L44:O44"/>
    <mergeCell ref="P44:T44"/>
    <mergeCell ref="U44:W44"/>
    <mergeCell ref="A46:G46"/>
    <mergeCell ref="H46:K46"/>
    <mergeCell ref="L46:O46"/>
    <mergeCell ref="P46:W46"/>
    <mergeCell ref="X46:AD46"/>
    <mergeCell ref="A47:B47"/>
    <mergeCell ref="C47:G47"/>
    <mergeCell ref="H47:K47"/>
    <mergeCell ref="L47:O47"/>
    <mergeCell ref="P47:T47"/>
    <mergeCell ref="U47:W47"/>
    <mergeCell ref="X47:AD47"/>
    <mergeCell ref="A48:B48"/>
    <mergeCell ref="C48:G48"/>
    <mergeCell ref="H48:K48"/>
    <mergeCell ref="L48:O48"/>
    <mergeCell ref="P48:T48"/>
    <mergeCell ref="U48:W48"/>
    <mergeCell ref="X48:AD48"/>
    <mergeCell ref="A51:G51"/>
    <mergeCell ref="H51:K51"/>
    <mergeCell ref="L51:O51"/>
    <mergeCell ref="P51:T51"/>
    <mergeCell ref="U51:W51"/>
    <mergeCell ref="X51:AD51"/>
    <mergeCell ref="X49:AD49"/>
    <mergeCell ref="A50:B50"/>
    <mergeCell ref="C50:G50"/>
    <mergeCell ref="H50:K50"/>
    <mergeCell ref="L50:O50"/>
    <mergeCell ref="P50:T50"/>
    <mergeCell ref="U50:W50"/>
    <mergeCell ref="X50:AD50"/>
    <mergeCell ref="A49:B49"/>
    <mergeCell ref="C49:G49"/>
    <mergeCell ref="H49:K49"/>
    <mergeCell ref="L49:O49"/>
    <mergeCell ref="P49:T49"/>
    <mergeCell ref="U49:W49"/>
    <mergeCell ref="C55:F55"/>
    <mergeCell ref="G55:V55"/>
    <mergeCell ref="W55:AG55"/>
    <mergeCell ref="C56:F56"/>
    <mergeCell ref="G56:V56"/>
    <mergeCell ref="W56:AG56"/>
    <mergeCell ref="A52:AG52"/>
    <mergeCell ref="AS52:AW52"/>
    <mergeCell ref="C53:F53"/>
    <mergeCell ref="G53:V53"/>
    <mergeCell ref="W53:AG53"/>
    <mergeCell ref="C54:F54"/>
    <mergeCell ref="G54:V54"/>
    <mergeCell ref="W54:AG54"/>
    <mergeCell ref="AS54:AW54"/>
    <mergeCell ref="C59:F59"/>
    <mergeCell ref="G59:V59"/>
    <mergeCell ref="W59:AG59"/>
    <mergeCell ref="C60:F60"/>
    <mergeCell ref="G60:V60"/>
    <mergeCell ref="W60:AG60"/>
    <mergeCell ref="AS56:AW56"/>
    <mergeCell ref="C57:F57"/>
    <mergeCell ref="G57:V57"/>
    <mergeCell ref="W57:AG57"/>
    <mergeCell ref="C58:F58"/>
    <mergeCell ref="G58:V58"/>
    <mergeCell ref="W58:AG58"/>
    <mergeCell ref="AS58:AW58"/>
    <mergeCell ref="A63:Q65"/>
    <mergeCell ref="R63:V63"/>
    <mergeCell ref="W63:AG63"/>
    <mergeCell ref="R64:V64"/>
    <mergeCell ref="W64:AG64"/>
    <mergeCell ref="R65:V65"/>
    <mergeCell ref="W65:AG65"/>
    <mergeCell ref="AS60:AW60"/>
    <mergeCell ref="C61:F61"/>
    <mergeCell ref="G61:V61"/>
    <mergeCell ref="W61:AG61"/>
    <mergeCell ref="C62:F62"/>
    <mergeCell ref="G62:V62"/>
    <mergeCell ref="W62:AG62"/>
    <mergeCell ref="AS62:AW62"/>
    <mergeCell ref="AS67:AW67"/>
    <mergeCell ref="A68:B68"/>
    <mergeCell ref="C68:G68"/>
    <mergeCell ref="H68:K68"/>
    <mergeCell ref="L68:O68"/>
    <mergeCell ref="P68:T68"/>
    <mergeCell ref="U68:W68"/>
    <mergeCell ref="X68:AD68"/>
    <mergeCell ref="A66:AG66"/>
    <mergeCell ref="A67:B67"/>
    <mergeCell ref="C67:G67"/>
    <mergeCell ref="H67:K67"/>
    <mergeCell ref="L67:O67"/>
    <mergeCell ref="P67:T67"/>
    <mergeCell ref="U67:W67"/>
    <mergeCell ref="X67:AD67"/>
    <mergeCell ref="X69:AD69"/>
    <mergeCell ref="A70:B70"/>
    <mergeCell ref="C70:G70"/>
    <mergeCell ref="H70:K70"/>
    <mergeCell ref="L70:O70"/>
    <mergeCell ref="P70:T70"/>
    <mergeCell ref="U70:W70"/>
    <mergeCell ref="X70:AD70"/>
    <mergeCell ref="A69:B69"/>
    <mergeCell ref="C69:G69"/>
    <mergeCell ref="H69:K69"/>
    <mergeCell ref="L69:O69"/>
    <mergeCell ref="P69:T69"/>
    <mergeCell ref="U69:W69"/>
    <mergeCell ref="AS72:AW72"/>
    <mergeCell ref="A73:G73"/>
    <mergeCell ref="H73:K73"/>
    <mergeCell ref="L73:O73"/>
    <mergeCell ref="P73:T73"/>
    <mergeCell ref="U73:W73"/>
    <mergeCell ref="X73:AD73"/>
    <mergeCell ref="X71:AD71"/>
    <mergeCell ref="A72:B72"/>
    <mergeCell ref="C72:G72"/>
    <mergeCell ref="H72:K72"/>
    <mergeCell ref="L72:O72"/>
    <mergeCell ref="P72:T72"/>
    <mergeCell ref="U72:W72"/>
    <mergeCell ref="X72:AD72"/>
    <mergeCell ref="A71:B71"/>
    <mergeCell ref="C71:G71"/>
    <mergeCell ref="H71:K71"/>
    <mergeCell ref="L71:O71"/>
    <mergeCell ref="P71:T71"/>
    <mergeCell ref="U71:W71"/>
    <mergeCell ref="A74:G74"/>
    <mergeCell ref="H74:K74"/>
    <mergeCell ref="L74:O74"/>
    <mergeCell ref="P74:W74"/>
    <mergeCell ref="X74:AD74"/>
    <mergeCell ref="A75:B75"/>
    <mergeCell ref="C75:G75"/>
    <mergeCell ref="H75:K75"/>
    <mergeCell ref="L75:O75"/>
    <mergeCell ref="P75:T75"/>
    <mergeCell ref="U75:W75"/>
    <mergeCell ref="X75:AD75"/>
    <mergeCell ref="A76:B76"/>
    <mergeCell ref="C76:G76"/>
    <mergeCell ref="H76:K76"/>
    <mergeCell ref="L76:O76"/>
    <mergeCell ref="P76:T76"/>
    <mergeCell ref="U76:W76"/>
    <mergeCell ref="X76:AD76"/>
    <mergeCell ref="X77:AD77"/>
    <mergeCell ref="A78:B78"/>
    <mergeCell ref="C78:G78"/>
    <mergeCell ref="H78:K78"/>
    <mergeCell ref="L78:O78"/>
    <mergeCell ref="P78:T78"/>
    <mergeCell ref="U78:W78"/>
    <mergeCell ref="X78:AD78"/>
    <mergeCell ref="A77:B77"/>
    <mergeCell ref="C77:G77"/>
    <mergeCell ref="H77:K77"/>
    <mergeCell ref="L77:O77"/>
    <mergeCell ref="P77:T77"/>
    <mergeCell ref="U77:W77"/>
    <mergeCell ref="A80:AG80"/>
    <mergeCell ref="H81:K81"/>
    <mergeCell ref="L81:O81"/>
    <mergeCell ref="P81:T81"/>
    <mergeCell ref="U81:W81"/>
    <mergeCell ref="X81:AD81"/>
    <mergeCell ref="A79:G79"/>
    <mergeCell ref="H79:K79"/>
    <mergeCell ref="L79:O79"/>
    <mergeCell ref="P79:T79"/>
    <mergeCell ref="U79:W79"/>
    <mergeCell ref="X79:AD79"/>
    <mergeCell ref="H82:K82"/>
    <mergeCell ref="L82:O82"/>
    <mergeCell ref="P82:T82"/>
    <mergeCell ref="U82:W82"/>
    <mergeCell ref="X82:AD82"/>
    <mergeCell ref="H83:K83"/>
    <mergeCell ref="L83:O83"/>
    <mergeCell ref="P83:T83"/>
    <mergeCell ref="U83:W83"/>
    <mergeCell ref="X83:AD83"/>
    <mergeCell ref="A84:AG84"/>
    <mergeCell ref="H85:K85"/>
    <mergeCell ref="L85:O85"/>
    <mergeCell ref="P85:T85"/>
    <mergeCell ref="U85:W85"/>
    <mergeCell ref="H86:K86"/>
    <mergeCell ref="L86:O86"/>
    <mergeCell ref="P86:T86"/>
    <mergeCell ref="U86:W86"/>
    <mergeCell ref="A89:AG89"/>
    <mergeCell ref="A90:K90"/>
    <mergeCell ref="L90:O90"/>
    <mergeCell ref="P90:T90"/>
    <mergeCell ref="U90:W90"/>
    <mergeCell ref="X90:AD90"/>
    <mergeCell ref="H87:K87"/>
    <mergeCell ref="L87:O87"/>
    <mergeCell ref="P87:T87"/>
    <mergeCell ref="U87:W87"/>
    <mergeCell ref="H88:K88"/>
    <mergeCell ref="L88:O88"/>
    <mergeCell ref="P88:T88"/>
    <mergeCell ref="U88:W88"/>
    <mergeCell ref="P93:T93"/>
    <mergeCell ref="U93:W93"/>
    <mergeCell ref="X93:AD93"/>
    <mergeCell ref="A94:K94"/>
    <mergeCell ref="L94:O94"/>
    <mergeCell ref="P94:T94"/>
    <mergeCell ref="U94:W94"/>
    <mergeCell ref="X94:AD94"/>
    <mergeCell ref="A91:K91"/>
    <mergeCell ref="L91:O91"/>
    <mergeCell ref="P91:T91"/>
    <mergeCell ref="U91:W91"/>
    <mergeCell ref="X91:AD91"/>
    <mergeCell ref="A92:K92"/>
    <mergeCell ref="L92:O92"/>
    <mergeCell ref="P92:T92"/>
    <mergeCell ref="U92:W92"/>
    <mergeCell ref="X92:AD92"/>
    <mergeCell ref="BB6:BE15"/>
    <mergeCell ref="BB16:BE17"/>
    <mergeCell ref="A99:AG99"/>
    <mergeCell ref="B100:H100"/>
    <mergeCell ref="I100:N100"/>
    <mergeCell ref="O100:U100"/>
    <mergeCell ref="V100:AC100"/>
    <mergeCell ref="A101:AG101"/>
    <mergeCell ref="B97:H97"/>
    <mergeCell ref="I97:N97"/>
    <mergeCell ref="O97:U97"/>
    <mergeCell ref="V97:AC97"/>
    <mergeCell ref="B98:H98"/>
    <mergeCell ref="I98:N98"/>
    <mergeCell ref="O98:U98"/>
    <mergeCell ref="V98:AC98"/>
    <mergeCell ref="A95:K95"/>
    <mergeCell ref="L95:O95"/>
    <mergeCell ref="P95:T95"/>
    <mergeCell ref="U95:W95"/>
    <mergeCell ref="X95:AD95"/>
    <mergeCell ref="A96:AG96"/>
    <mergeCell ref="A93:K93"/>
    <mergeCell ref="L93:O93"/>
  </mergeCells>
  <hyperlinks>
    <hyperlink ref="A101:AG101" r:id="rId1" display="Created by Kavyaconsultant.com"/>
    <hyperlink ref="I7" r:id="rId2"/>
    <hyperlink ref="M104" r:id="rId3"/>
    <hyperlink ref="BB16" r:id="rId4"/>
  </hyperlinks>
  <pageMargins left="0.25" right="0.25" top="0.5" bottom="0" header="0.5" footer="0.5"/>
  <pageSetup paperSize="9" orientation="portrait" blackAndWhite="1"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3B Preview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2020-05-31T12:39:23Z</dcterms:created>
  <dcterms:modified xsi:type="dcterms:W3CDTF">2020-05-31T12:57:48Z</dcterms:modified>
</cp:coreProperties>
</file>