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" windowWidth="20400" windowHeight="7755"/>
  </bookViews>
  <sheets>
    <sheet name="GST Return" sheetId="1" r:id="rId1"/>
    <sheet name="Books" sheetId="3" r:id="rId2"/>
  </sheets>
  <definedNames>
    <definedName name="_xlnm.Print_Area" localSheetId="1">Books!$A$1:$I$31</definedName>
  </definedNames>
  <calcPr calcId="144525"/>
</workbook>
</file>

<file path=xl/calcChain.xml><?xml version="1.0" encoding="utf-8"?>
<calcChain xmlns="http://schemas.openxmlformats.org/spreadsheetml/2006/main">
  <c r="H18" i="3"/>
  <c r="G18"/>
  <c r="F18"/>
  <c r="E18"/>
  <c r="D18"/>
  <c r="C18"/>
  <c r="B18"/>
  <c r="B26"/>
  <c r="C26"/>
  <c r="D26"/>
  <c r="E26"/>
  <c r="F26"/>
  <c r="G26"/>
  <c r="H26"/>
  <c r="B20"/>
  <c r="C20"/>
  <c r="D20"/>
  <c r="E20"/>
  <c r="F20"/>
  <c r="G20"/>
  <c r="H20"/>
  <c r="B21"/>
  <c r="C21"/>
  <c r="D21"/>
  <c r="E21"/>
  <c r="F21"/>
  <c r="G21"/>
  <c r="H21"/>
  <c r="B22"/>
  <c r="C22"/>
  <c r="D22"/>
  <c r="E22"/>
  <c r="F22"/>
  <c r="G22"/>
  <c r="H22"/>
  <c r="B23"/>
  <c r="C23"/>
  <c r="D23"/>
  <c r="E23"/>
  <c r="F23"/>
  <c r="G23"/>
  <c r="H23"/>
  <c r="B24"/>
  <c r="C24"/>
  <c r="D24"/>
  <c r="E24"/>
  <c r="F24"/>
  <c r="G24"/>
  <c r="H24"/>
  <c r="B25"/>
  <c r="C25"/>
  <c r="D25"/>
  <c r="E25"/>
  <c r="F25"/>
  <c r="G25"/>
  <c r="H25"/>
  <c r="H19"/>
  <c r="G19"/>
  <c r="F19"/>
  <c r="E19"/>
  <c r="D19"/>
  <c r="C19"/>
  <c r="B19"/>
  <c r="I26" l="1"/>
  <c r="B28"/>
  <c r="C28"/>
  <c r="D28"/>
  <c r="E28"/>
  <c r="F28"/>
  <c r="G28"/>
  <c r="H28"/>
  <c r="G54" i="1" l="1"/>
  <c r="F54"/>
  <c r="E54"/>
  <c r="D54"/>
  <c r="C54"/>
  <c r="BB22" l="1"/>
  <c r="BA22"/>
  <c r="AZ22"/>
  <c r="AY22"/>
  <c r="AX22"/>
  <c r="AU22"/>
  <c r="AV22"/>
  <c r="AW22"/>
  <c r="AT22"/>
  <c r="AS22"/>
  <c r="AR22"/>
  <c r="AQ22"/>
  <c r="AP22"/>
  <c r="AO22"/>
  <c r="AN22"/>
  <c r="AM22"/>
  <c r="AL22"/>
  <c r="AK22"/>
  <c r="AJ22"/>
  <c r="AI22"/>
  <c r="AH22"/>
  <c r="AG22"/>
  <c r="AF22"/>
  <c r="AE22"/>
  <c r="AB22"/>
  <c r="AC22"/>
  <c r="AD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D22"/>
  <c r="E22"/>
  <c r="F22"/>
  <c r="C22"/>
  <c r="B22"/>
  <c r="D27" i="3" l="1"/>
  <c r="N50" i="1" l="1"/>
  <c r="N51"/>
  <c r="N52"/>
  <c r="N53"/>
  <c r="N54"/>
  <c r="N55"/>
  <c r="N56"/>
  <c r="H50"/>
  <c r="H51"/>
  <c r="H52"/>
  <c r="H53"/>
  <c r="H54"/>
  <c r="H55"/>
  <c r="H56"/>
  <c r="G50"/>
  <c r="G51"/>
  <c r="G52"/>
  <c r="G53"/>
  <c r="G55"/>
  <c r="G56"/>
  <c r="F50"/>
  <c r="F51"/>
  <c r="F52"/>
  <c r="F53"/>
  <c r="F55"/>
  <c r="F56"/>
  <c r="E49"/>
  <c r="E50"/>
  <c r="E51"/>
  <c r="E52"/>
  <c r="E53"/>
  <c r="E55"/>
  <c r="E56"/>
  <c r="C49"/>
  <c r="C50"/>
  <c r="C51"/>
  <c r="C52"/>
  <c r="C53"/>
  <c r="C55"/>
  <c r="C56"/>
  <c r="D49"/>
  <c r="D50"/>
  <c r="D51"/>
  <c r="D52"/>
  <c r="D53"/>
  <c r="D55"/>
  <c r="D56"/>
  <c r="D12" i="3" l="1"/>
  <c r="D13"/>
  <c r="E13" s="1"/>
  <c r="D14"/>
  <c r="I28"/>
  <c r="I29"/>
  <c r="I30"/>
  <c r="H27"/>
  <c r="G27"/>
  <c r="F27"/>
  <c r="E27"/>
  <c r="C27"/>
  <c r="B27"/>
  <c r="E14" l="1"/>
  <c r="I27"/>
  <c r="E12" s="1"/>
  <c r="H31"/>
  <c r="G31"/>
  <c r="F31"/>
  <c r="E31"/>
  <c r="D31"/>
  <c r="C31"/>
  <c r="B31"/>
  <c r="C16"/>
  <c r="B16"/>
  <c r="BS29" i="1" l="1"/>
  <c r="I20" i="3" l="1"/>
  <c r="I21"/>
  <c r="I22"/>
  <c r="I23"/>
  <c r="I24"/>
  <c r="I25"/>
  <c r="I19"/>
  <c r="D5"/>
  <c r="D6"/>
  <c r="D7"/>
  <c r="D8"/>
  <c r="D9"/>
  <c r="D10"/>
  <c r="D11"/>
  <c r="E11" s="1"/>
  <c r="D4"/>
  <c r="E4" s="1"/>
  <c r="E8" l="1"/>
  <c r="E10"/>
  <c r="E6"/>
  <c r="I6" s="1"/>
  <c r="E7"/>
  <c r="E9"/>
  <c r="E5"/>
  <c r="I31"/>
  <c r="D16"/>
  <c r="BS27" i="1"/>
  <c r="BS28"/>
  <c r="BS31"/>
  <c r="BS32"/>
  <c r="BS33"/>
  <c r="BS34"/>
  <c r="BS35"/>
  <c r="C46"/>
  <c r="C47"/>
  <c r="C48"/>
  <c r="C45"/>
  <c r="I4" i="3" l="1"/>
  <c r="E16"/>
  <c r="AA22" i="1"/>
  <c r="BT28"/>
  <c r="BT29"/>
  <c r="BT31"/>
  <c r="BT32"/>
  <c r="BT33"/>
  <c r="BT34"/>
  <c r="BT27"/>
  <c r="BD10" l="1"/>
  <c r="BS36"/>
  <c r="BS37"/>
  <c r="BS38"/>
  <c r="BT35"/>
  <c r="BT36"/>
  <c r="BT37"/>
  <c r="BT38"/>
  <c r="BU28"/>
  <c r="BU29"/>
  <c r="BU30"/>
  <c r="BU31"/>
  <c r="BU32"/>
  <c r="BU33"/>
  <c r="BU34"/>
  <c r="BU35"/>
  <c r="BU36"/>
  <c r="BU37"/>
  <c r="BU38"/>
  <c r="BU27"/>
  <c r="D46"/>
  <c r="D47"/>
  <c r="D48"/>
  <c r="D45"/>
  <c r="G46"/>
  <c r="G47"/>
  <c r="G48"/>
  <c r="G49"/>
  <c r="E46"/>
  <c r="F46"/>
  <c r="E47"/>
  <c r="F47"/>
  <c r="E48"/>
  <c r="F48"/>
  <c r="F49"/>
  <c r="N48"/>
  <c r="H47"/>
  <c r="H49"/>
  <c r="H46"/>
  <c r="BT30"/>
  <c r="BS30"/>
  <c r="B57"/>
  <c r="BL39"/>
  <c r="BK39"/>
  <c r="BJ39"/>
  <c r="BI39"/>
  <c r="BH39"/>
  <c r="BG39"/>
  <c r="BM39"/>
  <c r="BR39"/>
  <c r="BQ39"/>
  <c r="BP39"/>
  <c r="BO39"/>
  <c r="BN39"/>
  <c r="BS39" l="1"/>
  <c r="H48"/>
  <c r="E45"/>
  <c r="F45"/>
  <c r="F57" s="1"/>
  <c r="G45"/>
  <c r="H45"/>
  <c r="H57" s="1"/>
  <c r="N46"/>
  <c r="N47"/>
  <c r="N49"/>
  <c r="N45"/>
  <c r="S57"/>
  <c r="R57"/>
  <c r="Q57"/>
  <c r="P57"/>
  <c r="O57"/>
  <c r="V39"/>
  <c r="U39"/>
  <c r="T39"/>
  <c r="S39"/>
  <c r="R39"/>
  <c r="Q39"/>
  <c r="P39"/>
  <c r="O39"/>
  <c r="N39"/>
  <c r="BC11"/>
  <c r="BD11"/>
  <c r="BE11"/>
  <c r="BF11"/>
  <c r="BG11"/>
  <c r="BC12"/>
  <c r="BD12"/>
  <c r="BE12"/>
  <c r="BF12"/>
  <c r="BG12"/>
  <c r="BG10"/>
  <c r="BF10"/>
  <c r="BE10"/>
  <c r="BC10"/>
  <c r="BV29"/>
  <c r="BW29"/>
  <c r="BX29"/>
  <c r="BV30"/>
  <c r="BW30"/>
  <c r="BX30"/>
  <c r="BV31"/>
  <c r="BW31"/>
  <c r="BX31"/>
  <c r="BV32"/>
  <c r="BW32"/>
  <c r="BX32"/>
  <c r="N57" l="1"/>
  <c r="G57"/>
  <c r="E57"/>
  <c r="D57"/>
  <c r="C57"/>
  <c r="BC14" l="1"/>
  <c r="BC15"/>
  <c r="BC16"/>
  <c r="BC17"/>
  <c r="BC18"/>
  <c r="BC19"/>
  <c r="BC20"/>
  <c r="BC21"/>
  <c r="BC13"/>
  <c r="M57"/>
  <c r="L57"/>
  <c r="K57"/>
  <c r="J57"/>
  <c r="I57"/>
  <c r="BC22" l="1"/>
  <c r="H39"/>
  <c r="W39"/>
  <c r="AI39"/>
  <c r="AO39"/>
  <c r="AU39"/>
  <c r="BA39"/>
  <c r="BV28" l="1"/>
  <c r="BW28"/>
  <c r="BX28"/>
  <c r="BV33"/>
  <c r="BW33"/>
  <c r="BX33"/>
  <c r="BV34"/>
  <c r="BW34"/>
  <c r="BX34"/>
  <c r="BV35"/>
  <c r="BW35"/>
  <c r="BX35"/>
  <c r="BV36"/>
  <c r="BW36"/>
  <c r="BX36"/>
  <c r="BV37"/>
  <c r="BW37"/>
  <c r="BX37"/>
  <c r="BV38"/>
  <c r="BW38"/>
  <c r="BX38"/>
  <c r="BV27"/>
  <c r="BW27"/>
  <c r="BX27"/>
  <c r="BF39" l="1"/>
  <c r="BD39"/>
  <c r="BC39"/>
  <c r="BB39"/>
  <c r="AZ39"/>
  <c r="AX39"/>
  <c r="AW39"/>
  <c r="AV39"/>
  <c r="AT39"/>
  <c r="AR39"/>
  <c r="AQ39"/>
  <c r="AP39"/>
  <c r="AN39"/>
  <c r="AL39"/>
  <c r="AK39"/>
  <c r="AJ39"/>
  <c r="AB39"/>
  <c r="Z39"/>
  <c r="Y39"/>
  <c r="M39"/>
  <c r="K39"/>
  <c r="J39"/>
  <c r="I39"/>
  <c r="G39"/>
  <c r="E39"/>
  <c r="D39"/>
  <c r="C39"/>
  <c r="B39"/>
  <c r="BE39"/>
  <c r="AS39"/>
  <c r="AM39"/>
  <c r="AA39"/>
  <c r="BX39"/>
  <c r="BV39"/>
  <c r="BU39"/>
  <c r="AY39"/>
  <c r="X39"/>
  <c r="F39"/>
  <c r="L39" l="1"/>
  <c r="BW39"/>
  <c r="BT39"/>
  <c r="BD13" l="1"/>
  <c r="BD14" l="1"/>
  <c r="BE14"/>
  <c r="BF14"/>
  <c r="BG14"/>
  <c r="BD15"/>
  <c r="BE15"/>
  <c r="BF15"/>
  <c r="BG15"/>
  <c r="BD16"/>
  <c r="BE16"/>
  <c r="BF16"/>
  <c r="BG16"/>
  <c r="BD17"/>
  <c r="BE17"/>
  <c r="BF17"/>
  <c r="BG17"/>
  <c r="BD18"/>
  <c r="BE18"/>
  <c r="BF18"/>
  <c r="BG18"/>
  <c r="BD19"/>
  <c r="BE19"/>
  <c r="BF19"/>
  <c r="BG19"/>
  <c r="BD20"/>
  <c r="BE20"/>
  <c r="BF20"/>
  <c r="BG20"/>
  <c r="BD21"/>
  <c r="BE21"/>
  <c r="BF21"/>
  <c r="BG21"/>
  <c r="BG13"/>
  <c r="BE13"/>
  <c r="BD22" l="1"/>
  <c r="BG22"/>
  <c r="BE22"/>
  <c r="BF13"/>
  <c r="BF22" s="1"/>
</calcChain>
</file>

<file path=xl/comments1.xml><?xml version="1.0" encoding="utf-8"?>
<comments xmlns="http://schemas.openxmlformats.org/spreadsheetml/2006/main">
  <authors>
    <author>intel 1</author>
  </authors>
  <commentList>
    <comment ref="H4" authorId="0">
      <text>
        <r>
          <rPr>
            <b/>
            <sz val="9"/>
            <color indexed="81"/>
            <rFont val="Tahoma"/>
            <family val="2"/>
          </rPr>
          <t>intel 1:</t>
        </r>
        <r>
          <rPr>
            <sz val="9"/>
            <color indexed="81"/>
            <rFont val="Tahoma"/>
            <family val="2"/>
          </rPr>
          <t xml:space="preserve">
tcs on sale of manganese ore to eloquent
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intel 1:</t>
        </r>
        <r>
          <rPr>
            <sz val="9"/>
            <color indexed="81"/>
            <rFont val="Tahoma"/>
            <family val="2"/>
          </rPr>
          <t xml:space="preserve">
debit note given on railway freight for sale to eloquent.</t>
        </r>
      </text>
    </comment>
  </commentList>
</comments>
</file>

<file path=xl/sharedStrings.xml><?xml version="1.0" encoding="utf-8"?>
<sst xmlns="http://schemas.openxmlformats.org/spreadsheetml/2006/main" count="201" uniqueCount="61">
  <si>
    <t xml:space="preserve">Tax Period </t>
  </si>
  <si>
    <t xml:space="preserve"> Total(till date)</t>
  </si>
  <si>
    <t>IGST</t>
  </si>
  <si>
    <t>CGST</t>
  </si>
  <si>
    <t>SGST</t>
  </si>
  <si>
    <t>CESS</t>
  </si>
  <si>
    <t>GSTR-3B</t>
  </si>
  <si>
    <t>RCM</t>
  </si>
  <si>
    <t>Difference</t>
  </si>
  <si>
    <t>GSTR-1</t>
  </si>
  <si>
    <t>GST Paid through Cash</t>
  </si>
  <si>
    <t>ITC Available</t>
  </si>
  <si>
    <t>Tax Paid through ITC</t>
  </si>
  <si>
    <t>ITC Reversed</t>
  </si>
  <si>
    <t>Ineligible ITC (Negative List)</t>
  </si>
  <si>
    <t>3.1 Tax on Outward and Reverce Charge Inward Supplies</t>
  </si>
  <si>
    <t>4. Eligible ITC</t>
  </si>
  <si>
    <t>6.1. Payment of Tax</t>
  </si>
  <si>
    <t>4A, 4B, 4C, 6B, 6C - B2B Invoices</t>
  </si>
  <si>
    <t>Taxable Value</t>
  </si>
  <si>
    <t>9B-Credit/Debit Notes (Registered)</t>
  </si>
  <si>
    <t>6A - Exports Invoices</t>
  </si>
  <si>
    <t>7 - B2C (Others)</t>
  </si>
  <si>
    <t>Invoice Value</t>
  </si>
  <si>
    <t>11A(1),11A(2) -Tax Liability (Advance Received)</t>
  </si>
  <si>
    <t>11B(1), 11B(2) - Adjustment of Advances</t>
  </si>
  <si>
    <t>12 - HSN-wise summary of outward supplies</t>
  </si>
  <si>
    <t>9A - Amended B2B Invoices</t>
  </si>
  <si>
    <t>Outward taxable supplies</t>
  </si>
  <si>
    <t>Outward taxable supplies(Zero Rated)</t>
  </si>
  <si>
    <t>3B Vs 1 Comparison</t>
  </si>
  <si>
    <t>FY :- 2019-20</t>
  </si>
  <si>
    <t>Credit / Debit Notes (Unregistered)</t>
  </si>
  <si>
    <t>Nil rated, exempted and non GST outward supplies</t>
  </si>
  <si>
    <t>Total Nil amount</t>
  </si>
  <si>
    <t>Total Exempted amount</t>
  </si>
  <si>
    <t>Total Non-GST Amount</t>
  </si>
  <si>
    <t>Outward Outward supplies( Nil rated / exempted)</t>
  </si>
  <si>
    <t>Other Outward Supplies ( Nil rated / exempted)</t>
  </si>
  <si>
    <t>Amended Export Invoices</t>
  </si>
  <si>
    <t>5A,5B-B2C  (Large ) Invoices</t>
  </si>
  <si>
    <t>Iter State Supplies</t>
  </si>
  <si>
    <t>Total Taxble Value</t>
  </si>
  <si>
    <t>Unregistered</t>
  </si>
  <si>
    <t xml:space="preserve">  Composition</t>
  </si>
  <si>
    <t>Exempt, NIL &amp; Non-GST Inward Supplies</t>
  </si>
  <si>
    <t>Composition, Exempt &amp; Nil rated</t>
  </si>
  <si>
    <t>Non GST Supply</t>
  </si>
  <si>
    <t>Inter -state supplies</t>
  </si>
  <si>
    <t xml:space="preserve">            Sales &amp; Services From Operations</t>
  </si>
  <si>
    <t>As per GSTR-1</t>
  </si>
  <si>
    <t>As per Books</t>
  </si>
  <si>
    <t>Total</t>
  </si>
  <si>
    <t>Reson</t>
  </si>
  <si>
    <t>NOT REFLECTED IN TURNOVER DUE TO PASSED THROUGH PURCHASE BASIS- SPS STEELS ROLLING MILLS LIMITED</t>
  </si>
  <si>
    <t>Name of The Company ( GSTN--XXXXXXXXXXXXXXX)</t>
  </si>
  <si>
    <t>Difference b/w Outward details with HSN Details</t>
  </si>
  <si>
    <t>Other Incomes</t>
  </si>
  <si>
    <t xml:space="preserve">Months </t>
  </si>
  <si>
    <t>GSTR - 3B Vs. 1 Comparison</t>
  </si>
  <si>
    <t>GSTR - 1 Vs. Books Comparison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</si>
</sst>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/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6">
    <xf numFmtId="0" fontId="0" fillId="0" borderId="0" xfId="0"/>
    <xf numFmtId="0" fontId="2" fillId="0" borderId="0" xfId="0" applyFont="1"/>
    <xf numFmtId="0" fontId="0" fillId="2" borderId="8" xfId="0" applyFill="1" applyBorder="1"/>
    <xf numFmtId="0" fontId="0" fillId="2" borderId="9" xfId="0" applyFill="1" applyBorder="1"/>
    <xf numFmtId="165" fontId="0" fillId="2" borderId="5" xfId="1" applyNumberFormat="1" applyFont="1" applyFill="1" applyBorder="1"/>
    <xf numFmtId="165" fontId="0" fillId="2" borderId="0" xfId="1" applyNumberFormat="1" applyFont="1" applyFill="1" applyBorder="1"/>
    <xf numFmtId="165" fontId="2" fillId="2" borderId="11" xfId="1" applyNumberFormat="1" applyFont="1" applyFill="1" applyBorder="1"/>
    <xf numFmtId="165" fontId="2" fillId="2" borderId="12" xfId="1" applyNumberFormat="1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165" fontId="0" fillId="3" borderId="5" xfId="1" applyNumberFormat="1" applyFont="1" applyFill="1" applyBorder="1"/>
    <xf numFmtId="165" fontId="0" fillId="3" borderId="0" xfId="1" applyNumberFormat="1" applyFont="1" applyFill="1" applyBorder="1"/>
    <xf numFmtId="165" fontId="0" fillId="3" borderId="6" xfId="1" applyNumberFormat="1" applyFont="1" applyFill="1" applyBorder="1"/>
    <xf numFmtId="165" fontId="2" fillId="3" borderId="11" xfId="1" applyNumberFormat="1" applyFont="1" applyFill="1" applyBorder="1"/>
    <xf numFmtId="165" fontId="2" fillId="3" borderId="12" xfId="1" applyNumberFormat="1" applyFont="1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165" fontId="0" fillId="4" borderId="5" xfId="1" applyNumberFormat="1" applyFont="1" applyFill="1" applyBorder="1"/>
    <xf numFmtId="165" fontId="0" fillId="4" borderId="0" xfId="1" applyNumberFormat="1" applyFont="1" applyFill="1" applyBorder="1"/>
    <xf numFmtId="165" fontId="0" fillId="4" borderId="6" xfId="1" applyNumberFormat="1" applyFont="1" applyFill="1" applyBorder="1"/>
    <xf numFmtId="165" fontId="2" fillId="4" borderId="11" xfId="1" applyNumberFormat="1" applyFont="1" applyFill="1" applyBorder="1"/>
    <xf numFmtId="165" fontId="2" fillId="4" borderId="12" xfId="1" applyNumberFormat="1" applyFont="1" applyFill="1" applyBorder="1"/>
    <xf numFmtId="165" fontId="2" fillId="4" borderId="13" xfId="1" applyNumberFormat="1" applyFont="1" applyFill="1" applyBorder="1"/>
    <xf numFmtId="165" fontId="0" fillId="5" borderId="5" xfId="1" applyNumberFormat="1" applyFont="1" applyFill="1" applyBorder="1"/>
    <xf numFmtId="165" fontId="0" fillId="5" borderId="0" xfId="1" applyNumberFormat="1" applyFont="1" applyFill="1" applyBorder="1"/>
    <xf numFmtId="165" fontId="2" fillId="5" borderId="12" xfId="1" applyNumberFormat="1" applyFont="1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165" fontId="0" fillId="6" borderId="5" xfId="1" applyNumberFormat="1" applyFont="1" applyFill="1" applyBorder="1"/>
    <xf numFmtId="165" fontId="0" fillId="6" borderId="0" xfId="1" applyNumberFormat="1" applyFont="1" applyFill="1" applyBorder="1"/>
    <xf numFmtId="165" fontId="0" fillId="6" borderId="6" xfId="1" applyNumberFormat="1" applyFont="1" applyFill="1" applyBorder="1"/>
    <xf numFmtId="165" fontId="2" fillId="6" borderId="11" xfId="1" applyNumberFormat="1" applyFont="1" applyFill="1" applyBorder="1"/>
    <xf numFmtId="165" fontId="2" fillId="6" borderId="12" xfId="1" applyNumberFormat="1" applyFont="1" applyFill="1" applyBorder="1"/>
    <xf numFmtId="165" fontId="2" fillId="6" borderId="13" xfId="1" applyNumberFormat="1" applyFont="1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165" fontId="0" fillId="7" borderId="5" xfId="1" applyNumberFormat="1" applyFont="1" applyFill="1" applyBorder="1"/>
    <xf numFmtId="165" fontId="0" fillId="7" borderId="0" xfId="1" applyNumberFormat="1" applyFont="1" applyFill="1" applyBorder="1"/>
    <xf numFmtId="165" fontId="0" fillId="7" borderId="6" xfId="1" applyNumberFormat="1" applyFont="1" applyFill="1" applyBorder="1"/>
    <xf numFmtId="165" fontId="2" fillId="7" borderId="11" xfId="1" applyNumberFormat="1" applyFont="1" applyFill="1" applyBorder="1"/>
    <xf numFmtId="165" fontId="2" fillId="7" borderId="12" xfId="1" applyNumberFormat="1" applyFont="1" applyFill="1" applyBorder="1"/>
    <xf numFmtId="165" fontId="2" fillId="7" borderId="13" xfId="1" applyNumberFormat="1" applyFont="1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10" xfId="0" applyFill="1" applyBorder="1"/>
    <xf numFmtId="165" fontId="0" fillId="8" borderId="5" xfId="1" applyNumberFormat="1" applyFont="1" applyFill="1" applyBorder="1"/>
    <xf numFmtId="165" fontId="0" fillId="8" borderId="0" xfId="1" applyNumberFormat="1" applyFont="1" applyFill="1" applyBorder="1"/>
    <xf numFmtId="165" fontId="0" fillId="8" borderId="6" xfId="1" applyNumberFormat="1" applyFont="1" applyFill="1" applyBorder="1"/>
    <xf numFmtId="165" fontId="2" fillId="8" borderId="12" xfId="1" applyNumberFormat="1" applyFont="1" applyFill="1" applyBorder="1"/>
    <xf numFmtId="165" fontId="2" fillId="8" borderId="13" xfId="1" applyNumberFormat="1" applyFont="1" applyFill="1" applyBorder="1"/>
    <xf numFmtId="0" fontId="0" fillId="9" borderId="8" xfId="0" applyFill="1" applyBorder="1"/>
    <xf numFmtId="0" fontId="0" fillId="9" borderId="9" xfId="0" applyFill="1" applyBorder="1"/>
    <xf numFmtId="0" fontId="0" fillId="9" borderId="10" xfId="0" applyFill="1" applyBorder="1"/>
    <xf numFmtId="165" fontId="0" fillId="9" borderId="5" xfId="1" applyNumberFormat="1" applyFont="1" applyFill="1" applyBorder="1"/>
    <xf numFmtId="165" fontId="0" fillId="9" borderId="0" xfId="1" applyNumberFormat="1" applyFont="1" applyFill="1" applyBorder="1"/>
    <xf numFmtId="165" fontId="0" fillId="9" borderId="6" xfId="1" applyNumberFormat="1" applyFont="1" applyFill="1" applyBorder="1"/>
    <xf numFmtId="165" fontId="2" fillId="9" borderId="11" xfId="1" applyNumberFormat="1" applyFont="1" applyFill="1" applyBorder="1"/>
    <xf numFmtId="165" fontId="2" fillId="9" borderId="12" xfId="1" applyNumberFormat="1" applyFont="1" applyFill="1" applyBorder="1"/>
    <xf numFmtId="165" fontId="2" fillId="9" borderId="13" xfId="1" applyNumberFormat="1" applyFont="1" applyFill="1" applyBorder="1"/>
    <xf numFmtId="165" fontId="0" fillId="10" borderId="5" xfId="1" applyNumberFormat="1" applyFont="1" applyFill="1" applyBorder="1"/>
    <xf numFmtId="165" fontId="0" fillId="10" borderId="0" xfId="1" applyNumberFormat="1" applyFont="1" applyFill="1" applyBorder="1"/>
    <xf numFmtId="165" fontId="0" fillId="10" borderId="6" xfId="1" applyNumberFormat="1" applyFont="1" applyFill="1" applyBorder="1"/>
    <xf numFmtId="165" fontId="2" fillId="10" borderId="11" xfId="1" applyNumberFormat="1" applyFont="1" applyFill="1" applyBorder="1"/>
    <xf numFmtId="165" fontId="2" fillId="10" borderId="12" xfId="1" applyNumberFormat="1" applyFont="1" applyFill="1" applyBorder="1"/>
    <xf numFmtId="165" fontId="0" fillId="7" borderId="2" xfId="1" applyNumberFormat="1" applyFont="1" applyFill="1" applyBorder="1"/>
    <xf numFmtId="165" fontId="0" fillId="7" borderId="3" xfId="1" applyNumberFormat="1" applyFont="1" applyFill="1" applyBorder="1"/>
    <xf numFmtId="165" fontId="0" fillId="7" borderId="4" xfId="1" applyNumberFormat="1" applyFont="1" applyFill="1" applyBorder="1"/>
    <xf numFmtId="165" fontId="0" fillId="8" borderId="3" xfId="1" applyNumberFormat="1" applyFont="1" applyFill="1" applyBorder="1"/>
    <xf numFmtId="165" fontId="0" fillId="8" borderId="4" xfId="1" applyNumberFormat="1" applyFont="1" applyFill="1" applyBorder="1"/>
    <xf numFmtId="0" fontId="0" fillId="12" borderId="8" xfId="0" applyFill="1" applyBorder="1"/>
    <xf numFmtId="0" fontId="0" fillId="12" borderId="9" xfId="0" applyFill="1" applyBorder="1"/>
    <xf numFmtId="0" fontId="0" fillId="12" borderId="10" xfId="0" applyFill="1" applyBorder="1"/>
    <xf numFmtId="165" fontId="0" fillId="12" borderId="2" xfId="1" applyNumberFormat="1" applyFont="1" applyFill="1" applyBorder="1"/>
    <xf numFmtId="165" fontId="0" fillId="12" borderId="3" xfId="1" applyNumberFormat="1" applyFont="1" applyFill="1" applyBorder="1"/>
    <xf numFmtId="165" fontId="0" fillId="12" borderId="4" xfId="1" applyNumberFormat="1" applyFont="1" applyFill="1" applyBorder="1"/>
    <xf numFmtId="165" fontId="0" fillId="12" borderId="5" xfId="1" applyNumberFormat="1" applyFont="1" applyFill="1" applyBorder="1"/>
    <xf numFmtId="165" fontId="0" fillId="12" borderId="0" xfId="1" applyNumberFormat="1" applyFont="1" applyFill="1" applyBorder="1"/>
    <xf numFmtId="165" fontId="0" fillId="12" borderId="6" xfId="1" applyNumberFormat="1" applyFont="1" applyFill="1" applyBorder="1"/>
    <xf numFmtId="165" fontId="2" fillId="12" borderId="11" xfId="1" applyNumberFormat="1" applyFont="1" applyFill="1" applyBorder="1"/>
    <xf numFmtId="165" fontId="2" fillId="12" borderId="12" xfId="1" applyNumberFormat="1" applyFont="1" applyFill="1" applyBorder="1"/>
    <xf numFmtId="165" fontId="2" fillId="12" borderId="13" xfId="1" applyNumberFormat="1" applyFont="1" applyFill="1" applyBorder="1"/>
    <xf numFmtId="0" fontId="0" fillId="11" borderId="8" xfId="0" applyFill="1" applyBorder="1"/>
    <xf numFmtId="0" fontId="0" fillId="11" borderId="9" xfId="0" applyFill="1" applyBorder="1"/>
    <xf numFmtId="0" fontId="0" fillId="11" borderId="10" xfId="0" applyFill="1" applyBorder="1"/>
    <xf numFmtId="165" fontId="0" fillId="11" borderId="2" xfId="1" applyNumberFormat="1" applyFont="1" applyFill="1" applyBorder="1"/>
    <xf numFmtId="165" fontId="0" fillId="11" borderId="3" xfId="1" applyNumberFormat="1" applyFont="1" applyFill="1" applyBorder="1"/>
    <xf numFmtId="165" fontId="0" fillId="11" borderId="4" xfId="1" applyNumberFormat="1" applyFont="1" applyFill="1" applyBorder="1"/>
    <xf numFmtId="165" fontId="0" fillId="11" borderId="5" xfId="1" applyNumberFormat="1" applyFont="1" applyFill="1" applyBorder="1"/>
    <xf numFmtId="165" fontId="0" fillId="11" borderId="0" xfId="1" applyNumberFormat="1" applyFont="1" applyFill="1" applyBorder="1"/>
    <xf numFmtId="165" fontId="0" fillId="11" borderId="6" xfId="1" applyNumberFormat="1" applyFont="1" applyFill="1" applyBorder="1"/>
    <xf numFmtId="165" fontId="2" fillId="11" borderId="12" xfId="1" applyNumberFormat="1" applyFont="1" applyFill="1" applyBorder="1"/>
    <xf numFmtId="165" fontId="2" fillId="11" borderId="13" xfId="1" applyNumberFormat="1" applyFont="1" applyFill="1" applyBorder="1"/>
    <xf numFmtId="165" fontId="0" fillId="9" borderId="2" xfId="1" applyNumberFormat="1" applyFont="1" applyFill="1" applyBorder="1"/>
    <xf numFmtId="165" fontId="0" fillId="9" borderId="3" xfId="1" applyNumberFormat="1" applyFont="1" applyFill="1" applyBorder="1"/>
    <xf numFmtId="165" fontId="0" fillId="9" borderId="4" xfId="1" applyNumberFormat="1" applyFont="1" applyFill="1" applyBorder="1"/>
    <xf numFmtId="165" fontId="0" fillId="0" borderId="0" xfId="0" applyNumberFormat="1"/>
    <xf numFmtId="165" fontId="2" fillId="7" borderId="0" xfId="1" applyNumberFormat="1" applyFont="1" applyFill="1" applyBorder="1"/>
    <xf numFmtId="165" fontId="2" fillId="7" borderId="6" xfId="1" applyNumberFormat="1" applyFont="1" applyFill="1" applyBorder="1"/>
    <xf numFmtId="0" fontId="0" fillId="0" borderId="0" xfId="0" applyAlignment="1">
      <alignment horizontal="left"/>
    </xf>
    <xf numFmtId="17" fontId="0" fillId="2" borderId="15" xfId="0" applyNumberForma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10" borderId="8" xfId="0" applyFont="1" applyFill="1" applyBorder="1" applyAlignment="1">
      <alignment horizontal="left"/>
    </xf>
    <xf numFmtId="0" fontId="2" fillId="14" borderId="8" xfId="0" applyFont="1" applyFill="1" applyBorder="1" applyAlignment="1">
      <alignment horizontal="left"/>
    </xf>
    <xf numFmtId="17" fontId="0" fillId="14" borderId="15" xfId="0" applyNumberFormat="1" applyFill="1" applyBorder="1" applyAlignment="1">
      <alignment horizontal="left"/>
    </xf>
    <xf numFmtId="17" fontId="0" fillId="10" borderId="15" xfId="0" applyNumberFormat="1" applyFill="1" applyBorder="1" applyAlignment="1">
      <alignment horizontal="left"/>
    </xf>
    <xf numFmtId="0" fontId="0" fillId="14" borderId="9" xfId="0" applyFill="1" applyBorder="1"/>
    <xf numFmtId="165" fontId="0" fillId="14" borderId="5" xfId="1" applyNumberFormat="1" applyFont="1" applyFill="1" applyBorder="1"/>
    <xf numFmtId="165" fontId="0" fillId="14" borderId="0" xfId="1" applyNumberFormat="1" applyFont="1" applyFill="1" applyBorder="1"/>
    <xf numFmtId="165" fontId="2" fillId="14" borderId="11" xfId="1" applyNumberFormat="1" applyFont="1" applyFill="1" applyBorder="1"/>
    <xf numFmtId="165" fontId="2" fillId="14" borderId="12" xfId="1" applyNumberFormat="1" applyFont="1" applyFill="1" applyBorder="1"/>
    <xf numFmtId="165" fontId="0" fillId="2" borderId="6" xfId="1" applyNumberFormat="1" applyFont="1" applyFill="1" applyBorder="1"/>
    <xf numFmtId="0" fontId="0" fillId="2" borderId="19" xfId="0" applyFill="1" applyBorder="1"/>
    <xf numFmtId="0" fontId="0" fillId="2" borderId="20" xfId="0" applyFill="1" applyBorder="1"/>
    <xf numFmtId="165" fontId="2" fillId="2" borderId="21" xfId="1" applyNumberFormat="1" applyFont="1" applyFill="1" applyBorder="1"/>
    <xf numFmtId="165" fontId="2" fillId="2" borderId="22" xfId="1" applyNumberFormat="1" applyFont="1" applyFill="1" applyBorder="1"/>
    <xf numFmtId="165" fontId="2" fillId="2" borderId="23" xfId="1" applyNumberFormat="1" applyFont="1" applyFill="1" applyBorder="1"/>
    <xf numFmtId="165" fontId="2" fillId="7" borderId="24" xfId="1" applyNumberFormat="1" applyFont="1" applyFill="1" applyBorder="1"/>
    <xf numFmtId="165" fontId="2" fillId="7" borderId="25" xfId="1" applyNumberFormat="1" applyFont="1" applyFill="1" applyBorder="1"/>
    <xf numFmtId="165" fontId="2" fillId="7" borderId="26" xfId="1" applyNumberFormat="1" applyFont="1" applyFill="1" applyBorder="1"/>
    <xf numFmtId="165" fontId="0" fillId="7" borderId="7" xfId="1" applyNumberFormat="1" applyFont="1" applyFill="1" applyBorder="1"/>
    <xf numFmtId="165" fontId="0" fillId="7" borderId="17" xfId="1" applyNumberFormat="1" applyFont="1" applyFill="1" applyBorder="1"/>
    <xf numFmtId="165" fontId="0" fillId="7" borderId="18" xfId="1" applyNumberFormat="1" applyFont="1" applyFill="1" applyBorder="1"/>
    <xf numFmtId="165" fontId="2" fillId="3" borderId="24" xfId="1" applyNumberFormat="1" applyFont="1" applyFill="1" applyBorder="1"/>
    <xf numFmtId="165" fontId="2" fillId="3" borderId="25" xfId="1" applyNumberFormat="1" applyFont="1" applyFill="1" applyBorder="1"/>
    <xf numFmtId="165" fontId="2" fillId="3" borderId="26" xfId="1" applyNumberFormat="1" applyFont="1" applyFill="1" applyBorder="1"/>
    <xf numFmtId="165" fontId="0" fillId="3" borderId="17" xfId="1" applyNumberFormat="1" applyFont="1" applyFill="1" applyBorder="1"/>
    <xf numFmtId="165" fontId="0" fillId="3" borderId="18" xfId="1" applyNumberFormat="1" applyFont="1" applyFill="1" applyBorder="1"/>
    <xf numFmtId="165" fontId="2" fillId="14" borderId="24" xfId="1" applyNumberFormat="1" applyFont="1" applyFill="1" applyBorder="1"/>
    <xf numFmtId="165" fontId="2" fillId="14" borderId="25" xfId="1" applyNumberFormat="1" applyFont="1" applyFill="1" applyBorder="1"/>
    <xf numFmtId="165" fontId="0" fillId="14" borderId="2" xfId="1" applyNumberFormat="1" applyFont="1" applyFill="1" applyBorder="1"/>
    <xf numFmtId="165" fontId="0" fillId="14" borderId="3" xfId="1" applyNumberFormat="1" applyFont="1" applyFill="1" applyBorder="1"/>
    <xf numFmtId="165" fontId="0" fillId="14" borderId="4" xfId="1" applyNumberFormat="1" applyFont="1" applyFill="1" applyBorder="1"/>
    <xf numFmtId="165" fontId="0" fillId="14" borderId="6" xfId="1" applyNumberFormat="1" applyFont="1" applyFill="1" applyBorder="1"/>
    <xf numFmtId="165" fontId="0" fillId="14" borderId="7" xfId="1" applyNumberFormat="1" applyFont="1" applyFill="1" applyBorder="1"/>
    <xf numFmtId="165" fontId="0" fillId="14" borderId="17" xfId="1" applyNumberFormat="1" applyFont="1" applyFill="1" applyBorder="1"/>
    <xf numFmtId="165" fontId="0" fillId="14" borderId="18" xfId="1" applyNumberFormat="1" applyFont="1" applyFill="1" applyBorder="1"/>
    <xf numFmtId="165" fontId="2" fillId="8" borderId="21" xfId="1" applyNumberFormat="1" applyFont="1" applyFill="1" applyBorder="1"/>
    <xf numFmtId="165" fontId="2" fillId="8" borderId="23" xfId="1" applyNumberFormat="1" applyFont="1" applyFill="1" applyBorder="1"/>
    <xf numFmtId="165" fontId="5" fillId="7" borderId="0" xfId="1" applyNumberFormat="1" applyFont="1" applyFill="1" applyBorder="1"/>
    <xf numFmtId="0" fontId="0" fillId="0" borderId="0" xfId="0" applyFill="1"/>
    <xf numFmtId="165" fontId="2" fillId="10" borderId="13" xfId="1" applyNumberFormat="1" applyFont="1" applyFill="1" applyBorder="1"/>
    <xf numFmtId="165" fontId="2" fillId="0" borderId="0" xfId="0" applyNumberFormat="1" applyFont="1"/>
    <xf numFmtId="0" fontId="2" fillId="7" borderId="8" xfId="0" applyFont="1" applyFill="1" applyBorder="1"/>
    <xf numFmtId="0" fontId="2" fillId="7" borderId="9" xfId="0" applyFont="1" applyFill="1" applyBorder="1"/>
    <xf numFmtId="0" fontId="2" fillId="7" borderId="10" xfId="0" applyFont="1" applyFill="1" applyBorder="1"/>
    <xf numFmtId="0" fontId="2" fillId="10" borderId="8" xfId="0" applyFont="1" applyFill="1" applyBorder="1"/>
    <xf numFmtId="0" fontId="2" fillId="10" borderId="9" xfId="0" applyFont="1" applyFill="1" applyBorder="1"/>
    <xf numFmtId="0" fontId="2" fillId="14" borderId="8" xfId="0" applyFont="1" applyFill="1" applyBorder="1"/>
    <xf numFmtId="0" fontId="2" fillId="14" borderId="9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2" fillId="5" borderId="8" xfId="0" applyFont="1" applyFill="1" applyBorder="1"/>
    <xf numFmtId="0" fontId="2" fillId="8" borderId="8" xfId="0" applyFont="1" applyFill="1" applyBorder="1"/>
    <xf numFmtId="0" fontId="2" fillId="5" borderId="9" xfId="0" applyFont="1" applyFill="1" applyBorder="1"/>
    <xf numFmtId="0" fontId="2" fillId="5" borderId="10" xfId="0" applyFont="1" applyFill="1" applyBorder="1"/>
    <xf numFmtId="0" fontId="2" fillId="10" borderId="10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14" borderId="2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49" fontId="2" fillId="11" borderId="34" xfId="0" applyNumberFormat="1" applyFont="1" applyFill="1" applyBorder="1" applyAlignment="1">
      <alignment horizontal="center"/>
    </xf>
    <xf numFmtId="49" fontId="8" fillId="16" borderId="34" xfId="0" applyNumberFormat="1" applyFont="1" applyFill="1" applyBorder="1" applyAlignment="1">
      <alignment horizontal="center"/>
    </xf>
    <xf numFmtId="49" fontId="8" fillId="17" borderId="34" xfId="0" applyNumberFormat="1" applyFont="1" applyFill="1" applyBorder="1" applyAlignment="1">
      <alignment horizontal="center"/>
    </xf>
    <xf numFmtId="49" fontId="8" fillId="18" borderId="34" xfId="0" applyNumberFormat="1" applyFont="1" applyFill="1" applyBorder="1" applyAlignment="1">
      <alignment horizontal="center"/>
    </xf>
    <xf numFmtId="164" fontId="0" fillId="17" borderId="0" xfId="1" applyFont="1" applyFill="1"/>
    <xf numFmtId="164" fontId="0" fillId="18" borderId="0" xfId="1" applyFont="1" applyFill="1"/>
    <xf numFmtId="164" fontId="0" fillId="16" borderId="0" xfId="1" applyFont="1" applyFill="1"/>
    <xf numFmtId="17" fontId="0" fillId="14" borderId="5" xfId="0" applyNumberFormat="1" applyFill="1" applyBorder="1" applyAlignment="1">
      <alignment horizontal="left"/>
    </xf>
    <xf numFmtId="0" fontId="2" fillId="7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164" fontId="0" fillId="7" borderId="5" xfId="1" applyFont="1" applyFill="1" applyBorder="1"/>
    <xf numFmtId="164" fontId="0" fillId="10" borderId="0" xfId="1" applyFont="1" applyFill="1" applyBorder="1"/>
    <xf numFmtId="164" fontId="0" fillId="3" borderId="0" xfId="1" applyFont="1" applyFill="1" applyBorder="1"/>
    <xf numFmtId="164" fontId="0" fillId="19" borderId="0" xfId="1" applyFont="1" applyFill="1" applyBorder="1"/>
    <xf numFmtId="164" fontId="0" fillId="20" borderId="0" xfId="1" applyFont="1" applyFill="1" applyBorder="1"/>
    <xf numFmtId="164" fontId="0" fillId="14" borderId="0" xfId="1" applyFont="1" applyFill="1" applyBorder="1"/>
    <xf numFmtId="164" fontId="0" fillId="7" borderId="0" xfId="1" applyFont="1" applyFill="1" applyBorder="1"/>
    <xf numFmtId="164" fontId="2" fillId="17" borderId="31" xfId="1" applyFont="1" applyFill="1" applyBorder="1"/>
    <xf numFmtId="164" fontId="2" fillId="18" borderId="31" xfId="1" applyFont="1" applyFill="1" applyBorder="1"/>
    <xf numFmtId="164" fontId="0" fillId="7" borderId="31" xfId="1" applyFont="1" applyFill="1" applyBorder="1"/>
    <xf numFmtId="164" fontId="0" fillId="7" borderId="32" xfId="1" applyFont="1" applyFill="1" applyBorder="1"/>
    <xf numFmtId="164" fontId="0" fillId="11" borderId="0" xfId="1" applyFont="1" applyFill="1"/>
    <xf numFmtId="164" fontId="2" fillId="11" borderId="30" xfId="1" applyFont="1" applyFill="1" applyBorder="1"/>
    <xf numFmtId="164" fontId="2" fillId="16" borderId="31" xfId="1" applyFont="1" applyFill="1" applyBorder="1"/>
    <xf numFmtId="164" fontId="0" fillId="9" borderId="6" xfId="1" applyFont="1" applyFill="1" applyBorder="1"/>
    <xf numFmtId="164" fontId="2" fillId="7" borderId="30" xfId="1" applyFont="1" applyFill="1" applyBorder="1"/>
    <xf numFmtId="164" fontId="2" fillId="10" borderId="31" xfId="1" applyFont="1" applyFill="1" applyBorder="1"/>
    <xf numFmtId="164" fontId="2" fillId="3" borderId="31" xfId="1" applyFont="1" applyFill="1" applyBorder="1"/>
    <xf numFmtId="164" fontId="2" fillId="19" borderId="31" xfId="1" applyFont="1" applyFill="1" applyBorder="1"/>
    <xf numFmtId="164" fontId="2" fillId="20" borderId="31" xfId="1" applyFont="1" applyFill="1" applyBorder="1"/>
    <xf numFmtId="164" fontId="2" fillId="0" borderId="31" xfId="1" applyFont="1" applyBorder="1"/>
    <xf numFmtId="164" fontId="2" fillId="7" borderId="31" xfId="1" applyFont="1" applyFill="1" applyBorder="1"/>
    <xf numFmtId="164" fontId="2" fillId="9" borderId="32" xfId="1" applyFont="1" applyFill="1" applyBorder="1"/>
    <xf numFmtId="0" fontId="2" fillId="9" borderId="0" xfId="0" applyFont="1" applyFill="1" applyAlignment="1">
      <alignment horizontal="center"/>
    </xf>
    <xf numFmtId="0" fontId="2" fillId="9" borderId="0" xfId="0" applyFont="1" applyFill="1" applyAlignment="1">
      <alignment horizontal="center" wrapText="1"/>
    </xf>
    <xf numFmtId="0" fontId="4" fillId="8" borderId="35" xfId="0" applyFont="1" applyFill="1" applyBorder="1" applyAlignment="1">
      <alignment horizontal="left"/>
    </xf>
    <xf numFmtId="0" fontId="4" fillId="8" borderId="36" xfId="0" applyFont="1" applyFill="1" applyBorder="1" applyAlignment="1">
      <alignment horizontal="left"/>
    </xf>
    <xf numFmtId="0" fontId="4" fillId="8" borderId="12" xfId="0" applyFont="1" applyFill="1" applyBorder="1" applyAlignment="1">
      <alignment horizontal="left"/>
    </xf>
    <xf numFmtId="0" fontId="4" fillId="8" borderId="13" xfId="0" applyFont="1" applyFill="1" applyBorder="1" applyAlignment="1">
      <alignment horizontal="left"/>
    </xf>
    <xf numFmtId="0" fontId="3" fillId="13" borderId="7" xfId="0" applyFont="1" applyFill="1" applyBorder="1" applyAlignment="1">
      <alignment horizontal="left"/>
    </xf>
    <xf numFmtId="0" fontId="3" fillId="13" borderId="17" xfId="0" applyFont="1" applyFill="1" applyBorder="1" applyAlignment="1">
      <alignment horizontal="left"/>
    </xf>
    <xf numFmtId="0" fontId="2" fillId="10" borderId="14" xfId="0" applyFont="1" applyFill="1" applyBorder="1" applyAlignment="1">
      <alignment horizontal="left" vertical="center"/>
    </xf>
    <xf numFmtId="0" fontId="2" fillId="10" borderId="15" xfId="0" applyFont="1" applyFill="1" applyBorder="1" applyAlignment="1">
      <alignment horizontal="left" vertical="center"/>
    </xf>
    <xf numFmtId="0" fontId="2" fillId="10" borderId="7" xfId="0" applyFont="1" applyFill="1" applyBorder="1" applyAlignment="1">
      <alignment horizontal="left" vertic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14" borderId="2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2" fillId="10" borderId="10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10" borderId="17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left"/>
    </xf>
    <xf numFmtId="0" fontId="3" fillId="13" borderId="10" xfId="0" applyFont="1" applyFill="1" applyBorder="1" applyAlignment="1">
      <alignment horizontal="left"/>
    </xf>
    <xf numFmtId="0" fontId="2" fillId="14" borderId="14" xfId="0" applyFont="1" applyFill="1" applyBorder="1" applyAlignment="1">
      <alignment horizontal="left" vertical="center"/>
    </xf>
    <xf numFmtId="0" fontId="2" fillId="14" borderId="15" xfId="0" applyFont="1" applyFill="1" applyBorder="1" applyAlignment="1">
      <alignment horizontal="left" vertical="center"/>
    </xf>
    <xf numFmtId="0" fontId="2" fillId="14" borderId="16" xfId="0" applyFont="1" applyFill="1" applyBorder="1" applyAlignment="1">
      <alignment horizontal="left" vertical="center"/>
    </xf>
    <xf numFmtId="0" fontId="0" fillId="7" borderId="1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11" borderId="8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2" fillId="15" borderId="8" xfId="0" applyFont="1" applyFill="1" applyBorder="1" applyAlignment="1">
      <alignment horizontal="center"/>
    </xf>
    <xf numFmtId="0" fontId="2" fillId="15" borderId="9" xfId="0" applyFont="1" applyFill="1" applyBorder="1" applyAlignment="1">
      <alignment horizontal="center"/>
    </xf>
    <xf numFmtId="0" fontId="2" fillId="15" borderId="10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14" borderId="8" xfId="0" applyFont="1" applyFill="1" applyBorder="1" applyAlignment="1">
      <alignment horizontal="center"/>
    </xf>
    <xf numFmtId="0" fontId="2" fillId="14" borderId="10" xfId="0" applyFont="1" applyFill="1" applyBorder="1" applyAlignment="1">
      <alignment horizontal="center"/>
    </xf>
    <xf numFmtId="0" fontId="9" fillId="8" borderId="17" xfId="0" applyFont="1" applyFill="1" applyBorder="1" applyAlignment="1">
      <alignment horizontal="center"/>
    </xf>
    <xf numFmtId="17" fontId="2" fillId="10" borderId="2" xfId="0" applyNumberFormat="1" applyFont="1" applyFill="1" applyBorder="1" applyAlignment="1">
      <alignment horizontal="center"/>
    </xf>
    <xf numFmtId="17" fontId="2" fillId="10" borderId="0" xfId="0" applyNumberFormat="1" applyFont="1" applyFill="1" applyBorder="1" applyAlignment="1">
      <alignment horizontal="center"/>
    </xf>
    <xf numFmtId="17" fontId="2" fillId="10" borderId="6" xfId="0" applyNumberFormat="1" applyFont="1" applyFill="1" applyBorder="1" applyAlignment="1">
      <alignment horizontal="center"/>
    </xf>
    <xf numFmtId="17" fontId="2" fillId="10" borderId="8" xfId="0" applyNumberFormat="1" applyFont="1" applyFill="1" applyBorder="1" applyAlignment="1">
      <alignment horizontal="center"/>
    </xf>
    <xf numFmtId="17" fontId="2" fillId="10" borderId="9" xfId="0" applyNumberFormat="1" applyFont="1" applyFill="1" applyBorder="1" applyAlignment="1">
      <alignment horizontal="center"/>
    </xf>
    <xf numFmtId="17" fontId="2" fillId="10" borderId="10" xfId="0" applyNumberFormat="1" applyFont="1" applyFill="1" applyBorder="1" applyAlignment="1">
      <alignment horizontal="center"/>
    </xf>
    <xf numFmtId="49" fontId="8" fillId="7" borderId="33" xfId="0" applyNumberFormat="1" applyFont="1" applyFill="1" applyBorder="1" applyAlignment="1">
      <alignment horizontal="center"/>
    </xf>
    <xf numFmtId="49" fontId="8" fillId="7" borderId="31" xfId="0" applyNumberFormat="1" applyFont="1" applyFill="1" applyBorder="1" applyAlignment="1">
      <alignment horizontal="center"/>
    </xf>
    <xf numFmtId="164" fontId="0" fillId="7" borderId="0" xfId="1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65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0" sqref="B10"/>
    </sheetView>
  </sheetViews>
  <sheetFormatPr defaultRowHeight="15"/>
  <cols>
    <col min="1" max="1" width="14.28515625" style="102" bestFit="1" customWidth="1"/>
    <col min="2" max="2" width="14.28515625" bestFit="1" customWidth="1"/>
    <col min="3" max="3" width="14.42578125" bestFit="1" customWidth="1"/>
    <col min="4" max="7" width="12.5703125" bestFit="1" customWidth="1"/>
    <col min="8" max="8" width="13.7109375" bestFit="1" customWidth="1"/>
    <col min="9" max="9" width="14.42578125" bestFit="1" customWidth="1"/>
    <col min="10" max="10" width="9.7109375" bestFit="1" customWidth="1"/>
    <col min="11" max="11" width="11.28515625" bestFit="1" customWidth="1"/>
    <col min="12" max="12" width="12.5703125" bestFit="1" customWidth="1"/>
    <col min="13" max="13" width="5.140625" bestFit="1" customWidth="1"/>
    <col min="14" max="14" width="13.7109375" bestFit="1" customWidth="1"/>
    <col min="15" max="15" width="14.42578125" bestFit="1" customWidth="1"/>
    <col min="16" max="16" width="5.140625" bestFit="1" customWidth="1"/>
    <col min="17" max="17" width="12.5703125" bestFit="1" customWidth="1"/>
    <col min="18" max="18" width="11.5703125" bestFit="1" customWidth="1"/>
    <col min="19" max="19" width="10.5703125" bestFit="1" customWidth="1"/>
    <col min="20" max="20" width="16.7109375" bestFit="1" customWidth="1"/>
    <col min="21" max="21" width="23.28515625" bestFit="1" customWidth="1"/>
    <col min="22" max="22" width="22.140625" bestFit="1" customWidth="1"/>
    <col min="23" max="23" width="13.7109375" bestFit="1" customWidth="1"/>
    <col min="24" max="24" width="18.5703125" bestFit="1" customWidth="1"/>
    <col min="25" max="25" width="10.140625" bestFit="1" customWidth="1"/>
    <col min="26" max="26" width="5.5703125" bestFit="1" customWidth="1"/>
    <col min="27" max="28" width="12.5703125" bestFit="1" customWidth="1"/>
    <col min="29" max="29" width="13.7109375" bestFit="1" customWidth="1"/>
    <col min="30" max="30" width="14.42578125" bestFit="1" customWidth="1"/>
    <col min="31" max="31" width="9" bestFit="1" customWidth="1"/>
    <col min="32" max="32" width="8" bestFit="1" customWidth="1"/>
    <col min="33" max="34" width="9" bestFit="1" customWidth="1"/>
    <col min="35" max="35" width="13.7109375" bestFit="1" customWidth="1"/>
    <col min="36" max="36" width="14.42578125" bestFit="1" customWidth="1"/>
    <col min="37" max="37" width="9" bestFit="1" customWidth="1"/>
    <col min="38" max="39" width="10.5703125" bestFit="1" customWidth="1"/>
    <col min="40" max="40" width="8" bestFit="1" customWidth="1"/>
    <col min="41" max="44" width="20.28515625" bestFit="1" customWidth="1"/>
    <col min="45" max="45" width="5.5703125" bestFit="1" customWidth="1"/>
    <col min="46" max="46" width="12.5703125" bestFit="1" customWidth="1"/>
    <col min="47" max="47" width="13.7109375" bestFit="1" customWidth="1"/>
    <col min="48" max="48" width="14.42578125" bestFit="1" customWidth="1"/>
    <col min="49" max="49" width="10.5703125" bestFit="1" customWidth="1"/>
    <col min="50" max="50" width="5.5703125" bestFit="1" customWidth="1"/>
    <col min="51" max="52" width="11.5703125" bestFit="1" customWidth="1"/>
    <col min="53" max="53" width="15.28515625" bestFit="1" customWidth="1"/>
    <col min="54" max="54" width="14.42578125" bestFit="1" customWidth="1"/>
    <col min="55" max="55" width="14.28515625" bestFit="1" customWidth="1"/>
    <col min="56" max="57" width="12.5703125" bestFit="1" customWidth="1"/>
    <col min="58" max="58" width="11.5703125" bestFit="1" customWidth="1"/>
    <col min="59" max="59" width="13.7109375" bestFit="1" customWidth="1"/>
    <col min="60" max="60" width="11.140625" bestFit="1" customWidth="1"/>
    <col min="61" max="61" width="12.140625" bestFit="1" customWidth="1"/>
    <col min="62" max="63" width="11.7109375" bestFit="1" customWidth="1"/>
    <col min="64" max="64" width="12.140625" bestFit="1" customWidth="1"/>
    <col min="65" max="65" width="13.7109375" bestFit="1" customWidth="1"/>
    <col min="66" max="66" width="14.42578125" bestFit="1" customWidth="1"/>
    <col min="67" max="67" width="5.140625" bestFit="1" customWidth="1"/>
    <col min="68" max="68" width="6.7109375" bestFit="1" customWidth="1"/>
    <col min="69" max="69" width="5.5703125" bestFit="1" customWidth="1"/>
    <col min="70" max="70" width="5.140625" bestFit="1" customWidth="1"/>
    <col min="71" max="71" width="13.7109375" bestFit="1" customWidth="1"/>
    <col min="72" max="72" width="14.42578125" bestFit="1" customWidth="1"/>
    <col min="73" max="73" width="5.140625" bestFit="1" customWidth="1"/>
    <col min="74" max="75" width="5.5703125" bestFit="1" customWidth="1"/>
    <col min="76" max="76" width="5.140625" bestFit="1" customWidth="1"/>
    <col min="77" max="77" width="5.28515625" bestFit="1" customWidth="1"/>
    <col min="78" max="78" width="5.140625" bestFit="1" customWidth="1"/>
  </cols>
  <sheetData>
    <row r="1" spans="1:65" ht="21">
      <c r="A1" s="203" t="s">
        <v>55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4"/>
    </row>
    <row r="2" spans="1:65" ht="21.75" thickBot="1">
      <c r="A2" s="205" t="s">
        <v>31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6"/>
    </row>
    <row r="3" spans="1:65" ht="22.5" thickTop="1" thickBot="1">
      <c r="A3" s="205" t="s">
        <v>59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6"/>
    </row>
    <row r="4" spans="1:65" ht="15.75" thickTop="1"/>
    <row r="5" spans="1:65" ht="15.75" thickBot="1">
      <c r="A5" s="221" t="s">
        <v>6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</row>
    <row r="6" spans="1:65" ht="19.5" thickBot="1">
      <c r="A6" s="218" t="s">
        <v>0</v>
      </c>
      <c r="B6" s="207" t="s">
        <v>6</v>
      </c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</row>
    <row r="7" spans="1:65" s="1" customFormat="1" ht="15.75" thickBot="1">
      <c r="A7" s="219"/>
      <c r="B7" s="222" t="s">
        <v>15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225" t="s">
        <v>41</v>
      </c>
      <c r="W7" s="226"/>
      <c r="X7" s="226"/>
      <c r="Y7" s="227"/>
      <c r="Z7" s="248" t="s">
        <v>16</v>
      </c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  <c r="AL7" s="249"/>
      <c r="AM7" s="249"/>
      <c r="AN7" s="250"/>
      <c r="AO7" s="269" t="s">
        <v>45</v>
      </c>
      <c r="AP7" s="270"/>
      <c r="AQ7" s="270"/>
      <c r="AR7" s="271"/>
      <c r="AS7" s="230" t="s">
        <v>17</v>
      </c>
      <c r="AT7" s="232"/>
      <c r="AU7" s="232"/>
      <c r="AV7" s="232"/>
      <c r="AW7" s="232"/>
      <c r="AX7" s="232"/>
      <c r="AY7" s="232"/>
      <c r="AZ7" s="232"/>
      <c r="BA7" s="232"/>
      <c r="BB7" s="232"/>
      <c r="BC7" s="233" t="s">
        <v>8</v>
      </c>
      <c r="BD7" s="234"/>
      <c r="BE7" s="234"/>
      <c r="BF7" s="234"/>
      <c r="BG7" s="235"/>
      <c r="BH7"/>
      <c r="BI7"/>
      <c r="BJ7"/>
      <c r="BK7"/>
      <c r="BL7"/>
    </row>
    <row r="8" spans="1:65" s="1" customFormat="1" ht="15.75" thickBot="1">
      <c r="A8" s="219"/>
      <c r="B8" s="222" t="s">
        <v>28</v>
      </c>
      <c r="C8" s="223"/>
      <c r="D8" s="223"/>
      <c r="E8" s="223"/>
      <c r="F8" s="224"/>
      <c r="G8" s="222" t="s">
        <v>29</v>
      </c>
      <c r="H8" s="223"/>
      <c r="I8" s="223"/>
      <c r="J8" s="223"/>
      <c r="K8" s="224"/>
      <c r="L8" s="222" t="s">
        <v>37</v>
      </c>
      <c r="M8" s="223"/>
      <c r="N8" s="223"/>
      <c r="O8" s="223"/>
      <c r="P8" s="224"/>
      <c r="Q8" s="222" t="s">
        <v>7</v>
      </c>
      <c r="R8" s="223"/>
      <c r="S8" s="223"/>
      <c r="T8" s="223"/>
      <c r="U8" s="224"/>
      <c r="V8" s="228" t="s">
        <v>43</v>
      </c>
      <c r="W8" s="229"/>
      <c r="X8" s="274" t="s">
        <v>44</v>
      </c>
      <c r="Y8" s="275"/>
      <c r="Z8" s="248" t="s">
        <v>11</v>
      </c>
      <c r="AA8" s="249"/>
      <c r="AB8" s="249"/>
      <c r="AC8" s="249"/>
      <c r="AD8" s="250"/>
      <c r="AE8" s="248" t="s">
        <v>13</v>
      </c>
      <c r="AF8" s="249"/>
      <c r="AG8" s="249"/>
      <c r="AH8" s="249"/>
      <c r="AI8" s="250"/>
      <c r="AJ8" s="248" t="s">
        <v>14</v>
      </c>
      <c r="AK8" s="249"/>
      <c r="AL8" s="249"/>
      <c r="AM8" s="249"/>
      <c r="AN8" s="250"/>
      <c r="AO8" s="230" t="s">
        <v>46</v>
      </c>
      <c r="AP8" s="231"/>
      <c r="AQ8" s="272" t="s">
        <v>47</v>
      </c>
      <c r="AR8" s="273"/>
      <c r="AS8" s="230" t="s">
        <v>12</v>
      </c>
      <c r="AT8" s="232"/>
      <c r="AU8" s="232"/>
      <c r="AV8" s="232"/>
      <c r="AW8" s="231"/>
      <c r="AX8" s="230" t="s">
        <v>10</v>
      </c>
      <c r="AY8" s="232"/>
      <c r="AZ8" s="232"/>
      <c r="BA8" s="232"/>
      <c r="BB8" s="232"/>
      <c r="BC8" s="236"/>
      <c r="BD8" s="237"/>
      <c r="BE8" s="237"/>
      <c r="BF8" s="237"/>
      <c r="BG8" s="238"/>
      <c r="BH8"/>
      <c r="BI8"/>
      <c r="BJ8"/>
      <c r="BK8"/>
      <c r="BL8"/>
    </row>
    <row r="9" spans="1:65" s="1" customFormat="1" ht="15.75" thickBot="1">
      <c r="A9" s="220"/>
      <c r="B9" s="146"/>
      <c r="C9" s="147" t="s">
        <v>2</v>
      </c>
      <c r="D9" s="147" t="s">
        <v>3</v>
      </c>
      <c r="E9" s="147" t="s">
        <v>4</v>
      </c>
      <c r="F9" s="148" t="s">
        <v>5</v>
      </c>
      <c r="G9" s="146"/>
      <c r="H9" s="147" t="s">
        <v>2</v>
      </c>
      <c r="I9" s="147" t="s">
        <v>3</v>
      </c>
      <c r="J9" s="147" t="s">
        <v>4</v>
      </c>
      <c r="K9" s="148" t="s">
        <v>5</v>
      </c>
      <c r="L9" s="146"/>
      <c r="M9" s="147" t="s">
        <v>2</v>
      </c>
      <c r="N9" s="147" t="s">
        <v>3</v>
      </c>
      <c r="O9" s="147" t="s">
        <v>4</v>
      </c>
      <c r="P9" s="148" t="s">
        <v>5</v>
      </c>
      <c r="Q9" s="146"/>
      <c r="R9" s="147" t="s">
        <v>2</v>
      </c>
      <c r="S9" s="147" t="s">
        <v>3</v>
      </c>
      <c r="T9" s="147" t="s">
        <v>4</v>
      </c>
      <c r="U9" s="148" t="s">
        <v>5</v>
      </c>
      <c r="V9" s="149" t="s">
        <v>42</v>
      </c>
      <c r="W9" s="150" t="s">
        <v>2</v>
      </c>
      <c r="X9" s="151" t="s">
        <v>42</v>
      </c>
      <c r="Y9" s="152" t="s">
        <v>2</v>
      </c>
      <c r="Z9" s="153"/>
      <c r="AA9" s="154" t="s">
        <v>2</v>
      </c>
      <c r="AB9" s="154" t="s">
        <v>3</v>
      </c>
      <c r="AC9" s="154" t="s">
        <v>4</v>
      </c>
      <c r="AD9" s="155" t="s">
        <v>5</v>
      </c>
      <c r="AE9" s="153"/>
      <c r="AF9" s="154" t="s">
        <v>2</v>
      </c>
      <c r="AG9" s="154" t="s">
        <v>3</v>
      </c>
      <c r="AH9" s="154" t="s">
        <v>4</v>
      </c>
      <c r="AI9" s="155" t="s">
        <v>5</v>
      </c>
      <c r="AJ9" s="153"/>
      <c r="AK9" s="154" t="s">
        <v>2</v>
      </c>
      <c r="AL9" s="154" t="s">
        <v>3</v>
      </c>
      <c r="AM9" s="154" t="s">
        <v>4</v>
      </c>
      <c r="AN9" s="155" t="s">
        <v>5</v>
      </c>
      <c r="AO9" s="156" t="s">
        <v>48</v>
      </c>
      <c r="AP9" s="156" t="s">
        <v>48</v>
      </c>
      <c r="AQ9" s="157" t="s">
        <v>48</v>
      </c>
      <c r="AR9" s="157" t="s">
        <v>48</v>
      </c>
      <c r="AS9" s="158"/>
      <c r="AT9" s="158" t="s">
        <v>2</v>
      </c>
      <c r="AU9" s="158" t="s">
        <v>3</v>
      </c>
      <c r="AV9" s="158" t="s">
        <v>4</v>
      </c>
      <c r="AW9" s="159" t="s">
        <v>5</v>
      </c>
      <c r="AX9" s="156"/>
      <c r="AY9" s="158" t="s">
        <v>2</v>
      </c>
      <c r="AZ9" s="158" t="s">
        <v>3</v>
      </c>
      <c r="BA9" s="158" t="s">
        <v>4</v>
      </c>
      <c r="BB9" s="158" t="s">
        <v>5</v>
      </c>
      <c r="BC9" s="149"/>
      <c r="BD9" s="150" t="s">
        <v>2</v>
      </c>
      <c r="BE9" s="150" t="s">
        <v>3</v>
      </c>
      <c r="BF9" s="150" t="s">
        <v>4</v>
      </c>
      <c r="BG9" s="160" t="s">
        <v>5</v>
      </c>
      <c r="BH9"/>
      <c r="BI9"/>
      <c r="BJ9"/>
      <c r="BK9"/>
      <c r="BL9"/>
      <c r="BM9" s="161"/>
    </row>
    <row r="10" spans="1:65">
      <c r="A10" s="103">
        <v>43556</v>
      </c>
      <c r="B10" s="40"/>
      <c r="C10" s="41"/>
      <c r="D10" s="41"/>
      <c r="E10" s="41"/>
      <c r="F10" s="42"/>
      <c r="G10" s="40"/>
      <c r="H10" s="41"/>
      <c r="I10" s="41"/>
      <c r="J10" s="41"/>
      <c r="K10" s="42"/>
      <c r="L10" s="40"/>
      <c r="M10" s="41"/>
      <c r="N10" s="41"/>
      <c r="O10" s="41">
        <v>0</v>
      </c>
      <c r="P10" s="42">
        <v>0</v>
      </c>
      <c r="Q10" s="40"/>
      <c r="R10" s="41"/>
      <c r="S10" s="41"/>
      <c r="T10" s="41"/>
      <c r="U10" s="42"/>
      <c r="V10" s="63"/>
      <c r="W10" s="64"/>
      <c r="X10" s="110"/>
      <c r="Y10" s="111"/>
      <c r="Z10" s="11"/>
      <c r="AA10" s="12"/>
      <c r="AB10" s="12"/>
      <c r="AC10" s="12"/>
      <c r="AD10" s="13"/>
      <c r="AE10" s="11"/>
      <c r="AF10" s="12"/>
      <c r="AG10" s="12"/>
      <c r="AH10" s="12"/>
      <c r="AI10" s="13"/>
      <c r="AJ10" s="11"/>
      <c r="AK10" s="12"/>
      <c r="AL10" s="12"/>
      <c r="AM10" s="12"/>
      <c r="AN10" s="13"/>
      <c r="AO10" s="25"/>
      <c r="AP10" s="26"/>
      <c r="AQ10" s="49"/>
      <c r="AR10" s="51"/>
      <c r="AS10" s="26"/>
      <c r="AT10" s="26"/>
      <c r="AU10" s="26"/>
      <c r="AV10" s="26"/>
      <c r="AW10" s="26"/>
      <c r="AX10" s="25"/>
      <c r="AY10" s="26"/>
      <c r="AZ10" s="26"/>
      <c r="BA10" s="26"/>
      <c r="BB10" s="26"/>
      <c r="BC10" s="63">
        <f t="shared" ref="BC10:BC21" si="0">(B10+G10+Q10)-(AS10+AX10)</f>
        <v>0</v>
      </c>
      <c r="BD10" s="64">
        <f t="shared" ref="BD10:BD21" si="1">(C10+R10)-(AT10+AY10)</f>
        <v>0</v>
      </c>
      <c r="BE10" s="64">
        <f t="shared" ref="BE10:BE21" si="2">(D10+S10)-(AU10+AZ10)</f>
        <v>0</v>
      </c>
      <c r="BF10" s="64">
        <f t="shared" ref="BF10:BF21" si="3">(E10+T10)-(AV10+BA10)</f>
        <v>0</v>
      </c>
      <c r="BG10" s="65">
        <f t="shared" ref="BG10:BG21" si="4">(F10+U10)-(AW10+BB10)</f>
        <v>0</v>
      </c>
      <c r="BM10" s="99"/>
    </row>
    <row r="11" spans="1:65">
      <c r="A11" s="103">
        <v>43586</v>
      </c>
      <c r="B11" s="40"/>
      <c r="C11" s="41"/>
      <c r="D11" s="41"/>
      <c r="E11" s="41"/>
      <c r="F11" s="42"/>
      <c r="G11" s="40"/>
      <c r="H11" s="41"/>
      <c r="I11" s="41"/>
      <c r="J11" s="41"/>
      <c r="K11" s="42"/>
      <c r="L11" s="40"/>
      <c r="M11" s="41"/>
      <c r="N11" s="41"/>
      <c r="O11" s="41"/>
      <c r="P11" s="42"/>
      <c r="Q11" s="40"/>
      <c r="R11" s="41"/>
      <c r="S11" s="41"/>
      <c r="T11" s="41"/>
      <c r="U11" s="42"/>
      <c r="V11" s="63"/>
      <c r="W11" s="64"/>
      <c r="X11" s="110"/>
      <c r="Y11" s="111"/>
      <c r="Z11" s="11"/>
      <c r="AA11" s="12"/>
      <c r="AB11" s="12"/>
      <c r="AC11" s="12"/>
      <c r="AD11" s="13"/>
      <c r="AE11" s="11"/>
      <c r="AF11" s="12"/>
      <c r="AG11" s="12"/>
      <c r="AH11" s="12"/>
      <c r="AI11" s="13"/>
      <c r="AJ11" s="11"/>
      <c r="AK11" s="12"/>
      <c r="AL11" s="12"/>
      <c r="AM11" s="12"/>
      <c r="AN11" s="13"/>
      <c r="AO11" s="25"/>
      <c r="AP11" s="26"/>
      <c r="AQ11" s="49"/>
      <c r="AR11" s="51"/>
      <c r="AS11" s="26"/>
      <c r="AT11" s="26"/>
      <c r="AU11" s="26"/>
      <c r="AV11" s="26"/>
      <c r="AW11" s="26"/>
      <c r="AX11" s="25"/>
      <c r="AY11" s="26"/>
      <c r="AZ11" s="26"/>
      <c r="BA11" s="26"/>
      <c r="BB11" s="26"/>
      <c r="BC11" s="63">
        <f t="shared" si="0"/>
        <v>0</v>
      </c>
      <c r="BD11" s="64">
        <f t="shared" si="1"/>
        <v>0</v>
      </c>
      <c r="BE11" s="64">
        <f t="shared" si="2"/>
        <v>0</v>
      </c>
      <c r="BF11" s="64">
        <f t="shared" si="3"/>
        <v>0</v>
      </c>
      <c r="BG11" s="65">
        <f t="shared" si="4"/>
        <v>0</v>
      </c>
      <c r="BM11" s="99"/>
    </row>
    <row r="12" spans="1:65">
      <c r="A12" s="103">
        <v>43617</v>
      </c>
      <c r="B12" s="40"/>
      <c r="C12" s="41"/>
      <c r="D12" s="41"/>
      <c r="E12" s="41"/>
      <c r="F12" s="42"/>
      <c r="G12" s="40"/>
      <c r="H12" s="41"/>
      <c r="I12" s="41"/>
      <c r="J12" s="41"/>
      <c r="K12" s="42"/>
      <c r="L12" s="40"/>
      <c r="M12" s="41"/>
      <c r="N12" s="41"/>
      <c r="O12" s="41"/>
      <c r="P12" s="42"/>
      <c r="Q12" s="40"/>
      <c r="R12" s="41"/>
      <c r="S12" s="41"/>
      <c r="T12" s="41"/>
      <c r="U12" s="42"/>
      <c r="V12" s="63"/>
      <c r="W12" s="64"/>
      <c r="X12" s="110"/>
      <c r="Y12" s="111"/>
      <c r="Z12" s="11"/>
      <c r="AA12" s="12"/>
      <c r="AB12" s="12"/>
      <c r="AC12" s="12"/>
      <c r="AD12" s="13"/>
      <c r="AE12" s="11"/>
      <c r="AF12" s="12"/>
      <c r="AG12" s="12"/>
      <c r="AH12" s="12"/>
      <c r="AI12" s="13"/>
      <c r="AJ12" s="11"/>
      <c r="AK12" s="12"/>
      <c r="AL12" s="12"/>
      <c r="AM12" s="12"/>
      <c r="AN12" s="13"/>
      <c r="AO12" s="25"/>
      <c r="AP12" s="26"/>
      <c r="AQ12" s="49"/>
      <c r="AR12" s="51"/>
      <c r="AS12" s="26"/>
      <c r="AT12" s="26"/>
      <c r="AU12" s="26"/>
      <c r="AV12" s="26"/>
      <c r="AW12" s="26"/>
      <c r="AX12" s="25"/>
      <c r="AY12" s="26"/>
      <c r="AZ12" s="26"/>
      <c r="BA12" s="26"/>
      <c r="BB12" s="26"/>
      <c r="BC12" s="63">
        <f t="shared" si="0"/>
        <v>0</v>
      </c>
      <c r="BD12" s="64">
        <f t="shared" si="1"/>
        <v>0</v>
      </c>
      <c r="BE12" s="64">
        <f t="shared" si="2"/>
        <v>0</v>
      </c>
      <c r="BF12" s="64">
        <f t="shared" si="3"/>
        <v>0</v>
      </c>
      <c r="BG12" s="65">
        <f t="shared" si="4"/>
        <v>0</v>
      </c>
      <c r="BM12" s="99"/>
    </row>
    <row r="13" spans="1:65">
      <c r="A13" s="103">
        <v>43647</v>
      </c>
      <c r="B13" s="40"/>
      <c r="C13" s="41"/>
      <c r="D13" s="41"/>
      <c r="E13" s="41"/>
      <c r="F13" s="42"/>
      <c r="G13" s="40"/>
      <c r="H13" s="41"/>
      <c r="I13" s="41"/>
      <c r="J13" s="41"/>
      <c r="K13" s="42"/>
      <c r="L13" s="40"/>
      <c r="M13" s="41"/>
      <c r="N13" s="41"/>
      <c r="O13" s="41">
        <v>0</v>
      </c>
      <c r="P13" s="42">
        <v>0</v>
      </c>
      <c r="Q13" s="40"/>
      <c r="R13" s="41"/>
      <c r="S13" s="41"/>
      <c r="T13" s="41"/>
      <c r="U13" s="42"/>
      <c r="V13" s="63"/>
      <c r="W13" s="64"/>
      <c r="X13" s="110"/>
      <c r="Y13" s="111"/>
      <c r="Z13" s="11"/>
      <c r="AA13" s="12"/>
      <c r="AB13" s="12"/>
      <c r="AC13" s="12"/>
      <c r="AD13" s="13"/>
      <c r="AE13" s="11"/>
      <c r="AF13" s="12"/>
      <c r="AG13" s="12"/>
      <c r="AH13" s="12"/>
      <c r="AI13" s="13"/>
      <c r="AJ13" s="11"/>
      <c r="AK13" s="12"/>
      <c r="AL13" s="12"/>
      <c r="AM13" s="12"/>
      <c r="AN13" s="13"/>
      <c r="AO13" s="25"/>
      <c r="AP13" s="26"/>
      <c r="AQ13" s="49"/>
      <c r="AR13" s="51"/>
      <c r="AS13" s="26"/>
      <c r="AT13" s="26"/>
      <c r="AU13" s="26"/>
      <c r="AV13" s="26"/>
      <c r="AW13" s="26"/>
      <c r="AX13" s="25"/>
      <c r="AY13" s="26"/>
      <c r="AZ13" s="26"/>
      <c r="BA13" s="26"/>
      <c r="BB13" s="26"/>
      <c r="BC13" s="63">
        <f t="shared" si="0"/>
        <v>0</v>
      </c>
      <c r="BD13" s="64">
        <f t="shared" si="1"/>
        <v>0</v>
      </c>
      <c r="BE13" s="64">
        <f t="shared" si="2"/>
        <v>0</v>
      </c>
      <c r="BF13" s="64">
        <f t="shared" si="3"/>
        <v>0</v>
      </c>
      <c r="BG13" s="65">
        <f t="shared" si="4"/>
        <v>0</v>
      </c>
      <c r="BM13" s="99"/>
    </row>
    <row r="14" spans="1:65">
      <c r="A14" s="103">
        <v>43678</v>
      </c>
      <c r="B14" s="40"/>
      <c r="C14" s="41"/>
      <c r="D14" s="41"/>
      <c r="E14" s="41"/>
      <c r="F14" s="42"/>
      <c r="G14" s="40"/>
      <c r="H14" s="41"/>
      <c r="I14" s="41"/>
      <c r="J14" s="41"/>
      <c r="K14" s="42"/>
      <c r="L14" s="40"/>
      <c r="M14" s="41"/>
      <c r="N14" s="41"/>
      <c r="O14" s="41">
        <v>0</v>
      </c>
      <c r="P14" s="42">
        <v>0</v>
      </c>
      <c r="Q14" s="40"/>
      <c r="R14" s="41"/>
      <c r="S14" s="41"/>
      <c r="T14" s="41"/>
      <c r="U14" s="42"/>
      <c r="V14" s="63"/>
      <c r="W14" s="64"/>
      <c r="X14" s="110"/>
      <c r="Y14" s="111"/>
      <c r="Z14" s="11"/>
      <c r="AA14" s="12"/>
      <c r="AB14" s="12"/>
      <c r="AC14" s="12"/>
      <c r="AD14" s="13"/>
      <c r="AE14" s="11"/>
      <c r="AF14" s="12"/>
      <c r="AG14" s="12"/>
      <c r="AH14" s="12"/>
      <c r="AI14" s="13"/>
      <c r="AJ14" s="11"/>
      <c r="AK14" s="12"/>
      <c r="AL14" s="12"/>
      <c r="AM14" s="12"/>
      <c r="AN14" s="13"/>
      <c r="AO14" s="25"/>
      <c r="AP14" s="26"/>
      <c r="AQ14" s="49"/>
      <c r="AR14" s="51"/>
      <c r="AS14" s="26"/>
      <c r="AT14" s="26"/>
      <c r="AU14" s="26"/>
      <c r="AV14" s="26"/>
      <c r="AW14" s="26"/>
      <c r="AX14" s="25"/>
      <c r="AY14" s="26"/>
      <c r="AZ14" s="26"/>
      <c r="BA14" s="26"/>
      <c r="BB14" s="26"/>
      <c r="BC14" s="63">
        <f t="shared" si="0"/>
        <v>0</v>
      </c>
      <c r="BD14" s="64">
        <f t="shared" si="1"/>
        <v>0</v>
      </c>
      <c r="BE14" s="64">
        <f t="shared" si="2"/>
        <v>0</v>
      </c>
      <c r="BF14" s="64">
        <f t="shared" si="3"/>
        <v>0</v>
      </c>
      <c r="BG14" s="65">
        <f t="shared" si="4"/>
        <v>0</v>
      </c>
      <c r="BM14" s="99"/>
    </row>
    <row r="15" spans="1:65">
      <c r="A15" s="103">
        <v>43709</v>
      </c>
      <c r="B15" s="40"/>
      <c r="C15" s="41"/>
      <c r="D15" s="41"/>
      <c r="E15" s="41"/>
      <c r="F15" s="42"/>
      <c r="G15" s="40"/>
      <c r="H15" s="41"/>
      <c r="I15" s="41"/>
      <c r="J15" s="41"/>
      <c r="K15" s="42"/>
      <c r="L15" s="40"/>
      <c r="M15" s="41"/>
      <c r="N15" s="41"/>
      <c r="O15" s="41">
        <v>0</v>
      </c>
      <c r="P15" s="42">
        <v>0</v>
      </c>
      <c r="Q15" s="40"/>
      <c r="R15" s="41"/>
      <c r="S15" s="41"/>
      <c r="T15" s="41"/>
      <c r="U15" s="42"/>
      <c r="V15" s="63"/>
      <c r="W15" s="64"/>
      <c r="X15" s="110"/>
      <c r="Y15" s="111"/>
      <c r="Z15" s="11"/>
      <c r="AA15" s="12"/>
      <c r="AB15" s="12"/>
      <c r="AC15" s="12"/>
      <c r="AD15" s="13"/>
      <c r="AE15" s="11"/>
      <c r="AF15" s="12"/>
      <c r="AG15" s="12"/>
      <c r="AH15" s="12"/>
      <c r="AI15" s="13"/>
      <c r="AJ15" s="11"/>
      <c r="AK15" s="12"/>
      <c r="AL15" s="12"/>
      <c r="AM15" s="12"/>
      <c r="AN15" s="13"/>
      <c r="AO15" s="25"/>
      <c r="AP15" s="26"/>
      <c r="AQ15" s="49"/>
      <c r="AR15" s="51"/>
      <c r="AS15" s="26"/>
      <c r="AT15" s="26"/>
      <c r="AU15" s="26"/>
      <c r="AV15" s="26"/>
      <c r="AW15" s="26"/>
      <c r="AX15" s="25"/>
      <c r="AY15" s="26"/>
      <c r="AZ15" s="26"/>
      <c r="BA15" s="26"/>
      <c r="BB15" s="26"/>
      <c r="BC15" s="63">
        <f t="shared" si="0"/>
        <v>0</v>
      </c>
      <c r="BD15" s="64">
        <f t="shared" si="1"/>
        <v>0</v>
      </c>
      <c r="BE15" s="64">
        <f t="shared" si="2"/>
        <v>0</v>
      </c>
      <c r="BF15" s="64">
        <f t="shared" si="3"/>
        <v>0</v>
      </c>
      <c r="BG15" s="65">
        <f t="shared" si="4"/>
        <v>0</v>
      </c>
      <c r="BM15" s="99"/>
    </row>
    <row r="16" spans="1:65">
      <c r="A16" s="103">
        <v>43739</v>
      </c>
      <c r="B16" s="40"/>
      <c r="C16" s="41"/>
      <c r="D16" s="41"/>
      <c r="E16" s="41"/>
      <c r="F16" s="42"/>
      <c r="G16" s="40"/>
      <c r="H16" s="41"/>
      <c r="I16" s="41"/>
      <c r="J16" s="41"/>
      <c r="K16" s="42"/>
      <c r="L16" s="40"/>
      <c r="M16" s="41"/>
      <c r="N16" s="41"/>
      <c r="O16" s="41">
        <v>0</v>
      </c>
      <c r="P16" s="42">
        <v>0</v>
      </c>
      <c r="Q16" s="40"/>
      <c r="R16" s="41"/>
      <c r="S16" s="41"/>
      <c r="T16" s="41"/>
      <c r="U16" s="42"/>
      <c r="V16" s="63"/>
      <c r="W16" s="64"/>
      <c r="X16" s="110"/>
      <c r="Y16" s="111"/>
      <c r="Z16" s="11"/>
      <c r="AA16" s="12"/>
      <c r="AB16" s="12"/>
      <c r="AC16" s="12"/>
      <c r="AD16" s="13"/>
      <c r="AE16" s="11"/>
      <c r="AF16" s="12"/>
      <c r="AG16" s="12"/>
      <c r="AH16" s="12"/>
      <c r="AI16" s="13"/>
      <c r="AJ16" s="11"/>
      <c r="AK16" s="12"/>
      <c r="AL16" s="12"/>
      <c r="AM16" s="12"/>
      <c r="AN16" s="13"/>
      <c r="AO16" s="25"/>
      <c r="AP16" s="26"/>
      <c r="AQ16" s="49"/>
      <c r="AR16" s="51"/>
      <c r="AS16" s="26"/>
      <c r="AT16" s="26"/>
      <c r="AU16" s="26"/>
      <c r="AV16" s="26"/>
      <c r="AW16" s="26"/>
      <c r="AX16" s="25"/>
      <c r="AY16" s="26"/>
      <c r="AZ16" s="26"/>
      <c r="BA16" s="26"/>
      <c r="BB16" s="26"/>
      <c r="BC16" s="63">
        <f t="shared" si="0"/>
        <v>0</v>
      </c>
      <c r="BD16" s="64">
        <f t="shared" si="1"/>
        <v>0</v>
      </c>
      <c r="BE16" s="64">
        <f t="shared" si="2"/>
        <v>0</v>
      </c>
      <c r="BF16" s="64">
        <f t="shared" si="3"/>
        <v>0</v>
      </c>
      <c r="BG16" s="65">
        <f t="shared" si="4"/>
        <v>0</v>
      </c>
      <c r="BM16" s="99"/>
    </row>
    <row r="17" spans="1:76">
      <c r="A17" s="103">
        <v>43770</v>
      </c>
      <c r="B17" s="40"/>
      <c r="C17" s="41"/>
      <c r="D17" s="41"/>
      <c r="E17" s="41"/>
      <c r="F17" s="42"/>
      <c r="G17" s="40"/>
      <c r="H17" s="41"/>
      <c r="I17" s="41"/>
      <c r="J17" s="41"/>
      <c r="K17" s="42"/>
      <c r="L17" s="40"/>
      <c r="M17" s="41"/>
      <c r="N17" s="41"/>
      <c r="O17" s="41"/>
      <c r="P17" s="42"/>
      <c r="Q17" s="40"/>
      <c r="R17" s="41"/>
      <c r="S17" s="41"/>
      <c r="T17" s="41"/>
      <c r="U17" s="42"/>
      <c r="V17" s="63"/>
      <c r="W17" s="64"/>
      <c r="X17" s="110"/>
      <c r="Y17" s="111"/>
      <c r="Z17" s="11"/>
      <c r="AA17" s="12"/>
      <c r="AB17" s="12"/>
      <c r="AC17" s="12"/>
      <c r="AD17" s="13"/>
      <c r="AE17" s="11"/>
      <c r="AF17" s="12"/>
      <c r="AG17" s="12"/>
      <c r="AH17" s="12"/>
      <c r="AI17" s="13"/>
      <c r="AJ17" s="11"/>
      <c r="AK17" s="12"/>
      <c r="AL17" s="12"/>
      <c r="AM17" s="12"/>
      <c r="AN17" s="13"/>
      <c r="AO17" s="25"/>
      <c r="AP17" s="26"/>
      <c r="AQ17" s="49"/>
      <c r="AR17" s="51"/>
      <c r="AS17" s="26"/>
      <c r="AT17" s="26"/>
      <c r="AU17" s="26"/>
      <c r="AV17" s="26"/>
      <c r="AW17" s="26"/>
      <c r="AX17" s="25"/>
      <c r="AY17" s="26"/>
      <c r="AZ17" s="26"/>
      <c r="BA17" s="26"/>
      <c r="BB17" s="26"/>
      <c r="BC17" s="63">
        <f t="shared" si="0"/>
        <v>0</v>
      </c>
      <c r="BD17" s="64">
        <f t="shared" si="1"/>
        <v>0</v>
      </c>
      <c r="BE17" s="64">
        <f t="shared" si="2"/>
        <v>0</v>
      </c>
      <c r="BF17" s="64">
        <f t="shared" si="3"/>
        <v>0</v>
      </c>
      <c r="BG17" s="65">
        <f t="shared" si="4"/>
        <v>0</v>
      </c>
      <c r="BM17" s="99"/>
    </row>
    <row r="18" spans="1:76">
      <c r="A18" s="103">
        <v>43800</v>
      </c>
      <c r="B18" s="40"/>
      <c r="C18" s="41"/>
      <c r="D18" s="41"/>
      <c r="E18" s="41"/>
      <c r="F18" s="42"/>
      <c r="G18" s="40"/>
      <c r="H18" s="41"/>
      <c r="I18" s="41"/>
      <c r="J18" s="41"/>
      <c r="K18" s="42"/>
      <c r="L18" s="40"/>
      <c r="M18" s="41"/>
      <c r="N18" s="41"/>
      <c r="O18" s="41"/>
      <c r="P18" s="42"/>
      <c r="Q18" s="40"/>
      <c r="R18" s="41"/>
      <c r="S18" s="41"/>
      <c r="T18" s="41"/>
      <c r="U18" s="42"/>
      <c r="V18" s="63"/>
      <c r="W18" s="64"/>
      <c r="X18" s="110"/>
      <c r="Y18" s="111"/>
      <c r="Z18" s="11"/>
      <c r="AA18" s="12"/>
      <c r="AB18" s="12"/>
      <c r="AC18" s="12"/>
      <c r="AD18" s="13"/>
      <c r="AE18" s="11"/>
      <c r="AF18" s="12"/>
      <c r="AG18" s="12"/>
      <c r="AH18" s="12"/>
      <c r="AI18" s="13"/>
      <c r="AJ18" s="11"/>
      <c r="AK18" s="12"/>
      <c r="AL18" s="12"/>
      <c r="AM18" s="12"/>
      <c r="AN18" s="13"/>
      <c r="AO18" s="25"/>
      <c r="AP18" s="26"/>
      <c r="AQ18" s="49"/>
      <c r="AR18" s="51"/>
      <c r="AS18" s="26"/>
      <c r="AT18" s="26"/>
      <c r="AU18" s="26"/>
      <c r="AV18" s="26"/>
      <c r="AW18" s="26"/>
      <c r="AX18" s="25"/>
      <c r="AY18" s="26"/>
      <c r="AZ18" s="26"/>
      <c r="BA18" s="26"/>
      <c r="BB18" s="26"/>
      <c r="BC18" s="63">
        <f t="shared" si="0"/>
        <v>0</v>
      </c>
      <c r="BD18" s="64">
        <f t="shared" si="1"/>
        <v>0</v>
      </c>
      <c r="BE18" s="64">
        <f t="shared" si="2"/>
        <v>0</v>
      </c>
      <c r="BF18" s="64">
        <f t="shared" si="3"/>
        <v>0</v>
      </c>
      <c r="BG18" s="65">
        <f t="shared" si="4"/>
        <v>0</v>
      </c>
      <c r="BM18" s="99"/>
    </row>
    <row r="19" spans="1:76">
      <c r="A19" s="103">
        <v>43831</v>
      </c>
      <c r="B19" s="40"/>
      <c r="C19" s="41"/>
      <c r="D19" s="41"/>
      <c r="E19" s="41"/>
      <c r="F19" s="42"/>
      <c r="G19" s="40"/>
      <c r="H19" s="41"/>
      <c r="I19" s="41"/>
      <c r="J19" s="41"/>
      <c r="K19" s="42"/>
      <c r="L19" s="40"/>
      <c r="M19" s="41"/>
      <c r="N19" s="41"/>
      <c r="O19" s="41"/>
      <c r="P19" s="42"/>
      <c r="Q19" s="40"/>
      <c r="R19" s="41"/>
      <c r="S19" s="41"/>
      <c r="T19" s="41"/>
      <c r="U19" s="42"/>
      <c r="V19" s="63"/>
      <c r="W19" s="64"/>
      <c r="X19" s="110"/>
      <c r="Y19" s="111"/>
      <c r="Z19" s="11"/>
      <c r="AA19" s="12"/>
      <c r="AB19" s="12"/>
      <c r="AC19" s="12"/>
      <c r="AD19" s="13"/>
      <c r="AE19" s="11"/>
      <c r="AF19" s="12"/>
      <c r="AG19" s="12"/>
      <c r="AH19" s="12"/>
      <c r="AI19" s="13"/>
      <c r="AJ19" s="11"/>
      <c r="AK19" s="12"/>
      <c r="AL19" s="12"/>
      <c r="AM19" s="12"/>
      <c r="AN19" s="13"/>
      <c r="AO19" s="25"/>
      <c r="AP19" s="26"/>
      <c r="AQ19" s="49"/>
      <c r="AR19" s="51"/>
      <c r="AS19" s="26"/>
      <c r="AT19" s="26"/>
      <c r="AU19" s="26"/>
      <c r="AV19" s="26"/>
      <c r="AW19" s="26"/>
      <c r="AX19" s="25"/>
      <c r="AY19" s="26"/>
      <c r="AZ19" s="26"/>
      <c r="BA19" s="26"/>
      <c r="BB19" s="26"/>
      <c r="BC19" s="63">
        <f t="shared" si="0"/>
        <v>0</v>
      </c>
      <c r="BD19" s="64">
        <f t="shared" si="1"/>
        <v>0</v>
      </c>
      <c r="BE19" s="64">
        <f t="shared" si="2"/>
        <v>0</v>
      </c>
      <c r="BF19" s="64">
        <f t="shared" si="3"/>
        <v>0</v>
      </c>
      <c r="BG19" s="65">
        <f t="shared" si="4"/>
        <v>0</v>
      </c>
      <c r="BM19" s="99"/>
    </row>
    <row r="20" spans="1:76">
      <c r="A20" s="103">
        <v>43862</v>
      </c>
      <c r="B20" s="40"/>
      <c r="C20" s="41"/>
      <c r="D20" s="41"/>
      <c r="E20" s="41"/>
      <c r="F20" s="42"/>
      <c r="G20" s="40"/>
      <c r="H20" s="41"/>
      <c r="I20" s="41"/>
      <c r="J20" s="41"/>
      <c r="K20" s="42"/>
      <c r="L20" s="40"/>
      <c r="M20" s="41"/>
      <c r="N20" s="41"/>
      <c r="O20" s="41"/>
      <c r="P20" s="42"/>
      <c r="Q20" s="40"/>
      <c r="R20" s="41"/>
      <c r="S20" s="41"/>
      <c r="T20" s="41"/>
      <c r="U20" s="42"/>
      <c r="V20" s="63"/>
      <c r="W20" s="64"/>
      <c r="X20" s="110"/>
      <c r="Y20" s="111"/>
      <c r="Z20" s="11"/>
      <c r="AA20" s="12"/>
      <c r="AB20" s="12"/>
      <c r="AC20" s="12"/>
      <c r="AD20" s="13"/>
      <c r="AE20" s="11"/>
      <c r="AF20" s="12"/>
      <c r="AG20" s="12"/>
      <c r="AH20" s="12"/>
      <c r="AI20" s="13"/>
      <c r="AJ20" s="11"/>
      <c r="AK20" s="12"/>
      <c r="AL20" s="12"/>
      <c r="AM20" s="12"/>
      <c r="AN20" s="13"/>
      <c r="AO20" s="25"/>
      <c r="AP20" s="26"/>
      <c r="AQ20" s="49"/>
      <c r="AR20" s="51"/>
      <c r="AS20" s="26"/>
      <c r="AT20" s="26"/>
      <c r="AU20" s="26"/>
      <c r="AV20" s="26"/>
      <c r="AW20" s="26"/>
      <c r="AX20" s="25"/>
      <c r="AY20" s="26"/>
      <c r="AZ20" s="26"/>
      <c r="BA20" s="26"/>
      <c r="BB20" s="26"/>
      <c r="BC20" s="63">
        <f t="shared" si="0"/>
        <v>0</v>
      </c>
      <c r="BD20" s="64">
        <f t="shared" si="1"/>
        <v>0</v>
      </c>
      <c r="BE20" s="64">
        <f t="shared" si="2"/>
        <v>0</v>
      </c>
      <c r="BF20" s="64">
        <f t="shared" si="3"/>
        <v>0</v>
      </c>
      <c r="BG20" s="65">
        <f t="shared" si="4"/>
        <v>0</v>
      </c>
      <c r="BM20" s="99"/>
    </row>
    <row r="21" spans="1:76" ht="15.75" thickBot="1">
      <c r="A21" s="103">
        <v>43891</v>
      </c>
      <c r="B21" s="123"/>
      <c r="C21" s="124"/>
      <c r="D21" s="124"/>
      <c r="E21" s="124"/>
      <c r="F21" s="125"/>
      <c r="G21" s="123"/>
      <c r="H21" s="124"/>
      <c r="I21" s="124"/>
      <c r="J21" s="124"/>
      <c r="K21" s="125"/>
      <c r="L21" s="123"/>
      <c r="M21" s="124"/>
      <c r="N21" s="124"/>
      <c r="O21" s="124"/>
      <c r="P21" s="125"/>
      <c r="Q21" s="123"/>
      <c r="R21" s="124"/>
      <c r="S21" s="124"/>
      <c r="T21" s="124"/>
      <c r="U21" s="125"/>
      <c r="V21" s="63"/>
      <c r="W21" s="64"/>
      <c r="X21" s="110"/>
      <c r="Y21" s="111"/>
      <c r="Z21" s="11"/>
      <c r="AA21" s="12"/>
      <c r="AB21" s="12"/>
      <c r="AC21" s="12"/>
      <c r="AD21" s="13"/>
      <c r="AE21" s="11"/>
      <c r="AF21" s="12"/>
      <c r="AG21" s="12"/>
      <c r="AH21" s="12"/>
      <c r="AI21" s="13"/>
      <c r="AJ21" s="11"/>
      <c r="AK21" s="12"/>
      <c r="AL21" s="12"/>
      <c r="AM21" s="12"/>
      <c r="AN21" s="13"/>
      <c r="AO21" s="25"/>
      <c r="AP21" s="26"/>
      <c r="AQ21" s="49"/>
      <c r="AR21" s="51"/>
      <c r="AS21" s="26"/>
      <c r="AT21" s="26"/>
      <c r="AU21" s="26"/>
      <c r="AV21" s="26"/>
      <c r="AW21" s="26"/>
      <c r="AX21" s="25"/>
      <c r="AY21" s="26"/>
      <c r="AZ21" s="26"/>
      <c r="BA21" s="26"/>
      <c r="BB21" s="26"/>
      <c r="BC21" s="63">
        <f t="shared" si="0"/>
        <v>0</v>
      </c>
      <c r="BD21" s="64">
        <f t="shared" si="1"/>
        <v>0</v>
      </c>
      <c r="BE21" s="64">
        <f t="shared" si="2"/>
        <v>0</v>
      </c>
      <c r="BF21" s="64">
        <f t="shared" si="3"/>
        <v>0</v>
      </c>
      <c r="BG21" s="65">
        <f t="shared" si="4"/>
        <v>0</v>
      </c>
      <c r="BM21" s="99"/>
    </row>
    <row r="22" spans="1:76" s="1" customFormat="1" ht="15.75" thickBot="1">
      <c r="A22" s="104" t="s">
        <v>1</v>
      </c>
      <c r="B22" s="120">
        <f>SUM(B10:B21)</f>
        <v>0</v>
      </c>
      <c r="C22" s="121">
        <f>SUM(C10:C21)</f>
        <v>0</v>
      </c>
      <c r="D22" s="121">
        <f t="shared" ref="D22:F22" si="5">SUM(D10:D21)</f>
        <v>0</v>
      </c>
      <c r="E22" s="121">
        <f t="shared" si="5"/>
        <v>0</v>
      </c>
      <c r="F22" s="121">
        <f t="shared" si="5"/>
        <v>0</v>
      </c>
      <c r="G22" s="120">
        <f>SUM(G10:G21)</f>
        <v>0</v>
      </c>
      <c r="H22" s="121">
        <f>SUM(H10:H21)</f>
        <v>0</v>
      </c>
      <c r="I22" s="121">
        <f t="shared" ref="I22" si="6">SUM(I10:I21)</f>
        <v>0</v>
      </c>
      <c r="J22" s="121">
        <f t="shared" ref="J22" si="7">SUM(J10:J21)</f>
        <v>0</v>
      </c>
      <c r="K22" s="121">
        <f t="shared" ref="K22" si="8">SUM(K10:K21)</f>
        <v>0</v>
      </c>
      <c r="L22" s="120">
        <f>SUM(L10:L21)</f>
        <v>0</v>
      </c>
      <c r="M22" s="121">
        <f>SUM(M10:M21)</f>
        <v>0</v>
      </c>
      <c r="N22" s="121">
        <f t="shared" ref="N22" si="9">SUM(N10:N21)</f>
        <v>0</v>
      </c>
      <c r="O22" s="121">
        <f t="shared" ref="O22" si="10">SUM(O10:O21)</f>
        <v>0</v>
      </c>
      <c r="P22" s="121">
        <f t="shared" ref="P22" si="11">SUM(P10:P21)</f>
        <v>0</v>
      </c>
      <c r="Q22" s="120">
        <f>SUM(Q10:Q21)</f>
        <v>0</v>
      </c>
      <c r="R22" s="121">
        <f>SUM(R10:R21)</f>
        <v>0</v>
      </c>
      <c r="S22" s="121">
        <f t="shared" ref="S22" si="12">SUM(S10:S21)</f>
        <v>0</v>
      </c>
      <c r="T22" s="121">
        <f t="shared" ref="T22" si="13">SUM(T10:T21)</f>
        <v>0</v>
      </c>
      <c r="U22" s="121">
        <f t="shared" ref="U22" si="14">SUM(U10:U21)</f>
        <v>0</v>
      </c>
      <c r="V22" s="66">
        <f t="shared" ref="V22:AA22" si="15">SUM(V10:V21)</f>
        <v>0</v>
      </c>
      <c r="W22" s="67">
        <f t="shared" si="15"/>
        <v>0</v>
      </c>
      <c r="X22" s="112">
        <f t="shared" si="15"/>
        <v>0</v>
      </c>
      <c r="Y22" s="113">
        <f t="shared" si="15"/>
        <v>0</v>
      </c>
      <c r="Z22" s="14">
        <f t="shared" si="15"/>
        <v>0</v>
      </c>
      <c r="AA22" s="15">
        <f t="shared" si="15"/>
        <v>0</v>
      </c>
      <c r="AB22" s="15">
        <f t="shared" ref="AB22:AD22" si="16">SUM(AB10:AB21)</f>
        <v>0</v>
      </c>
      <c r="AC22" s="15">
        <f t="shared" si="16"/>
        <v>0</v>
      </c>
      <c r="AD22" s="15">
        <f t="shared" si="16"/>
        <v>0</v>
      </c>
      <c r="AE22" s="14">
        <f>SUM(AE10:AE21)</f>
        <v>0</v>
      </c>
      <c r="AF22" s="15">
        <f>SUM(AF10:AF21)</f>
        <v>0</v>
      </c>
      <c r="AG22" s="15">
        <f t="shared" ref="AG22" si="17">SUM(AG10:AG21)</f>
        <v>0</v>
      </c>
      <c r="AH22" s="15">
        <f t="shared" ref="AH22" si="18">SUM(AH10:AH21)</f>
        <v>0</v>
      </c>
      <c r="AI22" s="15">
        <f t="shared" ref="AI22" si="19">SUM(AI10:AI21)</f>
        <v>0</v>
      </c>
      <c r="AJ22" s="14">
        <f>SUM(AJ10:AJ21)</f>
        <v>0</v>
      </c>
      <c r="AK22" s="15">
        <f>SUM(AK10:AK21)</f>
        <v>0</v>
      </c>
      <c r="AL22" s="15">
        <f t="shared" ref="AL22" si="20">SUM(AL10:AL21)</f>
        <v>0</v>
      </c>
      <c r="AM22" s="15">
        <f t="shared" ref="AM22" si="21">SUM(AM10:AM21)</f>
        <v>0</v>
      </c>
      <c r="AN22" s="15">
        <f t="shared" ref="AN22" si="22">SUM(AN10:AN21)</f>
        <v>0</v>
      </c>
      <c r="AO22" s="140">
        <f t="shared" ref="AO22:AT22" si="23">SUM(AO10:AO21)</f>
        <v>0</v>
      </c>
      <c r="AP22" s="141">
        <f t="shared" si="23"/>
        <v>0</v>
      </c>
      <c r="AQ22" s="140">
        <f t="shared" si="23"/>
        <v>0</v>
      </c>
      <c r="AR22" s="141">
        <f t="shared" si="23"/>
        <v>0</v>
      </c>
      <c r="AS22" s="27">
        <f t="shared" si="23"/>
        <v>0</v>
      </c>
      <c r="AT22" s="27">
        <f t="shared" si="23"/>
        <v>0</v>
      </c>
      <c r="AU22" s="27">
        <f t="shared" ref="AU22:AW22" si="24">SUM(AU10:AU21)</f>
        <v>0</v>
      </c>
      <c r="AV22" s="27">
        <f t="shared" si="24"/>
        <v>0</v>
      </c>
      <c r="AW22" s="27">
        <f t="shared" si="24"/>
        <v>0</v>
      </c>
      <c r="AX22" s="27">
        <f>SUM(AX10:AX21)</f>
        <v>0</v>
      </c>
      <c r="AY22" s="27">
        <f>SUM(AY10:AY21)</f>
        <v>0</v>
      </c>
      <c r="AZ22" s="27">
        <f t="shared" ref="AZ22" si="25">SUM(AZ10:AZ21)</f>
        <v>0</v>
      </c>
      <c r="BA22" s="27">
        <f t="shared" ref="BA22" si="26">SUM(BA10:BA21)</f>
        <v>0</v>
      </c>
      <c r="BB22" s="27">
        <f t="shared" ref="BB22" si="27">SUM(BB10:BB21)</f>
        <v>0</v>
      </c>
      <c r="BC22" s="66">
        <f>SUM(BC10:BC21)</f>
        <v>0</v>
      </c>
      <c r="BD22" s="67">
        <f>SUM(BD10:BD21)</f>
        <v>0</v>
      </c>
      <c r="BE22" s="67">
        <f t="shared" ref="BE22" si="28">SUM(BE10:BE21)</f>
        <v>0</v>
      </c>
      <c r="BF22" s="67">
        <f t="shared" ref="BF22" si="29">SUM(BF10:BF21)</f>
        <v>0</v>
      </c>
      <c r="BG22" s="144">
        <f t="shared" ref="BG22" si="30">SUM(BG10:BG21)</f>
        <v>0</v>
      </c>
      <c r="BH22"/>
      <c r="BI22"/>
      <c r="BJ22"/>
      <c r="BK22"/>
      <c r="BL22"/>
      <c r="BM22" s="145"/>
    </row>
    <row r="23" spans="1:76" ht="15.75" thickBot="1"/>
    <row r="24" spans="1:76" ht="19.5" thickBot="1">
      <c r="A24" s="209" t="s">
        <v>0</v>
      </c>
      <c r="B24" s="207" t="s">
        <v>9</v>
      </c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7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</row>
    <row r="25" spans="1:76" ht="15.75" thickBot="1">
      <c r="A25" s="210"/>
      <c r="B25" s="212" t="s">
        <v>18</v>
      </c>
      <c r="C25" s="213"/>
      <c r="D25" s="213"/>
      <c r="E25" s="213"/>
      <c r="F25" s="213"/>
      <c r="G25" s="213"/>
      <c r="H25" s="214" t="s">
        <v>20</v>
      </c>
      <c r="I25" s="215"/>
      <c r="J25" s="215"/>
      <c r="K25" s="215"/>
      <c r="L25" s="215"/>
      <c r="M25" s="216"/>
      <c r="N25" s="217" t="s">
        <v>32</v>
      </c>
      <c r="O25" s="217"/>
      <c r="P25" s="217"/>
      <c r="Q25" s="217"/>
      <c r="R25" s="217"/>
      <c r="S25" s="217"/>
      <c r="T25" s="245" t="s">
        <v>33</v>
      </c>
      <c r="U25" s="246"/>
      <c r="V25" s="247"/>
      <c r="W25" s="266" t="s">
        <v>21</v>
      </c>
      <c r="X25" s="267"/>
      <c r="Y25" s="267"/>
      <c r="Z25" s="267"/>
      <c r="AA25" s="267"/>
      <c r="AB25" s="268"/>
      <c r="AC25" s="263" t="s">
        <v>40</v>
      </c>
      <c r="AD25" s="264"/>
      <c r="AE25" s="264"/>
      <c r="AF25" s="264"/>
      <c r="AG25" s="264"/>
      <c r="AH25" s="265"/>
      <c r="AI25" s="263" t="s">
        <v>22</v>
      </c>
      <c r="AJ25" s="264"/>
      <c r="AK25" s="264"/>
      <c r="AL25" s="264"/>
      <c r="AM25" s="264"/>
      <c r="AN25" s="265"/>
      <c r="AO25" s="260" t="s">
        <v>24</v>
      </c>
      <c r="AP25" s="261"/>
      <c r="AQ25" s="261"/>
      <c r="AR25" s="261"/>
      <c r="AS25" s="261"/>
      <c r="AT25" s="262"/>
      <c r="AU25" s="257" t="s">
        <v>25</v>
      </c>
      <c r="AV25" s="258"/>
      <c r="AW25" s="258"/>
      <c r="AX25" s="258"/>
      <c r="AY25" s="258"/>
      <c r="AZ25" s="259"/>
      <c r="BA25" s="245" t="s">
        <v>26</v>
      </c>
      <c r="BB25" s="246"/>
      <c r="BC25" s="246"/>
      <c r="BD25" s="246"/>
      <c r="BE25" s="246"/>
      <c r="BF25" s="247"/>
      <c r="BG25" s="251" t="s">
        <v>27</v>
      </c>
      <c r="BH25" s="252"/>
      <c r="BI25" s="252"/>
      <c r="BJ25" s="252"/>
      <c r="BK25" s="252"/>
      <c r="BL25" s="253"/>
      <c r="BM25" s="251" t="s">
        <v>39</v>
      </c>
      <c r="BN25" s="252"/>
      <c r="BO25" s="252"/>
      <c r="BP25" s="252"/>
      <c r="BQ25" s="252"/>
      <c r="BR25" s="253"/>
      <c r="BS25" s="254" t="s">
        <v>56</v>
      </c>
      <c r="BT25" s="255"/>
      <c r="BU25" s="255"/>
      <c r="BV25" s="255"/>
      <c r="BW25" s="255"/>
      <c r="BX25" s="256"/>
    </row>
    <row r="26" spans="1:76" ht="15.75" thickBot="1">
      <c r="A26" s="211"/>
      <c r="B26" s="37" t="s">
        <v>23</v>
      </c>
      <c r="C26" s="38" t="s">
        <v>19</v>
      </c>
      <c r="D26" s="38" t="s">
        <v>2</v>
      </c>
      <c r="E26" s="38" t="s">
        <v>3</v>
      </c>
      <c r="F26" s="38" t="s">
        <v>4</v>
      </c>
      <c r="G26" s="38" t="s">
        <v>5</v>
      </c>
      <c r="H26" s="8" t="s">
        <v>23</v>
      </c>
      <c r="I26" s="9" t="s">
        <v>19</v>
      </c>
      <c r="J26" s="9" t="s">
        <v>2</v>
      </c>
      <c r="K26" s="9" t="s">
        <v>3</v>
      </c>
      <c r="L26" s="9" t="s">
        <v>4</v>
      </c>
      <c r="M26" s="10" t="s">
        <v>5</v>
      </c>
      <c r="N26" s="109" t="s">
        <v>23</v>
      </c>
      <c r="O26" s="109" t="s">
        <v>19</v>
      </c>
      <c r="P26" s="109" t="s">
        <v>2</v>
      </c>
      <c r="Q26" s="109" t="s">
        <v>3</v>
      </c>
      <c r="R26" s="109" t="s">
        <v>4</v>
      </c>
      <c r="S26" s="109" t="s">
        <v>5</v>
      </c>
      <c r="T26" s="116" t="s">
        <v>34</v>
      </c>
      <c r="U26" s="115" t="s">
        <v>35</v>
      </c>
      <c r="V26" s="115" t="s">
        <v>36</v>
      </c>
      <c r="W26" s="28" t="s">
        <v>23</v>
      </c>
      <c r="X26" s="29" t="s">
        <v>19</v>
      </c>
      <c r="Y26" s="29" t="s">
        <v>2</v>
      </c>
      <c r="Z26" s="29" t="s">
        <v>3</v>
      </c>
      <c r="AA26" s="29" t="s">
        <v>4</v>
      </c>
      <c r="AB26" s="30" t="s">
        <v>5</v>
      </c>
      <c r="AC26" s="16" t="s">
        <v>23</v>
      </c>
      <c r="AD26" s="17" t="s">
        <v>19</v>
      </c>
      <c r="AE26" s="17" t="s">
        <v>2</v>
      </c>
      <c r="AF26" s="17" t="s">
        <v>3</v>
      </c>
      <c r="AG26" s="17" t="s">
        <v>4</v>
      </c>
      <c r="AH26" s="18" t="s">
        <v>5</v>
      </c>
      <c r="AI26" s="16" t="s">
        <v>23</v>
      </c>
      <c r="AJ26" s="17" t="s">
        <v>19</v>
      </c>
      <c r="AK26" s="17" t="s">
        <v>2</v>
      </c>
      <c r="AL26" s="17" t="s">
        <v>3</v>
      </c>
      <c r="AM26" s="17" t="s">
        <v>4</v>
      </c>
      <c r="AN26" s="18" t="s">
        <v>5</v>
      </c>
      <c r="AO26" s="73" t="s">
        <v>23</v>
      </c>
      <c r="AP26" s="74" t="s">
        <v>19</v>
      </c>
      <c r="AQ26" s="74" t="s">
        <v>2</v>
      </c>
      <c r="AR26" s="74" t="s">
        <v>3</v>
      </c>
      <c r="AS26" s="74" t="s">
        <v>4</v>
      </c>
      <c r="AT26" s="75" t="s">
        <v>5</v>
      </c>
      <c r="AU26" s="54" t="s">
        <v>23</v>
      </c>
      <c r="AV26" s="55" t="s">
        <v>19</v>
      </c>
      <c r="AW26" s="55" t="s">
        <v>2</v>
      </c>
      <c r="AX26" s="55" t="s">
        <v>3</v>
      </c>
      <c r="AY26" s="55" t="s">
        <v>4</v>
      </c>
      <c r="AZ26" s="56" t="s">
        <v>5</v>
      </c>
      <c r="BA26" s="2" t="s">
        <v>23</v>
      </c>
      <c r="BB26" s="3" t="s">
        <v>19</v>
      </c>
      <c r="BC26" s="3" t="s">
        <v>2</v>
      </c>
      <c r="BD26" s="3" t="s">
        <v>3</v>
      </c>
      <c r="BE26" s="3" t="s">
        <v>4</v>
      </c>
      <c r="BF26" s="3" t="s">
        <v>5</v>
      </c>
      <c r="BG26" s="85" t="s">
        <v>23</v>
      </c>
      <c r="BH26" s="86" t="s">
        <v>19</v>
      </c>
      <c r="BI26" s="86" t="s">
        <v>2</v>
      </c>
      <c r="BJ26" s="86" t="s">
        <v>3</v>
      </c>
      <c r="BK26" s="86" t="s">
        <v>4</v>
      </c>
      <c r="BL26" s="87" t="s">
        <v>5</v>
      </c>
      <c r="BM26" s="85" t="s">
        <v>23</v>
      </c>
      <c r="BN26" s="86" t="s">
        <v>19</v>
      </c>
      <c r="BO26" s="86" t="s">
        <v>2</v>
      </c>
      <c r="BP26" s="86" t="s">
        <v>3</v>
      </c>
      <c r="BQ26" s="86" t="s">
        <v>4</v>
      </c>
      <c r="BR26" s="87" t="s">
        <v>5</v>
      </c>
      <c r="BS26" s="46" t="s">
        <v>23</v>
      </c>
      <c r="BT26" s="47" t="s">
        <v>19</v>
      </c>
      <c r="BU26" s="47" t="s">
        <v>2</v>
      </c>
      <c r="BV26" s="47" t="s">
        <v>3</v>
      </c>
      <c r="BW26" s="47" t="s">
        <v>4</v>
      </c>
      <c r="BX26" s="48" t="s">
        <v>5</v>
      </c>
    </row>
    <row r="27" spans="1:76">
      <c r="A27" s="108">
        <v>43556</v>
      </c>
      <c r="B27" s="68"/>
      <c r="C27" s="69"/>
      <c r="D27" s="69"/>
      <c r="E27" s="69"/>
      <c r="F27" s="69"/>
      <c r="G27" s="70"/>
      <c r="H27" s="12"/>
      <c r="I27" s="12"/>
      <c r="J27" s="12"/>
      <c r="K27" s="12"/>
      <c r="L27" s="12"/>
      <c r="M27" s="13"/>
      <c r="N27" s="133"/>
      <c r="O27" s="134"/>
      <c r="P27" s="134"/>
      <c r="Q27" s="134"/>
      <c r="R27" s="134"/>
      <c r="S27" s="135"/>
      <c r="T27" s="5"/>
      <c r="U27" s="5"/>
      <c r="V27" s="114"/>
      <c r="W27" s="31"/>
      <c r="X27" s="32"/>
      <c r="Y27" s="32"/>
      <c r="Z27" s="32"/>
      <c r="AA27" s="32"/>
      <c r="AB27" s="33"/>
      <c r="AC27" s="19"/>
      <c r="AD27" s="20"/>
      <c r="AE27" s="20"/>
      <c r="AF27" s="20"/>
      <c r="AG27" s="20"/>
      <c r="AH27" s="21"/>
      <c r="AI27" s="19"/>
      <c r="AJ27" s="20"/>
      <c r="AK27" s="20"/>
      <c r="AL27" s="20"/>
      <c r="AM27" s="20"/>
      <c r="AN27" s="21"/>
      <c r="AO27" s="76"/>
      <c r="AP27" s="77"/>
      <c r="AQ27" s="77"/>
      <c r="AR27" s="77"/>
      <c r="AS27" s="77"/>
      <c r="AT27" s="78"/>
      <c r="AU27" s="96"/>
      <c r="AV27" s="97"/>
      <c r="AW27" s="97"/>
      <c r="AX27" s="97"/>
      <c r="AY27" s="58"/>
      <c r="AZ27" s="98"/>
      <c r="BA27" s="4"/>
      <c r="BB27" s="5"/>
      <c r="BC27" s="5"/>
      <c r="BD27" s="5"/>
      <c r="BE27" s="5"/>
      <c r="BF27" s="5"/>
      <c r="BG27" s="88"/>
      <c r="BH27" s="89"/>
      <c r="BI27" s="89"/>
      <c r="BJ27" s="89"/>
      <c r="BK27" s="89"/>
      <c r="BL27" s="90"/>
      <c r="BM27" s="91"/>
      <c r="BN27" s="92"/>
      <c r="BO27" s="92"/>
      <c r="BP27" s="92"/>
      <c r="BQ27" s="92"/>
      <c r="BR27" s="93"/>
      <c r="BS27" s="71">
        <f>B27+W27+U27+AC27+AI27-BA27</f>
        <v>0</v>
      </c>
      <c r="BT27" s="71">
        <f>C27+X27+U27+AD27+AJ27-BB27</f>
        <v>0</v>
      </c>
      <c r="BU27" s="71">
        <f>D27+Y27+AE27+AK27-BC27</f>
        <v>0</v>
      </c>
      <c r="BV27" s="71">
        <f t="shared" ref="BV27:BV38" si="31">E27+Z27+AL27-BD27</f>
        <v>0</v>
      </c>
      <c r="BW27" s="71">
        <f t="shared" ref="BW27:BW38" si="32">F27+AA27+AM27-BE27</f>
        <v>0</v>
      </c>
      <c r="BX27" s="72">
        <f t="shared" ref="BX27:BX38" si="33">G27+AB27+AN27-BF27</f>
        <v>0</v>
      </c>
    </row>
    <row r="28" spans="1:76">
      <c r="A28" s="108">
        <v>43586</v>
      </c>
      <c r="B28" s="40"/>
      <c r="C28" s="41"/>
      <c r="D28" s="41"/>
      <c r="E28" s="41"/>
      <c r="F28" s="41"/>
      <c r="G28" s="42"/>
      <c r="H28" s="12"/>
      <c r="I28" s="12"/>
      <c r="J28" s="12"/>
      <c r="K28" s="12"/>
      <c r="L28" s="12"/>
      <c r="M28" s="13"/>
      <c r="N28" s="110"/>
      <c r="O28" s="111"/>
      <c r="P28" s="111"/>
      <c r="Q28" s="111"/>
      <c r="R28" s="111"/>
      <c r="S28" s="136"/>
      <c r="T28" s="5"/>
      <c r="U28" s="5"/>
      <c r="V28" s="114"/>
      <c r="W28" s="31"/>
      <c r="X28" s="32"/>
      <c r="Y28" s="32"/>
      <c r="Z28" s="32"/>
      <c r="AA28" s="32"/>
      <c r="AB28" s="33"/>
      <c r="AC28" s="19"/>
      <c r="AD28" s="20"/>
      <c r="AE28" s="20"/>
      <c r="AF28" s="20"/>
      <c r="AG28" s="20"/>
      <c r="AH28" s="21"/>
      <c r="AI28" s="19"/>
      <c r="AJ28" s="20"/>
      <c r="AK28" s="20"/>
      <c r="AL28" s="20"/>
      <c r="AM28" s="20"/>
      <c r="AN28" s="21"/>
      <c r="AO28" s="79"/>
      <c r="AP28" s="80"/>
      <c r="AQ28" s="80"/>
      <c r="AR28" s="80"/>
      <c r="AS28" s="80"/>
      <c r="AT28" s="81"/>
      <c r="AU28" s="57"/>
      <c r="AV28" s="58"/>
      <c r="AW28" s="58"/>
      <c r="AX28" s="58"/>
      <c r="AY28" s="58"/>
      <c r="AZ28" s="59"/>
      <c r="BA28" s="4"/>
      <c r="BB28" s="5"/>
      <c r="BC28" s="5"/>
      <c r="BD28" s="5"/>
      <c r="BE28" s="5"/>
      <c r="BF28" s="5"/>
      <c r="BG28" s="91"/>
      <c r="BH28" s="92"/>
      <c r="BI28" s="92"/>
      <c r="BJ28" s="92"/>
      <c r="BK28" s="92"/>
      <c r="BL28" s="93"/>
      <c r="BM28" s="91"/>
      <c r="BN28" s="92"/>
      <c r="BO28" s="92"/>
      <c r="BP28" s="92"/>
      <c r="BQ28" s="92"/>
      <c r="BR28" s="93"/>
      <c r="BS28" s="50">
        <f t="shared" ref="BS28:BS35" si="34">B28+W28+U28+AC28+AI28-BA28</f>
        <v>0</v>
      </c>
      <c r="BT28" s="50">
        <f t="shared" ref="BT28:BT38" si="35">C28+X28+U28+AD28+AJ28-BB28</f>
        <v>0</v>
      </c>
      <c r="BU28" s="50">
        <f t="shared" ref="BU28:BU38" si="36">D28+Y28+AE28+AK28-BC28</f>
        <v>0</v>
      </c>
      <c r="BV28" s="50">
        <f t="shared" si="31"/>
        <v>0</v>
      </c>
      <c r="BW28" s="50">
        <f t="shared" si="32"/>
        <v>0</v>
      </c>
      <c r="BX28" s="51">
        <f t="shared" si="33"/>
        <v>0</v>
      </c>
    </row>
    <row r="29" spans="1:76">
      <c r="A29" s="108">
        <v>43617</v>
      </c>
      <c r="B29" s="40"/>
      <c r="C29" s="41"/>
      <c r="D29" s="41"/>
      <c r="E29" s="41"/>
      <c r="F29" s="41"/>
      <c r="G29" s="42"/>
      <c r="H29" s="12"/>
      <c r="I29" s="12"/>
      <c r="J29" s="12"/>
      <c r="K29" s="12"/>
      <c r="L29" s="12"/>
      <c r="M29" s="13"/>
      <c r="N29" s="110"/>
      <c r="O29" s="111"/>
      <c r="P29" s="111"/>
      <c r="Q29" s="111"/>
      <c r="R29" s="111"/>
      <c r="S29" s="136"/>
      <c r="T29" s="5"/>
      <c r="U29" s="5"/>
      <c r="V29" s="114"/>
      <c r="W29" s="31"/>
      <c r="X29" s="32"/>
      <c r="Y29" s="32"/>
      <c r="Z29" s="32"/>
      <c r="AA29" s="32"/>
      <c r="AB29" s="33"/>
      <c r="AC29" s="19"/>
      <c r="AD29" s="20"/>
      <c r="AE29" s="20"/>
      <c r="AF29" s="20"/>
      <c r="AG29" s="20"/>
      <c r="AH29" s="21"/>
      <c r="AI29" s="19"/>
      <c r="AJ29" s="20"/>
      <c r="AK29" s="20"/>
      <c r="AL29" s="20"/>
      <c r="AM29" s="20"/>
      <c r="AN29" s="21"/>
      <c r="AO29" s="79"/>
      <c r="AP29" s="80"/>
      <c r="AQ29" s="80"/>
      <c r="AR29" s="80"/>
      <c r="AS29" s="80"/>
      <c r="AT29" s="81"/>
      <c r="AU29" s="57"/>
      <c r="AV29" s="58"/>
      <c r="AW29" s="58"/>
      <c r="AX29" s="58"/>
      <c r="AY29" s="58"/>
      <c r="AZ29" s="59"/>
      <c r="BA29" s="4"/>
      <c r="BB29" s="5"/>
      <c r="BC29" s="5"/>
      <c r="BD29" s="5"/>
      <c r="BE29" s="5"/>
      <c r="BF29" s="5"/>
      <c r="BG29" s="91"/>
      <c r="BH29" s="92"/>
      <c r="BI29" s="92"/>
      <c r="BJ29" s="92"/>
      <c r="BK29" s="92"/>
      <c r="BL29" s="93"/>
      <c r="BM29" s="91"/>
      <c r="BN29" s="92"/>
      <c r="BO29" s="92"/>
      <c r="BP29" s="92"/>
      <c r="BQ29" s="92"/>
      <c r="BR29" s="93"/>
      <c r="BS29" s="50">
        <f>B29+W29+U29+AC29+AI29-BA29</f>
        <v>0</v>
      </c>
      <c r="BT29" s="50">
        <f t="shared" si="35"/>
        <v>0</v>
      </c>
      <c r="BU29" s="50">
        <f t="shared" si="36"/>
        <v>0</v>
      </c>
      <c r="BV29" s="50">
        <f t="shared" si="31"/>
        <v>0</v>
      </c>
      <c r="BW29" s="50">
        <f t="shared" si="32"/>
        <v>0</v>
      </c>
      <c r="BX29" s="51">
        <f t="shared" si="33"/>
        <v>0</v>
      </c>
    </row>
    <row r="30" spans="1:76">
      <c r="A30" s="108">
        <v>43647</v>
      </c>
      <c r="B30" s="40"/>
      <c r="C30" s="41"/>
      <c r="D30" s="41"/>
      <c r="E30" s="41"/>
      <c r="F30" s="41"/>
      <c r="G30" s="42"/>
      <c r="H30" s="12"/>
      <c r="I30" s="12"/>
      <c r="J30" s="12"/>
      <c r="K30" s="12"/>
      <c r="L30" s="12"/>
      <c r="M30" s="13"/>
      <c r="N30" s="110"/>
      <c r="O30" s="111"/>
      <c r="P30" s="111"/>
      <c r="Q30" s="111"/>
      <c r="R30" s="111"/>
      <c r="S30" s="136"/>
      <c r="T30" s="5"/>
      <c r="U30" s="5"/>
      <c r="V30" s="114"/>
      <c r="W30" s="31"/>
      <c r="X30" s="32"/>
      <c r="Y30" s="32"/>
      <c r="Z30" s="32"/>
      <c r="AA30" s="32"/>
      <c r="AB30" s="33"/>
      <c r="AC30" s="19"/>
      <c r="AD30" s="20"/>
      <c r="AE30" s="20"/>
      <c r="AF30" s="20"/>
      <c r="AG30" s="20"/>
      <c r="AH30" s="21"/>
      <c r="AI30" s="19"/>
      <c r="AJ30" s="20"/>
      <c r="AK30" s="20"/>
      <c r="AL30" s="20"/>
      <c r="AM30" s="20"/>
      <c r="AN30" s="21"/>
      <c r="AO30" s="79"/>
      <c r="AP30" s="80"/>
      <c r="AQ30" s="80"/>
      <c r="AR30" s="80"/>
      <c r="AS30" s="80"/>
      <c r="AT30" s="81"/>
      <c r="AU30" s="57"/>
      <c r="AV30" s="58"/>
      <c r="AW30" s="58"/>
      <c r="AX30" s="58"/>
      <c r="AY30" s="58"/>
      <c r="AZ30" s="59"/>
      <c r="BA30" s="4"/>
      <c r="BB30" s="5"/>
      <c r="BC30" s="5"/>
      <c r="BD30" s="5"/>
      <c r="BE30" s="5"/>
      <c r="BF30" s="5"/>
      <c r="BG30" s="91"/>
      <c r="BH30" s="92"/>
      <c r="BI30" s="92"/>
      <c r="BJ30" s="92"/>
      <c r="BK30" s="92"/>
      <c r="BL30" s="93"/>
      <c r="BM30" s="91"/>
      <c r="BN30" s="92"/>
      <c r="BO30" s="92"/>
      <c r="BP30" s="92"/>
      <c r="BQ30" s="92"/>
      <c r="BR30" s="93"/>
      <c r="BS30" s="50">
        <f t="shared" si="34"/>
        <v>0</v>
      </c>
      <c r="BT30" s="50">
        <f>C30+X30+U30+AD30+AJ30-BB30</f>
        <v>0</v>
      </c>
      <c r="BU30" s="50">
        <f t="shared" si="36"/>
        <v>0</v>
      </c>
      <c r="BV30" s="50">
        <f t="shared" si="31"/>
        <v>0</v>
      </c>
      <c r="BW30" s="50">
        <f t="shared" si="32"/>
        <v>0</v>
      </c>
      <c r="BX30" s="51">
        <f t="shared" si="33"/>
        <v>0</v>
      </c>
    </row>
    <row r="31" spans="1:76">
      <c r="A31" s="108">
        <v>43678</v>
      </c>
      <c r="B31" s="40"/>
      <c r="C31" s="41"/>
      <c r="D31" s="41"/>
      <c r="E31" s="41"/>
      <c r="F31" s="41"/>
      <c r="G31" s="42"/>
      <c r="H31" s="12"/>
      <c r="I31" s="12"/>
      <c r="J31" s="12"/>
      <c r="K31" s="12"/>
      <c r="L31" s="12"/>
      <c r="M31" s="13"/>
      <c r="N31" s="110"/>
      <c r="O31" s="111"/>
      <c r="P31" s="111"/>
      <c r="Q31" s="111"/>
      <c r="R31" s="111"/>
      <c r="S31" s="136"/>
      <c r="T31" s="5"/>
      <c r="U31" s="5"/>
      <c r="V31" s="114"/>
      <c r="W31" s="31"/>
      <c r="X31" s="32"/>
      <c r="Y31" s="32"/>
      <c r="Z31" s="32"/>
      <c r="AA31" s="32"/>
      <c r="AB31" s="33"/>
      <c r="AC31" s="19"/>
      <c r="AD31" s="20"/>
      <c r="AE31" s="20"/>
      <c r="AF31" s="20"/>
      <c r="AG31" s="20"/>
      <c r="AH31" s="21"/>
      <c r="AI31" s="19"/>
      <c r="AJ31" s="20"/>
      <c r="AK31" s="20"/>
      <c r="AL31" s="20"/>
      <c r="AM31" s="20"/>
      <c r="AN31" s="21"/>
      <c r="AO31" s="79"/>
      <c r="AP31" s="80"/>
      <c r="AQ31" s="80"/>
      <c r="AR31" s="80"/>
      <c r="AS31" s="80"/>
      <c r="AT31" s="81"/>
      <c r="AU31" s="57"/>
      <c r="AV31" s="58"/>
      <c r="AW31" s="58"/>
      <c r="AX31" s="58"/>
      <c r="AY31" s="58"/>
      <c r="AZ31" s="59"/>
      <c r="BA31" s="4"/>
      <c r="BB31" s="5"/>
      <c r="BC31" s="5"/>
      <c r="BD31" s="5"/>
      <c r="BE31" s="5"/>
      <c r="BF31" s="5"/>
      <c r="BG31" s="91"/>
      <c r="BH31" s="92"/>
      <c r="BI31" s="92"/>
      <c r="BJ31" s="92"/>
      <c r="BK31" s="92"/>
      <c r="BL31" s="93"/>
      <c r="BM31" s="91"/>
      <c r="BN31" s="92"/>
      <c r="BO31" s="92"/>
      <c r="BP31" s="92"/>
      <c r="BQ31" s="92"/>
      <c r="BR31" s="93"/>
      <c r="BS31" s="50">
        <f t="shared" si="34"/>
        <v>0</v>
      </c>
      <c r="BT31" s="50">
        <f t="shared" si="35"/>
        <v>0</v>
      </c>
      <c r="BU31" s="50">
        <f t="shared" si="36"/>
        <v>0</v>
      </c>
      <c r="BV31" s="50">
        <f t="shared" si="31"/>
        <v>0</v>
      </c>
      <c r="BW31" s="50">
        <f t="shared" si="32"/>
        <v>0</v>
      </c>
      <c r="BX31" s="51">
        <f t="shared" si="33"/>
        <v>0</v>
      </c>
    </row>
    <row r="32" spans="1:76">
      <c r="A32" s="108">
        <v>43709</v>
      </c>
      <c r="B32" s="40"/>
      <c r="C32" s="41"/>
      <c r="D32" s="41"/>
      <c r="E32" s="41"/>
      <c r="F32" s="41"/>
      <c r="G32" s="42"/>
      <c r="H32" s="12"/>
      <c r="I32" s="12"/>
      <c r="J32" s="12"/>
      <c r="K32" s="12"/>
      <c r="L32" s="12"/>
      <c r="M32" s="13"/>
      <c r="N32" s="110"/>
      <c r="O32" s="111"/>
      <c r="P32" s="111"/>
      <c r="Q32" s="111"/>
      <c r="R32" s="111"/>
      <c r="S32" s="136"/>
      <c r="T32" s="5"/>
      <c r="U32" s="5"/>
      <c r="V32" s="114"/>
      <c r="W32" s="31"/>
      <c r="X32" s="32"/>
      <c r="Y32" s="32"/>
      <c r="Z32" s="32"/>
      <c r="AA32" s="32"/>
      <c r="AB32" s="33"/>
      <c r="AC32" s="19"/>
      <c r="AD32" s="20"/>
      <c r="AE32" s="20"/>
      <c r="AF32" s="20"/>
      <c r="AG32" s="20"/>
      <c r="AH32" s="21"/>
      <c r="AI32" s="19"/>
      <c r="AJ32" s="20"/>
      <c r="AK32" s="20"/>
      <c r="AL32" s="20"/>
      <c r="AM32" s="20"/>
      <c r="AN32" s="21"/>
      <c r="AO32" s="79"/>
      <c r="AP32" s="80"/>
      <c r="AQ32" s="80"/>
      <c r="AR32" s="80"/>
      <c r="AS32" s="80"/>
      <c r="AT32" s="81"/>
      <c r="AU32" s="57"/>
      <c r="AV32" s="58"/>
      <c r="AW32" s="58"/>
      <c r="AX32" s="58"/>
      <c r="AY32" s="58"/>
      <c r="AZ32" s="59"/>
      <c r="BA32" s="4"/>
      <c r="BB32" s="5"/>
      <c r="BC32" s="5"/>
      <c r="BD32" s="5"/>
      <c r="BE32" s="5"/>
      <c r="BF32" s="5"/>
      <c r="BG32" s="91"/>
      <c r="BH32" s="92"/>
      <c r="BI32" s="92"/>
      <c r="BJ32" s="92"/>
      <c r="BK32" s="92"/>
      <c r="BL32" s="93"/>
      <c r="BM32" s="91"/>
      <c r="BN32" s="92"/>
      <c r="BO32" s="92"/>
      <c r="BP32" s="92"/>
      <c r="BQ32" s="92"/>
      <c r="BR32" s="93"/>
      <c r="BS32" s="50">
        <f t="shared" si="34"/>
        <v>0</v>
      </c>
      <c r="BT32" s="50">
        <f t="shared" si="35"/>
        <v>0</v>
      </c>
      <c r="BU32" s="50">
        <f t="shared" si="36"/>
        <v>0</v>
      </c>
      <c r="BV32" s="50">
        <f t="shared" si="31"/>
        <v>0</v>
      </c>
      <c r="BW32" s="50">
        <f t="shared" si="32"/>
        <v>0</v>
      </c>
      <c r="BX32" s="51">
        <f t="shared" si="33"/>
        <v>0</v>
      </c>
    </row>
    <row r="33" spans="1:76">
      <c r="A33" s="108">
        <v>43739</v>
      </c>
      <c r="B33" s="40"/>
      <c r="C33" s="41"/>
      <c r="D33" s="41"/>
      <c r="E33" s="41"/>
      <c r="F33" s="41"/>
      <c r="G33" s="42"/>
      <c r="H33" s="12"/>
      <c r="I33" s="12"/>
      <c r="J33" s="12"/>
      <c r="K33" s="12"/>
      <c r="L33" s="12"/>
      <c r="M33" s="13"/>
      <c r="N33" s="110"/>
      <c r="O33" s="111"/>
      <c r="P33" s="111"/>
      <c r="Q33" s="111"/>
      <c r="R33" s="111"/>
      <c r="S33" s="136"/>
      <c r="T33" s="5"/>
      <c r="U33" s="5"/>
      <c r="V33" s="114"/>
      <c r="W33" s="31"/>
      <c r="X33" s="32"/>
      <c r="Y33" s="32"/>
      <c r="Z33" s="32"/>
      <c r="AA33" s="32"/>
      <c r="AB33" s="33"/>
      <c r="AC33" s="19"/>
      <c r="AD33" s="20"/>
      <c r="AE33" s="20"/>
      <c r="AF33" s="20"/>
      <c r="AG33" s="20"/>
      <c r="AH33" s="21"/>
      <c r="AI33" s="19"/>
      <c r="AJ33" s="20"/>
      <c r="AK33" s="20"/>
      <c r="AL33" s="20"/>
      <c r="AM33" s="20"/>
      <c r="AN33" s="21"/>
      <c r="AO33" s="79"/>
      <c r="AP33" s="80"/>
      <c r="AQ33" s="80"/>
      <c r="AR33" s="80"/>
      <c r="AS33" s="80"/>
      <c r="AT33" s="81"/>
      <c r="AU33" s="57"/>
      <c r="AV33" s="58"/>
      <c r="AW33" s="58"/>
      <c r="AX33" s="58"/>
      <c r="AY33" s="58"/>
      <c r="AZ33" s="59"/>
      <c r="BA33" s="4"/>
      <c r="BB33" s="5"/>
      <c r="BC33" s="5"/>
      <c r="BD33" s="5"/>
      <c r="BE33" s="5"/>
      <c r="BF33" s="5"/>
      <c r="BG33" s="91"/>
      <c r="BH33" s="92"/>
      <c r="BI33" s="92"/>
      <c r="BJ33" s="92"/>
      <c r="BK33" s="92"/>
      <c r="BL33" s="93"/>
      <c r="BM33" s="91"/>
      <c r="BN33" s="92"/>
      <c r="BO33" s="92"/>
      <c r="BP33" s="92"/>
      <c r="BQ33" s="92"/>
      <c r="BR33" s="93"/>
      <c r="BS33" s="50">
        <f t="shared" si="34"/>
        <v>0</v>
      </c>
      <c r="BT33" s="50">
        <f t="shared" si="35"/>
        <v>0</v>
      </c>
      <c r="BU33" s="50">
        <f t="shared" si="36"/>
        <v>0</v>
      </c>
      <c r="BV33" s="50">
        <f t="shared" si="31"/>
        <v>0</v>
      </c>
      <c r="BW33" s="50">
        <f t="shared" si="32"/>
        <v>0</v>
      </c>
      <c r="BX33" s="51">
        <f t="shared" si="33"/>
        <v>0</v>
      </c>
    </row>
    <row r="34" spans="1:76">
      <c r="A34" s="108">
        <v>43770</v>
      </c>
      <c r="B34" s="40"/>
      <c r="C34" s="41"/>
      <c r="D34" s="41"/>
      <c r="E34" s="41"/>
      <c r="F34" s="41"/>
      <c r="G34" s="42"/>
      <c r="H34" s="12"/>
      <c r="I34" s="12"/>
      <c r="J34" s="12"/>
      <c r="K34" s="12"/>
      <c r="L34" s="12"/>
      <c r="M34" s="13"/>
      <c r="N34" s="110"/>
      <c r="O34" s="111"/>
      <c r="P34" s="111"/>
      <c r="Q34" s="111"/>
      <c r="R34" s="111"/>
      <c r="S34" s="136"/>
      <c r="T34" s="5"/>
      <c r="U34" s="5"/>
      <c r="V34" s="114"/>
      <c r="W34" s="31"/>
      <c r="X34" s="32"/>
      <c r="Y34" s="32"/>
      <c r="Z34" s="32"/>
      <c r="AA34" s="32"/>
      <c r="AB34" s="33"/>
      <c r="AC34" s="19"/>
      <c r="AD34" s="20"/>
      <c r="AE34" s="20"/>
      <c r="AF34" s="20"/>
      <c r="AG34" s="20"/>
      <c r="AH34" s="21"/>
      <c r="AI34" s="19"/>
      <c r="AJ34" s="20"/>
      <c r="AK34" s="20"/>
      <c r="AL34" s="20"/>
      <c r="AM34" s="20"/>
      <c r="AN34" s="21"/>
      <c r="AO34" s="79"/>
      <c r="AP34" s="80"/>
      <c r="AQ34" s="80"/>
      <c r="AR34" s="80"/>
      <c r="AS34" s="80"/>
      <c r="AT34" s="81"/>
      <c r="AU34" s="57"/>
      <c r="AV34" s="58"/>
      <c r="AW34" s="58"/>
      <c r="AX34" s="58"/>
      <c r="AY34" s="58"/>
      <c r="AZ34" s="59"/>
      <c r="BA34" s="4"/>
      <c r="BB34" s="5"/>
      <c r="BC34" s="5"/>
      <c r="BD34" s="5"/>
      <c r="BE34" s="5"/>
      <c r="BF34" s="5"/>
      <c r="BG34" s="91"/>
      <c r="BH34" s="92"/>
      <c r="BI34" s="92"/>
      <c r="BJ34" s="92"/>
      <c r="BK34" s="92"/>
      <c r="BL34" s="93"/>
      <c r="BM34" s="91"/>
      <c r="BN34" s="92"/>
      <c r="BO34" s="92"/>
      <c r="BP34" s="92"/>
      <c r="BQ34" s="92"/>
      <c r="BR34" s="93"/>
      <c r="BS34" s="50">
        <f t="shared" si="34"/>
        <v>0</v>
      </c>
      <c r="BT34" s="50">
        <f t="shared" si="35"/>
        <v>0</v>
      </c>
      <c r="BU34" s="50">
        <f t="shared" si="36"/>
        <v>0</v>
      </c>
      <c r="BV34" s="50">
        <f t="shared" si="31"/>
        <v>0</v>
      </c>
      <c r="BW34" s="50">
        <f t="shared" si="32"/>
        <v>0</v>
      </c>
      <c r="BX34" s="51">
        <f t="shared" si="33"/>
        <v>0</v>
      </c>
    </row>
    <row r="35" spans="1:76">
      <c r="A35" s="108">
        <v>43800</v>
      </c>
      <c r="B35" s="40"/>
      <c r="C35" s="41"/>
      <c r="D35" s="41"/>
      <c r="E35" s="41"/>
      <c r="F35" s="41"/>
      <c r="G35" s="42"/>
      <c r="H35" s="12"/>
      <c r="I35" s="12"/>
      <c r="J35" s="12"/>
      <c r="K35" s="12"/>
      <c r="L35" s="12"/>
      <c r="M35" s="13"/>
      <c r="N35" s="110"/>
      <c r="O35" s="111"/>
      <c r="P35" s="111"/>
      <c r="Q35" s="111"/>
      <c r="R35" s="111"/>
      <c r="S35" s="136"/>
      <c r="T35" s="5"/>
      <c r="U35" s="5"/>
      <c r="V35" s="114"/>
      <c r="W35" s="31"/>
      <c r="X35" s="32"/>
      <c r="Y35" s="32"/>
      <c r="Z35" s="32"/>
      <c r="AA35" s="32"/>
      <c r="AB35" s="33"/>
      <c r="AC35" s="19"/>
      <c r="AD35" s="20"/>
      <c r="AE35" s="20"/>
      <c r="AF35" s="20"/>
      <c r="AG35" s="20"/>
      <c r="AH35" s="21"/>
      <c r="AI35" s="19"/>
      <c r="AJ35" s="20"/>
      <c r="AK35" s="20"/>
      <c r="AL35" s="20"/>
      <c r="AM35" s="20"/>
      <c r="AN35" s="21"/>
      <c r="AO35" s="79"/>
      <c r="AP35" s="80"/>
      <c r="AQ35" s="80"/>
      <c r="AR35" s="80"/>
      <c r="AS35" s="80"/>
      <c r="AT35" s="81"/>
      <c r="AU35" s="57"/>
      <c r="AV35" s="58"/>
      <c r="AW35" s="58"/>
      <c r="AX35" s="58"/>
      <c r="AY35" s="58"/>
      <c r="AZ35" s="59"/>
      <c r="BA35" s="4"/>
      <c r="BB35" s="5"/>
      <c r="BC35" s="5"/>
      <c r="BD35" s="5"/>
      <c r="BE35" s="5"/>
      <c r="BF35" s="5"/>
      <c r="BG35" s="91"/>
      <c r="BH35" s="92"/>
      <c r="BI35" s="92"/>
      <c r="BJ35" s="92"/>
      <c r="BK35" s="92"/>
      <c r="BL35" s="93"/>
      <c r="BM35" s="91"/>
      <c r="BN35" s="92"/>
      <c r="BO35" s="92"/>
      <c r="BP35" s="92"/>
      <c r="BQ35" s="92"/>
      <c r="BR35" s="93"/>
      <c r="BS35" s="50">
        <f t="shared" si="34"/>
        <v>0</v>
      </c>
      <c r="BT35" s="50">
        <f t="shared" si="35"/>
        <v>0</v>
      </c>
      <c r="BU35" s="50">
        <f t="shared" si="36"/>
        <v>0</v>
      </c>
      <c r="BV35" s="50">
        <f t="shared" si="31"/>
        <v>0</v>
      </c>
      <c r="BW35" s="50">
        <f t="shared" si="32"/>
        <v>0</v>
      </c>
      <c r="BX35" s="51">
        <f t="shared" si="33"/>
        <v>0</v>
      </c>
    </row>
    <row r="36" spans="1:76">
      <c r="A36" s="108">
        <v>43831</v>
      </c>
      <c r="B36" s="40"/>
      <c r="C36" s="41"/>
      <c r="D36" s="41"/>
      <c r="E36" s="41"/>
      <c r="F36" s="41"/>
      <c r="G36" s="42"/>
      <c r="H36" s="12"/>
      <c r="I36" s="12"/>
      <c r="J36" s="12"/>
      <c r="K36" s="12"/>
      <c r="L36" s="12"/>
      <c r="M36" s="13"/>
      <c r="N36" s="110"/>
      <c r="O36" s="111"/>
      <c r="P36" s="111"/>
      <c r="Q36" s="111"/>
      <c r="R36" s="111"/>
      <c r="S36" s="136"/>
      <c r="T36" s="5"/>
      <c r="U36" s="5"/>
      <c r="V36" s="114"/>
      <c r="W36" s="31"/>
      <c r="X36" s="32"/>
      <c r="Y36" s="32"/>
      <c r="Z36" s="32"/>
      <c r="AA36" s="32"/>
      <c r="AB36" s="33"/>
      <c r="AC36" s="19"/>
      <c r="AD36" s="20"/>
      <c r="AE36" s="20"/>
      <c r="AF36" s="20"/>
      <c r="AG36" s="20"/>
      <c r="AH36" s="21"/>
      <c r="AI36" s="19"/>
      <c r="AJ36" s="20"/>
      <c r="AK36" s="20"/>
      <c r="AL36" s="20"/>
      <c r="AM36" s="20"/>
      <c r="AN36" s="21"/>
      <c r="AO36" s="79"/>
      <c r="AP36" s="80"/>
      <c r="AQ36" s="80"/>
      <c r="AR36" s="80"/>
      <c r="AS36" s="80"/>
      <c r="AT36" s="81"/>
      <c r="AU36" s="57"/>
      <c r="AV36" s="58"/>
      <c r="AW36" s="58"/>
      <c r="AX36" s="58"/>
      <c r="AY36" s="58"/>
      <c r="AZ36" s="59"/>
      <c r="BA36" s="4"/>
      <c r="BB36" s="5"/>
      <c r="BC36" s="5"/>
      <c r="BD36" s="5"/>
      <c r="BE36" s="5"/>
      <c r="BF36" s="5"/>
      <c r="BG36" s="91"/>
      <c r="BH36" s="92"/>
      <c r="BI36" s="92"/>
      <c r="BJ36" s="92"/>
      <c r="BK36" s="92"/>
      <c r="BL36" s="93"/>
      <c r="BM36" s="91"/>
      <c r="BN36" s="92"/>
      <c r="BO36" s="92"/>
      <c r="BP36" s="92"/>
      <c r="BQ36" s="92"/>
      <c r="BR36" s="93"/>
      <c r="BS36" s="50">
        <f t="shared" ref="BS36:BS38" si="37">B36+W36+T36+AC36+AI36-BA36</f>
        <v>0</v>
      </c>
      <c r="BT36" s="50">
        <f t="shared" si="35"/>
        <v>0</v>
      </c>
      <c r="BU36" s="50">
        <f t="shared" si="36"/>
        <v>0</v>
      </c>
      <c r="BV36" s="50">
        <f t="shared" si="31"/>
        <v>0</v>
      </c>
      <c r="BW36" s="50">
        <f t="shared" si="32"/>
        <v>0</v>
      </c>
      <c r="BX36" s="51">
        <f t="shared" si="33"/>
        <v>0</v>
      </c>
    </row>
    <row r="37" spans="1:76">
      <c r="A37" s="108">
        <v>43862</v>
      </c>
      <c r="B37" s="40"/>
      <c r="C37" s="41"/>
      <c r="D37" s="41"/>
      <c r="E37" s="41"/>
      <c r="F37" s="41"/>
      <c r="G37" s="42"/>
      <c r="H37" s="12"/>
      <c r="I37" s="12"/>
      <c r="J37" s="12"/>
      <c r="K37" s="12"/>
      <c r="L37" s="12"/>
      <c r="M37" s="13"/>
      <c r="N37" s="110"/>
      <c r="O37" s="111"/>
      <c r="P37" s="111"/>
      <c r="Q37" s="111"/>
      <c r="R37" s="111"/>
      <c r="S37" s="136"/>
      <c r="T37" s="5"/>
      <c r="U37" s="5"/>
      <c r="V37" s="114"/>
      <c r="W37" s="31"/>
      <c r="X37" s="32"/>
      <c r="Y37" s="32"/>
      <c r="Z37" s="32"/>
      <c r="AA37" s="32"/>
      <c r="AB37" s="33"/>
      <c r="AC37" s="19"/>
      <c r="AD37" s="20"/>
      <c r="AE37" s="20"/>
      <c r="AF37" s="20"/>
      <c r="AG37" s="20"/>
      <c r="AH37" s="21"/>
      <c r="AI37" s="19"/>
      <c r="AJ37" s="20"/>
      <c r="AK37" s="20"/>
      <c r="AL37" s="20"/>
      <c r="AM37" s="20"/>
      <c r="AN37" s="21"/>
      <c r="AO37" s="79"/>
      <c r="AP37" s="80"/>
      <c r="AQ37" s="80"/>
      <c r="AR37" s="80"/>
      <c r="AS37" s="80"/>
      <c r="AT37" s="81"/>
      <c r="AU37" s="57"/>
      <c r="AV37" s="58"/>
      <c r="AW37" s="58"/>
      <c r="AX37" s="58"/>
      <c r="AY37" s="58"/>
      <c r="AZ37" s="59"/>
      <c r="BA37" s="4"/>
      <c r="BB37" s="5"/>
      <c r="BC37" s="5"/>
      <c r="BD37" s="5"/>
      <c r="BE37" s="5"/>
      <c r="BF37" s="5"/>
      <c r="BG37" s="91"/>
      <c r="BH37" s="92"/>
      <c r="BI37" s="92"/>
      <c r="BJ37" s="92"/>
      <c r="BK37" s="92"/>
      <c r="BL37" s="93"/>
      <c r="BM37" s="91"/>
      <c r="BN37" s="92"/>
      <c r="BO37" s="92"/>
      <c r="BP37" s="92"/>
      <c r="BQ37" s="92"/>
      <c r="BR37" s="93"/>
      <c r="BS37" s="50">
        <f t="shared" si="37"/>
        <v>0</v>
      </c>
      <c r="BT37" s="50">
        <f t="shared" si="35"/>
        <v>0</v>
      </c>
      <c r="BU37" s="50">
        <f t="shared" si="36"/>
        <v>0</v>
      </c>
      <c r="BV37" s="50">
        <f t="shared" si="31"/>
        <v>0</v>
      </c>
      <c r="BW37" s="50">
        <f t="shared" si="32"/>
        <v>0</v>
      </c>
      <c r="BX37" s="51">
        <f t="shared" si="33"/>
        <v>0</v>
      </c>
    </row>
    <row r="38" spans="1:76" ht="15.75" thickBot="1">
      <c r="A38" s="108">
        <v>43891</v>
      </c>
      <c r="B38" s="123"/>
      <c r="C38" s="124"/>
      <c r="D38" s="124"/>
      <c r="E38" s="124"/>
      <c r="F38" s="124"/>
      <c r="G38" s="125"/>
      <c r="H38" s="129"/>
      <c r="I38" s="129"/>
      <c r="J38" s="129"/>
      <c r="K38" s="129"/>
      <c r="L38" s="129"/>
      <c r="M38" s="130"/>
      <c r="N38" s="137"/>
      <c r="O38" s="138"/>
      <c r="P38" s="138"/>
      <c r="Q38" s="138"/>
      <c r="R38" s="138"/>
      <c r="S38" s="139"/>
      <c r="T38" s="5"/>
      <c r="U38" s="5"/>
      <c r="V38" s="114"/>
      <c r="W38" s="31"/>
      <c r="X38" s="32"/>
      <c r="Y38" s="32"/>
      <c r="Z38" s="32"/>
      <c r="AA38" s="32"/>
      <c r="AB38" s="33"/>
      <c r="AC38" s="19"/>
      <c r="AD38" s="20"/>
      <c r="AE38" s="20"/>
      <c r="AF38" s="20"/>
      <c r="AG38" s="20"/>
      <c r="AH38" s="21"/>
      <c r="AI38" s="19"/>
      <c r="AJ38" s="20"/>
      <c r="AK38" s="20"/>
      <c r="AL38" s="20"/>
      <c r="AM38" s="20"/>
      <c r="AN38" s="21"/>
      <c r="AO38" s="79"/>
      <c r="AP38" s="80"/>
      <c r="AQ38" s="80"/>
      <c r="AR38" s="80"/>
      <c r="AS38" s="80"/>
      <c r="AT38" s="81"/>
      <c r="AU38" s="57"/>
      <c r="AV38" s="58"/>
      <c r="AW38" s="58"/>
      <c r="AX38" s="58"/>
      <c r="AY38" s="58"/>
      <c r="AZ38" s="59"/>
      <c r="BA38" s="4"/>
      <c r="BB38" s="5"/>
      <c r="BC38" s="5"/>
      <c r="BD38" s="5"/>
      <c r="BE38" s="5"/>
      <c r="BF38" s="5"/>
      <c r="BG38" s="91"/>
      <c r="BH38" s="92"/>
      <c r="BI38" s="92"/>
      <c r="BJ38" s="92"/>
      <c r="BK38" s="92"/>
      <c r="BL38" s="93"/>
      <c r="BM38" s="91"/>
      <c r="BN38" s="92"/>
      <c r="BO38" s="92"/>
      <c r="BP38" s="92"/>
      <c r="BQ38" s="92"/>
      <c r="BR38" s="93"/>
      <c r="BS38" s="50">
        <f t="shared" si="37"/>
        <v>0</v>
      </c>
      <c r="BT38" s="50">
        <f t="shared" si="35"/>
        <v>0</v>
      </c>
      <c r="BU38" s="50">
        <f t="shared" si="36"/>
        <v>0</v>
      </c>
      <c r="BV38" s="50">
        <f t="shared" si="31"/>
        <v>0</v>
      </c>
      <c r="BW38" s="50">
        <f t="shared" si="32"/>
        <v>0</v>
      </c>
      <c r="BX38" s="51">
        <f t="shared" si="33"/>
        <v>0</v>
      </c>
    </row>
    <row r="39" spans="1:76" ht="15.75" thickBot="1">
      <c r="A39" s="105" t="s">
        <v>1</v>
      </c>
      <c r="B39" s="120">
        <f t="shared" ref="B39:G39" si="38">SUM(B27:B38)</f>
        <v>0</v>
      </c>
      <c r="C39" s="121">
        <f t="shared" si="38"/>
        <v>0</v>
      </c>
      <c r="D39" s="121">
        <f t="shared" si="38"/>
        <v>0</v>
      </c>
      <c r="E39" s="121">
        <f t="shared" si="38"/>
        <v>0</v>
      </c>
      <c r="F39" s="121">
        <f t="shared" si="38"/>
        <v>0</v>
      </c>
      <c r="G39" s="122">
        <f t="shared" si="38"/>
        <v>0</v>
      </c>
      <c r="H39" s="126">
        <f t="shared" ref="H39:M39" si="39">SUM(H27:H38)</f>
        <v>0</v>
      </c>
      <c r="I39" s="127">
        <f t="shared" si="39"/>
        <v>0</v>
      </c>
      <c r="J39" s="127">
        <f t="shared" si="39"/>
        <v>0</v>
      </c>
      <c r="K39" s="127">
        <f t="shared" si="39"/>
        <v>0</v>
      </c>
      <c r="L39" s="127">
        <f t="shared" si="39"/>
        <v>0</v>
      </c>
      <c r="M39" s="128">
        <f t="shared" si="39"/>
        <v>0</v>
      </c>
      <c r="N39" s="131">
        <f t="shared" ref="N39:S39" si="40">SUM(N27:N38)</f>
        <v>0</v>
      </c>
      <c r="O39" s="132">
        <f t="shared" si="40"/>
        <v>0</v>
      </c>
      <c r="P39" s="132">
        <f t="shared" si="40"/>
        <v>0</v>
      </c>
      <c r="Q39" s="132">
        <f t="shared" si="40"/>
        <v>0</v>
      </c>
      <c r="R39" s="132">
        <f t="shared" si="40"/>
        <v>0</v>
      </c>
      <c r="S39" s="132">
        <f t="shared" si="40"/>
        <v>0</v>
      </c>
      <c r="T39" s="117">
        <f t="shared" ref="T39:V39" si="41">SUM(T27:T38)</f>
        <v>0</v>
      </c>
      <c r="U39" s="118">
        <f t="shared" si="41"/>
        <v>0</v>
      </c>
      <c r="V39" s="119">
        <f t="shared" si="41"/>
        <v>0</v>
      </c>
      <c r="W39" s="34">
        <f t="shared" ref="W39:AB39" si="42">SUM(W27:W38)</f>
        <v>0</v>
      </c>
      <c r="X39" s="35">
        <f t="shared" si="42"/>
        <v>0</v>
      </c>
      <c r="Y39" s="35">
        <f t="shared" si="42"/>
        <v>0</v>
      </c>
      <c r="Z39" s="35">
        <f t="shared" si="42"/>
        <v>0</v>
      </c>
      <c r="AA39" s="35">
        <f t="shared" si="42"/>
        <v>0</v>
      </c>
      <c r="AB39" s="36">
        <f t="shared" si="42"/>
        <v>0</v>
      </c>
      <c r="AC39" s="22"/>
      <c r="AD39" s="23"/>
      <c r="AE39" s="23"/>
      <c r="AF39" s="23"/>
      <c r="AG39" s="23"/>
      <c r="AH39" s="24"/>
      <c r="AI39" s="22">
        <f t="shared" ref="AI39:BR39" si="43">SUM(AI27:AI38)</f>
        <v>0</v>
      </c>
      <c r="AJ39" s="23">
        <f t="shared" si="43"/>
        <v>0</v>
      </c>
      <c r="AK39" s="23">
        <f t="shared" si="43"/>
        <v>0</v>
      </c>
      <c r="AL39" s="23">
        <f t="shared" si="43"/>
        <v>0</v>
      </c>
      <c r="AM39" s="23">
        <f t="shared" si="43"/>
        <v>0</v>
      </c>
      <c r="AN39" s="24">
        <f t="shared" si="43"/>
        <v>0</v>
      </c>
      <c r="AO39" s="82">
        <f t="shared" si="43"/>
        <v>0</v>
      </c>
      <c r="AP39" s="83">
        <f t="shared" si="43"/>
        <v>0</v>
      </c>
      <c r="AQ39" s="83">
        <f t="shared" si="43"/>
        <v>0</v>
      </c>
      <c r="AR39" s="83">
        <f t="shared" si="43"/>
        <v>0</v>
      </c>
      <c r="AS39" s="83">
        <f t="shared" si="43"/>
        <v>0</v>
      </c>
      <c r="AT39" s="84">
        <f t="shared" si="43"/>
        <v>0</v>
      </c>
      <c r="AU39" s="60">
        <f t="shared" si="43"/>
        <v>0</v>
      </c>
      <c r="AV39" s="61">
        <f t="shared" si="43"/>
        <v>0</v>
      </c>
      <c r="AW39" s="61">
        <f t="shared" si="43"/>
        <v>0</v>
      </c>
      <c r="AX39" s="61">
        <f t="shared" si="43"/>
        <v>0</v>
      </c>
      <c r="AY39" s="61">
        <f t="shared" si="43"/>
        <v>0</v>
      </c>
      <c r="AZ39" s="62">
        <f t="shared" si="43"/>
        <v>0</v>
      </c>
      <c r="BA39" s="6">
        <f t="shared" si="43"/>
        <v>0</v>
      </c>
      <c r="BB39" s="7">
        <f t="shared" si="43"/>
        <v>0</v>
      </c>
      <c r="BC39" s="7">
        <f t="shared" si="43"/>
        <v>0</v>
      </c>
      <c r="BD39" s="7">
        <f t="shared" si="43"/>
        <v>0</v>
      </c>
      <c r="BE39" s="7">
        <f t="shared" si="43"/>
        <v>0</v>
      </c>
      <c r="BF39" s="7">
        <f t="shared" si="43"/>
        <v>0</v>
      </c>
      <c r="BG39" s="94">
        <f t="shared" si="43"/>
        <v>0</v>
      </c>
      <c r="BH39" s="94">
        <f t="shared" si="43"/>
        <v>0</v>
      </c>
      <c r="BI39" s="94">
        <f t="shared" si="43"/>
        <v>0</v>
      </c>
      <c r="BJ39" s="94">
        <f t="shared" si="43"/>
        <v>0</v>
      </c>
      <c r="BK39" s="94">
        <f t="shared" si="43"/>
        <v>0</v>
      </c>
      <c r="BL39" s="95">
        <f t="shared" si="43"/>
        <v>0</v>
      </c>
      <c r="BM39" s="94">
        <f t="shared" si="43"/>
        <v>0</v>
      </c>
      <c r="BN39" s="94">
        <f t="shared" si="43"/>
        <v>0</v>
      </c>
      <c r="BO39" s="94">
        <f t="shared" si="43"/>
        <v>0</v>
      </c>
      <c r="BP39" s="94">
        <f t="shared" si="43"/>
        <v>0</v>
      </c>
      <c r="BQ39" s="94">
        <f t="shared" si="43"/>
        <v>0</v>
      </c>
      <c r="BR39" s="95">
        <f t="shared" si="43"/>
        <v>0</v>
      </c>
      <c r="BS39" s="52">
        <f t="shared" ref="BS39:BX39" si="44">SUM(BS27:BS38)</f>
        <v>0</v>
      </c>
      <c r="BT39" s="52">
        <f t="shared" si="44"/>
        <v>0</v>
      </c>
      <c r="BU39" s="52">
        <f t="shared" si="44"/>
        <v>0</v>
      </c>
      <c r="BV39" s="52">
        <f t="shared" si="44"/>
        <v>0</v>
      </c>
      <c r="BW39" s="52">
        <f t="shared" si="44"/>
        <v>0</v>
      </c>
      <c r="BX39" s="53">
        <f t="shared" si="44"/>
        <v>0</v>
      </c>
    </row>
    <row r="41" spans="1:76" ht="15.75" thickBot="1"/>
    <row r="42" spans="1:76" ht="19.5" thickBot="1">
      <c r="A42" s="241" t="s">
        <v>0</v>
      </c>
      <c r="B42" s="239" t="s">
        <v>30</v>
      </c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239"/>
      <c r="AY42" s="239"/>
      <c r="AZ42" s="239"/>
      <c r="BA42" s="239"/>
      <c r="BB42" s="239"/>
      <c r="BC42" s="240"/>
    </row>
    <row r="43" spans="1:76" ht="15.75" thickBot="1">
      <c r="A43" s="242"/>
      <c r="B43" s="212" t="s">
        <v>28</v>
      </c>
      <c r="C43" s="213"/>
      <c r="D43" s="213"/>
      <c r="E43" s="213"/>
      <c r="F43" s="213"/>
      <c r="G43" s="244"/>
      <c r="H43" s="212" t="s">
        <v>29</v>
      </c>
      <c r="I43" s="213"/>
      <c r="J43" s="213"/>
      <c r="K43" s="213"/>
      <c r="L43" s="213"/>
      <c r="M43" s="244"/>
      <c r="N43" s="212" t="s">
        <v>38</v>
      </c>
      <c r="O43" s="213"/>
      <c r="P43" s="213"/>
      <c r="Q43" s="213"/>
      <c r="R43" s="213"/>
      <c r="S43" s="244"/>
    </row>
    <row r="44" spans="1:76" ht="15.75" thickBot="1">
      <c r="A44" s="243"/>
      <c r="B44" s="37" t="s">
        <v>23</v>
      </c>
      <c r="C44" s="38" t="s">
        <v>19</v>
      </c>
      <c r="D44" s="38" t="s">
        <v>2</v>
      </c>
      <c r="E44" s="38" t="s">
        <v>3</v>
      </c>
      <c r="F44" s="38" t="s">
        <v>4</v>
      </c>
      <c r="G44" s="39" t="s">
        <v>5</v>
      </c>
      <c r="H44" s="37" t="s">
        <v>23</v>
      </c>
      <c r="I44" s="38" t="s">
        <v>19</v>
      </c>
      <c r="J44" s="38" t="s">
        <v>2</v>
      </c>
      <c r="K44" s="38" t="s">
        <v>3</v>
      </c>
      <c r="L44" s="38" t="s">
        <v>4</v>
      </c>
      <c r="M44" s="39" t="s">
        <v>5</v>
      </c>
      <c r="N44" s="37" t="s">
        <v>23</v>
      </c>
      <c r="O44" s="38" t="s">
        <v>19</v>
      </c>
      <c r="P44" s="38" t="s">
        <v>2</v>
      </c>
      <c r="Q44" s="38" t="s">
        <v>3</v>
      </c>
      <c r="R44" s="38" t="s">
        <v>4</v>
      </c>
      <c r="S44" s="39" t="s">
        <v>5</v>
      </c>
    </row>
    <row r="45" spans="1:76">
      <c r="A45" s="107">
        <v>43556</v>
      </c>
      <c r="B45" s="41"/>
      <c r="C45" s="41">
        <f>B10-(C27+I27+O27+AD27+AJ27)</f>
        <v>0</v>
      </c>
      <c r="D45" s="41">
        <f>C10-(D27+J27+P27+AE27+AK27)</f>
        <v>0</v>
      </c>
      <c r="E45" s="41">
        <f>D10-(E27+K27+Q27+AL27)</f>
        <v>0</v>
      </c>
      <c r="F45" s="41">
        <f>E10-(F27+L27+R27+AM27)</f>
        <v>0</v>
      </c>
      <c r="G45" s="41">
        <f>F10-(G27+M27+S27+AN27)</f>
        <v>0</v>
      </c>
      <c r="H45" s="40">
        <f>G10-W27</f>
        <v>0</v>
      </c>
      <c r="I45" s="69"/>
      <c r="J45" s="69"/>
      <c r="K45" s="69"/>
      <c r="L45" s="69"/>
      <c r="M45" s="70"/>
      <c r="N45" s="68">
        <f>L10-U27</f>
        <v>0</v>
      </c>
      <c r="O45" s="69"/>
      <c r="P45" s="69"/>
      <c r="Q45" s="69"/>
      <c r="R45" s="69"/>
      <c r="S45" s="70"/>
    </row>
    <row r="46" spans="1:76">
      <c r="A46" s="107">
        <v>43586</v>
      </c>
      <c r="B46" s="41"/>
      <c r="C46" s="41">
        <f t="shared" ref="C46:C56" si="45">B11-(C28+I28+O28+AD28+AJ28)</f>
        <v>0</v>
      </c>
      <c r="D46" s="41">
        <f t="shared" ref="D46:D56" si="46">C11-(D28+J28+P28+AE28+AK28)</f>
        <v>0</v>
      </c>
      <c r="E46" s="41">
        <f t="shared" ref="E46:G46" si="47">D11-(E28+K28+Q28+AL28)</f>
        <v>0</v>
      </c>
      <c r="F46" s="41">
        <f t="shared" si="47"/>
        <v>0</v>
      </c>
      <c r="G46" s="41">
        <f t="shared" si="47"/>
        <v>0</v>
      </c>
      <c r="H46" s="40">
        <f t="shared" ref="H46:H56" si="48">G11-W28</f>
        <v>0</v>
      </c>
      <c r="I46" s="41"/>
      <c r="J46" s="41"/>
      <c r="K46" s="41"/>
      <c r="L46" s="41"/>
      <c r="M46" s="42"/>
      <c r="N46" s="40">
        <f t="shared" ref="N46:N56" si="49">L11-U28</f>
        <v>0</v>
      </c>
      <c r="O46" s="41"/>
      <c r="P46" s="41"/>
      <c r="Q46" s="41"/>
      <c r="R46" s="41"/>
      <c r="S46" s="42"/>
    </row>
    <row r="47" spans="1:76">
      <c r="A47" s="107">
        <v>43617</v>
      </c>
      <c r="B47" s="41"/>
      <c r="C47" s="41">
        <f t="shared" si="45"/>
        <v>0</v>
      </c>
      <c r="D47" s="41">
        <f t="shared" si="46"/>
        <v>0</v>
      </c>
      <c r="E47" s="41">
        <f t="shared" ref="E47:G47" si="50">D12-(E29+K29+Q29+AL29)</f>
        <v>0</v>
      </c>
      <c r="F47" s="41">
        <f t="shared" si="50"/>
        <v>0</v>
      </c>
      <c r="G47" s="41">
        <f t="shared" si="50"/>
        <v>0</v>
      </c>
      <c r="H47" s="40">
        <f>G12-W29</f>
        <v>0</v>
      </c>
      <c r="I47" s="41"/>
      <c r="J47" s="41"/>
      <c r="K47" s="41"/>
      <c r="L47" s="41"/>
      <c r="M47" s="42"/>
      <c r="N47" s="40">
        <f t="shared" si="49"/>
        <v>0</v>
      </c>
      <c r="O47" s="41"/>
      <c r="P47" s="41"/>
      <c r="Q47" s="41"/>
      <c r="R47" s="41"/>
      <c r="S47" s="42"/>
    </row>
    <row r="48" spans="1:76">
      <c r="A48" s="107">
        <v>43647</v>
      </c>
      <c r="B48" s="41"/>
      <c r="C48" s="41">
        <f t="shared" si="45"/>
        <v>0</v>
      </c>
      <c r="D48" s="41">
        <f t="shared" si="46"/>
        <v>0</v>
      </c>
      <c r="E48" s="41">
        <f t="shared" ref="E48:G56" si="51">D13-(E30+K30+Q30+AL30)</f>
        <v>0</v>
      </c>
      <c r="F48" s="41">
        <f t="shared" si="51"/>
        <v>0</v>
      </c>
      <c r="G48" s="41">
        <f t="shared" si="51"/>
        <v>0</v>
      </c>
      <c r="H48" s="40">
        <f t="shared" si="48"/>
        <v>0</v>
      </c>
      <c r="I48" s="41"/>
      <c r="J48" s="41"/>
      <c r="K48" s="41"/>
      <c r="L48" s="41"/>
      <c r="M48" s="42"/>
      <c r="N48" s="40">
        <f>L13-U30</f>
        <v>0</v>
      </c>
      <c r="O48" s="41"/>
      <c r="P48" s="41"/>
      <c r="Q48" s="41"/>
      <c r="R48" s="41"/>
      <c r="S48" s="42"/>
    </row>
    <row r="49" spans="1:19">
      <c r="A49" s="107">
        <v>43678</v>
      </c>
      <c r="B49" s="41"/>
      <c r="C49" s="41">
        <f t="shared" si="45"/>
        <v>0</v>
      </c>
      <c r="D49" s="41">
        <f t="shared" si="46"/>
        <v>0</v>
      </c>
      <c r="E49" s="142">
        <f t="shared" si="51"/>
        <v>0</v>
      </c>
      <c r="F49" s="142">
        <f t="shared" ref="F49:G56" si="52">E14-(F31+L31+R31+AM31)</f>
        <v>0</v>
      </c>
      <c r="G49" s="41">
        <f t="shared" si="52"/>
        <v>0</v>
      </c>
      <c r="H49" s="40">
        <f t="shared" si="48"/>
        <v>0</v>
      </c>
      <c r="I49" s="41"/>
      <c r="J49" s="41"/>
      <c r="K49" s="41"/>
      <c r="L49" s="41"/>
      <c r="M49" s="42"/>
      <c r="N49" s="40">
        <f t="shared" si="49"/>
        <v>0</v>
      </c>
      <c r="O49" s="41"/>
      <c r="P49" s="41"/>
      <c r="Q49" s="41"/>
      <c r="R49" s="41"/>
      <c r="S49" s="42"/>
    </row>
    <row r="50" spans="1:19">
      <c r="A50" s="107">
        <v>43709</v>
      </c>
      <c r="B50" s="41"/>
      <c r="C50" s="41">
        <f t="shared" si="45"/>
        <v>0</v>
      </c>
      <c r="D50" s="41">
        <f t="shared" si="46"/>
        <v>0</v>
      </c>
      <c r="E50" s="41">
        <f t="shared" si="51"/>
        <v>0</v>
      </c>
      <c r="F50" s="41">
        <f t="shared" si="52"/>
        <v>0</v>
      </c>
      <c r="G50" s="41">
        <f t="shared" si="52"/>
        <v>0</v>
      </c>
      <c r="H50" s="40">
        <f t="shared" si="48"/>
        <v>0</v>
      </c>
      <c r="I50" s="41"/>
      <c r="J50" s="41"/>
      <c r="K50" s="41"/>
      <c r="L50" s="41"/>
      <c r="M50" s="42"/>
      <c r="N50" s="40">
        <f t="shared" si="49"/>
        <v>0</v>
      </c>
      <c r="O50" s="41"/>
      <c r="P50" s="41"/>
      <c r="Q50" s="41"/>
      <c r="R50" s="41"/>
      <c r="S50" s="42"/>
    </row>
    <row r="51" spans="1:19" s="1" customFormat="1">
      <c r="A51" s="107">
        <v>43739</v>
      </c>
      <c r="B51" s="41"/>
      <c r="C51" s="41">
        <f t="shared" si="45"/>
        <v>0</v>
      </c>
      <c r="D51" s="41">
        <f t="shared" si="46"/>
        <v>0</v>
      </c>
      <c r="E51" s="41">
        <f t="shared" si="51"/>
        <v>0</v>
      </c>
      <c r="F51" s="41">
        <f t="shared" si="52"/>
        <v>0</v>
      </c>
      <c r="G51" s="41">
        <f t="shared" si="52"/>
        <v>0</v>
      </c>
      <c r="H51" s="40">
        <f t="shared" si="48"/>
        <v>0</v>
      </c>
      <c r="I51" s="100"/>
      <c r="J51" s="100"/>
      <c r="K51" s="100"/>
      <c r="L51" s="100"/>
      <c r="M51" s="101"/>
      <c r="N51" s="40">
        <f t="shared" si="49"/>
        <v>0</v>
      </c>
      <c r="O51" s="100"/>
      <c r="P51" s="100"/>
      <c r="Q51" s="100"/>
      <c r="R51" s="100"/>
      <c r="S51" s="101"/>
    </row>
    <row r="52" spans="1:19" s="1" customFormat="1">
      <c r="A52" s="107">
        <v>43770</v>
      </c>
      <c r="B52" s="41"/>
      <c r="C52" s="41">
        <f t="shared" si="45"/>
        <v>0</v>
      </c>
      <c r="D52" s="41">
        <f t="shared" si="46"/>
        <v>0</v>
      </c>
      <c r="E52" s="41">
        <f t="shared" si="51"/>
        <v>0</v>
      </c>
      <c r="F52" s="41">
        <f t="shared" si="52"/>
        <v>0</v>
      </c>
      <c r="G52" s="41">
        <f t="shared" si="52"/>
        <v>0</v>
      </c>
      <c r="H52" s="40">
        <f t="shared" si="48"/>
        <v>0</v>
      </c>
      <c r="I52" s="100"/>
      <c r="J52" s="100"/>
      <c r="K52" s="100"/>
      <c r="L52" s="100"/>
      <c r="M52" s="101"/>
      <c r="N52" s="40">
        <f t="shared" si="49"/>
        <v>0</v>
      </c>
      <c r="O52" s="100"/>
      <c r="P52" s="100"/>
      <c r="Q52" s="100"/>
      <c r="R52" s="100"/>
      <c r="S52" s="101"/>
    </row>
    <row r="53" spans="1:19" s="1" customFormat="1">
      <c r="A53" s="107">
        <v>43800</v>
      </c>
      <c r="B53" s="41"/>
      <c r="C53" s="41">
        <f t="shared" si="45"/>
        <v>0</v>
      </c>
      <c r="D53" s="41">
        <f t="shared" si="46"/>
        <v>0</v>
      </c>
      <c r="E53" s="41">
        <f t="shared" si="51"/>
        <v>0</v>
      </c>
      <c r="F53" s="41">
        <f t="shared" si="52"/>
        <v>0</v>
      </c>
      <c r="G53" s="41">
        <f t="shared" si="52"/>
        <v>0</v>
      </c>
      <c r="H53" s="40">
        <f t="shared" si="48"/>
        <v>0</v>
      </c>
      <c r="I53" s="100"/>
      <c r="J53" s="100"/>
      <c r="K53" s="100"/>
      <c r="L53" s="100"/>
      <c r="M53" s="101"/>
      <c r="N53" s="40">
        <f t="shared" si="49"/>
        <v>0</v>
      </c>
      <c r="O53" s="100"/>
      <c r="P53" s="100"/>
      <c r="Q53" s="100"/>
      <c r="R53" s="100"/>
      <c r="S53" s="101"/>
    </row>
    <row r="54" spans="1:19">
      <c r="A54" s="107">
        <v>43831</v>
      </c>
      <c r="B54" s="41"/>
      <c r="C54" s="41">
        <f t="shared" ref="C54" si="53">B19-(C36+I36+O36+AD36+AJ36)</f>
        <v>0</v>
      </c>
      <c r="D54" s="41">
        <f t="shared" ref="D54" si="54">C19-(D36+J36+P36+AE36+AK36)</f>
        <v>0</v>
      </c>
      <c r="E54" s="142">
        <f t="shared" ref="E54" si="55">D19-(E36+K36+Q36+AL36)</f>
        <v>0</v>
      </c>
      <c r="F54" s="142">
        <f t="shared" ref="F54" si="56">E19-(F36+L36+R36+AM36)</f>
        <v>0</v>
      </c>
      <c r="G54" s="41">
        <f t="shared" ref="G54" si="57">F19-(G36+M36+S36+AN36)</f>
        <v>0</v>
      </c>
      <c r="H54" s="40">
        <f t="shared" si="48"/>
        <v>0</v>
      </c>
      <c r="I54" s="41"/>
      <c r="J54" s="41"/>
      <c r="K54" s="41"/>
      <c r="L54" s="41"/>
      <c r="M54" s="42"/>
      <c r="N54" s="40">
        <f t="shared" si="49"/>
        <v>0</v>
      </c>
      <c r="O54" s="41"/>
      <c r="P54" s="41"/>
      <c r="Q54" s="41"/>
      <c r="R54" s="41"/>
      <c r="S54" s="42"/>
    </row>
    <row r="55" spans="1:19">
      <c r="A55" s="107">
        <v>43862</v>
      </c>
      <c r="B55" s="41"/>
      <c r="C55" s="41">
        <f t="shared" si="45"/>
        <v>0</v>
      </c>
      <c r="D55" s="41">
        <f t="shared" si="46"/>
        <v>0</v>
      </c>
      <c r="E55" s="41">
        <f t="shared" si="51"/>
        <v>0</v>
      </c>
      <c r="F55" s="41">
        <f t="shared" si="52"/>
        <v>0</v>
      </c>
      <c r="G55" s="41">
        <f t="shared" si="52"/>
        <v>0</v>
      </c>
      <c r="H55" s="40">
        <f t="shared" si="48"/>
        <v>0</v>
      </c>
      <c r="I55" s="41"/>
      <c r="J55" s="41"/>
      <c r="K55" s="41"/>
      <c r="L55" s="41"/>
      <c r="M55" s="42"/>
      <c r="N55" s="40">
        <f t="shared" si="49"/>
        <v>0</v>
      </c>
      <c r="O55" s="41"/>
      <c r="P55" s="41"/>
      <c r="Q55" s="41"/>
      <c r="R55" s="41"/>
      <c r="S55" s="42"/>
    </row>
    <row r="56" spans="1:19" ht="15.75" thickBot="1">
      <c r="A56" s="107">
        <v>43891</v>
      </c>
      <c r="B56" s="41"/>
      <c r="C56" s="41">
        <f t="shared" si="45"/>
        <v>0</v>
      </c>
      <c r="D56" s="41">
        <f t="shared" si="46"/>
        <v>0</v>
      </c>
      <c r="E56" s="41">
        <f t="shared" si="51"/>
        <v>0</v>
      </c>
      <c r="F56" s="41">
        <f t="shared" si="52"/>
        <v>0</v>
      </c>
      <c r="G56" s="41">
        <f t="shared" si="52"/>
        <v>0</v>
      </c>
      <c r="H56" s="40">
        <f t="shared" si="48"/>
        <v>0</v>
      </c>
      <c r="I56" s="41"/>
      <c r="J56" s="41"/>
      <c r="K56" s="41"/>
      <c r="L56" s="41"/>
      <c r="M56" s="42"/>
      <c r="N56" s="40">
        <f t="shared" si="49"/>
        <v>0</v>
      </c>
      <c r="O56" s="41"/>
      <c r="P56" s="41"/>
      <c r="Q56" s="41"/>
      <c r="R56" s="41"/>
      <c r="S56" s="42"/>
    </row>
    <row r="57" spans="1:19" ht="15.75" thickBot="1">
      <c r="A57" s="106" t="s">
        <v>1</v>
      </c>
      <c r="B57" s="44">
        <f t="shared" ref="B57:G57" si="58">SUM(B45:B56)</f>
        <v>0</v>
      </c>
      <c r="C57" s="44">
        <f t="shared" si="58"/>
        <v>0</v>
      </c>
      <c r="D57" s="44">
        <f t="shared" si="58"/>
        <v>0</v>
      </c>
      <c r="E57" s="44">
        <f t="shared" si="58"/>
        <v>0</v>
      </c>
      <c r="F57" s="44">
        <f t="shared" si="58"/>
        <v>0</v>
      </c>
      <c r="G57" s="45">
        <f t="shared" si="58"/>
        <v>0</v>
      </c>
      <c r="H57" s="44">
        <f t="shared" ref="H57:I57" si="59">SUM(H45:H56)</f>
        <v>0</v>
      </c>
      <c r="I57" s="44">
        <f t="shared" si="59"/>
        <v>0</v>
      </c>
      <c r="J57" s="44">
        <f t="shared" ref="J57" si="60">SUM(J45:J56)</f>
        <v>0</v>
      </c>
      <c r="K57" s="44">
        <f t="shared" ref="K57" si="61">SUM(K45:K56)</f>
        <v>0</v>
      </c>
      <c r="L57" s="44">
        <f t="shared" ref="L57" si="62">SUM(L45:L56)</f>
        <v>0</v>
      </c>
      <c r="M57" s="45">
        <f t="shared" ref="M57:R57" si="63">SUM(M45:M56)</f>
        <v>0</v>
      </c>
      <c r="N57" s="43">
        <f t="shared" si="63"/>
        <v>0</v>
      </c>
      <c r="O57" s="44">
        <f t="shared" si="63"/>
        <v>0</v>
      </c>
      <c r="P57" s="44">
        <f t="shared" si="63"/>
        <v>0</v>
      </c>
      <c r="Q57" s="44">
        <f t="shared" si="63"/>
        <v>0</v>
      </c>
      <c r="R57" s="44">
        <f t="shared" si="63"/>
        <v>0</v>
      </c>
      <c r="S57" s="45">
        <f t="shared" ref="S57" si="64">SUM(S45:S56)</f>
        <v>0</v>
      </c>
    </row>
    <row r="60" spans="1:19">
      <c r="D60" s="99"/>
    </row>
    <row r="64" spans="1:19">
      <c r="H64" s="99"/>
    </row>
    <row r="65" spans="4:4">
      <c r="D65" s="99"/>
    </row>
  </sheetData>
  <mergeCells count="45">
    <mergeCell ref="B6:BG6"/>
    <mergeCell ref="BM25:BR25"/>
    <mergeCell ref="BS25:BX25"/>
    <mergeCell ref="BG25:BL25"/>
    <mergeCell ref="BA25:BF25"/>
    <mergeCell ref="AU25:AZ25"/>
    <mergeCell ref="AO25:AT25"/>
    <mergeCell ref="AI25:AN25"/>
    <mergeCell ref="AC25:AH25"/>
    <mergeCell ref="W25:AB25"/>
    <mergeCell ref="AO7:AR7"/>
    <mergeCell ref="AQ8:AR8"/>
    <mergeCell ref="AS8:AW8"/>
    <mergeCell ref="AS7:BB7"/>
    <mergeCell ref="B7:U7"/>
    <mergeCell ref="X8:Y8"/>
    <mergeCell ref="B24:BG24"/>
    <mergeCell ref="Z7:AN7"/>
    <mergeCell ref="AJ8:AN8"/>
    <mergeCell ref="AE8:AI8"/>
    <mergeCell ref="Z8:AD8"/>
    <mergeCell ref="L8:P8"/>
    <mergeCell ref="Q8:U8"/>
    <mergeCell ref="B42:BC42"/>
    <mergeCell ref="A42:A44"/>
    <mergeCell ref="B43:G43"/>
    <mergeCell ref="H43:M43"/>
    <mergeCell ref="T25:V25"/>
    <mergeCell ref="N43:S43"/>
    <mergeCell ref="A3:BC3"/>
    <mergeCell ref="BH24:BX24"/>
    <mergeCell ref="A2:BC2"/>
    <mergeCell ref="A24:A26"/>
    <mergeCell ref="B25:G25"/>
    <mergeCell ref="H25:M25"/>
    <mergeCell ref="N25:S25"/>
    <mergeCell ref="A6:A9"/>
    <mergeCell ref="A5:AO5"/>
    <mergeCell ref="G8:K8"/>
    <mergeCell ref="V7:Y7"/>
    <mergeCell ref="V8:W8"/>
    <mergeCell ref="AO8:AP8"/>
    <mergeCell ref="B8:F8"/>
    <mergeCell ref="AX8:BB8"/>
    <mergeCell ref="BC7:BG8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view="pageBreakPreview" zoomScaleSheetLayoutView="100" workbookViewId="0">
      <pane ySplit="1" topLeftCell="A2" activePane="bottomLeft" state="frozen"/>
      <selection pane="bottomLeft" activeCell="B5" sqref="B5"/>
    </sheetView>
  </sheetViews>
  <sheetFormatPr defaultRowHeight="15"/>
  <cols>
    <col min="1" max="1" width="7.42578125" bestFit="1" customWidth="1"/>
    <col min="2" max="2" width="36.5703125" bestFit="1" customWidth="1"/>
    <col min="3" max="3" width="21.140625" bestFit="1" customWidth="1"/>
    <col min="4" max="4" width="16.5703125" customWidth="1"/>
    <col min="5" max="5" width="19.140625" bestFit="1" customWidth="1"/>
    <col min="6" max="6" width="15.28515625" bestFit="1" customWidth="1"/>
    <col min="7" max="7" width="15.5703125" customWidth="1"/>
    <col min="8" max="8" width="17.140625" customWidth="1"/>
    <col min="9" max="9" width="16" bestFit="1" customWidth="1"/>
  </cols>
  <sheetData>
    <row r="1" spans="1:9" ht="36.75" thickBot="1">
      <c r="A1" s="276" t="s">
        <v>60</v>
      </c>
      <c r="B1" s="276"/>
      <c r="C1" s="276"/>
      <c r="D1" s="276"/>
      <c r="E1" s="276"/>
      <c r="F1" s="276"/>
      <c r="G1" s="276"/>
      <c r="H1" s="276"/>
      <c r="I1" s="276"/>
    </row>
    <row r="2" spans="1:9" ht="15.75" thickBot="1">
      <c r="A2" s="280" t="s">
        <v>51</v>
      </c>
      <c r="B2" s="281"/>
      <c r="C2" s="281"/>
      <c r="D2" s="281"/>
      <c r="E2" s="281"/>
      <c r="F2" s="281"/>
      <c r="G2" s="281"/>
      <c r="H2" s="281"/>
      <c r="I2" s="282"/>
    </row>
    <row r="3" spans="1:9" s="161" customFormat="1" ht="15.75" thickBot="1">
      <c r="A3" s="201" t="s">
        <v>58</v>
      </c>
      <c r="B3" s="168" t="s">
        <v>49</v>
      </c>
      <c r="C3" s="169" t="s">
        <v>57</v>
      </c>
      <c r="D3" s="170" t="s">
        <v>52</v>
      </c>
      <c r="E3" s="171" t="s">
        <v>8</v>
      </c>
      <c r="F3" s="283" t="s">
        <v>53</v>
      </c>
      <c r="G3" s="284"/>
      <c r="H3" s="284"/>
      <c r="I3" s="284"/>
    </row>
    <row r="4" spans="1:9" ht="15.75" thickTop="1">
      <c r="A4" s="107">
        <v>43556</v>
      </c>
      <c r="B4" s="189"/>
      <c r="C4" s="174"/>
      <c r="D4" s="172">
        <f>+B4+C4</f>
        <v>0</v>
      </c>
      <c r="E4" s="173">
        <f t="shared" ref="E4:E14" si="0">D4-I19</f>
        <v>0</v>
      </c>
      <c r="F4" s="285"/>
      <c r="G4" s="285"/>
      <c r="H4" s="285">
        <v>440000</v>
      </c>
      <c r="I4" s="285">
        <f>+E4+H4</f>
        <v>440000</v>
      </c>
    </row>
    <row r="5" spans="1:9">
      <c r="A5" s="107">
        <v>43586</v>
      </c>
      <c r="B5" s="189"/>
      <c r="C5" s="174"/>
      <c r="D5" s="172">
        <f t="shared" ref="D5:D14" si="1">+B5+C5</f>
        <v>0</v>
      </c>
      <c r="E5" s="173">
        <f t="shared" si="0"/>
        <v>0</v>
      </c>
      <c r="F5" s="285"/>
      <c r="G5" s="285"/>
      <c r="H5" s="285"/>
      <c r="I5" s="285"/>
    </row>
    <row r="6" spans="1:9">
      <c r="A6" s="107">
        <v>43617</v>
      </c>
      <c r="B6" s="189"/>
      <c r="C6" s="174"/>
      <c r="D6" s="172">
        <f t="shared" si="1"/>
        <v>0</v>
      </c>
      <c r="E6" s="173">
        <f t="shared" si="0"/>
        <v>0</v>
      </c>
      <c r="F6" s="285"/>
      <c r="G6" s="285"/>
      <c r="H6" s="285">
        <v>4899816</v>
      </c>
      <c r="I6" s="285">
        <f>+H6+E6</f>
        <v>4899816</v>
      </c>
    </row>
    <row r="7" spans="1:9">
      <c r="A7" s="107">
        <v>43647</v>
      </c>
      <c r="B7" s="189"/>
      <c r="C7" s="174"/>
      <c r="D7" s="172">
        <f t="shared" si="1"/>
        <v>0</v>
      </c>
      <c r="E7" s="173">
        <f t="shared" si="0"/>
        <v>0</v>
      </c>
      <c r="F7" s="285"/>
      <c r="G7" s="285"/>
      <c r="H7" s="285"/>
      <c r="I7" s="285"/>
    </row>
    <row r="8" spans="1:9">
      <c r="A8" s="107">
        <v>43678</v>
      </c>
      <c r="B8" s="189"/>
      <c r="C8" s="174"/>
      <c r="D8" s="172">
        <f t="shared" si="1"/>
        <v>0</v>
      </c>
      <c r="E8" s="173">
        <f t="shared" si="0"/>
        <v>0</v>
      </c>
      <c r="F8" s="285"/>
      <c r="G8" s="285"/>
      <c r="H8" s="285"/>
      <c r="I8" s="285"/>
    </row>
    <row r="9" spans="1:9">
      <c r="A9" s="107">
        <v>43709</v>
      </c>
      <c r="B9" s="189"/>
      <c r="C9" s="174"/>
      <c r="D9" s="172">
        <f t="shared" si="1"/>
        <v>0</v>
      </c>
      <c r="E9" s="173">
        <f t="shared" si="0"/>
        <v>0</v>
      </c>
      <c r="F9" s="285"/>
      <c r="G9" s="285"/>
      <c r="H9" s="285"/>
      <c r="I9" s="285"/>
    </row>
    <row r="10" spans="1:9">
      <c r="A10" s="107">
        <v>43739</v>
      </c>
      <c r="B10" s="189"/>
      <c r="C10" s="174"/>
      <c r="D10" s="172">
        <f t="shared" si="1"/>
        <v>0</v>
      </c>
      <c r="E10" s="173">
        <f t="shared" si="0"/>
        <v>0</v>
      </c>
      <c r="F10" s="285"/>
      <c r="G10" s="285"/>
      <c r="H10" s="285"/>
      <c r="I10" s="285"/>
    </row>
    <row r="11" spans="1:9">
      <c r="A11" s="107">
        <v>43770</v>
      </c>
      <c r="B11" s="189"/>
      <c r="C11" s="174"/>
      <c r="D11" s="172">
        <f t="shared" si="1"/>
        <v>0</v>
      </c>
      <c r="E11" s="173">
        <f t="shared" si="0"/>
        <v>0</v>
      </c>
      <c r="F11" s="285"/>
      <c r="G11" s="285"/>
      <c r="H11" s="285"/>
      <c r="I11" s="285"/>
    </row>
    <row r="12" spans="1:9">
      <c r="A12" s="107">
        <v>43800</v>
      </c>
      <c r="B12" s="189"/>
      <c r="C12" s="174"/>
      <c r="D12" s="172">
        <f t="shared" si="1"/>
        <v>0</v>
      </c>
      <c r="E12" s="173">
        <f t="shared" si="0"/>
        <v>0</v>
      </c>
      <c r="F12" s="285"/>
      <c r="G12" s="285" t="s">
        <v>54</v>
      </c>
      <c r="H12" s="285"/>
      <c r="I12" s="285"/>
    </row>
    <row r="13" spans="1:9">
      <c r="A13" s="107">
        <v>43831</v>
      </c>
      <c r="B13" s="189"/>
      <c r="C13" s="174"/>
      <c r="D13" s="172">
        <f t="shared" si="1"/>
        <v>0</v>
      </c>
      <c r="E13" s="173">
        <f t="shared" si="0"/>
        <v>0</v>
      </c>
      <c r="F13" s="285"/>
      <c r="G13" s="285"/>
      <c r="H13" s="285"/>
      <c r="I13" s="285"/>
    </row>
    <row r="14" spans="1:9">
      <c r="A14" s="107">
        <v>43862</v>
      </c>
      <c r="B14" s="189"/>
      <c r="C14" s="174"/>
      <c r="D14" s="172">
        <f t="shared" si="1"/>
        <v>0</v>
      </c>
      <c r="E14" s="173">
        <f t="shared" si="0"/>
        <v>0</v>
      </c>
      <c r="F14" s="285"/>
      <c r="G14" s="285"/>
      <c r="H14" s="285"/>
      <c r="I14" s="285"/>
    </row>
    <row r="15" spans="1:9" ht="15.75" thickBot="1">
      <c r="A15" s="107">
        <v>43891</v>
      </c>
      <c r="B15" s="189"/>
      <c r="C15" s="174"/>
      <c r="D15" s="172"/>
      <c r="E15" s="173"/>
      <c r="F15" s="285"/>
      <c r="G15" s="285"/>
      <c r="H15" s="285"/>
      <c r="I15" s="285"/>
    </row>
    <row r="16" spans="1:9" ht="15.75" thickBot="1">
      <c r="B16" s="190">
        <f>SUM(B4:B15)</f>
        <v>0</v>
      </c>
      <c r="C16" s="191">
        <f t="shared" ref="C16:D16" si="2">SUM(C4:C15)</f>
        <v>0</v>
      </c>
      <c r="D16" s="185">
        <f t="shared" si="2"/>
        <v>0</v>
      </c>
      <c r="E16" s="186">
        <f>SUM(E4:E15)</f>
        <v>0</v>
      </c>
      <c r="F16" s="187"/>
      <c r="G16" s="187"/>
      <c r="H16" s="187"/>
      <c r="I16" s="188"/>
    </row>
    <row r="17" spans="1:10" s="143" customFormat="1" ht="16.5" thickTop="1" thickBot="1">
      <c r="A17" s="277" t="s">
        <v>50</v>
      </c>
      <c r="B17" s="278"/>
      <c r="C17" s="278"/>
      <c r="D17" s="278"/>
      <c r="E17" s="278"/>
      <c r="F17" s="278"/>
      <c r="G17" s="278"/>
      <c r="H17" s="278"/>
      <c r="I17" s="279"/>
    </row>
    <row r="18" spans="1:10" s="162" customFormat="1" ht="45.75" thickBot="1">
      <c r="A18" s="202" t="s">
        <v>58</v>
      </c>
      <c r="B18" s="176" t="str">
        <f>'GST Return'!B25</f>
        <v>4A, 4B, 4C, 6B, 6C - B2B Invoices</v>
      </c>
      <c r="C18" s="163" t="str">
        <f>'GST Return'!H25</f>
        <v>9B-Credit/Debit Notes (Registered)</v>
      </c>
      <c r="D18" s="164" t="str">
        <f>'GST Return'!N25</f>
        <v>Credit / Debit Notes (Unregistered)</v>
      </c>
      <c r="E18" s="165" t="str">
        <f>'GST Return'!T25</f>
        <v>Nil rated, exempted and non GST outward supplies</v>
      </c>
      <c r="F18" s="166" t="str">
        <f>'GST Return'!W25</f>
        <v>6A - Exports Invoices</v>
      </c>
      <c r="G18" s="167" t="str">
        <f>'GST Return'!AC25</f>
        <v>5A,5B-B2C  (Large ) Invoices</v>
      </c>
      <c r="H18" s="167" t="str">
        <f>'GST Return'!AI25</f>
        <v>7 - B2C (Others)</v>
      </c>
      <c r="I18" s="177" t="s">
        <v>52</v>
      </c>
    </row>
    <row r="19" spans="1:10">
      <c r="A19" s="175">
        <v>43556</v>
      </c>
      <c r="B19" s="178">
        <f>'GST Return'!C27</f>
        <v>0</v>
      </c>
      <c r="C19" s="179">
        <f>'GST Return'!I27</f>
        <v>0</v>
      </c>
      <c r="D19" s="180">
        <f>'GST Return'!O27</f>
        <v>0</v>
      </c>
      <c r="E19" s="181">
        <f>'GST Return'!U27</f>
        <v>0</v>
      </c>
      <c r="F19" s="182">
        <f>'GST Return'!X27</f>
        <v>0</v>
      </c>
      <c r="G19" s="183">
        <f>'GST Return'!AD27</f>
        <v>0</v>
      </c>
      <c r="H19" s="184">
        <f>'GST Return'!AJ27</f>
        <v>0</v>
      </c>
      <c r="I19" s="192">
        <f>SUM(B19:H19)</f>
        <v>0</v>
      </c>
      <c r="J19" s="99"/>
    </row>
    <row r="20" spans="1:10">
      <c r="A20" s="175">
        <v>43586</v>
      </c>
      <c r="B20" s="178">
        <f>'GST Return'!C28</f>
        <v>0</v>
      </c>
      <c r="C20" s="179">
        <f>'GST Return'!I28</f>
        <v>0</v>
      </c>
      <c r="D20" s="180">
        <f>'GST Return'!O28</f>
        <v>0</v>
      </c>
      <c r="E20" s="181">
        <f>'GST Return'!U28</f>
        <v>0</v>
      </c>
      <c r="F20" s="182">
        <f>'GST Return'!X28</f>
        <v>0</v>
      </c>
      <c r="G20" s="183">
        <f>'GST Return'!AD28</f>
        <v>0</v>
      </c>
      <c r="H20" s="184">
        <f>'GST Return'!AJ28</f>
        <v>0</v>
      </c>
      <c r="I20" s="192">
        <f t="shared" ref="I20:I30" si="3">SUM(B20:H20)</f>
        <v>0</v>
      </c>
      <c r="J20" s="99"/>
    </row>
    <row r="21" spans="1:10">
      <c r="A21" s="175">
        <v>43617</v>
      </c>
      <c r="B21" s="178">
        <f>'GST Return'!C29</f>
        <v>0</v>
      </c>
      <c r="C21" s="179">
        <f>'GST Return'!I29</f>
        <v>0</v>
      </c>
      <c r="D21" s="180">
        <f>'GST Return'!O29</f>
        <v>0</v>
      </c>
      <c r="E21" s="181">
        <f>'GST Return'!U29</f>
        <v>0</v>
      </c>
      <c r="F21" s="182">
        <f>'GST Return'!X29</f>
        <v>0</v>
      </c>
      <c r="G21" s="183">
        <f>'GST Return'!AD29</f>
        <v>0</v>
      </c>
      <c r="H21" s="184">
        <f>'GST Return'!AJ29</f>
        <v>0</v>
      </c>
      <c r="I21" s="192">
        <f t="shared" si="3"/>
        <v>0</v>
      </c>
      <c r="J21" s="99"/>
    </row>
    <row r="22" spans="1:10">
      <c r="A22" s="175">
        <v>43647</v>
      </c>
      <c r="B22" s="178">
        <f>'GST Return'!C30</f>
        <v>0</v>
      </c>
      <c r="C22" s="179">
        <f>'GST Return'!I30</f>
        <v>0</v>
      </c>
      <c r="D22" s="180">
        <f>'GST Return'!O30</f>
        <v>0</v>
      </c>
      <c r="E22" s="181">
        <f>'GST Return'!U30</f>
        <v>0</v>
      </c>
      <c r="F22" s="182">
        <f>'GST Return'!X30</f>
        <v>0</v>
      </c>
      <c r="G22" s="183">
        <f>'GST Return'!AD30</f>
        <v>0</v>
      </c>
      <c r="H22" s="184">
        <f>'GST Return'!AJ30</f>
        <v>0</v>
      </c>
      <c r="I22" s="192">
        <f t="shared" si="3"/>
        <v>0</v>
      </c>
      <c r="J22" s="99"/>
    </row>
    <row r="23" spans="1:10">
      <c r="A23" s="175">
        <v>43678</v>
      </c>
      <c r="B23" s="178">
        <f>'GST Return'!C31</f>
        <v>0</v>
      </c>
      <c r="C23" s="179">
        <f>'GST Return'!I31</f>
        <v>0</v>
      </c>
      <c r="D23" s="180">
        <f>'GST Return'!O31</f>
        <v>0</v>
      </c>
      <c r="E23" s="181">
        <f>'GST Return'!U31</f>
        <v>0</v>
      </c>
      <c r="F23" s="182">
        <f>'GST Return'!X31</f>
        <v>0</v>
      </c>
      <c r="G23" s="183">
        <f>'GST Return'!AD31</f>
        <v>0</v>
      </c>
      <c r="H23" s="184">
        <f>'GST Return'!AJ31</f>
        <v>0</v>
      </c>
      <c r="I23" s="192">
        <f t="shared" si="3"/>
        <v>0</v>
      </c>
      <c r="J23" s="99"/>
    </row>
    <row r="24" spans="1:10">
      <c r="A24" s="175">
        <v>43709</v>
      </c>
      <c r="B24" s="178">
        <f>'GST Return'!C32</f>
        <v>0</v>
      </c>
      <c r="C24" s="179">
        <f>'GST Return'!I32</f>
        <v>0</v>
      </c>
      <c r="D24" s="180">
        <f>'GST Return'!O32</f>
        <v>0</v>
      </c>
      <c r="E24" s="181">
        <f>'GST Return'!U32</f>
        <v>0</v>
      </c>
      <c r="F24" s="182">
        <f>'GST Return'!X32</f>
        <v>0</v>
      </c>
      <c r="G24" s="183">
        <f>'GST Return'!AD32</f>
        <v>0</v>
      </c>
      <c r="H24" s="184">
        <f>'GST Return'!AJ32</f>
        <v>0</v>
      </c>
      <c r="I24" s="192">
        <f t="shared" si="3"/>
        <v>0</v>
      </c>
      <c r="J24" s="99"/>
    </row>
    <row r="25" spans="1:10">
      <c r="A25" s="175">
        <v>43739</v>
      </c>
      <c r="B25" s="178">
        <f>'GST Return'!C33</f>
        <v>0</v>
      </c>
      <c r="C25" s="179">
        <f>'GST Return'!I33</f>
        <v>0</v>
      </c>
      <c r="D25" s="180">
        <f>'GST Return'!O33</f>
        <v>0</v>
      </c>
      <c r="E25" s="181">
        <f>'GST Return'!U33</f>
        <v>0</v>
      </c>
      <c r="F25" s="182">
        <f>'GST Return'!X33</f>
        <v>0</v>
      </c>
      <c r="G25" s="183">
        <f>'GST Return'!AD33</f>
        <v>0</v>
      </c>
      <c r="H25" s="184">
        <f>'GST Return'!AJ33</f>
        <v>0</v>
      </c>
      <c r="I25" s="192">
        <f t="shared" si="3"/>
        <v>0</v>
      </c>
      <c r="J25" s="99"/>
    </row>
    <row r="26" spans="1:10">
      <c r="A26" s="175">
        <v>43770</v>
      </c>
      <c r="B26" s="178">
        <f>'GST Return'!C34</f>
        <v>0</v>
      </c>
      <c r="C26" s="179">
        <f>'GST Return'!I34</f>
        <v>0</v>
      </c>
      <c r="D26" s="180">
        <f>'GST Return'!O34</f>
        <v>0</v>
      </c>
      <c r="E26" s="181">
        <f>'GST Return'!U34</f>
        <v>0</v>
      </c>
      <c r="F26" s="182">
        <f>'GST Return'!X34</f>
        <v>0</v>
      </c>
      <c r="G26" s="183">
        <f>'GST Return'!AD34</f>
        <v>0</v>
      </c>
      <c r="H26" s="184">
        <f>'GST Return'!AJ34</f>
        <v>0</v>
      </c>
      <c r="I26" s="192">
        <f t="shared" ref="I26" si="4">SUM(B26:H26)</f>
        <v>0</v>
      </c>
      <c r="J26" s="99"/>
    </row>
    <row r="27" spans="1:10">
      <c r="A27" s="175">
        <v>43800</v>
      </c>
      <c r="B27" s="178">
        <f>'GST Return'!C35</f>
        <v>0</v>
      </c>
      <c r="C27" s="179">
        <f>'GST Return'!I35</f>
        <v>0</v>
      </c>
      <c r="D27" s="180">
        <f>'GST Return'!O35</f>
        <v>0</v>
      </c>
      <c r="E27" s="181">
        <f>'GST Return'!U35</f>
        <v>0</v>
      </c>
      <c r="F27" s="182">
        <f>'GST Return'!X35</f>
        <v>0</v>
      </c>
      <c r="G27" s="183">
        <f>'GST Return'!AD35</f>
        <v>0</v>
      </c>
      <c r="H27" s="184">
        <f>'GST Return'!AJ35</f>
        <v>0</v>
      </c>
      <c r="I27" s="192">
        <f t="shared" si="3"/>
        <v>0</v>
      </c>
      <c r="J27" s="99"/>
    </row>
    <row r="28" spans="1:10">
      <c r="A28" s="175">
        <v>43831</v>
      </c>
      <c r="B28" s="178">
        <f>'GST Return'!C36</f>
        <v>0</v>
      </c>
      <c r="C28" s="179">
        <f>'GST Return'!I36</f>
        <v>0</v>
      </c>
      <c r="D28" s="180">
        <f>'GST Return'!O36</f>
        <v>0</v>
      </c>
      <c r="E28" s="181">
        <f>'GST Return'!U36</f>
        <v>0</v>
      </c>
      <c r="F28" s="182">
        <f>'GST Return'!X36</f>
        <v>0</v>
      </c>
      <c r="G28" s="183">
        <f>'GST Return'!AD36</f>
        <v>0</v>
      </c>
      <c r="H28" s="184">
        <f>'GST Return'!AJ36</f>
        <v>0</v>
      </c>
      <c r="I28" s="192">
        <f t="shared" si="3"/>
        <v>0</v>
      </c>
      <c r="J28" s="99"/>
    </row>
    <row r="29" spans="1:10">
      <c r="A29" s="175">
        <v>43862</v>
      </c>
      <c r="B29" s="178"/>
      <c r="C29" s="179"/>
      <c r="D29" s="180"/>
      <c r="E29" s="181"/>
      <c r="F29" s="182"/>
      <c r="G29" s="183"/>
      <c r="H29" s="184"/>
      <c r="I29" s="192">
        <f t="shared" si="3"/>
        <v>0</v>
      </c>
      <c r="J29" s="99"/>
    </row>
    <row r="30" spans="1:10" ht="15.75" thickBot="1">
      <c r="A30" s="175">
        <v>43891</v>
      </c>
      <c r="B30" s="178"/>
      <c r="C30" s="179"/>
      <c r="D30" s="180"/>
      <c r="E30" s="181"/>
      <c r="F30" s="182"/>
      <c r="G30" s="183"/>
      <c r="H30" s="184"/>
      <c r="I30" s="192">
        <f t="shared" si="3"/>
        <v>0</v>
      </c>
      <c r="J30" s="99"/>
    </row>
    <row r="31" spans="1:10" ht="15.75" thickBot="1">
      <c r="B31" s="193">
        <f>SUM(B19:B30)</f>
        <v>0</v>
      </c>
      <c r="C31" s="194">
        <f t="shared" ref="C31:I31" si="5">SUM(C19:C30)</f>
        <v>0</v>
      </c>
      <c r="D31" s="195">
        <f t="shared" si="5"/>
        <v>0</v>
      </c>
      <c r="E31" s="196">
        <f t="shared" si="5"/>
        <v>0</v>
      </c>
      <c r="F31" s="197">
        <f t="shared" si="5"/>
        <v>0</v>
      </c>
      <c r="G31" s="198">
        <f t="shared" si="5"/>
        <v>0</v>
      </c>
      <c r="H31" s="199">
        <f t="shared" si="5"/>
        <v>0</v>
      </c>
      <c r="I31" s="200">
        <f t="shared" si="5"/>
        <v>0</v>
      </c>
      <c r="J31" s="99"/>
    </row>
    <row r="32" spans="1:10" ht="15.75" thickTop="1"/>
  </sheetData>
  <mergeCells count="16">
    <mergeCell ref="A1:I1"/>
    <mergeCell ref="A17:I17"/>
    <mergeCell ref="A2:I2"/>
    <mergeCell ref="F3:I3"/>
    <mergeCell ref="F4:I4"/>
    <mergeCell ref="F5:I5"/>
    <mergeCell ref="F6:I6"/>
    <mergeCell ref="F7:I7"/>
    <mergeCell ref="F8:I8"/>
    <mergeCell ref="F9:I9"/>
    <mergeCell ref="F11:I11"/>
    <mergeCell ref="F10:I10"/>
    <mergeCell ref="F12:I12"/>
    <mergeCell ref="F13:I13"/>
    <mergeCell ref="F14:I14"/>
    <mergeCell ref="F15:I15"/>
  </mergeCells>
  <pageMargins left="0.7" right="0.7" top="0.75" bottom="0.75" header="0.3" footer="0.3"/>
  <pageSetup scale="56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GST Return</vt:lpstr>
      <vt:lpstr>Books</vt:lpstr>
      <vt:lpstr>Books!Print_Area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2019-12-17T05:58:42Z</dcterms:created>
  <dcterms:modified xsi:type="dcterms:W3CDTF">2020-02-20T14:30:14Z</dcterms:modified>
</cp:coreProperties>
</file>