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DUMP" sheetId="2" r:id="rId1"/>
    <sheet name="CDNR" sheetId="1" r:id="rId2"/>
    <sheet name="RATE WISE" sheetId="4" r:id="rId3"/>
    <sheet name="Supplierwise" sheetId="5" r:id="rId4"/>
  </sheets>
  <definedNames>
    <definedName name="_xlnm._FilterDatabase" localSheetId="1" hidden="1">CDNR!$A$4:$N$4</definedName>
    <definedName name="_xlnm._FilterDatabase" localSheetId="0" hidden="1">DUMP!$A$4:$N$745</definedName>
  </definedNames>
  <calcPr calcId="124519"/>
</workbook>
</file>

<file path=xl/calcChain.xml><?xml version="1.0" encoding="utf-8"?>
<calcChain xmlns="http://schemas.openxmlformats.org/spreadsheetml/2006/main">
  <c r="B4" i="5" a="1"/>
  <c r="B4" s="1"/>
  <c r="C4" s="1" a="1"/>
  <c r="C4" s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1"/>
  <c r="E4" l="1" a="1"/>
  <c r="G4" a="1"/>
  <c r="J4" a="1"/>
  <c r="L4" a="1"/>
  <c r="M4" a="1"/>
  <c r="D4" a="1"/>
  <c r="H4" a="1"/>
  <c r="H4" s="1"/>
  <c r="F4" a="1"/>
  <c r="K4" a="1"/>
  <c r="K4" s="1"/>
  <c r="N4" a="1"/>
  <c r="D4"/>
  <c r="F4"/>
  <c r="N4"/>
  <c r="B5" a="1"/>
  <c r="B5" s="1"/>
  <c r="E4"/>
  <c r="G4"/>
  <c r="J4"/>
  <c r="L4"/>
  <c r="M4"/>
  <c r="C5" l="1" a="1"/>
  <c r="C5" s="1"/>
  <c r="E5" a="1"/>
  <c r="G5" a="1"/>
  <c r="J5" a="1"/>
  <c r="L5" a="1"/>
  <c r="N5" a="1"/>
  <c r="D5" a="1"/>
  <c r="F5" a="1"/>
  <c r="H5" a="1"/>
  <c r="K5" a="1"/>
  <c r="M5" a="1"/>
  <c r="J5"/>
  <c r="H5"/>
  <c r="E5"/>
  <c r="N5"/>
  <c r="D5"/>
  <c r="M5"/>
  <c r="G5"/>
  <c r="L5"/>
  <c r="F5"/>
  <c r="K5"/>
  <c r="B6" a="1"/>
  <c r="B6" s="1"/>
  <c r="C6" l="1" a="1"/>
  <c r="C6" s="1"/>
  <c r="K6" a="1"/>
  <c r="F6" a="1"/>
  <c r="N6" a="1"/>
  <c r="J6" a="1"/>
  <c r="E6" a="1"/>
  <c r="M6" a="1"/>
  <c r="M6" s="1"/>
  <c r="H6" a="1"/>
  <c r="D6" a="1"/>
  <c r="D6" s="1"/>
  <c r="L6" a="1"/>
  <c r="G6" a="1"/>
  <c r="G6" s="1"/>
  <c r="F6"/>
  <c r="J6"/>
  <c r="H6"/>
  <c r="L6"/>
  <c r="K6"/>
  <c r="N6"/>
  <c r="E6"/>
  <c r="B7" a="1"/>
  <c r="B7" s="1"/>
  <c r="C7" l="1" a="1"/>
  <c r="C7" s="1"/>
  <c r="E7" a="1"/>
  <c r="J7" a="1"/>
  <c r="N7" a="1"/>
  <c r="F7" a="1"/>
  <c r="K7" a="1"/>
  <c r="G7" a="1"/>
  <c r="L7" a="1"/>
  <c r="D7" a="1"/>
  <c r="H7" a="1"/>
  <c r="M7" a="1"/>
  <c r="L7"/>
  <c r="H7"/>
  <c r="J7"/>
  <c r="F7"/>
  <c r="B8" a="1"/>
  <c r="B8" s="1"/>
  <c r="G7"/>
  <c r="D7"/>
  <c r="M7"/>
  <c r="E7"/>
  <c r="N7"/>
  <c r="K7"/>
  <c r="C8" l="1" a="1"/>
  <c r="C8" s="1"/>
  <c r="E8" a="1"/>
  <c r="J8" a="1"/>
  <c r="N8" a="1"/>
  <c r="F8" a="1"/>
  <c r="K8" a="1"/>
  <c r="G8" a="1"/>
  <c r="G8" s="1"/>
  <c r="L8" a="1"/>
  <c r="D8" a="1"/>
  <c r="H8" a="1"/>
  <c r="H8" s="1"/>
  <c r="M8" a="1"/>
  <c r="M8" s="1"/>
  <c r="D8"/>
  <c r="J8"/>
  <c r="F8"/>
  <c r="L8"/>
  <c r="E8"/>
  <c r="N8"/>
  <c r="K8"/>
  <c r="B9" a="1"/>
  <c r="B9" s="1"/>
  <c r="C9" l="1" a="1"/>
  <c r="C9" s="1"/>
  <c r="E9" a="1"/>
  <c r="J9" a="1"/>
  <c r="J9" s="1"/>
  <c r="N9" a="1"/>
  <c r="F9" a="1"/>
  <c r="K9" a="1"/>
  <c r="G9" a="1"/>
  <c r="G9" s="1"/>
  <c r="L9" a="1"/>
  <c r="D9" a="1"/>
  <c r="H9" a="1"/>
  <c r="M9" a="1"/>
  <c r="M9" s="1"/>
  <c r="L9"/>
  <c r="H9"/>
  <c r="F9"/>
  <c r="B10" a="1"/>
  <c r="B10" s="1"/>
  <c r="D9"/>
  <c r="E9"/>
  <c r="N9"/>
  <c r="K9"/>
  <c r="C10" l="1" a="1"/>
  <c r="C10" s="1"/>
  <c r="E10" a="1"/>
  <c r="J10" a="1"/>
  <c r="N10" a="1"/>
  <c r="F10" a="1"/>
  <c r="K10" a="1"/>
  <c r="G10" a="1"/>
  <c r="G10" s="1"/>
  <c r="L10" a="1"/>
  <c r="D10" a="1"/>
  <c r="D10" s="1"/>
  <c r="H10" a="1"/>
  <c r="M10" a="1"/>
  <c r="M10" s="1"/>
  <c r="J10"/>
  <c r="F10"/>
  <c r="B11" a="1"/>
  <c r="B11" s="1"/>
  <c r="L10"/>
  <c r="H10"/>
  <c r="E10"/>
  <c r="N10"/>
  <c r="K10"/>
  <c r="E11" l="1" a="1"/>
  <c r="J11" a="1"/>
  <c r="N11" a="1"/>
  <c r="F11" a="1"/>
  <c r="K11" a="1"/>
  <c r="G11" a="1"/>
  <c r="L11" a="1"/>
  <c r="D11" a="1"/>
  <c r="D11" s="1"/>
  <c r="H11" a="1"/>
  <c r="M11" a="1"/>
  <c r="M11" s="1"/>
  <c r="J11"/>
  <c r="F11"/>
  <c r="E11"/>
  <c r="N11"/>
  <c r="K11"/>
  <c r="L11"/>
  <c r="H11"/>
  <c r="B12" a="1"/>
  <c r="B12" s="1"/>
  <c r="C11" a="1"/>
  <c r="C11" s="1"/>
  <c r="G11"/>
  <c r="C12" l="1" a="1"/>
  <c r="C12" s="1"/>
  <c r="G12" a="1"/>
  <c r="L12" a="1"/>
  <c r="D12" a="1"/>
  <c r="H12" a="1"/>
  <c r="M12" a="1"/>
  <c r="E12" a="1"/>
  <c r="J12" a="1"/>
  <c r="N12" a="1"/>
  <c r="F12" a="1"/>
  <c r="F12" s="1"/>
  <c r="K12" a="1"/>
  <c r="L12"/>
  <c r="H12"/>
  <c r="B13" a="1"/>
  <c r="B13" s="1"/>
  <c r="E12"/>
  <c r="N12"/>
  <c r="K12"/>
  <c r="J12"/>
  <c r="G12"/>
  <c r="D12"/>
  <c r="M12"/>
  <c r="G13" l="1" a="1"/>
  <c r="L13" a="1"/>
  <c r="D13" a="1"/>
  <c r="H13" a="1"/>
  <c r="M13" a="1"/>
  <c r="E13" a="1"/>
  <c r="J13" a="1"/>
  <c r="J13" s="1"/>
  <c r="N13" a="1"/>
  <c r="F13" a="1"/>
  <c r="F13" s="1"/>
  <c r="K13" a="1"/>
  <c r="C13" a="1"/>
  <c r="C13" s="1"/>
  <c r="H13"/>
  <c r="L13"/>
  <c r="K13"/>
  <c r="N13"/>
  <c r="E13"/>
  <c r="M13"/>
  <c r="D13"/>
  <c r="G13"/>
  <c r="B14" a="1"/>
  <c r="B14" s="1"/>
  <c r="B15" l="1" a="1"/>
  <c r="B15" s="1"/>
  <c r="G14" a="1"/>
  <c r="L14" a="1"/>
  <c r="L14" s="1"/>
  <c r="D14" a="1"/>
  <c r="H14" a="1"/>
  <c r="H14" s="1"/>
  <c r="M14" a="1"/>
  <c r="E14" a="1"/>
  <c r="E14" s="1"/>
  <c r="J14" a="1"/>
  <c r="N14" a="1"/>
  <c r="N14" s="1"/>
  <c r="F14" a="1"/>
  <c r="K14" a="1"/>
  <c r="C14" a="1"/>
  <c r="C14" s="1"/>
  <c r="M14"/>
  <c r="D14"/>
  <c r="G14"/>
  <c r="F14"/>
  <c r="J14"/>
  <c r="K14"/>
  <c r="E15" l="1" a="1"/>
  <c r="E15" s="1"/>
  <c r="J15" a="1"/>
  <c r="J15" s="1"/>
  <c r="N15" a="1"/>
  <c r="N15" s="1"/>
  <c r="F15" a="1"/>
  <c r="F15" s="1"/>
  <c r="K15" a="1"/>
  <c r="K15" s="1"/>
  <c r="G15" a="1"/>
  <c r="G15" s="1"/>
  <c r="L15" a="1"/>
  <c r="L15" s="1"/>
  <c r="D15" a="1"/>
  <c r="D15" s="1"/>
  <c r="H15" a="1"/>
  <c r="H15" s="1"/>
  <c r="M15" a="1"/>
  <c r="M15" s="1"/>
  <c r="B16" a="1"/>
  <c r="B16" s="1"/>
  <c r="C15" a="1"/>
  <c r="C15" s="1"/>
  <c r="C16" l="1" a="1"/>
  <c r="C16" s="1"/>
  <c r="E16" a="1"/>
  <c r="E16" s="1"/>
  <c r="J16" a="1"/>
  <c r="J16" s="1"/>
  <c r="N16" a="1"/>
  <c r="N16" s="1"/>
  <c r="F16" a="1"/>
  <c r="F16" s="1"/>
  <c r="K16" a="1"/>
  <c r="K16" s="1"/>
  <c r="G16" a="1"/>
  <c r="G16" s="1"/>
  <c r="L16" a="1"/>
  <c r="L16" s="1"/>
  <c r="D16" a="1"/>
  <c r="D16" s="1"/>
  <c r="H16" a="1"/>
  <c r="H16" s="1"/>
  <c r="M16" a="1"/>
  <c r="M16" s="1"/>
  <c r="B17" a="1"/>
  <c r="B17" s="1"/>
  <c r="B18" s="1" a="1"/>
  <c r="B18" s="1"/>
  <c r="C18" l="1" a="1"/>
  <c r="C18" s="1"/>
  <c r="E18" a="1"/>
  <c r="J18" a="1"/>
  <c r="N18" a="1"/>
  <c r="F18" a="1"/>
  <c r="K18" a="1"/>
  <c r="G18" a="1"/>
  <c r="L18" a="1"/>
  <c r="D18" a="1"/>
  <c r="H18" a="1"/>
  <c r="M18" a="1"/>
  <c r="C17" a="1"/>
  <c r="C17" s="1"/>
  <c r="G17" a="1"/>
  <c r="G17" s="1"/>
  <c r="L17" a="1"/>
  <c r="L17" s="1"/>
  <c r="D17" a="1"/>
  <c r="D17" s="1"/>
  <c r="H17" a="1"/>
  <c r="H17" s="1"/>
  <c r="M17" a="1"/>
  <c r="M17" s="1"/>
  <c r="E17" a="1"/>
  <c r="E17" s="1"/>
  <c r="J17" a="1"/>
  <c r="J17" s="1"/>
  <c r="N17" a="1"/>
  <c r="N17" s="1"/>
  <c r="F17" a="1"/>
  <c r="F17" s="1"/>
  <c r="K17" a="1"/>
  <c r="K17" s="1"/>
  <c r="G18"/>
  <c r="D18"/>
  <c r="M18"/>
  <c r="J18"/>
  <c r="F18"/>
  <c r="B19" a="1"/>
  <c r="B19" s="1"/>
  <c r="L18"/>
  <c r="H18"/>
  <c r="E18"/>
  <c r="N18"/>
  <c r="K18"/>
  <c r="C19" l="1" a="1"/>
  <c r="C19" s="1"/>
  <c r="G19" a="1"/>
  <c r="L19" a="1"/>
  <c r="D19" a="1"/>
  <c r="H19" a="1"/>
  <c r="M19" a="1"/>
  <c r="E19" a="1"/>
  <c r="J19" a="1"/>
  <c r="J19" s="1"/>
  <c r="N19" a="1"/>
  <c r="F19" a="1"/>
  <c r="F19" s="1"/>
  <c r="K19" a="1"/>
  <c r="G19"/>
  <c r="D19"/>
  <c r="M19"/>
  <c r="B20" a="1"/>
  <c r="B20" s="1"/>
  <c r="L19"/>
  <c r="H19"/>
  <c r="E19"/>
  <c r="N19"/>
  <c r="K19"/>
  <c r="C20" l="1" a="1"/>
  <c r="C20" s="1"/>
  <c r="G20" a="1"/>
  <c r="L20" a="1"/>
  <c r="D20" a="1"/>
  <c r="H20" a="1"/>
  <c r="M20" a="1"/>
  <c r="E20" a="1"/>
  <c r="J20" a="1"/>
  <c r="J20" s="1"/>
  <c r="N20" a="1"/>
  <c r="F20" a="1"/>
  <c r="F20" s="1"/>
  <c r="K20" a="1"/>
  <c r="B21" a="1"/>
  <c r="B21" s="1"/>
  <c r="L20"/>
  <c r="H20"/>
  <c r="E20"/>
  <c r="N20"/>
  <c r="K20"/>
  <c r="G20"/>
  <c r="D20"/>
  <c r="M20"/>
  <c r="C21" l="1" a="1"/>
  <c r="C21" s="1"/>
  <c r="G21" a="1"/>
  <c r="L21" a="1"/>
  <c r="D21" a="1"/>
  <c r="H21" a="1"/>
  <c r="M21" a="1"/>
  <c r="E21" a="1"/>
  <c r="J21" a="1"/>
  <c r="N21" a="1"/>
  <c r="F21" a="1"/>
  <c r="F21" s="1"/>
  <c r="K21" a="1"/>
  <c r="J21"/>
  <c r="B22" a="1"/>
  <c r="B22" s="1"/>
  <c r="L21"/>
  <c r="H21"/>
  <c r="G21"/>
  <c r="D21"/>
  <c r="M21"/>
  <c r="E21"/>
  <c r="N21"/>
  <c r="K21"/>
  <c r="C22" l="1" a="1"/>
  <c r="C22" s="1"/>
  <c r="G22" a="1"/>
  <c r="L22" a="1"/>
  <c r="D22" a="1"/>
  <c r="H22" a="1"/>
  <c r="M22" a="1"/>
  <c r="E22" a="1"/>
  <c r="J22" a="1"/>
  <c r="N22" a="1"/>
  <c r="F22" a="1"/>
  <c r="F22" s="1"/>
  <c r="K22" a="1"/>
  <c r="J22"/>
  <c r="B23" a="1"/>
  <c r="B23" s="1"/>
  <c r="L22"/>
  <c r="H22"/>
  <c r="E22"/>
  <c r="N22"/>
  <c r="K22"/>
  <c r="G22"/>
  <c r="D22"/>
  <c r="M22"/>
  <c r="C23" l="1" a="1"/>
  <c r="C23" s="1"/>
  <c r="E23" a="1"/>
  <c r="J23" a="1"/>
  <c r="N23" a="1"/>
  <c r="F23" a="1"/>
  <c r="K23" a="1"/>
  <c r="G23" a="1"/>
  <c r="G23" s="1"/>
  <c r="L23" a="1"/>
  <c r="D23" a="1"/>
  <c r="D23" s="1"/>
  <c r="H23" a="1"/>
  <c r="M23" a="1"/>
  <c r="M23" s="1"/>
  <c r="E23"/>
  <c r="N23"/>
  <c r="K23"/>
  <c r="J23"/>
  <c r="F23"/>
  <c r="B24" a="1"/>
  <c r="B24" s="1"/>
  <c r="L23"/>
  <c r="H23"/>
  <c r="C24" l="1" a="1"/>
  <c r="C24" s="1"/>
  <c r="E24" a="1"/>
  <c r="J24" a="1"/>
  <c r="N24" a="1"/>
  <c r="F24" a="1"/>
  <c r="K24" a="1"/>
  <c r="G24" a="1"/>
  <c r="L24" a="1"/>
  <c r="D24" a="1"/>
  <c r="H24" a="1"/>
  <c r="M24" a="1"/>
  <c r="L24"/>
  <c r="H24"/>
  <c r="J24"/>
  <c r="F24"/>
  <c r="B25" a="1"/>
  <c r="B25" s="1"/>
  <c r="G24"/>
  <c r="D24"/>
  <c r="M24"/>
  <c r="E24"/>
  <c r="N24"/>
  <c r="K24"/>
  <c r="C25" l="1" a="1"/>
  <c r="C25" s="1"/>
  <c r="G25" a="1"/>
  <c r="L25" a="1"/>
  <c r="D25" a="1"/>
  <c r="H25" a="1"/>
  <c r="M25" a="1"/>
  <c r="E25" a="1"/>
  <c r="J25" a="1"/>
  <c r="J25" s="1"/>
  <c r="N25" a="1"/>
  <c r="F25" a="1"/>
  <c r="F25" s="1"/>
  <c r="K25" a="1"/>
  <c r="B26" a="1"/>
  <c r="B26" s="1"/>
  <c r="L25"/>
  <c r="H25"/>
  <c r="E25"/>
  <c r="N25"/>
  <c r="K25"/>
  <c r="G25"/>
  <c r="D25"/>
  <c r="M25"/>
  <c r="C26" l="1" a="1"/>
  <c r="C26" s="1"/>
  <c r="E26" a="1"/>
  <c r="F26" a="1"/>
  <c r="H26" a="1"/>
  <c r="K26" a="1"/>
  <c r="M26" a="1"/>
  <c r="D26" a="1"/>
  <c r="D26" s="1"/>
  <c r="G26" a="1"/>
  <c r="J26" a="1"/>
  <c r="J26" s="1"/>
  <c r="L26" a="1"/>
  <c r="N26" a="1"/>
  <c r="N26" s="1"/>
  <c r="E26"/>
  <c r="H26"/>
  <c r="M26"/>
  <c r="F26"/>
  <c r="K26"/>
  <c r="B27" a="1"/>
  <c r="B27" s="1"/>
  <c r="G26"/>
  <c r="L26"/>
  <c r="E27" l="1" a="1"/>
  <c r="G27" a="1"/>
  <c r="J27" a="1"/>
  <c r="J27" s="1"/>
  <c r="L27" a="1"/>
  <c r="N27" a="1"/>
  <c r="D27" a="1"/>
  <c r="F27" a="1"/>
  <c r="F27" s="1"/>
  <c r="H27" a="1"/>
  <c r="K27" a="1"/>
  <c r="M27" a="1"/>
  <c r="M27" s="1"/>
  <c r="E27"/>
  <c r="N27"/>
  <c r="D27"/>
  <c r="H27"/>
  <c r="C27" a="1"/>
  <c r="C27" s="1"/>
  <c r="B28" a="1"/>
  <c r="B28" s="1"/>
  <c r="G27"/>
  <c r="L27"/>
  <c r="K27"/>
  <c r="C28" l="1" a="1"/>
  <c r="C28" s="1"/>
  <c r="E28" a="1"/>
  <c r="G28" a="1"/>
  <c r="J28" a="1"/>
  <c r="L28" a="1"/>
  <c r="N28" a="1"/>
  <c r="D28" a="1"/>
  <c r="F28" a="1"/>
  <c r="H28" a="1"/>
  <c r="K28" a="1"/>
  <c r="M28" a="1"/>
  <c r="M28" s="1"/>
  <c r="F28"/>
  <c r="K28"/>
  <c r="E28"/>
  <c r="J28"/>
  <c r="N28"/>
  <c r="D28"/>
  <c r="H28"/>
  <c r="G28"/>
  <c r="L28"/>
  <c r="M4" i="4" l="1" a="1"/>
  <c r="M4" s="1"/>
  <c r="F4" a="1"/>
  <c r="F4" s="1"/>
  <c r="J7" l="1" a="1"/>
  <c r="J7" s="1"/>
  <c r="L7" s="1" a="1"/>
  <c r="J8" a="1"/>
  <c r="J8" s="1"/>
  <c r="L8" s="1" a="1"/>
  <c r="J9" a="1"/>
  <c r="J9" s="1"/>
  <c r="L9" s="1" a="1"/>
  <c r="J10" a="1"/>
  <c r="J10" s="1"/>
  <c r="L10" s="1" a="1"/>
  <c r="J6" a="1"/>
  <c r="J6" s="1"/>
  <c r="J11" s="1"/>
  <c r="I7" a="1"/>
  <c r="I7" s="1"/>
  <c r="K7" s="1"/>
  <c r="I8" a="1"/>
  <c r="I8" s="1"/>
  <c r="K8" s="1"/>
  <c r="I9" a="1"/>
  <c r="I9" s="1"/>
  <c r="K9" s="1"/>
  <c r="I10" a="1"/>
  <c r="I10" s="1"/>
  <c r="K10" s="1"/>
  <c r="I6" a="1"/>
  <c r="I6" s="1"/>
  <c r="C7" a="1"/>
  <c r="C7" s="1"/>
  <c r="E7" s="1" a="1"/>
  <c r="C8" a="1"/>
  <c r="C8" s="1"/>
  <c r="E8" s="1" a="1"/>
  <c r="C9" a="1"/>
  <c r="C9" s="1"/>
  <c r="E9" s="1" a="1"/>
  <c r="C10" a="1"/>
  <c r="C10" s="1"/>
  <c r="E10" s="1" a="1"/>
  <c r="C6" a="1"/>
  <c r="C6" s="1"/>
  <c r="C11" s="1"/>
  <c r="B7" a="1"/>
  <c r="B7" s="1"/>
  <c r="D7" s="1"/>
  <c r="B8" a="1"/>
  <c r="B8" s="1"/>
  <c r="D8" s="1"/>
  <c r="B9" a="1"/>
  <c r="B9" s="1"/>
  <c r="D9" s="1"/>
  <c r="B10" a="1"/>
  <c r="B10" s="1"/>
  <c r="D10" s="1"/>
  <c r="B6" a="1"/>
  <c r="B6" s="1"/>
  <c r="B11" l="1"/>
  <c r="E6" a="1"/>
  <c r="E6" s="1"/>
  <c r="I11"/>
  <c r="J12" s="1"/>
  <c r="K3" i="5" s="1" a="1"/>
  <c r="L6" i="4" a="1"/>
  <c r="C12"/>
  <c r="D6"/>
  <c r="D11" s="1"/>
  <c r="E10"/>
  <c r="F10" s="1"/>
  <c r="E8"/>
  <c r="F8" s="1"/>
  <c r="L6"/>
  <c r="L7"/>
  <c r="M7" s="1"/>
  <c r="L8"/>
  <c r="M8" s="1"/>
  <c r="L9"/>
  <c r="M9" s="1"/>
  <c r="L10"/>
  <c r="M10" s="1"/>
  <c r="E9"/>
  <c r="F9" s="1"/>
  <c r="E7"/>
  <c r="F7" s="1"/>
  <c r="K6"/>
  <c r="K11" s="1"/>
  <c r="L3" i="5" l="1" a="1"/>
  <c r="L3" s="1"/>
  <c r="F3" a="1"/>
  <c r="F3" s="1"/>
  <c r="E3" a="1"/>
  <c r="E3" s="1"/>
  <c r="K3"/>
  <c r="M6" i="4"/>
  <c r="M11" s="1"/>
  <c r="L11"/>
  <c r="E11"/>
  <c r="F6"/>
  <c r="F11" s="1"/>
  <c r="H3" i="5" s="1" a="1"/>
  <c r="G3" l="1" a="1"/>
  <c r="G3" s="1"/>
  <c r="M3" a="1"/>
  <c r="M3" s="1"/>
  <c r="N3" a="1"/>
  <c r="N3" s="1"/>
  <c r="F12" i="4"/>
  <c r="H3" i="5"/>
  <c r="M12" i="4"/>
</calcChain>
</file>

<file path=xl/sharedStrings.xml><?xml version="1.0" encoding="utf-8"?>
<sst xmlns="http://schemas.openxmlformats.org/spreadsheetml/2006/main" count="80" uniqueCount="50">
  <si>
    <r>
      <rPr>
        <sz val="11"/>
        <color indexed="8"/>
        <rFont val="Arial"/>
        <family val="2"/>
      </rPr>
      <t xml:space="preserve">                                                         </t>
    </r>
    <r>
      <rPr>
        <b/>
        <sz val="11"/>
        <color indexed="8"/>
        <rFont val="Arial"/>
        <family val="2"/>
      </rPr>
      <t xml:space="preserve">                                                                           Debit/Credit notes (Original)
</t>
    </r>
    <r>
      <rPr>
        <sz val="11"/>
        <color indexed="8"/>
        <rFont val="Arial"/>
        <family val="2"/>
      </rPr>
      <t/>
    </r>
  </si>
  <si>
    <t>GSTIN/UIN of Supplier</t>
  </si>
  <si>
    <t>Trade/Legal name of the supplier</t>
  </si>
  <si>
    <t>Credit note/Debit note details</t>
  </si>
  <si>
    <t>Rate (%)</t>
  </si>
  <si>
    <t>Taxable Value (₹)</t>
  </si>
  <si>
    <t>Tax Amount</t>
  </si>
  <si>
    <t>Counter Party Return status</t>
  </si>
  <si>
    <t>Note type</t>
  </si>
  <si>
    <t>Note number</t>
  </si>
  <si>
    <t>Note  date</t>
  </si>
  <si>
    <t>Note Value (₹)</t>
  </si>
  <si>
    <t>Reason</t>
  </si>
  <si>
    <t>Integrated Tax (₹)</t>
  </si>
  <si>
    <t>Central Tax (₹)</t>
  </si>
  <si>
    <t>State Tax (₹)</t>
  </si>
  <si>
    <t>Cess Amount (₹)</t>
  </si>
  <si>
    <t>Consolidation of Credit notes</t>
  </si>
  <si>
    <t>No.of CN</t>
  </si>
  <si>
    <t>Rate</t>
  </si>
  <si>
    <t>Inter-state</t>
  </si>
  <si>
    <t>Intra-state</t>
  </si>
  <si>
    <t>IGST TAX</t>
  </si>
  <si>
    <t>CGST TAX</t>
  </si>
  <si>
    <t>SGST TAX</t>
  </si>
  <si>
    <t>TOTAL</t>
  </si>
  <si>
    <t>Consolidation of Debit notes</t>
  </si>
  <si>
    <t>No.of DN</t>
  </si>
  <si>
    <t>S.NO</t>
  </si>
  <si>
    <t>GSTN of Supplier</t>
  </si>
  <si>
    <t>SUPPLIER NAME</t>
  </si>
  <si>
    <t>Taxable Value</t>
  </si>
  <si>
    <t>IGST</t>
  </si>
  <si>
    <t>CGST</t>
  </si>
  <si>
    <t>SGST</t>
  </si>
  <si>
    <t>Notes</t>
  </si>
  <si>
    <t>CREDIT NOTES</t>
  </si>
  <si>
    <t>DEBIT NOTES</t>
  </si>
  <si>
    <t>Entry</t>
  </si>
  <si>
    <t>To, Suppler A/c Dr</t>
  </si>
  <si>
    <t xml:space="preserve">              By Credit notes A/c</t>
  </si>
  <si>
    <t xml:space="preserve">              By IGST/CGST</t>
  </si>
  <si>
    <t xml:space="preserve">              By SGST</t>
  </si>
  <si>
    <t>By, Suppler A/c Dr</t>
  </si>
  <si>
    <t xml:space="preserve">              To IGST/CGST</t>
  </si>
  <si>
    <t xml:space="preserve">              To SGST</t>
  </si>
  <si>
    <t xml:space="preserve">              To Debit notes A/c</t>
  </si>
  <si>
    <t>NAME OF THE BUSINESS</t>
  </si>
  <si>
    <t>GSTN</t>
  </si>
  <si>
    <t>For the Financial Year………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</si>
</sst>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4"/>
      <name val="Arial"/>
      <family val="2"/>
    </font>
    <font>
      <b/>
      <sz val="11"/>
      <name val="Calibri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3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5" fillId="3" borderId="5" xfId="0" applyFont="1" applyFill="1" applyBorder="1" applyAlignment="1" applyProtection="1">
      <alignment vertical="center" wrapText="1"/>
    </xf>
    <xf numFmtId="2" fontId="5" fillId="3" borderId="5" xfId="0" applyNumberFormat="1" applyFont="1" applyFill="1" applyBorder="1" applyAlignment="1" applyProtection="1">
      <alignment vertical="center" wrapText="1"/>
    </xf>
    <xf numFmtId="2" fontId="5" fillId="3" borderId="1" xfId="0" applyNumberFormat="1" applyFont="1" applyFill="1" applyBorder="1" applyAlignment="1" applyProtection="1">
      <alignment vertical="center" wrapText="1"/>
    </xf>
    <xf numFmtId="0" fontId="7" fillId="0" borderId="7" xfId="2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164" fontId="7" fillId="0" borderId="0" xfId="1" applyNumberFormat="1" applyFont="1" applyBorder="1" applyAlignment="1" applyProtection="1">
      <alignment horizontal="right" vertical="center"/>
      <protection hidden="1"/>
    </xf>
    <xf numFmtId="0" fontId="7" fillId="4" borderId="5" xfId="2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164" fontId="8" fillId="0" borderId="5" xfId="1" applyNumberFormat="1" applyFont="1" applyBorder="1" applyProtection="1">
      <protection hidden="1"/>
    </xf>
    <xf numFmtId="0" fontId="7" fillId="4" borderId="8" xfId="2" applyFont="1" applyFill="1" applyBorder="1" applyAlignment="1" applyProtection="1">
      <alignment horizontal="center" vertical="center" wrapText="1"/>
      <protection hidden="1"/>
    </xf>
    <xf numFmtId="164" fontId="7" fillId="4" borderId="5" xfId="1" applyNumberFormat="1" applyFont="1" applyFill="1" applyBorder="1" applyAlignment="1" applyProtection="1">
      <alignment horizontal="right" vertical="center"/>
      <protection hidden="1"/>
    </xf>
    <xf numFmtId="0" fontId="8" fillId="0" borderId="0" xfId="2" applyFont="1" applyBorder="1" applyProtection="1">
      <protection hidden="1"/>
    </xf>
    <xf numFmtId="164" fontId="7" fillId="5" borderId="0" xfId="1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7" fillId="0" borderId="0" xfId="2" applyFont="1" applyBorder="1" applyProtection="1">
      <protection hidden="1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vertical="center"/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3" fillId="5" borderId="5" xfId="0" applyFont="1" applyFill="1" applyBorder="1" applyAlignment="1" applyProtection="1">
      <alignment horizontal="center" vertical="center"/>
      <protection hidden="1"/>
    </xf>
    <xf numFmtId="0" fontId="2" fillId="5" borderId="5" xfId="0" applyFont="1" applyFill="1" applyBorder="1" applyAlignment="1" applyProtection="1">
      <alignment horizontal="center" vertical="center"/>
      <protection hidden="1"/>
    </xf>
    <xf numFmtId="0" fontId="13" fillId="6" borderId="5" xfId="0" applyFont="1" applyFill="1" applyBorder="1" applyAlignment="1" applyProtection="1">
      <alignment horizontal="center" vertical="center"/>
      <protection hidden="1"/>
    </xf>
    <xf numFmtId="43" fontId="2" fillId="6" borderId="5" xfId="0" applyNumberFormat="1" applyFont="1" applyFill="1" applyBorder="1" applyAlignment="1" applyProtection="1">
      <alignment horizontal="center" vertical="center"/>
      <protection hidden="1"/>
    </xf>
    <xf numFmtId="164" fontId="2" fillId="6" borderId="5" xfId="1" applyNumberFormat="1" applyFont="1" applyFill="1" applyBorder="1" applyAlignment="1" applyProtection="1">
      <alignment horizontal="center" vertical="center"/>
      <protection hidden="1"/>
    </xf>
    <xf numFmtId="0" fontId="13" fillId="7" borderId="5" xfId="0" applyFont="1" applyFill="1" applyBorder="1" applyAlignment="1" applyProtection="1">
      <alignment horizontal="center" vertical="center"/>
      <protection hidden="1"/>
    </xf>
    <xf numFmtId="43" fontId="2" fillId="7" borderId="5" xfId="0" applyNumberFormat="1" applyFont="1" applyFill="1" applyBorder="1" applyAlignment="1" applyProtection="1">
      <alignment horizontal="center" vertical="center"/>
      <protection hidden="1"/>
    </xf>
    <xf numFmtId="164" fontId="2" fillId="7" borderId="5" xfId="1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5" xfId="0" applyBorder="1" applyProtection="1">
      <protection hidden="1"/>
    </xf>
    <xf numFmtId="164" fontId="0" fillId="0" borderId="5" xfId="1" applyNumberFormat="1" applyFont="1" applyBorder="1" applyProtection="1">
      <protection hidden="1"/>
    </xf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vertical="center" wrapText="1"/>
      <protection locked="0"/>
    </xf>
    <xf numFmtId="2" fontId="5" fillId="3" borderId="0" xfId="0" applyNumberFormat="1" applyFont="1" applyFill="1" applyBorder="1" applyAlignment="1" applyProtection="1">
      <alignment vertical="center" wrapText="1"/>
      <protection locked="0"/>
    </xf>
    <xf numFmtId="2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0" fillId="0" borderId="0" xfId="0" applyFont="1" applyProtection="1">
      <protection locked="0"/>
    </xf>
    <xf numFmtId="2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2" fontId="5" fillId="3" borderId="6" xfId="0" applyNumberFormat="1" applyFont="1" applyFill="1" applyBorder="1" applyAlignment="1" applyProtection="1">
      <alignment horizontal="center" vertical="center" wrapText="1"/>
    </xf>
    <xf numFmtId="2" fontId="5" fillId="3" borderId="2" xfId="0" applyNumberFormat="1" applyFont="1" applyFill="1" applyBorder="1" applyAlignment="1" applyProtection="1">
      <alignment horizontal="center" vertical="center" wrapText="1"/>
    </xf>
    <xf numFmtId="2" fontId="5" fillId="3" borderId="3" xfId="0" applyNumberFormat="1" applyFont="1" applyFill="1" applyBorder="1" applyAlignment="1" applyProtection="1">
      <alignment horizontal="center" vertical="center" wrapText="1"/>
    </xf>
    <xf numFmtId="2" fontId="5" fillId="3" borderId="4" xfId="0" applyNumberFormat="1" applyFont="1" applyFill="1" applyBorder="1" applyAlignment="1" applyProtection="1">
      <alignment horizontal="center" vertical="center" wrapText="1"/>
    </xf>
    <xf numFmtId="0" fontId="15" fillId="6" borderId="9" xfId="0" applyFont="1" applyFill="1" applyBorder="1" applyAlignment="1" applyProtection="1">
      <alignment horizontal="center" vertical="center"/>
      <protection hidden="1"/>
    </xf>
    <xf numFmtId="0" fontId="15" fillId="7" borderId="9" xfId="0" applyFont="1" applyFill="1" applyBorder="1" applyAlignment="1" applyProtection="1">
      <alignment horizontal="center" vertical="center"/>
      <protection hidden="1"/>
    </xf>
    <xf numFmtId="0" fontId="15" fillId="0" borderId="9" xfId="0" applyFont="1" applyBorder="1" applyAlignment="1" applyProtection="1">
      <alignment horizontal="center" vertical="center"/>
      <protection hidden="1"/>
    </xf>
    <xf numFmtId="17" fontId="7" fillId="0" borderId="7" xfId="2" applyNumberFormat="1" applyFont="1" applyBorder="1" applyAlignment="1" applyProtection="1">
      <alignment horizontal="center" vertical="center"/>
      <protection locked="0"/>
    </xf>
    <xf numFmtId="17" fontId="7" fillId="0" borderId="0" xfId="2" applyNumberFormat="1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Normal_Sheet1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48"/>
  <sheetViews>
    <sheetView tabSelected="1" workbookViewId="0">
      <selection activeCell="A5" sqref="A5"/>
    </sheetView>
  </sheetViews>
  <sheetFormatPr defaultRowHeight="15"/>
  <cols>
    <col min="1" max="1" width="18.42578125" style="16" bestFit="1" customWidth="1"/>
    <col min="2" max="2" width="28.140625" style="16" bestFit="1" customWidth="1"/>
    <col min="3" max="3" width="8.5703125" style="16" bestFit="1" customWidth="1"/>
    <col min="4" max="4" width="7.28515625" style="16" bestFit="1" customWidth="1"/>
    <col min="5" max="5" width="9.140625" style="16"/>
    <col min="6" max="6" width="8" style="16" bestFit="1" customWidth="1"/>
    <col min="7" max="7" width="7.140625" style="16" bestFit="1" customWidth="1"/>
    <col min="8" max="8" width="7.5703125" style="16" bestFit="1" customWidth="1"/>
    <col min="9" max="9" width="14.85546875" style="16" bestFit="1" customWidth="1"/>
    <col min="10" max="10" width="8.28515625" style="16" bestFit="1" customWidth="1"/>
    <col min="11" max="11" width="6.85546875" style="16" bestFit="1" customWidth="1"/>
    <col min="12" max="12" width="8.7109375" style="16" bestFit="1" customWidth="1"/>
    <col min="13" max="13" width="7.28515625" style="16" bestFit="1" customWidth="1"/>
    <col min="14" max="14" width="24" style="16" bestFit="1" customWidth="1"/>
    <col min="15" max="16384" width="9.140625" style="16"/>
  </cols>
  <sheetData>
    <row r="1" spans="1:1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>
      <c r="A2" s="41" t="s">
        <v>1</v>
      </c>
      <c r="B2" s="41" t="s">
        <v>2</v>
      </c>
      <c r="C2" s="43" t="s">
        <v>3</v>
      </c>
      <c r="D2" s="44"/>
      <c r="E2" s="44"/>
      <c r="F2" s="45"/>
      <c r="G2" s="1"/>
      <c r="H2" s="41" t="s">
        <v>4</v>
      </c>
      <c r="I2" s="46" t="s">
        <v>5</v>
      </c>
      <c r="J2" s="48" t="s">
        <v>6</v>
      </c>
      <c r="K2" s="49"/>
      <c r="L2" s="49"/>
      <c r="M2" s="50"/>
      <c r="N2" s="41" t="s">
        <v>7</v>
      </c>
    </row>
    <row r="3" spans="1:14" ht="36">
      <c r="A3" s="42"/>
      <c r="B3" s="42"/>
      <c r="C3" s="1" t="s">
        <v>8</v>
      </c>
      <c r="D3" s="1" t="s">
        <v>9</v>
      </c>
      <c r="E3" s="1" t="s">
        <v>10</v>
      </c>
      <c r="F3" s="2" t="s">
        <v>11</v>
      </c>
      <c r="G3" s="1" t="s">
        <v>12</v>
      </c>
      <c r="H3" s="42"/>
      <c r="I3" s="47"/>
      <c r="J3" s="3" t="s">
        <v>13</v>
      </c>
      <c r="K3" s="3" t="s">
        <v>14</v>
      </c>
      <c r="L3" s="3" t="s">
        <v>15</v>
      </c>
      <c r="M3" s="3" t="s">
        <v>16</v>
      </c>
      <c r="N3" s="42"/>
    </row>
    <row r="4" spans="1:14">
      <c r="A4" s="32"/>
      <c r="B4" s="32"/>
      <c r="C4" s="33"/>
      <c r="D4" s="33"/>
      <c r="E4" s="33"/>
      <c r="F4" s="34"/>
      <c r="G4" s="33"/>
      <c r="H4" s="32"/>
      <c r="I4" s="35"/>
      <c r="J4" s="34"/>
      <c r="K4" s="34"/>
      <c r="L4" s="34"/>
      <c r="M4" s="34"/>
      <c r="N4" s="32"/>
    </row>
    <row r="6" spans="1:14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>
      <c r="A7" s="37"/>
      <c r="B7" s="37"/>
      <c r="C7" s="37"/>
      <c r="D7" s="37"/>
      <c r="E7" s="37"/>
      <c r="F7" s="38"/>
      <c r="G7" s="37"/>
      <c r="H7" s="39"/>
      <c r="I7" s="38"/>
      <c r="J7" s="38"/>
      <c r="K7" s="38"/>
      <c r="L7" s="38"/>
      <c r="M7" s="38"/>
      <c r="N7" s="38"/>
    </row>
    <row r="9" spans="1:1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>
      <c r="F10" s="38"/>
      <c r="I10" s="38"/>
      <c r="J10" s="38"/>
      <c r="K10" s="38"/>
      <c r="L10" s="38"/>
      <c r="M10" s="38"/>
      <c r="N10" s="38"/>
    </row>
    <row r="12" spans="1:14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>
      <c r="F13" s="38"/>
      <c r="I13" s="38"/>
      <c r="J13" s="38"/>
      <c r="K13" s="38"/>
      <c r="L13" s="38"/>
      <c r="M13" s="38"/>
      <c r="N13" s="38"/>
    </row>
    <row r="15" spans="1:14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>
      <c r="F16" s="38"/>
      <c r="I16" s="38"/>
      <c r="J16" s="38"/>
      <c r="K16" s="38"/>
      <c r="L16" s="38"/>
      <c r="M16" s="38"/>
      <c r="N16" s="38"/>
    </row>
    <row r="18" spans="1:14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>
      <c r="F19" s="38"/>
      <c r="I19" s="38"/>
      <c r="J19" s="38"/>
      <c r="K19" s="38"/>
      <c r="L19" s="38"/>
      <c r="M19" s="38"/>
      <c r="N19" s="38"/>
    </row>
    <row r="21" spans="1:14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>
      <c r="F22" s="38"/>
      <c r="I22" s="38"/>
      <c r="J22" s="38"/>
      <c r="K22" s="38"/>
      <c r="L22" s="38"/>
      <c r="M22" s="38"/>
      <c r="N22" s="38"/>
    </row>
    <row r="24" spans="1:14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>
      <c r="F25" s="38"/>
      <c r="I25" s="38"/>
      <c r="J25" s="38"/>
      <c r="K25" s="38"/>
      <c r="L25" s="38"/>
      <c r="M25" s="38"/>
      <c r="N25" s="38"/>
    </row>
    <row r="27" spans="1:14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>
      <c r="F28" s="38"/>
      <c r="I28" s="38"/>
      <c r="J28" s="38"/>
      <c r="K28" s="38"/>
      <c r="L28" s="38"/>
      <c r="M28" s="38"/>
      <c r="N28" s="38"/>
    </row>
    <row r="30" spans="1:14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>
      <c r="F31" s="38"/>
      <c r="I31" s="38"/>
      <c r="J31" s="38"/>
      <c r="K31" s="38"/>
      <c r="L31" s="38"/>
      <c r="M31" s="38"/>
      <c r="N31" s="38"/>
    </row>
    <row r="33" spans="1:1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6" spans="1:14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8" spans="1:14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>
      <c r="A39" s="37"/>
      <c r="B39" s="37"/>
      <c r="C39" s="37"/>
      <c r="D39" s="37"/>
      <c r="E39" s="37"/>
      <c r="F39" s="38"/>
      <c r="G39" s="37"/>
      <c r="H39" s="39"/>
      <c r="I39" s="38"/>
      <c r="J39" s="38"/>
      <c r="K39" s="38"/>
      <c r="L39" s="38"/>
      <c r="M39" s="38"/>
      <c r="N39" s="38"/>
    </row>
    <row r="40" spans="1:14">
      <c r="G40" s="36"/>
    </row>
    <row r="41" spans="1:14">
      <c r="G41" s="37"/>
    </row>
    <row r="42" spans="1:14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>
      <c r="F43" s="38"/>
      <c r="G43" s="37"/>
      <c r="H43" s="37"/>
      <c r="I43" s="38"/>
      <c r="J43" s="38"/>
      <c r="K43" s="38"/>
      <c r="L43" s="38"/>
      <c r="M43" s="38"/>
      <c r="N43" s="38"/>
    </row>
    <row r="44" spans="1:14">
      <c r="G44" s="36"/>
    </row>
    <row r="45" spans="1:14">
      <c r="G45" s="37"/>
    </row>
    <row r="46" spans="1:14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>
      <c r="F47" s="38"/>
      <c r="G47" s="37"/>
      <c r="H47" s="37"/>
      <c r="I47" s="38"/>
      <c r="J47" s="38"/>
      <c r="K47" s="38"/>
      <c r="L47" s="38"/>
      <c r="M47" s="38"/>
      <c r="N47" s="38"/>
    </row>
    <row r="48" spans="1:14">
      <c r="G48" s="36"/>
    </row>
    <row r="49" spans="1:14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>
      <c r="F50" s="38"/>
      <c r="G50" s="36"/>
      <c r="I50" s="38"/>
      <c r="J50" s="38"/>
      <c r="K50" s="38"/>
      <c r="L50" s="38"/>
      <c r="M50" s="38"/>
      <c r="N50" s="38"/>
    </row>
    <row r="51" spans="1:14">
      <c r="G51" s="36"/>
    </row>
    <row r="52" spans="1:14">
      <c r="G52" s="36"/>
    </row>
    <row r="53" spans="1:14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>
      <c r="F54" s="38"/>
      <c r="G54" s="36"/>
      <c r="I54" s="38"/>
      <c r="J54" s="38"/>
      <c r="K54" s="38"/>
      <c r="L54" s="38"/>
      <c r="M54" s="38"/>
      <c r="N54" s="38"/>
    </row>
    <row r="55" spans="1:14">
      <c r="G55" s="36"/>
    </row>
    <row r="56" spans="1:14">
      <c r="G56" s="36"/>
    </row>
    <row r="57" spans="1:14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>
      <c r="F58" s="38"/>
      <c r="G58" s="36"/>
      <c r="I58" s="38"/>
      <c r="J58" s="38"/>
      <c r="K58" s="38"/>
      <c r="L58" s="38"/>
      <c r="M58" s="38"/>
      <c r="N58" s="38"/>
    </row>
    <row r="59" spans="1:14">
      <c r="G59" s="36"/>
    </row>
    <row r="60" spans="1:14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>
      <c r="F61" s="38"/>
      <c r="G61" s="36"/>
      <c r="I61" s="38"/>
      <c r="J61" s="38"/>
      <c r="K61" s="38"/>
      <c r="L61" s="38"/>
      <c r="M61" s="38"/>
      <c r="N61" s="38"/>
    </row>
    <row r="62" spans="1:14">
      <c r="G62" s="36"/>
    </row>
    <row r="63" spans="1:14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>
      <c r="F64" s="38"/>
      <c r="G64" s="36"/>
      <c r="I64" s="38"/>
      <c r="J64" s="38"/>
      <c r="K64" s="38"/>
      <c r="L64" s="38"/>
      <c r="M64" s="38"/>
      <c r="N64" s="38"/>
    </row>
    <row r="65" spans="1:14">
      <c r="G65" s="36"/>
    </row>
    <row r="66" spans="1:14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>
      <c r="F67" s="38"/>
      <c r="G67" s="36"/>
      <c r="I67" s="38"/>
      <c r="J67" s="38"/>
      <c r="K67" s="38"/>
      <c r="L67" s="38"/>
      <c r="M67" s="38"/>
      <c r="N67" s="38"/>
    </row>
    <row r="68" spans="1:14">
      <c r="G68" s="36"/>
    </row>
    <row r="69" spans="1:1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>
      <c r="F70" s="38"/>
      <c r="G70" s="36"/>
      <c r="I70" s="38"/>
      <c r="J70" s="38"/>
      <c r="K70" s="38"/>
      <c r="L70" s="38"/>
      <c r="M70" s="38"/>
      <c r="N70" s="38"/>
    </row>
    <row r="71" spans="1:14">
      <c r="G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F73" s="38"/>
      <c r="G73" s="36"/>
      <c r="I73" s="38"/>
      <c r="J73" s="38"/>
      <c r="K73" s="38"/>
      <c r="L73" s="38"/>
      <c r="M73" s="38"/>
      <c r="N73" s="38"/>
    </row>
    <row r="74" spans="1:14">
      <c r="G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F76" s="38"/>
      <c r="G76" s="36"/>
      <c r="I76" s="38"/>
      <c r="J76" s="38"/>
      <c r="K76" s="38"/>
      <c r="L76" s="38"/>
      <c r="M76" s="38"/>
      <c r="N76" s="38"/>
    </row>
    <row r="77" spans="1:14">
      <c r="G77" s="36"/>
    </row>
    <row r="78" spans="1:14">
      <c r="G78" s="36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>
      <c r="G80" s="36"/>
    </row>
    <row r="81" spans="1:14">
      <c r="G81" s="36"/>
    </row>
    <row r="82" spans="1:1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>
      <c r="F83" s="38"/>
      <c r="G83" s="36"/>
      <c r="I83" s="38"/>
      <c r="J83" s="38"/>
      <c r="K83" s="38"/>
      <c r="L83" s="38"/>
      <c r="M83" s="38"/>
      <c r="N83" s="38"/>
    </row>
    <row r="84" spans="1:14">
      <c r="G84" s="36"/>
    </row>
    <row r="85" spans="1:14">
      <c r="G85" s="36"/>
    </row>
    <row r="86" spans="1:1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>
      <c r="F87" s="38"/>
      <c r="G87" s="36"/>
      <c r="I87" s="38"/>
      <c r="J87" s="38"/>
      <c r="K87" s="38"/>
      <c r="L87" s="38"/>
      <c r="M87" s="38"/>
      <c r="N87" s="38"/>
    </row>
    <row r="88" spans="1:14">
      <c r="G88" s="36"/>
    </row>
    <row r="89" spans="1:14">
      <c r="G89" s="36"/>
    </row>
    <row r="90" spans="1:14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>
      <c r="F91" s="38"/>
      <c r="G91" s="36"/>
      <c r="I91" s="38"/>
      <c r="J91" s="38"/>
      <c r="K91" s="38"/>
      <c r="L91" s="38"/>
      <c r="M91" s="38"/>
      <c r="N91" s="38"/>
    </row>
    <row r="92" spans="1:14">
      <c r="G92" s="36"/>
    </row>
    <row r="93" spans="1:14">
      <c r="G93" s="36"/>
    </row>
    <row r="94" spans="1:14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>
      <c r="F95" s="38"/>
      <c r="G95" s="36"/>
      <c r="I95" s="38"/>
      <c r="J95" s="38"/>
      <c r="K95" s="38"/>
      <c r="L95" s="38"/>
      <c r="M95" s="38"/>
      <c r="N95" s="38"/>
    </row>
    <row r="96" spans="1:14">
      <c r="G96" s="36"/>
    </row>
    <row r="97" spans="1:14">
      <c r="G97" s="36"/>
    </row>
    <row r="98" spans="1:14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>
      <c r="F99" s="38"/>
      <c r="G99" s="36"/>
      <c r="I99" s="38"/>
      <c r="J99" s="38"/>
      <c r="K99" s="38"/>
      <c r="L99" s="38"/>
      <c r="M99" s="38"/>
      <c r="N99" s="38"/>
    </row>
    <row r="100" spans="1:14">
      <c r="G100" s="36"/>
    </row>
    <row r="101" spans="1:14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>
      <c r="F102" s="38"/>
      <c r="G102" s="36"/>
      <c r="I102" s="38"/>
      <c r="J102" s="38"/>
      <c r="K102" s="38"/>
      <c r="L102" s="38"/>
      <c r="M102" s="38"/>
      <c r="N102" s="38"/>
    </row>
    <row r="103" spans="1:14">
      <c r="G103" s="36"/>
    </row>
    <row r="104" spans="1:14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>
      <c r="F105" s="38"/>
      <c r="G105" s="36"/>
      <c r="I105" s="38"/>
      <c r="J105" s="38"/>
      <c r="K105" s="38"/>
      <c r="L105" s="38"/>
      <c r="M105" s="38"/>
      <c r="N105" s="38"/>
    </row>
    <row r="106" spans="1:14">
      <c r="G106" s="36"/>
    </row>
    <row r="107" spans="1:14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>
      <c r="F108" s="38"/>
      <c r="G108" s="36"/>
      <c r="I108" s="38"/>
      <c r="J108" s="38"/>
      <c r="K108" s="38"/>
      <c r="L108" s="38"/>
      <c r="M108" s="38"/>
      <c r="N108" s="38"/>
    </row>
    <row r="109" spans="1:14">
      <c r="G109" s="36"/>
    </row>
    <row r="110" spans="1:14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>
      <c r="F111" s="38"/>
      <c r="G111" s="36"/>
      <c r="I111" s="38"/>
      <c r="J111" s="38"/>
      <c r="K111" s="38"/>
      <c r="L111" s="38"/>
      <c r="M111" s="38"/>
      <c r="N111" s="38"/>
    </row>
    <row r="112" spans="1:14">
      <c r="G112" s="36"/>
    </row>
    <row r="113" spans="1:14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>
      <c r="F114" s="38"/>
      <c r="G114" s="36"/>
      <c r="I114" s="38"/>
      <c r="J114" s="38"/>
      <c r="K114" s="38"/>
      <c r="L114" s="38"/>
      <c r="M114" s="38"/>
      <c r="N114" s="38"/>
    </row>
    <row r="115" spans="1:14">
      <c r="G115" s="36"/>
    </row>
    <row r="116" spans="1:14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>
      <c r="F117" s="38"/>
      <c r="G117" s="36"/>
      <c r="I117" s="38"/>
      <c r="J117" s="38"/>
      <c r="K117" s="38"/>
      <c r="L117" s="38"/>
      <c r="M117" s="38"/>
      <c r="N117" s="38"/>
    </row>
    <row r="118" spans="1:14">
      <c r="G118" s="36"/>
    </row>
    <row r="119" spans="1:14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>
      <c r="F120" s="38"/>
      <c r="G120" s="36"/>
      <c r="I120" s="38"/>
      <c r="J120" s="38"/>
      <c r="K120" s="38"/>
      <c r="L120" s="38"/>
      <c r="M120" s="38"/>
      <c r="N120" s="38"/>
    </row>
    <row r="121" spans="1:14">
      <c r="G121" s="36"/>
    </row>
    <row r="122" spans="1:14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>
      <c r="F123" s="38"/>
      <c r="G123" s="36"/>
      <c r="I123" s="38"/>
      <c r="J123" s="38"/>
      <c r="K123" s="38"/>
      <c r="L123" s="38"/>
      <c r="M123" s="38"/>
      <c r="N123" s="38"/>
    </row>
    <row r="124" spans="1:14">
      <c r="G124" s="36"/>
    </row>
    <row r="125" spans="1:14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>
      <c r="F126" s="38"/>
      <c r="G126" s="36"/>
      <c r="I126" s="38"/>
      <c r="J126" s="38"/>
      <c r="K126" s="38"/>
      <c r="L126" s="38"/>
      <c r="M126" s="38"/>
      <c r="N126" s="38"/>
    </row>
    <row r="127" spans="1:14">
      <c r="G127" s="36"/>
    </row>
    <row r="128" spans="1:14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>
      <c r="F129" s="38"/>
      <c r="G129" s="36"/>
      <c r="I129" s="38"/>
      <c r="J129" s="38"/>
      <c r="K129" s="38"/>
      <c r="L129" s="38"/>
      <c r="M129" s="38"/>
      <c r="N129" s="38"/>
    </row>
    <row r="130" spans="1:14">
      <c r="G130" s="36"/>
    </row>
    <row r="131" spans="1:14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>
      <c r="F132" s="38"/>
      <c r="G132" s="36"/>
      <c r="I132" s="38"/>
      <c r="J132" s="38"/>
      <c r="K132" s="38"/>
      <c r="L132" s="38"/>
      <c r="M132" s="38"/>
      <c r="N132" s="38"/>
    </row>
    <row r="133" spans="1:14">
      <c r="G133" s="36"/>
    </row>
    <row r="134" spans="1:14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>
      <c r="F135" s="38"/>
      <c r="G135" s="36"/>
      <c r="I135" s="38"/>
      <c r="J135" s="38"/>
      <c r="K135" s="38"/>
      <c r="L135" s="38"/>
      <c r="M135" s="38"/>
      <c r="N135" s="38"/>
    </row>
    <row r="136" spans="1:14">
      <c r="G136" s="36"/>
    </row>
    <row r="137" spans="1:14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>
      <c r="F138" s="38"/>
      <c r="G138" s="36"/>
      <c r="I138" s="38"/>
      <c r="J138" s="38"/>
      <c r="K138" s="38"/>
      <c r="L138" s="38"/>
      <c r="M138" s="38"/>
      <c r="N138" s="38"/>
    </row>
    <row r="139" spans="1:14">
      <c r="G139" s="36"/>
    </row>
    <row r="140" spans="1:14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>
      <c r="F141" s="38"/>
      <c r="G141" s="36"/>
      <c r="I141" s="38"/>
      <c r="J141" s="38"/>
      <c r="K141" s="38"/>
      <c r="L141" s="38"/>
      <c r="M141" s="38"/>
      <c r="N141" s="38"/>
    </row>
    <row r="142" spans="1:14">
      <c r="G142" s="36"/>
    </row>
    <row r="143" spans="1:14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>
      <c r="F144" s="38"/>
      <c r="G144" s="36"/>
      <c r="I144" s="38"/>
      <c r="J144" s="38"/>
      <c r="K144" s="38"/>
      <c r="L144" s="38"/>
      <c r="M144" s="38"/>
      <c r="N144" s="38"/>
    </row>
    <row r="145" spans="1:14">
      <c r="G145" s="36"/>
    </row>
    <row r="146" spans="1:14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>
      <c r="F147" s="38"/>
      <c r="G147" s="36"/>
      <c r="I147" s="38"/>
      <c r="J147" s="38"/>
      <c r="K147" s="38"/>
      <c r="L147" s="38"/>
      <c r="M147" s="38"/>
      <c r="N147" s="38"/>
    </row>
    <row r="148" spans="1:14">
      <c r="G148" s="36"/>
    </row>
    <row r="149" spans="1:14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>
      <c r="F150" s="38"/>
      <c r="G150" s="36"/>
      <c r="I150" s="38"/>
      <c r="J150" s="38"/>
      <c r="K150" s="38"/>
      <c r="L150" s="38"/>
      <c r="M150" s="38"/>
      <c r="N150" s="38"/>
    </row>
    <row r="151" spans="1:14">
      <c r="G151" s="36"/>
    </row>
    <row r="152" spans="1:14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>
      <c r="F153" s="38"/>
      <c r="G153" s="36"/>
      <c r="I153" s="38"/>
      <c r="J153" s="38"/>
      <c r="K153" s="38"/>
      <c r="L153" s="38"/>
      <c r="M153" s="38"/>
      <c r="N153" s="38"/>
    </row>
    <row r="154" spans="1:14">
      <c r="G154" s="36"/>
    </row>
    <row r="155" spans="1:14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>
      <c r="F156" s="38"/>
      <c r="G156" s="36"/>
      <c r="I156" s="38"/>
      <c r="J156" s="38"/>
      <c r="K156" s="38"/>
      <c r="L156" s="38"/>
      <c r="M156" s="38"/>
      <c r="N156" s="38"/>
    </row>
    <row r="157" spans="1:14">
      <c r="G157" s="36"/>
    </row>
    <row r="158" spans="1:14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>
      <c r="F159" s="38"/>
      <c r="G159" s="36"/>
      <c r="I159" s="38"/>
      <c r="J159" s="38"/>
      <c r="K159" s="38"/>
      <c r="L159" s="38"/>
      <c r="M159" s="38"/>
      <c r="N159" s="38"/>
    </row>
    <row r="160" spans="1:14">
      <c r="G160" s="36"/>
    </row>
    <row r="161" spans="1:14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>
      <c r="F162" s="38"/>
      <c r="G162" s="36"/>
      <c r="I162" s="38"/>
      <c r="J162" s="38"/>
      <c r="K162" s="38"/>
      <c r="L162" s="38"/>
      <c r="M162" s="38"/>
      <c r="N162" s="38"/>
    </row>
    <row r="163" spans="1:14">
      <c r="G163" s="36"/>
    </row>
    <row r="164" spans="1:14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>
      <c r="F165" s="38"/>
      <c r="G165" s="36"/>
      <c r="I165" s="38"/>
      <c r="J165" s="38"/>
      <c r="K165" s="38"/>
      <c r="L165" s="38"/>
      <c r="M165" s="38"/>
      <c r="N165" s="38"/>
    </row>
    <row r="166" spans="1:14">
      <c r="G166" s="36"/>
    </row>
    <row r="167" spans="1:14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>
      <c r="F168" s="38"/>
      <c r="G168" s="36"/>
      <c r="I168" s="38"/>
      <c r="J168" s="38"/>
      <c r="K168" s="38"/>
      <c r="L168" s="38"/>
      <c r="M168" s="38"/>
      <c r="N168" s="38"/>
    </row>
    <row r="169" spans="1:14">
      <c r="G169" s="36"/>
    </row>
    <row r="170" spans="1:14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>
      <c r="F171" s="38"/>
      <c r="G171" s="36"/>
      <c r="I171" s="38"/>
      <c r="J171" s="38"/>
      <c r="K171" s="38"/>
      <c r="L171" s="38"/>
      <c r="M171" s="38"/>
      <c r="N171" s="38"/>
    </row>
    <row r="172" spans="1:14">
      <c r="G172" s="36"/>
    </row>
    <row r="173" spans="1:14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>
      <c r="F174" s="38"/>
      <c r="G174" s="36"/>
      <c r="I174" s="38"/>
      <c r="J174" s="38"/>
      <c r="K174" s="38"/>
      <c r="L174" s="38"/>
      <c r="M174" s="38"/>
      <c r="N174" s="38"/>
    </row>
    <row r="175" spans="1:14">
      <c r="G175" s="36"/>
    </row>
    <row r="176" spans="1:14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>
      <c r="G177" s="36"/>
    </row>
    <row r="178" spans="1:14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>
      <c r="A179" s="37"/>
      <c r="B179" s="37"/>
      <c r="C179" s="37"/>
      <c r="D179" s="37"/>
      <c r="E179" s="37"/>
      <c r="F179" s="38"/>
      <c r="G179" s="36"/>
      <c r="H179" s="39"/>
      <c r="I179" s="38"/>
      <c r="J179" s="38"/>
      <c r="K179" s="38"/>
      <c r="L179" s="38"/>
      <c r="M179" s="38"/>
      <c r="N179" s="38"/>
    </row>
    <row r="180" spans="1:14">
      <c r="G180" s="36"/>
    </row>
    <row r="181" spans="1:14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>
      <c r="F182" s="38"/>
      <c r="G182" s="36"/>
      <c r="I182" s="38"/>
      <c r="J182" s="38"/>
      <c r="K182" s="38"/>
      <c r="L182" s="38"/>
      <c r="M182" s="38"/>
      <c r="N182" s="38"/>
    </row>
    <row r="183" spans="1:14">
      <c r="G183" s="36"/>
    </row>
    <row r="184" spans="1:14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</row>
    <row r="185" spans="1:14">
      <c r="F185" s="38"/>
      <c r="G185" s="36"/>
      <c r="I185" s="38"/>
      <c r="J185" s="38"/>
      <c r="K185" s="38"/>
      <c r="L185" s="38"/>
      <c r="M185" s="38"/>
      <c r="N185" s="38"/>
    </row>
    <row r="186" spans="1:14">
      <c r="G186" s="36"/>
    </row>
    <row r="187" spans="1:14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</row>
    <row r="188" spans="1:14">
      <c r="F188" s="38"/>
      <c r="G188" s="36"/>
      <c r="I188" s="38"/>
      <c r="J188" s="38"/>
      <c r="K188" s="38"/>
      <c r="L188" s="38"/>
      <c r="M188" s="38"/>
      <c r="N188" s="38"/>
    </row>
    <row r="189" spans="1:14">
      <c r="G189" s="36"/>
    </row>
    <row r="190" spans="1:14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</row>
    <row r="191" spans="1:14">
      <c r="F191" s="38"/>
      <c r="G191" s="36"/>
      <c r="I191" s="38"/>
      <c r="J191" s="38"/>
      <c r="K191" s="38"/>
      <c r="L191" s="38"/>
      <c r="M191" s="38"/>
      <c r="N191" s="38"/>
    </row>
    <row r="192" spans="1:14">
      <c r="G192" s="36"/>
    </row>
    <row r="193" spans="1:14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</row>
    <row r="194" spans="1:14">
      <c r="F194" s="38"/>
      <c r="G194" s="36"/>
      <c r="I194" s="38"/>
      <c r="J194" s="38"/>
      <c r="K194" s="38"/>
      <c r="L194" s="38"/>
      <c r="M194" s="38"/>
      <c r="N194" s="38"/>
    </row>
    <row r="195" spans="1:14">
      <c r="G195" s="36"/>
    </row>
    <row r="196" spans="1:14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</row>
    <row r="197" spans="1:14">
      <c r="F197" s="38"/>
      <c r="G197" s="36"/>
      <c r="I197" s="38"/>
      <c r="J197" s="38"/>
      <c r="K197" s="38"/>
      <c r="L197" s="38"/>
      <c r="M197" s="38"/>
      <c r="N197" s="38"/>
    </row>
    <row r="198" spans="1:14">
      <c r="G198" s="36"/>
    </row>
    <row r="199" spans="1:14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</row>
    <row r="200" spans="1:14">
      <c r="F200" s="38"/>
      <c r="G200" s="36"/>
      <c r="I200" s="38"/>
      <c r="J200" s="38"/>
      <c r="K200" s="38"/>
      <c r="L200" s="38"/>
      <c r="M200" s="38"/>
      <c r="N200" s="38"/>
    </row>
    <row r="201" spans="1:14">
      <c r="G201" s="36"/>
    </row>
    <row r="202" spans="1:14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</row>
    <row r="203" spans="1:14">
      <c r="F203" s="38"/>
      <c r="G203" s="36"/>
      <c r="I203" s="38"/>
      <c r="J203" s="38"/>
      <c r="K203" s="38"/>
      <c r="L203" s="38"/>
      <c r="M203" s="38"/>
      <c r="N203" s="38"/>
    </row>
    <row r="204" spans="1:14">
      <c r="G204" s="36"/>
    </row>
    <row r="205" spans="1:14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</row>
    <row r="206" spans="1:14">
      <c r="F206" s="38"/>
      <c r="G206" s="36"/>
      <c r="I206" s="38"/>
      <c r="J206" s="38"/>
      <c r="K206" s="38"/>
      <c r="L206" s="38"/>
      <c r="M206" s="38"/>
      <c r="N206" s="38"/>
    </row>
    <row r="207" spans="1:14">
      <c r="G207" s="36"/>
    </row>
    <row r="208" spans="1:14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</row>
    <row r="209" spans="1:14">
      <c r="F209" s="38"/>
      <c r="G209" s="36"/>
      <c r="I209" s="38"/>
      <c r="J209" s="38"/>
      <c r="K209" s="38"/>
      <c r="L209" s="38"/>
      <c r="M209" s="38"/>
      <c r="N209" s="38"/>
    </row>
    <row r="210" spans="1:14">
      <c r="G210" s="36"/>
    </row>
    <row r="211" spans="1:14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</row>
    <row r="212" spans="1:14">
      <c r="F212" s="38"/>
      <c r="G212" s="36"/>
      <c r="I212" s="38"/>
      <c r="J212" s="38"/>
      <c r="K212" s="38"/>
      <c r="L212" s="38"/>
      <c r="M212" s="38"/>
      <c r="N212" s="38"/>
    </row>
    <row r="213" spans="1:14">
      <c r="G213" s="36"/>
    </row>
    <row r="214" spans="1:14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</row>
    <row r="215" spans="1:14">
      <c r="F215" s="38"/>
      <c r="G215" s="36"/>
      <c r="I215" s="38"/>
      <c r="J215" s="38"/>
      <c r="K215" s="38"/>
      <c r="L215" s="38"/>
      <c r="M215" s="38"/>
      <c r="N215" s="38"/>
    </row>
    <row r="216" spans="1:14">
      <c r="G216" s="36"/>
    </row>
    <row r="217" spans="1:14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</row>
    <row r="218" spans="1:14">
      <c r="F218" s="38"/>
      <c r="G218" s="36"/>
      <c r="I218" s="38"/>
      <c r="J218" s="38"/>
      <c r="K218" s="38"/>
      <c r="L218" s="38"/>
      <c r="M218" s="38"/>
      <c r="N218" s="38"/>
    </row>
    <row r="219" spans="1:14">
      <c r="G219" s="36"/>
    </row>
    <row r="220" spans="1:14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</row>
    <row r="221" spans="1:14">
      <c r="F221" s="38"/>
      <c r="G221" s="36"/>
      <c r="I221" s="38"/>
      <c r="J221" s="38"/>
      <c r="K221" s="38"/>
      <c r="L221" s="38"/>
      <c r="M221" s="38"/>
      <c r="N221" s="38"/>
    </row>
    <row r="222" spans="1:14">
      <c r="G222" s="36"/>
    </row>
    <row r="223" spans="1:14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</row>
    <row r="224" spans="1:14">
      <c r="F224" s="38"/>
      <c r="G224" s="36"/>
      <c r="I224" s="38"/>
      <c r="J224" s="38"/>
      <c r="K224" s="38"/>
      <c r="L224" s="38"/>
      <c r="M224" s="38"/>
      <c r="N224" s="38"/>
    </row>
    <row r="225" spans="1:14">
      <c r="G225" s="36"/>
    </row>
    <row r="226" spans="1:14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</row>
    <row r="227" spans="1:14">
      <c r="F227" s="38"/>
      <c r="G227" s="36"/>
      <c r="I227" s="38"/>
      <c r="J227" s="38"/>
      <c r="K227" s="38"/>
      <c r="L227" s="38"/>
      <c r="M227" s="38"/>
      <c r="N227" s="38"/>
    </row>
    <row r="228" spans="1:14">
      <c r="G228" s="36"/>
    </row>
    <row r="229" spans="1:14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</row>
    <row r="230" spans="1:14">
      <c r="F230" s="38"/>
      <c r="G230" s="36"/>
      <c r="I230" s="38"/>
      <c r="J230" s="38"/>
      <c r="K230" s="38"/>
      <c r="L230" s="38"/>
      <c r="M230" s="38"/>
      <c r="N230" s="38"/>
    </row>
    <row r="231" spans="1:14">
      <c r="G231" s="36"/>
    </row>
    <row r="232" spans="1:14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</row>
    <row r="233" spans="1:14">
      <c r="F233" s="38"/>
      <c r="G233" s="36"/>
      <c r="I233" s="38"/>
      <c r="J233" s="38"/>
      <c r="K233" s="38"/>
      <c r="L233" s="38"/>
      <c r="M233" s="38"/>
      <c r="N233" s="38"/>
    </row>
    <row r="234" spans="1:14">
      <c r="G234" s="36"/>
    </row>
    <row r="235" spans="1:14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</row>
    <row r="236" spans="1:14">
      <c r="F236" s="38"/>
      <c r="G236" s="36"/>
      <c r="I236" s="38"/>
      <c r="J236" s="38"/>
      <c r="K236" s="38"/>
      <c r="L236" s="38"/>
      <c r="M236" s="38"/>
      <c r="N236" s="38"/>
    </row>
    <row r="237" spans="1:14">
      <c r="G237" s="36"/>
    </row>
    <row r="238" spans="1:14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</row>
    <row r="239" spans="1:14">
      <c r="F239" s="38"/>
      <c r="G239" s="36"/>
      <c r="I239" s="38"/>
      <c r="J239" s="38"/>
      <c r="K239" s="38"/>
      <c r="L239" s="38"/>
      <c r="M239" s="38"/>
      <c r="N239" s="38"/>
    </row>
    <row r="240" spans="1:14">
      <c r="G240" s="36"/>
    </row>
    <row r="241" spans="1:14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</row>
    <row r="242" spans="1:14">
      <c r="F242" s="38"/>
      <c r="G242" s="36"/>
      <c r="I242" s="38"/>
      <c r="J242" s="38"/>
      <c r="K242" s="38"/>
      <c r="L242" s="38"/>
      <c r="M242" s="38"/>
      <c r="N242" s="38"/>
    </row>
    <row r="243" spans="1:14">
      <c r="G243" s="36"/>
    </row>
    <row r="244" spans="1:14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</row>
    <row r="245" spans="1:14">
      <c r="F245" s="38"/>
      <c r="G245" s="36"/>
      <c r="I245" s="38"/>
      <c r="J245" s="38"/>
      <c r="K245" s="38"/>
      <c r="L245" s="38"/>
      <c r="M245" s="38"/>
      <c r="N245" s="38"/>
    </row>
    <row r="246" spans="1:14">
      <c r="G246" s="36"/>
    </row>
    <row r="247" spans="1:14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</row>
    <row r="248" spans="1:14">
      <c r="F248" s="38"/>
      <c r="G248" s="36"/>
      <c r="I248" s="38"/>
      <c r="J248" s="38"/>
      <c r="K248" s="38"/>
      <c r="L248" s="38"/>
      <c r="M248" s="38"/>
      <c r="N248" s="38"/>
    </row>
    <row r="249" spans="1:14">
      <c r="G249" s="36"/>
    </row>
    <row r="250" spans="1:14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</row>
    <row r="251" spans="1:14">
      <c r="F251" s="38"/>
      <c r="G251" s="36"/>
      <c r="I251" s="38"/>
      <c r="J251" s="38"/>
      <c r="K251" s="38"/>
      <c r="L251" s="38"/>
      <c r="M251" s="38"/>
      <c r="N251" s="38"/>
    </row>
    <row r="252" spans="1:14">
      <c r="G252" s="36"/>
    </row>
    <row r="253" spans="1:14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</row>
    <row r="254" spans="1:14">
      <c r="F254" s="38"/>
      <c r="G254" s="36"/>
      <c r="I254" s="38"/>
      <c r="J254" s="38"/>
      <c r="K254" s="38"/>
      <c r="L254" s="38"/>
      <c r="M254" s="38"/>
      <c r="N254" s="38"/>
    </row>
    <row r="255" spans="1:14">
      <c r="G255" s="36"/>
    </row>
    <row r="256" spans="1:14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</row>
    <row r="257" spans="1:14">
      <c r="F257" s="38"/>
      <c r="G257" s="36"/>
      <c r="I257" s="38"/>
      <c r="J257" s="38"/>
      <c r="K257" s="38"/>
      <c r="L257" s="38"/>
      <c r="M257" s="38"/>
      <c r="N257" s="38"/>
    </row>
    <row r="258" spans="1:14">
      <c r="G258" s="36"/>
    </row>
    <row r="259" spans="1:14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</row>
    <row r="260" spans="1:14">
      <c r="F260" s="38"/>
      <c r="G260" s="36"/>
      <c r="I260" s="38"/>
      <c r="J260" s="38"/>
      <c r="K260" s="38"/>
      <c r="L260" s="38"/>
      <c r="M260" s="38"/>
      <c r="N260" s="38"/>
    </row>
    <row r="261" spans="1:14">
      <c r="G261" s="36"/>
    </row>
    <row r="262" spans="1:14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</row>
    <row r="263" spans="1:14">
      <c r="F263" s="38"/>
      <c r="G263" s="36"/>
      <c r="I263" s="38"/>
      <c r="J263" s="38"/>
      <c r="K263" s="38"/>
      <c r="L263" s="38"/>
      <c r="M263" s="38"/>
      <c r="N263" s="38"/>
    </row>
    <row r="264" spans="1:14">
      <c r="G264" s="36"/>
    </row>
    <row r="265" spans="1:14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</row>
    <row r="266" spans="1:14">
      <c r="F266" s="38"/>
      <c r="G266" s="36"/>
      <c r="I266" s="38"/>
      <c r="J266" s="38"/>
      <c r="K266" s="38"/>
      <c r="L266" s="38"/>
      <c r="M266" s="38"/>
      <c r="N266" s="38"/>
    </row>
    <row r="267" spans="1:14">
      <c r="G267" s="36"/>
    </row>
    <row r="268" spans="1:14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</row>
    <row r="269" spans="1:14">
      <c r="F269" s="38"/>
      <c r="G269" s="36"/>
      <c r="I269" s="38"/>
      <c r="J269" s="38"/>
      <c r="K269" s="38"/>
      <c r="L269" s="38"/>
      <c r="M269" s="38"/>
      <c r="N269" s="38"/>
    </row>
    <row r="270" spans="1:14">
      <c r="G270" s="36"/>
    </row>
    <row r="271" spans="1:14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</row>
    <row r="272" spans="1:14">
      <c r="F272" s="38"/>
      <c r="G272" s="36"/>
      <c r="I272" s="38"/>
      <c r="J272" s="38"/>
      <c r="K272" s="38"/>
      <c r="L272" s="38"/>
      <c r="M272" s="38"/>
      <c r="N272" s="38"/>
    </row>
    <row r="273" spans="1:14">
      <c r="G273" s="36"/>
    </row>
    <row r="274" spans="1:14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</row>
    <row r="275" spans="1:14">
      <c r="F275" s="38"/>
      <c r="G275" s="36"/>
      <c r="I275" s="38"/>
      <c r="J275" s="38"/>
      <c r="K275" s="38"/>
      <c r="L275" s="38"/>
      <c r="M275" s="38"/>
      <c r="N275" s="38"/>
    </row>
    <row r="276" spans="1:14">
      <c r="G276" s="36"/>
    </row>
    <row r="277" spans="1:14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</row>
    <row r="278" spans="1:14">
      <c r="F278" s="38"/>
      <c r="G278" s="36"/>
      <c r="I278" s="38"/>
      <c r="J278" s="38"/>
      <c r="K278" s="38"/>
      <c r="L278" s="38"/>
      <c r="M278" s="38"/>
      <c r="N278" s="38"/>
    </row>
    <row r="279" spans="1:14">
      <c r="G279" s="36"/>
    </row>
    <row r="280" spans="1:14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</row>
    <row r="281" spans="1:14">
      <c r="F281" s="38"/>
      <c r="G281" s="36"/>
      <c r="I281" s="38"/>
      <c r="J281" s="38"/>
      <c r="K281" s="38"/>
      <c r="L281" s="38"/>
      <c r="M281" s="38"/>
      <c r="N281" s="38"/>
    </row>
    <row r="282" spans="1:14">
      <c r="G282" s="36"/>
    </row>
    <row r="283" spans="1:14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</row>
    <row r="284" spans="1:14">
      <c r="F284" s="38"/>
      <c r="G284" s="36"/>
      <c r="I284" s="38"/>
      <c r="J284" s="38"/>
      <c r="K284" s="38"/>
      <c r="L284" s="38"/>
      <c r="M284" s="38"/>
      <c r="N284" s="38"/>
    </row>
    <row r="285" spans="1:14">
      <c r="G285" s="36"/>
    </row>
    <row r="286" spans="1:14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</row>
    <row r="287" spans="1:14">
      <c r="F287" s="38"/>
      <c r="G287" s="36"/>
      <c r="I287" s="38"/>
      <c r="J287" s="38"/>
      <c r="K287" s="38"/>
      <c r="L287" s="38"/>
      <c r="M287" s="38"/>
      <c r="N287" s="38"/>
    </row>
    <row r="288" spans="1:14">
      <c r="G288" s="36"/>
    </row>
    <row r="289" spans="1:14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</row>
    <row r="290" spans="1:14">
      <c r="F290" s="38"/>
      <c r="G290" s="36"/>
      <c r="I290" s="38"/>
      <c r="J290" s="38"/>
      <c r="K290" s="38"/>
      <c r="L290" s="38"/>
      <c r="M290" s="38"/>
      <c r="N290" s="38"/>
    </row>
    <row r="291" spans="1:14">
      <c r="G291" s="36"/>
    </row>
    <row r="292" spans="1:14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</row>
    <row r="293" spans="1:14">
      <c r="F293" s="38"/>
      <c r="G293" s="36"/>
      <c r="I293" s="38"/>
      <c r="J293" s="38"/>
      <c r="K293" s="38"/>
      <c r="L293" s="38"/>
      <c r="M293" s="38"/>
      <c r="N293" s="38"/>
    </row>
    <row r="294" spans="1:14">
      <c r="G294" s="36"/>
    </row>
    <row r="295" spans="1:14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</row>
    <row r="296" spans="1:14">
      <c r="F296" s="38"/>
      <c r="G296" s="36"/>
      <c r="I296" s="38"/>
      <c r="J296" s="38"/>
      <c r="K296" s="38"/>
      <c r="L296" s="38"/>
      <c r="M296" s="38"/>
      <c r="N296" s="38"/>
    </row>
    <row r="297" spans="1:14">
      <c r="G297" s="36"/>
    </row>
    <row r="298" spans="1:14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</row>
    <row r="299" spans="1:14">
      <c r="F299" s="38"/>
      <c r="G299" s="36"/>
      <c r="I299" s="38"/>
      <c r="J299" s="38"/>
      <c r="K299" s="38"/>
      <c r="L299" s="38"/>
      <c r="M299" s="38"/>
      <c r="N299" s="38"/>
    </row>
    <row r="300" spans="1:14">
      <c r="G300" s="36"/>
    </row>
    <row r="301" spans="1:14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</row>
    <row r="302" spans="1:14">
      <c r="F302" s="38"/>
      <c r="G302" s="36"/>
      <c r="I302" s="38"/>
      <c r="J302" s="38"/>
      <c r="K302" s="38"/>
      <c r="L302" s="38"/>
      <c r="M302" s="38"/>
      <c r="N302" s="38"/>
    </row>
    <row r="303" spans="1:14">
      <c r="G303" s="36"/>
    </row>
    <row r="304" spans="1:14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</row>
    <row r="305" spans="1:14">
      <c r="F305" s="38"/>
      <c r="G305" s="36"/>
      <c r="I305" s="38"/>
      <c r="J305" s="38"/>
      <c r="K305" s="38"/>
      <c r="L305" s="38"/>
      <c r="M305" s="38"/>
      <c r="N305" s="38"/>
    </row>
    <row r="306" spans="1:14">
      <c r="G306" s="36"/>
    </row>
    <row r="307" spans="1:14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</row>
    <row r="308" spans="1:14">
      <c r="F308" s="38"/>
      <c r="G308" s="36"/>
      <c r="I308" s="38"/>
      <c r="J308" s="38"/>
      <c r="K308" s="38"/>
      <c r="L308" s="38"/>
      <c r="M308" s="38"/>
      <c r="N308" s="38"/>
    </row>
    <row r="309" spans="1:14">
      <c r="G309" s="36"/>
    </row>
    <row r="310" spans="1:14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</row>
    <row r="311" spans="1:14">
      <c r="F311" s="38"/>
      <c r="G311" s="36"/>
      <c r="I311" s="38"/>
      <c r="J311" s="38"/>
      <c r="K311" s="38"/>
      <c r="L311" s="38"/>
      <c r="M311" s="38"/>
      <c r="N311" s="38"/>
    </row>
    <row r="312" spans="1:14">
      <c r="G312" s="36"/>
    </row>
    <row r="313" spans="1:14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</row>
    <row r="314" spans="1:14">
      <c r="F314" s="38"/>
      <c r="G314" s="36"/>
      <c r="I314" s="38"/>
      <c r="J314" s="38"/>
      <c r="K314" s="38"/>
      <c r="L314" s="38"/>
      <c r="M314" s="38"/>
      <c r="N314" s="38"/>
    </row>
    <row r="315" spans="1:14">
      <c r="G315" s="36"/>
    </row>
    <row r="316" spans="1:14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</row>
    <row r="317" spans="1:14">
      <c r="F317" s="38"/>
      <c r="G317" s="36"/>
      <c r="I317" s="38"/>
      <c r="J317" s="38"/>
      <c r="K317" s="38"/>
      <c r="L317" s="38"/>
      <c r="M317" s="38"/>
      <c r="N317" s="38"/>
    </row>
    <row r="318" spans="1:14">
      <c r="G318" s="36"/>
    </row>
    <row r="319" spans="1:14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</row>
    <row r="320" spans="1:14">
      <c r="F320" s="38"/>
      <c r="G320" s="36"/>
      <c r="I320" s="38"/>
      <c r="J320" s="38"/>
      <c r="K320" s="38"/>
      <c r="L320" s="38"/>
      <c r="M320" s="38"/>
      <c r="N320" s="38"/>
    </row>
    <row r="321" spans="1:14">
      <c r="G321" s="36"/>
    </row>
    <row r="322" spans="1:14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</row>
    <row r="323" spans="1:14">
      <c r="F323" s="38"/>
      <c r="G323" s="36"/>
      <c r="I323" s="38"/>
      <c r="J323" s="38"/>
      <c r="K323" s="38"/>
      <c r="L323" s="38"/>
      <c r="M323" s="38"/>
      <c r="N323" s="38"/>
    </row>
    <row r="324" spans="1:14">
      <c r="G324" s="36"/>
    </row>
    <row r="325" spans="1:14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</row>
    <row r="326" spans="1:14">
      <c r="F326" s="38"/>
      <c r="G326" s="36"/>
      <c r="I326" s="38"/>
      <c r="J326" s="38"/>
      <c r="K326" s="38"/>
      <c r="L326" s="38"/>
      <c r="M326" s="38"/>
      <c r="N326" s="38"/>
    </row>
    <row r="327" spans="1:14">
      <c r="G327" s="36"/>
    </row>
    <row r="328" spans="1:14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</row>
    <row r="329" spans="1:14">
      <c r="F329" s="38"/>
      <c r="G329" s="36"/>
      <c r="I329" s="38"/>
      <c r="J329" s="38"/>
      <c r="K329" s="38"/>
      <c r="L329" s="38"/>
      <c r="M329" s="38"/>
      <c r="N329" s="38"/>
    </row>
    <row r="330" spans="1:14">
      <c r="G330" s="36"/>
    </row>
    <row r="331" spans="1:14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</row>
    <row r="332" spans="1:14">
      <c r="F332" s="38"/>
      <c r="G332" s="36"/>
      <c r="I332" s="38"/>
      <c r="J332" s="38"/>
      <c r="K332" s="38"/>
      <c r="L332" s="38"/>
      <c r="M332" s="38"/>
      <c r="N332" s="38"/>
    </row>
    <row r="333" spans="1:14">
      <c r="G333" s="36"/>
    </row>
    <row r="334" spans="1:14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</row>
    <row r="335" spans="1:14">
      <c r="F335" s="38"/>
      <c r="G335" s="36"/>
      <c r="I335" s="38"/>
      <c r="J335" s="38"/>
      <c r="K335" s="38"/>
      <c r="L335" s="38"/>
      <c r="M335" s="38"/>
      <c r="N335" s="38"/>
    </row>
    <row r="336" spans="1:14">
      <c r="G336" s="36"/>
    </row>
    <row r="337" spans="1:14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</row>
    <row r="338" spans="1:14">
      <c r="F338" s="38"/>
      <c r="G338" s="36"/>
      <c r="I338" s="38"/>
      <c r="J338" s="38"/>
      <c r="K338" s="38"/>
      <c r="L338" s="38"/>
      <c r="M338" s="38"/>
      <c r="N338" s="38"/>
    </row>
    <row r="339" spans="1:14">
      <c r="G339" s="36"/>
    </row>
    <row r="340" spans="1:14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</row>
    <row r="341" spans="1:14">
      <c r="F341" s="38"/>
      <c r="G341" s="36"/>
      <c r="I341" s="38"/>
      <c r="J341" s="38"/>
      <c r="K341" s="38"/>
      <c r="L341" s="38"/>
      <c r="M341" s="38"/>
      <c r="N341" s="38"/>
    </row>
    <row r="342" spans="1:14">
      <c r="G342" s="36"/>
    </row>
    <row r="343" spans="1:14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</row>
    <row r="344" spans="1:14">
      <c r="F344" s="38"/>
      <c r="G344" s="36"/>
      <c r="I344" s="38"/>
      <c r="J344" s="38"/>
      <c r="K344" s="38"/>
      <c r="L344" s="38"/>
      <c r="M344" s="38"/>
      <c r="N344" s="38"/>
    </row>
    <row r="345" spans="1:14">
      <c r="G345" s="36"/>
    </row>
    <row r="346" spans="1:14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</row>
    <row r="347" spans="1:14">
      <c r="F347" s="38"/>
      <c r="G347" s="36"/>
      <c r="I347" s="38"/>
      <c r="J347" s="38"/>
      <c r="K347" s="38"/>
      <c r="L347" s="38"/>
      <c r="M347" s="38"/>
      <c r="N347" s="38"/>
    </row>
    <row r="348" spans="1:14">
      <c r="G348" s="36"/>
    </row>
    <row r="349" spans="1:14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</row>
    <row r="350" spans="1:14">
      <c r="F350" s="38"/>
      <c r="G350" s="36"/>
      <c r="I350" s="38"/>
      <c r="J350" s="38"/>
      <c r="K350" s="38"/>
      <c r="L350" s="38"/>
      <c r="M350" s="38"/>
      <c r="N350" s="38"/>
    </row>
    <row r="351" spans="1:14">
      <c r="G351" s="36"/>
    </row>
    <row r="352" spans="1:14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</row>
    <row r="353" spans="1:14">
      <c r="F353" s="38"/>
      <c r="G353" s="36"/>
      <c r="I353" s="38"/>
      <c r="J353" s="38"/>
      <c r="K353" s="38"/>
      <c r="L353" s="38"/>
      <c r="M353" s="38"/>
      <c r="N353" s="38"/>
    </row>
    <row r="354" spans="1:14">
      <c r="G354" s="36"/>
    </row>
    <row r="355" spans="1:14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</row>
    <row r="356" spans="1:14">
      <c r="F356" s="38"/>
      <c r="G356" s="36"/>
      <c r="I356" s="38"/>
      <c r="J356" s="38"/>
      <c r="K356" s="38"/>
      <c r="L356" s="38"/>
      <c r="M356" s="38"/>
      <c r="N356" s="38"/>
    </row>
    <row r="357" spans="1:14">
      <c r="G357" s="36"/>
    </row>
    <row r="358" spans="1:14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</row>
    <row r="359" spans="1:14">
      <c r="F359" s="38"/>
      <c r="G359" s="36"/>
      <c r="I359" s="38"/>
      <c r="J359" s="38"/>
      <c r="K359" s="38"/>
      <c r="L359" s="38"/>
      <c r="M359" s="38"/>
      <c r="N359" s="38"/>
    </row>
    <row r="360" spans="1:14">
      <c r="G360" s="36"/>
    </row>
    <row r="361" spans="1:14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</row>
    <row r="362" spans="1:14">
      <c r="F362" s="38"/>
      <c r="G362" s="36"/>
      <c r="I362" s="38"/>
      <c r="J362" s="38"/>
      <c r="K362" s="38"/>
      <c r="L362" s="38"/>
      <c r="M362" s="38"/>
      <c r="N362" s="38"/>
    </row>
    <row r="363" spans="1:14">
      <c r="G363" s="36"/>
    </row>
    <row r="364" spans="1:14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</row>
    <row r="365" spans="1:14">
      <c r="F365" s="38"/>
      <c r="G365" s="36"/>
      <c r="I365" s="38"/>
      <c r="J365" s="38"/>
      <c r="K365" s="38"/>
      <c r="L365" s="38"/>
      <c r="M365" s="38"/>
      <c r="N365" s="38"/>
    </row>
    <row r="366" spans="1:14">
      <c r="G366" s="36"/>
    </row>
    <row r="367" spans="1:14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</row>
    <row r="368" spans="1:14">
      <c r="F368" s="38"/>
      <c r="G368" s="36"/>
      <c r="I368" s="38"/>
      <c r="J368" s="38"/>
      <c r="K368" s="38"/>
      <c r="L368" s="38"/>
      <c r="M368" s="38"/>
      <c r="N368" s="38"/>
    </row>
    <row r="369" spans="1:14">
      <c r="G369" s="36"/>
    </row>
    <row r="370" spans="1:14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</row>
    <row r="371" spans="1:14">
      <c r="F371" s="38"/>
      <c r="G371" s="36"/>
      <c r="I371" s="38"/>
      <c r="J371" s="38"/>
      <c r="K371" s="38"/>
      <c r="L371" s="38"/>
      <c r="M371" s="38"/>
      <c r="N371" s="38"/>
    </row>
    <row r="372" spans="1:14">
      <c r="G372" s="36"/>
    </row>
    <row r="373" spans="1:14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</row>
    <row r="374" spans="1:14">
      <c r="F374" s="38"/>
      <c r="G374" s="36"/>
      <c r="I374" s="38"/>
      <c r="J374" s="38"/>
      <c r="K374" s="38"/>
      <c r="L374" s="38"/>
      <c r="M374" s="38"/>
      <c r="N374" s="38"/>
    </row>
    <row r="375" spans="1:14">
      <c r="G375" s="36"/>
    </row>
    <row r="376" spans="1:14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</row>
    <row r="377" spans="1:14">
      <c r="F377" s="38"/>
      <c r="G377" s="36"/>
      <c r="I377" s="38"/>
      <c r="J377" s="38"/>
      <c r="K377" s="38"/>
      <c r="L377" s="38"/>
      <c r="M377" s="38"/>
      <c r="N377" s="38"/>
    </row>
    <row r="378" spans="1:14">
      <c r="G378" s="36"/>
    </row>
    <row r="379" spans="1:14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</row>
    <row r="380" spans="1:14">
      <c r="F380" s="38"/>
      <c r="G380" s="36"/>
      <c r="I380" s="38"/>
      <c r="J380" s="38"/>
      <c r="K380" s="38"/>
      <c r="L380" s="38"/>
      <c r="M380" s="38"/>
      <c r="N380" s="38"/>
    </row>
    <row r="381" spans="1:14">
      <c r="G381" s="36"/>
    </row>
    <row r="382" spans="1:14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</row>
    <row r="383" spans="1:14">
      <c r="F383" s="38"/>
      <c r="G383" s="36"/>
      <c r="I383" s="38"/>
      <c r="J383" s="38"/>
      <c r="K383" s="38"/>
      <c r="L383" s="38"/>
      <c r="M383" s="38"/>
      <c r="N383" s="38"/>
    </row>
    <row r="384" spans="1:14">
      <c r="G384" s="36"/>
    </row>
    <row r="385" spans="1:14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</row>
    <row r="386" spans="1:14">
      <c r="F386" s="38"/>
      <c r="G386" s="36"/>
      <c r="I386" s="38"/>
      <c r="J386" s="38"/>
      <c r="K386" s="38"/>
      <c r="L386" s="38"/>
      <c r="M386" s="38"/>
      <c r="N386" s="38"/>
    </row>
    <row r="387" spans="1:14">
      <c r="G387" s="36"/>
    </row>
    <row r="388" spans="1:14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</row>
    <row r="389" spans="1:14">
      <c r="F389" s="38"/>
      <c r="G389" s="36"/>
      <c r="I389" s="38"/>
      <c r="J389" s="38"/>
      <c r="K389" s="38"/>
      <c r="L389" s="38"/>
      <c r="M389" s="38"/>
      <c r="N389" s="38"/>
    </row>
    <row r="390" spans="1:14">
      <c r="G390" s="36"/>
    </row>
    <row r="391" spans="1:14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</row>
    <row r="392" spans="1:14">
      <c r="F392" s="38"/>
      <c r="G392" s="36"/>
      <c r="I392" s="38"/>
      <c r="J392" s="38"/>
      <c r="K392" s="38"/>
      <c r="L392" s="38"/>
      <c r="M392" s="38"/>
      <c r="N392" s="38"/>
    </row>
    <row r="393" spans="1:14">
      <c r="G393" s="36"/>
    </row>
    <row r="394" spans="1:14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</row>
    <row r="395" spans="1:14">
      <c r="F395" s="38"/>
      <c r="G395" s="36"/>
      <c r="I395" s="38"/>
      <c r="J395" s="38"/>
      <c r="K395" s="38"/>
      <c r="L395" s="38"/>
      <c r="M395" s="38"/>
      <c r="N395" s="38"/>
    </row>
    <row r="396" spans="1:14">
      <c r="G396" s="36"/>
    </row>
    <row r="397" spans="1:14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</row>
    <row r="398" spans="1:14">
      <c r="F398" s="38"/>
      <c r="G398" s="36"/>
      <c r="I398" s="38"/>
      <c r="J398" s="38"/>
      <c r="K398" s="38"/>
      <c r="L398" s="38"/>
      <c r="M398" s="38"/>
      <c r="N398" s="38"/>
    </row>
    <row r="399" spans="1:14">
      <c r="G399" s="36"/>
    </row>
    <row r="400" spans="1:14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</row>
    <row r="401" spans="1:14">
      <c r="G401" s="36"/>
    </row>
    <row r="402" spans="1:14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</row>
    <row r="403" spans="1:14">
      <c r="A403" s="37"/>
      <c r="B403" s="37"/>
      <c r="C403" s="37"/>
      <c r="D403" s="37"/>
      <c r="E403" s="37"/>
      <c r="F403" s="38"/>
      <c r="G403" s="36"/>
      <c r="H403" s="39"/>
      <c r="I403" s="38"/>
      <c r="J403" s="38"/>
      <c r="K403" s="38"/>
      <c r="L403" s="38"/>
      <c r="M403" s="38"/>
      <c r="N403" s="38"/>
    </row>
    <row r="404" spans="1:14">
      <c r="G404" s="36"/>
    </row>
    <row r="405" spans="1:14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</row>
    <row r="406" spans="1:14">
      <c r="F406" s="38"/>
      <c r="G406" s="36"/>
      <c r="I406" s="38"/>
      <c r="J406" s="38"/>
      <c r="K406" s="38"/>
      <c r="L406" s="38"/>
      <c r="M406" s="38"/>
      <c r="N406" s="38"/>
    </row>
    <row r="407" spans="1:14">
      <c r="G407" s="36"/>
    </row>
    <row r="408" spans="1:14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</row>
    <row r="409" spans="1:14">
      <c r="F409" s="38"/>
      <c r="G409" s="36"/>
      <c r="I409" s="38"/>
      <c r="J409" s="38"/>
      <c r="K409" s="38"/>
      <c r="L409" s="38"/>
      <c r="M409" s="38"/>
      <c r="N409" s="38"/>
    </row>
    <row r="410" spans="1:14">
      <c r="G410" s="36"/>
    </row>
    <row r="411" spans="1:14">
      <c r="G411" s="36"/>
    </row>
    <row r="412" spans="1:14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</row>
    <row r="413" spans="1:14">
      <c r="F413" s="38"/>
      <c r="G413" s="36"/>
      <c r="I413" s="38"/>
      <c r="J413" s="38"/>
      <c r="K413" s="38"/>
      <c r="L413" s="38"/>
      <c r="M413" s="38"/>
      <c r="N413" s="38"/>
    </row>
    <row r="414" spans="1:14">
      <c r="G414" s="36"/>
    </row>
    <row r="415" spans="1:14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</row>
    <row r="416" spans="1:14">
      <c r="F416" s="38"/>
      <c r="G416" s="36"/>
      <c r="I416" s="38"/>
      <c r="J416" s="38"/>
      <c r="K416" s="38"/>
      <c r="L416" s="38"/>
      <c r="M416" s="38"/>
      <c r="N416" s="38"/>
    </row>
    <row r="417" spans="1:14">
      <c r="G417" s="36"/>
    </row>
    <row r="418" spans="1:14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</row>
    <row r="419" spans="1:14">
      <c r="F419" s="38"/>
      <c r="G419" s="36"/>
      <c r="I419" s="38"/>
      <c r="J419" s="38"/>
      <c r="K419" s="38"/>
      <c r="L419" s="38"/>
      <c r="M419" s="38"/>
      <c r="N419" s="38"/>
    </row>
    <row r="420" spans="1:14">
      <c r="G420" s="36"/>
    </row>
    <row r="421" spans="1:14">
      <c r="G421" s="36"/>
    </row>
    <row r="422" spans="1:14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</row>
    <row r="423" spans="1:14">
      <c r="F423" s="38"/>
      <c r="G423" s="36"/>
      <c r="I423" s="38"/>
      <c r="J423" s="38"/>
      <c r="K423" s="38"/>
      <c r="L423" s="38"/>
      <c r="M423" s="38"/>
      <c r="N423" s="38"/>
    </row>
    <row r="424" spans="1:14">
      <c r="G424" s="36"/>
    </row>
    <row r="425" spans="1:14">
      <c r="G425" s="36"/>
    </row>
    <row r="426" spans="1:14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</row>
    <row r="427" spans="1:14">
      <c r="F427" s="38"/>
      <c r="G427" s="36"/>
      <c r="I427" s="38"/>
      <c r="J427" s="38"/>
      <c r="K427" s="38"/>
      <c r="L427" s="38"/>
      <c r="M427" s="38"/>
      <c r="N427" s="38"/>
    </row>
    <row r="428" spans="1:14">
      <c r="G428" s="36"/>
    </row>
    <row r="429" spans="1:14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</row>
    <row r="430" spans="1:14">
      <c r="F430" s="38"/>
      <c r="G430" s="36"/>
      <c r="I430" s="38"/>
      <c r="J430" s="38"/>
      <c r="K430" s="38"/>
      <c r="L430" s="38"/>
      <c r="M430" s="38"/>
      <c r="N430" s="38"/>
    </row>
    <row r="431" spans="1:14">
      <c r="G431" s="36"/>
    </row>
    <row r="432" spans="1:14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</row>
    <row r="433" spans="1:14">
      <c r="F433" s="38"/>
      <c r="G433" s="36"/>
      <c r="I433" s="38"/>
      <c r="J433" s="38"/>
      <c r="K433" s="38"/>
      <c r="L433" s="38"/>
      <c r="M433" s="38"/>
      <c r="N433" s="38"/>
    </row>
    <row r="434" spans="1:14">
      <c r="G434" s="36"/>
    </row>
    <row r="435" spans="1:14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</row>
    <row r="436" spans="1:14">
      <c r="F436" s="38"/>
      <c r="G436" s="36"/>
      <c r="I436" s="38"/>
      <c r="J436" s="38"/>
      <c r="K436" s="38"/>
      <c r="L436" s="38"/>
      <c r="M436" s="38"/>
      <c r="N436" s="38"/>
    </row>
    <row r="437" spans="1:14">
      <c r="G437" s="36"/>
    </row>
    <row r="438" spans="1:14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</row>
    <row r="439" spans="1:14">
      <c r="F439" s="38"/>
      <c r="G439" s="36"/>
      <c r="I439" s="38"/>
      <c r="J439" s="38"/>
      <c r="K439" s="38"/>
      <c r="L439" s="38"/>
      <c r="M439" s="38"/>
      <c r="N439" s="38"/>
    </row>
    <row r="440" spans="1:14">
      <c r="G440" s="36"/>
    </row>
    <row r="441" spans="1:14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</row>
    <row r="442" spans="1:14">
      <c r="F442" s="38"/>
      <c r="G442" s="36"/>
      <c r="I442" s="38"/>
      <c r="J442" s="38"/>
      <c r="K442" s="38"/>
      <c r="L442" s="38"/>
      <c r="M442" s="38"/>
      <c r="N442" s="38"/>
    </row>
    <row r="443" spans="1:14">
      <c r="G443" s="36"/>
    </row>
    <row r="444" spans="1:14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</row>
    <row r="445" spans="1:14">
      <c r="F445" s="38"/>
      <c r="G445" s="36"/>
      <c r="I445" s="38"/>
      <c r="J445" s="38"/>
      <c r="K445" s="38"/>
      <c r="L445" s="38"/>
      <c r="M445" s="38"/>
      <c r="N445" s="38"/>
    </row>
    <row r="446" spans="1:14">
      <c r="G446" s="36"/>
    </row>
    <row r="447" spans="1:14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</row>
    <row r="448" spans="1:14">
      <c r="F448" s="38"/>
      <c r="G448" s="36"/>
      <c r="I448" s="38"/>
      <c r="J448" s="38"/>
      <c r="K448" s="38"/>
      <c r="L448" s="38"/>
      <c r="M448" s="38"/>
      <c r="N448" s="38"/>
    </row>
    <row r="449" spans="1:14">
      <c r="G449" s="36"/>
    </row>
    <row r="450" spans="1:14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</row>
    <row r="451" spans="1:14">
      <c r="F451" s="38"/>
      <c r="G451" s="36"/>
      <c r="I451" s="38"/>
      <c r="J451" s="38"/>
      <c r="K451" s="38"/>
      <c r="L451" s="38"/>
      <c r="M451" s="38"/>
      <c r="N451" s="38"/>
    </row>
    <row r="452" spans="1:14">
      <c r="G452" s="36"/>
    </row>
    <row r="453" spans="1:14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</row>
    <row r="454" spans="1:14">
      <c r="F454" s="38"/>
      <c r="G454" s="36"/>
      <c r="I454" s="38"/>
      <c r="J454" s="38"/>
      <c r="K454" s="38"/>
      <c r="L454" s="38"/>
      <c r="M454" s="38"/>
      <c r="N454" s="38"/>
    </row>
    <row r="455" spans="1:14">
      <c r="G455" s="36"/>
    </row>
    <row r="456" spans="1:14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</row>
    <row r="457" spans="1:14">
      <c r="F457" s="38"/>
      <c r="G457" s="36"/>
      <c r="I457" s="38"/>
      <c r="J457" s="38"/>
      <c r="K457" s="38"/>
      <c r="L457" s="38"/>
      <c r="M457" s="38"/>
      <c r="N457" s="38"/>
    </row>
    <row r="458" spans="1:14">
      <c r="G458" s="36"/>
    </row>
    <row r="459" spans="1:14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</row>
    <row r="460" spans="1:14">
      <c r="F460" s="38"/>
      <c r="G460" s="36"/>
      <c r="I460" s="38"/>
      <c r="J460" s="38"/>
      <c r="K460" s="38"/>
      <c r="L460" s="38"/>
      <c r="M460" s="38"/>
      <c r="N460" s="38"/>
    </row>
    <row r="461" spans="1:14">
      <c r="G461" s="36"/>
    </row>
    <row r="462" spans="1:14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</row>
    <row r="463" spans="1:14">
      <c r="F463" s="38"/>
      <c r="G463" s="36"/>
      <c r="I463" s="38"/>
      <c r="J463" s="38"/>
      <c r="K463" s="38"/>
      <c r="L463" s="38"/>
      <c r="M463" s="38"/>
      <c r="N463" s="38"/>
    </row>
    <row r="464" spans="1:14">
      <c r="G464" s="36"/>
    </row>
    <row r="465" spans="1:14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</row>
    <row r="466" spans="1:14">
      <c r="F466" s="38"/>
      <c r="G466" s="36"/>
      <c r="I466" s="38"/>
      <c r="J466" s="38"/>
      <c r="K466" s="38"/>
      <c r="L466" s="38"/>
      <c r="M466" s="38"/>
      <c r="N466" s="38"/>
    </row>
    <row r="467" spans="1:14">
      <c r="G467" s="36"/>
    </row>
    <row r="468" spans="1:14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</row>
    <row r="469" spans="1:14">
      <c r="F469" s="38"/>
      <c r="G469" s="36"/>
      <c r="I469" s="38"/>
      <c r="J469" s="38"/>
      <c r="K469" s="38"/>
      <c r="L469" s="38"/>
      <c r="M469" s="38"/>
      <c r="N469" s="38"/>
    </row>
    <row r="470" spans="1:14">
      <c r="G470" s="36"/>
    </row>
    <row r="471" spans="1:14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</row>
    <row r="472" spans="1:14">
      <c r="F472" s="38"/>
      <c r="G472" s="36"/>
      <c r="I472" s="38"/>
      <c r="J472" s="38"/>
      <c r="K472" s="38"/>
      <c r="L472" s="38"/>
      <c r="M472" s="38"/>
      <c r="N472" s="38"/>
    </row>
    <row r="473" spans="1:14">
      <c r="G473" s="36"/>
    </row>
    <row r="474" spans="1:14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</row>
    <row r="475" spans="1:14">
      <c r="F475" s="38"/>
      <c r="G475" s="36"/>
      <c r="I475" s="38"/>
      <c r="J475" s="38"/>
      <c r="K475" s="38"/>
      <c r="L475" s="38"/>
      <c r="M475" s="38"/>
      <c r="N475" s="38"/>
    </row>
    <row r="476" spans="1:14">
      <c r="G476" s="36"/>
    </row>
    <row r="477" spans="1:14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</row>
    <row r="478" spans="1:14">
      <c r="F478" s="38"/>
      <c r="G478" s="36"/>
      <c r="I478" s="38"/>
      <c r="J478" s="38"/>
      <c r="K478" s="38"/>
      <c r="L478" s="38"/>
      <c r="M478" s="38"/>
      <c r="N478" s="38"/>
    </row>
    <row r="479" spans="1:14">
      <c r="G479" s="36"/>
    </row>
    <row r="480" spans="1:14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</row>
    <row r="481" spans="1:14">
      <c r="F481" s="38"/>
      <c r="G481" s="36"/>
      <c r="I481" s="38"/>
      <c r="J481" s="38"/>
      <c r="K481" s="38"/>
      <c r="L481" s="38"/>
      <c r="M481" s="38"/>
      <c r="N481" s="38"/>
    </row>
    <row r="482" spans="1:14">
      <c r="G482" s="36"/>
    </row>
    <row r="483" spans="1:14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</row>
    <row r="484" spans="1:14">
      <c r="F484" s="38"/>
      <c r="G484" s="36"/>
      <c r="I484" s="38"/>
      <c r="J484" s="38"/>
      <c r="K484" s="38"/>
      <c r="L484" s="38"/>
      <c r="M484" s="38"/>
      <c r="N484" s="38"/>
    </row>
    <row r="485" spans="1:14">
      <c r="G485" s="36"/>
    </row>
    <row r="486" spans="1:14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</row>
    <row r="487" spans="1:14">
      <c r="F487" s="38"/>
      <c r="G487" s="36"/>
      <c r="I487" s="38"/>
      <c r="J487" s="38"/>
      <c r="K487" s="38"/>
      <c r="L487" s="38"/>
      <c r="M487" s="38"/>
      <c r="N487" s="38"/>
    </row>
    <row r="488" spans="1:14">
      <c r="G488" s="36"/>
    </row>
    <row r="489" spans="1:14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</row>
    <row r="490" spans="1:14">
      <c r="F490" s="38"/>
      <c r="G490" s="36"/>
      <c r="I490" s="38"/>
      <c r="J490" s="38"/>
      <c r="K490" s="38"/>
      <c r="L490" s="38"/>
      <c r="M490" s="38"/>
      <c r="N490" s="38"/>
    </row>
    <row r="491" spans="1:14">
      <c r="G491" s="36"/>
    </row>
    <row r="492" spans="1:14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</row>
    <row r="493" spans="1:14">
      <c r="F493" s="38"/>
      <c r="G493" s="36"/>
      <c r="I493" s="38"/>
      <c r="J493" s="38"/>
      <c r="K493" s="38"/>
      <c r="L493" s="38"/>
      <c r="M493" s="38"/>
      <c r="N493" s="38"/>
    </row>
    <row r="494" spans="1:14">
      <c r="G494" s="36"/>
    </row>
    <row r="495" spans="1:14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</row>
    <row r="496" spans="1:14">
      <c r="F496" s="38"/>
      <c r="G496" s="36"/>
      <c r="I496" s="38"/>
      <c r="J496" s="38"/>
      <c r="K496" s="38"/>
      <c r="L496" s="38"/>
      <c r="M496" s="38"/>
      <c r="N496" s="38"/>
    </row>
    <row r="497" spans="1:14">
      <c r="G497" s="36"/>
    </row>
    <row r="498" spans="1:14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</row>
    <row r="499" spans="1:14">
      <c r="F499" s="38"/>
      <c r="G499" s="36"/>
      <c r="I499" s="38"/>
      <c r="J499" s="38"/>
      <c r="K499" s="38"/>
      <c r="L499" s="38"/>
      <c r="M499" s="38"/>
      <c r="N499" s="38"/>
    </row>
    <row r="500" spans="1:14">
      <c r="G500" s="36"/>
    </row>
    <row r="501" spans="1:14">
      <c r="G501" s="36"/>
    </row>
    <row r="502" spans="1:14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</row>
    <row r="503" spans="1:14">
      <c r="F503" s="38"/>
      <c r="G503" s="36"/>
      <c r="I503" s="38"/>
      <c r="J503" s="38"/>
      <c r="K503" s="38"/>
      <c r="L503" s="38"/>
      <c r="M503" s="38"/>
      <c r="N503" s="38"/>
    </row>
    <row r="504" spans="1:14">
      <c r="G504" s="36"/>
    </row>
    <row r="505" spans="1:14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</row>
    <row r="506" spans="1:14">
      <c r="F506" s="38"/>
      <c r="G506" s="36"/>
      <c r="I506" s="38"/>
      <c r="J506" s="38"/>
      <c r="K506" s="38"/>
      <c r="L506" s="38"/>
      <c r="M506" s="38"/>
      <c r="N506" s="38"/>
    </row>
    <row r="507" spans="1:14">
      <c r="G507" s="36"/>
    </row>
    <row r="508" spans="1:14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</row>
    <row r="509" spans="1:14">
      <c r="F509" s="38"/>
      <c r="G509" s="36"/>
      <c r="I509" s="38"/>
      <c r="J509" s="38"/>
      <c r="K509" s="38"/>
      <c r="L509" s="38"/>
      <c r="M509" s="38"/>
      <c r="N509" s="38"/>
    </row>
    <row r="510" spans="1:14">
      <c r="G510" s="36"/>
    </row>
    <row r="511" spans="1:14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</row>
    <row r="512" spans="1:14">
      <c r="F512" s="38"/>
      <c r="G512" s="36"/>
      <c r="I512" s="38"/>
      <c r="J512" s="38"/>
      <c r="K512" s="38"/>
      <c r="L512" s="38"/>
      <c r="M512" s="38"/>
      <c r="N512" s="38"/>
    </row>
    <row r="513" spans="1:14">
      <c r="G513" s="36"/>
    </row>
    <row r="514" spans="1:14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</row>
    <row r="515" spans="1:14">
      <c r="F515" s="38"/>
      <c r="G515" s="36"/>
      <c r="I515" s="38"/>
      <c r="J515" s="38"/>
      <c r="K515" s="38"/>
      <c r="L515" s="38"/>
      <c r="M515" s="38"/>
      <c r="N515" s="38"/>
    </row>
    <row r="516" spans="1:14">
      <c r="G516" s="36"/>
    </row>
    <row r="517" spans="1:14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</row>
    <row r="518" spans="1:14">
      <c r="F518" s="38"/>
      <c r="G518" s="36"/>
      <c r="I518" s="38"/>
      <c r="J518" s="38"/>
      <c r="K518" s="38"/>
      <c r="L518" s="38"/>
      <c r="M518" s="38"/>
      <c r="N518" s="38"/>
    </row>
    <row r="519" spans="1:14">
      <c r="G519" s="36"/>
    </row>
    <row r="520" spans="1:14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</row>
    <row r="521" spans="1:14">
      <c r="F521" s="38"/>
      <c r="G521" s="36"/>
      <c r="I521" s="38"/>
      <c r="J521" s="38"/>
      <c r="K521" s="38"/>
      <c r="L521" s="38"/>
      <c r="M521" s="38"/>
      <c r="N521" s="38"/>
    </row>
    <row r="522" spans="1:14">
      <c r="G522" s="36"/>
    </row>
    <row r="523" spans="1:14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</row>
    <row r="524" spans="1:14">
      <c r="F524" s="38"/>
      <c r="G524" s="36"/>
      <c r="I524" s="38"/>
      <c r="J524" s="38"/>
      <c r="K524" s="38"/>
      <c r="L524" s="38"/>
      <c r="M524" s="38"/>
      <c r="N524" s="38"/>
    </row>
    <row r="525" spans="1:14">
      <c r="G525" s="36"/>
    </row>
    <row r="526" spans="1:14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</row>
    <row r="527" spans="1:14">
      <c r="F527" s="38"/>
      <c r="G527" s="36"/>
      <c r="I527" s="38"/>
      <c r="J527" s="38"/>
      <c r="K527" s="38"/>
      <c r="L527" s="38"/>
      <c r="M527" s="38"/>
      <c r="N527" s="38"/>
    </row>
    <row r="528" spans="1:14">
      <c r="G528" s="36"/>
    </row>
    <row r="529" spans="1:14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</row>
    <row r="530" spans="1:14">
      <c r="F530" s="38"/>
      <c r="G530" s="36"/>
      <c r="I530" s="38"/>
      <c r="J530" s="38"/>
      <c r="K530" s="38"/>
      <c r="L530" s="38"/>
      <c r="M530" s="38"/>
      <c r="N530" s="38"/>
    </row>
    <row r="531" spans="1:14">
      <c r="G531" s="36"/>
    </row>
    <row r="532" spans="1:14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</row>
    <row r="533" spans="1:14">
      <c r="F533" s="38"/>
      <c r="G533" s="36"/>
      <c r="I533" s="38"/>
      <c r="J533" s="38"/>
      <c r="K533" s="38"/>
      <c r="L533" s="38"/>
      <c r="M533" s="38"/>
      <c r="N533" s="38"/>
    </row>
    <row r="534" spans="1:14">
      <c r="G534" s="36"/>
    </row>
    <row r="535" spans="1:14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</row>
    <row r="536" spans="1:14">
      <c r="F536" s="38"/>
      <c r="G536" s="36"/>
      <c r="I536" s="38"/>
      <c r="J536" s="38"/>
      <c r="K536" s="38"/>
      <c r="L536" s="38"/>
      <c r="M536" s="38"/>
      <c r="N536" s="38"/>
    </row>
    <row r="537" spans="1:14">
      <c r="G537" s="36"/>
    </row>
    <row r="538" spans="1:14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</row>
    <row r="539" spans="1:14">
      <c r="F539" s="38"/>
      <c r="G539" s="36"/>
      <c r="I539" s="38"/>
      <c r="J539" s="38"/>
      <c r="K539" s="38"/>
      <c r="L539" s="38"/>
      <c r="M539" s="38"/>
      <c r="N539" s="38"/>
    </row>
    <row r="540" spans="1:14">
      <c r="G540" s="36"/>
    </row>
    <row r="541" spans="1:14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</row>
    <row r="542" spans="1:14">
      <c r="F542" s="38"/>
      <c r="G542" s="36"/>
      <c r="I542" s="38"/>
      <c r="J542" s="38"/>
      <c r="K542" s="38"/>
      <c r="L542" s="38"/>
      <c r="M542" s="38"/>
      <c r="N542" s="38"/>
    </row>
    <row r="543" spans="1:14">
      <c r="G543" s="36"/>
    </row>
    <row r="544" spans="1:14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</row>
    <row r="545" spans="1:14">
      <c r="F545" s="38"/>
      <c r="G545" s="36"/>
      <c r="I545" s="38"/>
      <c r="J545" s="38"/>
      <c r="K545" s="38"/>
      <c r="L545" s="38"/>
      <c r="M545" s="38"/>
      <c r="N545" s="38"/>
    </row>
    <row r="546" spans="1:14">
      <c r="G546" s="36"/>
    </row>
    <row r="547" spans="1:14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</row>
    <row r="548" spans="1:14">
      <c r="F548" s="38"/>
      <c r="G548" s="36"/>
      <c r="I548" s="38"/>
      <c r="J548" s="38"/>
      <c r="K548" s="38"/>
      <c r="L548" s="38"/>
      <c r="M548" s="38"/>
      <c r="N548" s="38"/>
    </row>
    <row r="549" spans="1:14">
      <c r="G549" s="36"/>
    </row>
    <row r="550" spans="1:14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</row>
    <row r="551" spans="1:14">
      <c r="F551" s="38"/>
      <c r="G551" s="36"/>
      <c r="I551" s="38"/>
      <c r="J551" s="38"/>
      <c r="K551" s="38"/>
      <c r="L551" s="38"/>
      <c r="M551" s="38"/>
      <c r="N551" s="38"/>
    </row>
    <row r="552" spans="1:14">
      <c r="G552" s="36"/>
    </row>
    <row r="553" spans="1:14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</row>
    <row r="554" spans="1:14">
      <c r="F554" s="38"/>
      <c r="G554" s="36"/>
      <c r="I554" s="38"/>
      <c r="J554" s="38"/>
      <c r="K554" s="38"/>
      <c r="L554" s="38"/>
      <c r="M554" s="38"/>
      <c r="N554" s="38"/>
    </row>
    <row r="555" spans="1:14">
      <c r="G555" s="36"/>
    </row>
    <row r="556" spans="1:14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</row>
    <row r="557" spans="1:14">
      <c r="F557" s="38"/>
      <c r="G557" s="36"/>
      <c r="I557" s="38"/>
      <c r="J557" s="38"/>
      <c r="K557" s="38"/>
      <c r="L557" s="38"/>
      <c r="M557" s="38"/>
      <c r="N557" s="38"/>
    </row>
    <row r="558" spans="1:14">
      <c r="G558" s="36"/>
    </row>
    <row r="559" spans="1:14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</row>
    <row r="560" spans="1:14">
      <c r="F560" s="38"/>
      <c r="G560" s="36"/>
      <c r="I560" s="38"/>
      <c r="J560" s="38"/>
      <c r="K560" s="38"/>
      <c r="L560" s="38"/>
      <c r="M560" s="38"/>
      <c r="N560" s="38"/>
    </row>
    <row r="561" spans="1:14">
      <c r="G561" s="36"/>
    </row>
    <row r="562" spans="1:14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</row>
    <row r="563" spans="1:14">
      <c r="F563" s="38"/>
      <c r="G563" s="36"/>
      <c r="I563" s="38"/>
      <c r="J563" s="38"/>
      <c r="K563" s="38"/>
      <c r="L563" s="38"/>
      <c r="M563" s="38"/>
      <c r="N563" s="38"/>
    </row>
    <row r="564" spans="1:14">
      <c r="G564" s="36"/>
    </row>
    <row r="565" spans="1:14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</row>
    <row r="566" spans="1:14">
      <c r="F566" s="38"/>
      <c r="G566" s="36"/>
      <c r="I566" s="38"/>
      <c r="J566" s="38"/>
      <c r="K566" s="38"/>
      <c r="L566" s="38"/>
      <c r="M566" s="38"/>
      <c r="N566" s="38"/>
    </row>
    <row r="567" spans="1:14">
      <c r="G567" s="36"/>
    </row>
    <row r="568" spans="1:14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</row>
    <row r="569" spans="1:14">
      <c r="F569" s="38"/>
      <c r="G569" s="36"/>
      <c r="I569" s="38"/>
      <c r="J569" s="38"/>
      <c r="K569" s="38"/>
      <c r="L569" s="38"/>
      <c r="M569" s="38"/>
      <c r="N569" s="38"/>
    </row>
    <row r="570" spans="1:14">
      <c r="G570" s="36"/>
    </row>
    <row r="571" spans="1:14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</row>
    <row r="572" spans="1:14">
      <c r="F572" s="38"/>
      <c r="G572" s="36"/>
      <c r="I572" s="38"/>
      <c r="J572" s="38"/>
      <c r="K572" s="38"/>
      <c r="L572" s="38"/>
      <c r="M572" s="38"/>
      <c r="N572" s="38"/>
    </row>
    <row r="573" spans="1:14">
      <c r="G573" s="36"/>
    </row>
    <row r="574" spans="1:14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</row>
    <row r="575" spans="1:14">
      <c r="F575" s="38"/>
      <c r="G575" s="36"/>
      <c r="I575" s="38"/>
      <c r="J575" s="38"/>
      <c r="K575" s="38"/>
      <c r="L575" s="38"/>
      <c r="M575" s="38"/>
      <c r="N575" s="38"/>
    </row>
    <row r="576" spans="1:14">
      <c r="G576" s="36"/>
    </row>
    <row r="577" spans="1:14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</row>
    <row r="578" spans="1:14">
      <c r="F578" s="38"/>
      <c r="G578" s="36"/>
      <c r="I578" s="38"/>
      <c r="J578" s="38"/>
      <c r="K578" s="38"/>
      <c r="L578" s="38"/>
      <c r="M578" s="38"/>
      <c r="N578" s="38"/>
    </row>
    <row r="579" spans="1:14">
      <c r="G579" s="36"/>
    </row>
    <row r="580" spans="1:14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</row>
    <row r="581" spans="1:14">
      <c r="F581" s="38"/>
      <c r="G581" s="36"/>
      <c r="I581" s="38"/>
      <c r="J581" s="38"/>
      <c r="K581" s="38"/>
      <c r="L581" s="38"/>
      <c r="M581" s="38"/>
      <c r="N581" s="38"/>
    </row>
    <row r="582" spans="1:14">
      <c r="G582" s="36"/>
    </row>
    <row r="583" spans="1:14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</row>
    <row r="584" spans="1:14">
      <c r="F584" s="38"/>
      <c r="G584" s="36"/>
      <c r="I584" s="38"/>
      <c r="J584" s="38"/>
      <c r="K584" s="38"/>
      <c r="L584" s="38"/>
      <c r="M584" s="38"/>
      <c r="N584" s="38"/>
    </row>
    <row r="585" spans="1:14">
      <c r="G585" s="36"/>
    </row>
    <row r="586" spans="1:14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</row>
    <row r="587" spans="1:14">
      <c r="F587" s="38"/>
      <c r="G587" s="36"/>
      <c r="I587" s="38"/>
      <c r="J587" s="38"/>
      <c r="K587" s="38"/>
      <c r="L587" s="38"/>
      <c r="M587" s="38"/>
      <c r="N587" s="38"/>
    </row>
    <row r="588" spans="1:14">
      <c r="G588" s="36"/>
    </row>
    <row r="589" spans="1:14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</row>
    <row r="590" spans="1:14">
      <c r="F590" s="38"/>
      <c r="G590" s="36"/>
      <c r="I590" s="38"/>
      <c r="J590" s="38"/>
      <c r="K590" s="38"/>
      <c r="L590" s="38"/>
      <c r="M590" s="38"/>
      <c r="N590" s="38"/>
    </row>
    <row r="591" spans="1:14">
      <c r="G591" s="36"/>
    </row>
    <row r="592" spans="1:14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</row>
    <row r="593" spans="1:14">
      <c r="F593" s="38"/>
      <c r="G593" s="36"/>
      <c r="I593" s="38"/>
      <c r="J593" s="38"/>
      <c r="K593" s="38"/>
      <c r="L593" s="38"/>
      <c r="M593" s="38"/>
      <c r="N593" s="38"/>
    </row>
    <row r="594" spans="1:14">
      <c r="G594" s="36"/>
    </row>
    <row r="595" spans="1:14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</row>
    <row r="596" spans="1:14">
      <c r="F596" s="38"/>
      <c r="G596" s="36"/>
      <c r="I596" s="38"/>
      <c r="J596" s="38"/>
      <c r="K596" s="38"/>
      <c r="L596" s="38"/>
      <c r="M596" s="38"/>
      <c r="N596" s="38"/>
    </row>
    <row r="597" spans="1:14">
      <c r="G597" s="36"/>
    </row>
    <row r="598" spans="1:14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</row>
    <row r="599" spans="1:14">
      <c r="F599" s="38"/>
      <c r="G599" s="36"/>
      <c r="I599" s="38"/>
      <c r="J599" s="38"/>
      <c r="K599" s="38"/>
      <c r="L599" s="38"/>
      <c r="M599" s="38"/>
      <c r="N599" s="38"/>
    </row>
    <row r="600" spans="1:14">
      <c r="G600" s="36"/>
    </row>
    <row r="601" spans="1:14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</row>
    <row r="602" spans="1:14">
      <c r="F602" s="38"/>
      <c r="G602" s="36"/>
      <c r="I602" s="38"/>
      <c r="J602" s="38"/>
      <c r="K602" s="38"/>
      <c r="L602" s="38"/>
      <c r="M602" s="38"/>
      <c r="N602" s="38"/>
    </row>
    <row r="603" spans="1:14">
      <c r="G603" s="36"/>
    </row>
    <row r="604" spans="1:14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</row>
    <row r="605" spans="1:14">
      <c r="F605" s="38"/>
      <c r="G605" s="36"/>
      <c r="I605" s="38"/>
      <c r="J605" s="38"/>
      <c r="K605" s="38"/>
      <c r="L605" s="38"/>
      <c r="M605" s="38"/>
      <c r="N605" s="38"/>
    </row>
    <row r="606" spans="1:14">
      <c r="G606" s="36"/>
    </row>
    <row r="607" spans="1:14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</row>
    <row r="608" spans="1:14">
      <c r="F608" s="38"/>
      <c r="G608" s="36"/>
      <c r="I608" s="38"/>
      <c r="J608" s="38"/>
      <c r="K608" s="38"/>
      <c r="L608" s="38"/>
      <c r="M608" s="38"/>
      <c r="N608" s="38"/>
    </row>
    <row r="609" spans="1:14">
      <c r="G609" s="36"/>
    </row>
    <row r="610" spans="1:14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</row>
    <row r="611" spans="1:14">
      <c r="F611" s="38"/>
      <c r="G611" s="36"/>
      <c r="I611" s="38"/>
      <c r="J611" s="38"/>
      <c r="K611" s="38"/>
      <c r="L611" s="38"/>
      <c r="M611" s="38"/>
      <c r="N611" s="38"/>
    </row>
    <row r="612" spans="1:14">
      <c r="G612" s="36"/>
    </row>
    <row r="613" spans="1:14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</row>
    <row r="614" spans="1:14">
      <c r="F614" s="38"/>
      <c r="G614" s="36"/>
      <c r="I614" s="38"/>
      <c r="J614" s="38"/>
      <c r="K614" s="38"/>
      <c r="L614" s="38"/>
      <c r="M614" s="38"/>
      <c r="N614" s="38"/>
    </row>
    <row r="615" spans="1:14">
      <c r="G615" s="36"/>
    </row>
    <row r="616" spans="1:14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</row>
    <row r="617" spans="1:14">
      <c r="F617" s="38"/>
      <c r="G617" s="36"/>
      <c r="I617" s="38"/>
      <c r="J617" s="38"/>
      <c r="K617" s="38"/>
      <c r="L617" s="38"/>
      <c r="M617" s="38"/>
      <c r="N617" s="38"/>
    </row>
    <row r="618" spans="1:14">
      <c r="G618" s="36"/>
    </row>
    <row r="619" spans="1:14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</row>
    <row r="620" spans="1:14">
      <c r="F620" s="38"/>
      <c r="G620" s="36"/>
      <c r="I620" s="38"/>
      <c r="J620" s="38"/>
      <c r="K620" s="38"/>
      <c r="L620" s="38"/>
      <c r="M620" s="38"/>
      <c r="N620" s="38"/>
    </row>
    <row r="621" spans="1:14">
      <c r="G621" s="36"/>
    </row>
    <row r="622" spans="1:14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</row>
    <row r="623" spans="1:14">
      <c r="F623" s="38"/>
      <c r="G623" s="36"/>
      <c r="I623" s="38"/>
      <c r="J623" s="38"/>
      <c r="K623" s="38"/>
      <c r="L623" s="38"/>
      <c r="M623" s="38"/>
      <c r="N623" s="38"/>
    </row>
    <row r="624" spans="1:14">
      <c r="G624" s="36"/>
    </row>
    <row r="625" spans="1:14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</row>
    <row r="626" spans="1:14">
      <c r="F626" s="38"/>
      <c r="G626" s="36"/>
      <c r="I626" s="38"/>
      <c r="J626" s="38"/>
      <c r="K626" s="38"/>
      <c r="L626" s="38"/>
      <c r="M626" s="38"/>
      <c r="N626" s="38"/>
    </row>
    <row r="627" spans="1:14">
      <c r="G627" s="36"/>
    </row>
    <row r="628" spans="1:14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</row>
    <row r="629" spans="1:14">
      <c r="F629" s="38"/>
      <c r="G629" s="36"/>
      <c r="I629" s="38"/>
      <c r="J629" s="38"/>
      <c r="K629" s="38"/>
      <c r="L629" s="38"/>
      <c r="M629" s="38"/>
      <c r="N629" s="38"/>
    </row>
    <row r="630" spans="1:14">
      <c r="G630" s="36"/>
    </row>
    <row r="631" spans="1:14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</row>
    <row r="632" spans="1:14">
      <c r="F632" s="38"/>
      <c r="G632" s="36"/>
      <c r="I632" s="38"/>
      <c r="J632" s="38"/>
      <c r="K632" s="38"/>
      <c r="L632" s="38"/>
      <c r="M632" s="38"/>
      <c r="N632" s="38"/>
    </row>
    <row r="633" spans="1:14">
      <c r="G633" s="36"/>
    </row>
    <row r="634" spans="1:14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</row>
    <row r="635" spans="1:14">
      <c r="F635" s="38"/>
      <c r="G635" s="36"/>
      <c r="I635" s="38"/>
      <c r="J635" s="38"/>
      <c r="K635" s="38"/>
      <c r="L635" s="38"/>
      <c r="M635" s="38"/>
      <c r="N635" s="38"/>
    </row>
    <row r="636" spans="1:14">
      <c r="G636" s="36"/>
    </row>
    <row r="637" spans="1:14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</row>
    <row r="638" spans="1:14">
      <c r="F638" s="38"/>
      <c r="G638" s="36"/>
      <c r="I638" s="38"/>
      <c r="J638" s="38"/>
      <c r="K638" s="38"/>
      <c r="L638" s="38"/>
      <c r="M638" s="38"/>
      <c r="N638" s="38"/>
    </row>
    <row r="639" spans="1:14">
      <c r="G639" s="36"/>
    </row>
    <row r="640" spans="1:14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</row>
    <row r="641" spans="1:14">
      <c r="F641" s="38"/>
      <c r="G641" s="36"/>
      <c r="I641" s="38"/>
      <c r="J641" s="38"/>
      <c r="K641" s="38"/>
      <c r="L641" s="38"/>
      <c r="M641" s="38"/>
      <c r="N641" s="38"/>
    </row>
    <row r="642" spans="1:14">
      <c r="G642" s="36"/>
    </row>
    <row r="643" spans="1:14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</row>
    <row r="644" spans="1:14">
      <c r="F644" s="38"/>
      <c r="G644" s="36"/>
      <c r="I644" s="38"/>
      <c r="J644" s="38"/>
      <c r="K644" s="38"/>
      <c r="L644" s="38"/>
      <c r="M644" s="38"/>
      <c r="N644" s="38"/>
    </row>
    <row r="645" spans="1:14">
      <c r="G645" s="36"/>
    </row>
    <row r="646" spans="1:14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</row>
    <row r="647" spans="1:14">
      <c r="F647" s="38"/>
      <c r="G647" s="36"/>
      <c r="I647" s="38"/>
      <c r="J647" s="38"/>
      <c r="K647" s="38"/>
      <c r="L647" s="38"/>
      <c r="M647" s="38"/>
      <c r="N647" s="38"/>
    </row>
    <row r="648" spans="1:14">
      <c r="G648" s="36"/>
    </row>
    <row r="649" spans="1:14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</row>
    <row r="650" spans="1:14">
      <c r="F650" s="38"/>
      <c r="G650" s="36"/>
      <c r="I650" s="38"/>
      <c r="J650" s="38"/>
      <c r="K650" s="38"/>
      <c r="L650" s="38"/>
      <c r="M650" s="38"/>
      <c r="N650" s="38"/>
    </row>
    <row r="651" spans="1:14">
      <c r="G651" s="36"/>
    </row>
    <row r="652" spans="1:14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</row>
    <row r="653" spans="1:14">
      <c r="F653" s="38"/>
      <c r="G653" s="36"/>
      <c r="I653" s="38"/>
      <c r="J653" s="38"/>
      <c r="K653" s="38"/>
      <c r="L653" s="38"/>
      <c r="M653" s="38"/>
      <c r="N653" s="38"/>
    </row>
    <row r="654" spans="1:14">
      <c r="G654" s="36"/>
    </row>
    <row r="655" spans="1:14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</row>
    <row r="656" spans="1:14">
      <c r="F656" s="38"/>
      <c r="G656" s="36"/>
      <c r="I656" s="38"/>
      <c r="J656" s="38"/>
      <c r="K656" s="38"/>
      <c r="L656" s="38"/>
      <c r="M656" s="38"/>
      <c r="N656" s="38"/>
    </row>
    <row r="657" spans="1:14">
      <c r="G657" s="36"/>
    </row>
    <row r="658" spans="1:14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</row>
    <row r="659" spans="1:14">
      <c r="F659" s="38"/>
      <c r="G659" s="36"/>
      <c r="I659" s="38"/>
      <c r="J659" s="38"/>
      <c r="K659" s="38"/>
      <c r="L659" s="38"/>
      <c r="M659" s="38"/>
      <c r="N659" s="38"/>
    </row>
    <row r="660" spans="1:14">
      <c r="G660" s="36"/>
    </row>
    <row r="661" spans="1:14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</row>
    <row r="662" spans="1:14">
      <c r="F662" s="38"/>
      <c r="G662" s="36"/>
      <c r="I662" s="38"/>
      <c r="J662" s="38"/>
      <c r="K662" s="38"/>
      <c r="L662" s="38"/>
      <c r="M662" s="38"/>
      <c r="N662" s="38"/>
    </row>
    <row r="663" spans="1:14">
      <c r="G663" s="36"/>
    </row>
    <row r="664" spans="1:14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</row>
    <row r="665" spans="1:14">
      <c r="F665" s="38"/>
      <c r="G665" s="36"/>
      <c r="I665" s="38"/>
      <c r="J665" s="38"/>
      <c r="K665" s="38"/>
      <c r="L665" s="38"/>
      <c r="M665" s="38"/>
      <c r="N665" s="38"/>
    </row>
    <row r="666" spans="1:14">
      <c r="G666" s="36"/>
    </row>
    <row r="667" spans="1:14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</row>
    <row r="668" spans="1:14">
      <c r="F668" s="38"/>
      <c r="G668" s="36"/>
      <c r="I668" s="38"/>
      <c r="J668" s="38"/>
      <c r="K668" s="38"/>
      <c r="L668" s="38"/>
      <c r="M668" s="38"/>
      <c r="N668" s="38"/>
    </row>
    <row r="669" spans="1:14">
      <c r="G669" s="36"/>
    </row>
    <row r="670" spans="1:14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</row>
    <row r="671" spans="1:14">
      <c r="F671" s="38"/>
      <c r="G671" s="36"/>
      <c r="I671" s="38"/>
      <c r="J671" s="38"/>
      <c r="K671" s="38"/>
      <c r="L671" s="38"/>
      <c r="M671" s="38"/>
      <c r="N671" s="38"/>
    </row>
    <row r="672" spans="1:14">
      <c r="G672" s="36"/>
    </row>
    <row r="673" spans="1:14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</row>
    <row r="674" spans="1:14">
      <c r="F674" s="38"/>
      <c r="G674" s="36"/>
      <c r="I674" s="38"/>
      <c r="J674" s="38"/>
      <c r="K674" s="38"/>
      <c r="L674" s="38"/>
      <c r="M674" s="38"/>
      <c r="N674" s="38"/>
    </row>
    <row r="675" spans="1:14">
      <c r="G675" s="36"/>
    </row>
    <row r="676" spans="1:14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</row>
    <row r="677" spans="1:14">
      <c r="F677" s="38"/>
      <c r="G677" s="36"/>
      <c r="I677" s="38"/>
      <c r="J677" s="38"/>
      <c r="K677" s="38"/>
      <c r="L677" s="38"/>
      <c r="M677" s="38"/>
      <c r="N677" s="38"/>
    </row>
    <row r="678" spans="1:14">
      <c r="G678" s="36"/>
    </row>
    <row r="679" spans="1:14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</row>
    <row r="680" spans="1:14">
      <c r="F680" s="38"/>
      <c r="G680" s="36"/>
      <c r="I680" s="38"/>
      <c r="J680" s="38"/>
      <c r="K680" s="38"/>
      <c r="L680" s="38"/>
      <c r="M680" s="38"/>
      <c r="N680" s="38"/>
    </row>
    <row r="681" spans="1:14">
      <c r="G681" s="36"/>
    </row>
    <row r="682" spans="1:14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</row>
    <row r="683" spans="1:14">
      <c r="F683" s="38"/>
      <c r="G683" s="36"/>
      <c r="I683" s="38"/>
      <c r="J683" s="38"/>
      <c r="K683" s="38"/>
      <c r="L683" s="38"/>
      <c r="M683" s="38"/>
      <c r="N683" s="38"/>
    </row>
    <row r="684" spans="1:14">
      <c r="G684" s="36"/>
    </row>
    <row r="685" spans="1:14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</row>
    <row r="686" spans="1:14">
      <c r="F686" s="38"/>
      <c r="G686" s="36"/>
      <c r="I686" s="38"/>
      <c r="J686" s="38"/>
      <c r="K686" s="38"/>
      <c r="L686" s="38"/>
      <c r="M686" s="38"/>
      <c r="N686" s="38"/>
    </row>
    <row r="687" spans="1:14">
      <c r="G687" s="36"/>
    </row>
    <row r="688" spans="1:14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</row>
    <row r="689" spans="1:14">
      <c r="F689" s="38"/>
      <c r="G689" s="36"/>
      <c r="I689" s="38"/>
      <c r="J689" s="38"/>
      <c r="K689" s="38"/>
      <c r="L689" s="38"/>
      <c r="M689" s="38"/>
      <c r="N689" s="38"/>
    </row>
    <row r="690" spans="1:14">
      <c r="G690" s="36"/>
    </row>
    <row r="691" spans="1:14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</row>
    <row r="692" spans="1:14">
      <c r="F692" s="38"/>
      <c r="G692" s="36"/>
      <c r="I692" s="38"/>
      <c r="J692" s="38"/>
      <c r="K692" s="38"/>
      <c r="L692" s="38"/>
      <c r="M692" s="38"/>
      <c r="N692" s="38"/>
    </row>
    <row r="693" spans="1:14">
      <c r="G693" s="36"/>
    </row>
    <row r="694" spans="1:14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</row>
    <row r="695" spans="1:14">
      <c r="F695" s="38"/>
      <c r="G695" s="36"/>
      <c r="I695" s="38"/>
      <c r="J695" s="38"/>
      <c r="K695" s="38"/>
      <c r="L695" s="38"/>
      <c r="M695" s="38"/>
      <c r="N695" s="38"/>
    </row>
    <row r="696" spans="1:14">
      <c r="G696" s="36"/>
    </row>
    <row r="697" spans="1:14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</row>
    <row r="698" spans="1:14">
      <c r="F698" s="38"/>
      <c r="G698" s="36"/>
      <c r="I698" s="38"/>
      <c r="J698" s="38"/>
      <c r="K698" s="38"/>
      <c r="L698" s="38"/>
      <c r="M698" s="38"/>
      <c r="N698" s="38"/>
    </row>
    <row r="699" spans="1:14">
      <c r="G699" s="36"/>
    </row>
    <row r="700" spans="1:14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</row>
    <row r="701" spans="1:14">
      <c r="F701" s="38"/>
      <c r="G701" s="36"/>
      <c r="I701" s="38"/>
      <c r="J701" s="38"/>
      <c r="K701" s="38"/>
      <c r="L701" s="38"/>
      <c r="M701" s="38"/>
      <c r="N701" s="38"/>
    </row>
    <row r="702" spans="1:14">
      <c r="G702" s="36"/>
    </row>
    <row r="703" spans="1:14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</row>
    <row r="704" spans="1:14">
      <c r="F704" s="38"/>
      <c r="G704" s="36"/>
      <c r="I704" s="38"/>
      <c r="J704" s="38"/>
      <c r="K704" s="38"/>
      <c r="L704" s="38"/>
      <c r="M704" s="38"/>
      <c r="N704" s="38"/>
    </row>
    <row r="705" spans="1:14">
      <c r="G705" s="36"/>
    </row>
    <row r="706" spans="1:14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</row>
    <row r="707" spans="1:14">
      <c r="F707" s="38"/>
      <c r="G707" s="36"/>
      <c r="I707" s="38"/>
      <c r="J707" s="38"/>
      <c r="K707" s="38"/>
      <c r="L707" s="38"/>
      <c r="M707" s="38"/>
      <c r="N707" s="38"/>
    </row>
    <row r="708" spans="1:14">
      <c r="G708" s="36"/>
    </row>
    <row r="709" spans="1:14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</row>
    <row r="710" spans="1:14">
      <c r="F710" s="38"/>
      <c r="G710" s="36"/>
      <c r="I710" s="38"/>
      <c r="J710" s="38"/>
      <c r="K710" s="38"/>
      <c r="L710" s="38"/>
      <c r="M710" s="38"/>
      <c r="N710" s="38"/>
    </row>
    <row r="711" spans="1:14">
      <c r="G711" s="36"/>
    </row>
    <row r="712" spans="1:14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</row>
    <row r="713" spans="1:14">
      <c r="F713" s="38"/>
      <c r="G713" s="36"/>
      <c r="I713" s="38"/>
      <c r="J713" s="38"/>
      <c r="K713" s="38"/>
      <c r="L713" s="38"/>
      <c r="M713" s="38"/>
      <c r="N713" s="38"/>
    </row>
    <row r="714" spans="1:14">
      <c r="G714" s="36"/>
    </row>
    <row r="715" spans="1:14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</row>
    <row r="716" spans="1:14">
      <c r="F716" s="38"/>
      <c r="G716" s="36"/>
      <c r="I716" s="38"/>
      <c r="J716" s="38"/>
      <c r="K716" s="38"/>
      <c r="L716" s="38"/>
      <c r="M716" s="38"/>
      <c r="N716" s="38"/>
    </row>
    <row r="717" spans="1:14">
      <c r="G717" s="36"/>
    </row>
    <row r="718" spans="1:14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</row>
    <row r="719" spans="1:14">
      <c r="F719" s="38"/>
      <c r="G719" s="36"/>
      <c r="I719" s="38"/>
      <c r="J719" s="38"/>
      <c r="K719" s="38"/>
      <c r="L719" s="38"/>
      <c r="M719" s="38"/>
      <c r="N719" s="38"/>
    </row>
    <row r="720" spans="1:14">
      <c r="G720" s="36"/>
    </row>
    <row r="721" spans="1:14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</row>
    <row r="722" spans="1:14">
      <c r="F722" s="38"/>
      <c r="G722" s="36"/>
      <c r="I722" s="38"/>
      <c r="J722" s="38"/>
      <c r="K722" s="38"/>
      <c r="L722" s="38"/>
      <c r="M722" s="38"/>
      <c r="N722" s="38"/>
    </row>
    <row r="723" spans="1:14">
      <c r="G723" s="36"/>
    </row>
    <row r="724" spans="1:14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</row>
    <row r="725" spans="1:14">
      <c r="F725" s="38"/>
      <c r="G725" s="36"/>
      <c r="I725" s="38"/>
      <c r="J725" s="38"/>
      <c r="K725" s="38"/>
      <c r="L725" s="38"/>
      <c r="M725" s="38"/>
      <c r="N725" s="38"/>
    </row>
    <row r="726" spans="1:14">
      <c r="G726" s="36"/>
    </row>
    <row r="727" spans="1:14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</row>
    <row r="728" spans="1:14">
      <c r="F728" s="38"/>
      <c r="G728" s="36"/>
      <c r="I728" s="38"/>
      <c r="J728" s="38"/>
      <c r="K728" s="38"/>
      <c r="L728" s="38"/>
      <c r="M728" s="38"/>
      <c r="N728" s="38"/>
    </row>
    <row r="729" spans="1:14">
      <c r="G729" s="36"/>
    </row>
    <row r="730" spans="1:14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</row>
    <row r="731" spans="1:14">
      <c r="F731" s="38"/>
      <c r="G731" s="36"/>
      <c r="I731" s="38"/>
      <c r="J731" s="38"/>
      <c r="K731" s="38"/>
      <c r="L731" s="38"/>
      <c r="M731" s="38"/>
      <c r="N731" s="38"/>
    </row>
    <row r="732" spans="1:14">
      <c r="G732" s="36"/>
    </row>
    <row r="733" spans="1:14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</row>
    <row r="734" spans="1:14">
      <c r="F734" s="38"/>
      <c r="G734" s="36"/>
      <c r="I734" s="38"/>
      <c r="J734" s="38"/>
      <c r="K734" s="38"/>
      <c r="L734" s="38"/>
      <c r="M734" s="38"/>
      <c r="N734" s="38"/>
    </row>
    <row r="735" spans="1:14">
      <c r="G735" s="36"/>
    </row>
    <row r="736" spans="1:14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</row>
    <row r="737" spans="1:14">
      <c r="F737" s="38"/>
      <c r="G737" s="36"/>
      <c r="I737" s="38"/>
      <c r="J737" s="38"/>
      <c r="K737" s="38"/>
      <c r="L737" s="38"/>
      <c r="M737" s="38"/>
      <c r="N737" s="38"/>
    </row>
    <row r="738" spans="1:14">
      <c r="G738" s="36"/>
    </row>
    <row r="739" spans="1:14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</row>
    <row r="740" spans="1:14">
      <c r="F740" s="38"/>
      <c r="G740" s="36"/>
      <c r="I740" s="38"/>
      <c r="J740" s="38"/>
      <c r="K740" s="38"/>
      <c r="L740" s="38"/>
      <c r="M740" s="38"/>
      <c r="N740" s="38"/>
    </row>
    <row r="741" spans="1:14">
      <c r="G741" s="36"/>
    </row>
    <row r="742" spans="1:14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</row>
    <row r="743" spans="1:14">
      <c r="F743" s="38"/>
      <c r="G743" s="36"/>
      <c r="I743" s="38"/>
      <c r="J743" s="38"/>
      <c r="K743" s="38"/>
      <c r="L743" s="38"/>
      <c r="M743" s="38"/>
      <c r="N743" s="38"/>
    </row>
    <row r="744" spans="1:14">
      <c r="G744" s="36"/>
    </row>
    <row r="745" spans="1:14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</row>
    <row r="747" spans="1:14">
      <c r="G747" s="36"/>
    </row>
    <row r="748" spans="1:14">
      <c r="D748" s="36"/>
      <c r="E748" s="36"/>
      <c r="G748" s="36"/>
      <c r="H748" s="36"/>
      <c r="J748" s="36"/>
      <c r="K748" s="36"/>
      <c r="L748" s="36"/>
      <c r="M748" s="36"/>
      <c r="N748" s="36"/>
    </row>
  </sheetData>
  <sheetProtection password="CEEC" sheet="1" objects="1" scenarios="1" autoFilter="0"/>
  <autoFilter ref="A4:N745"/>
  <mergeCells count="8">
    <mergeCell ref="A1:N1"/>
    <mergeCell ref="A2:A3"/>
    <mergeCell ref="B2:B3"/>
    <mergeCell ref="C2:F2"/>
    <mergeCell ref="H2:H3"/>
    <mergeCell ref="I2:I3"/>
    <mergeCell ref="J2:M2"/>
    <mergeCell ref="N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48"/>
  <sheetViews>
    <sheetView workbookViewId="0">
      <selection activeCell="L5" sqref="L5"/>
    </sheetView>
  </sheetViews>
  <sheetFormatPr defaultRowHeight="15"/>
  <cols>
    <col min="1" max="1" width="18.42578125" style="16" bestFit="1" customWidth="1"/>
    <col min="2" max="2" width="28.140625" style="16" bestFit="1" customWidth="1"/>
    <col min="3" max="3" width="8.5703125" style="16" bestFit="1" customWidth="1"/>
    <col min="4" max="4" width="7.28515625" style="16" bestFit="1" customWidth="1"/>
    <col min="5" max="5" width="9.140625" style="16"/>
    <col min="6" max="6" width="8" style="16" bestFit="1" customWidth="1"/>
    <col min="7" max="7" width="7.140625" style="16" bestFit="1" customWidth="1"/>
    <col min="8" max="8" width="7.5703125" style="16" bestFit="1" customWidth="1"/>
    <col min="9" max="9" width="14.85546875" style="16" bestFit="1" customWidth="1"/>
    <col min="10" max="10" width="8.28515625" style="16" bestFit="1" customWidth="1"/>
    <col min="11" max="11" width="6.85546875" style="16" bestFit="1" customWidth="1"/>
    <col min="12" max="12" width="8.7109375" style="16" bestFit="1" customWidth="1"/>
    <col min="13" max="13" width="7.28515625" style="16" bestFit="1" customWidth="1"/>
    <col min="14" max="14" width="12.85546875" style="16" customWidth="1"/>
    <col min="15" max="16384" width="9.140625" style="16"/>
  </cols>
  <sheetData>
    <row r="1" spans="1:1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>
      <c r="A2" s="41" t="s">
        <v>1</v>
      </c>
      <c r="B2" s="41" t="s">
        <v>2</v>
      </c>
      <c r="C2" s="43" t="s">
        <v>3</v>
      </c>
      <c r="D2" s="44"/>
      <c r="E2" s="44"/>
      <c r="F2" s="45"/>
      <c r="G2" s="1"/>
      <c r="H2" s="41" t="s">
        <v>4</v>
      </c>
      <c r="I2" s="46" t="s">
        <v>5</v>
      </c>
      <c r="J2" s="48" t="s">
        <v>6</v>
      </c>
      <c r="K2" s="49"/>
      <c r="L2" s="49"/>
      <c r="M2" s="50"/>
      <c r="N2" s="41" t="s">
        <v>7</v>
      </c>
    </row>
    <row r="3" spans="1:14" ht="36">
      <c r="A3" s="42"/>
      <c r="B3" s="42"/>
      <c r="C3" s="1" t="s">
        <v>8</v>
      </c>
      <c r="D3" s="1" t="s">
        <v>9</v>
      </c>
      <c r="E3" s="1" t="s">
        <v>10</v>
      </c>
      <c r="F3" s="2" t="s">
        <v>11</v>
      </c>
      <c r="G3" s="1" t="s">
        <v>12</v>
      </c>
      <c r="H3" s="42"/>
      <c r="I3" s="47"/>
      <c r="J3" s="3" t="s">
        <v>13</v>
      </c>
      <c r="K3" s="3" t="s">
        <v>14</v>
      </c>
      <c r="L3" s="3" t="s">
        <v>15</v>
      </c>
      <c r="M3" s="3" t="s">
        <v>16</v>
      </c>
      <c r="N3" s="42"/>
    </row>
    <row r="4" spans="1:14" hidden="1">
      <c r="A4" s="32"/>
      <c r="B4" s="32"/>
      <c r="C4" s="33"/>
      <c r="D4" s="33"/>
      <c r="E4" s="33"/>
      <c r="F4" s="34"/>
      <c r="G4" s="33"/>
      <c r="H4" s="32"/>
      <c r="I4" s="35"/>
      <c r="J4" s="34"/>
      <c r="K4" s="34"/>
      <c r="L4" s="34"/>
      <c r="M4" s="34"/>
      <c r="N4" s="32"/>
    </row>
    <row r="6" spans="1:14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>
      <c r="A7" s="37"/>
      <c r="B7" s="37"/>
      <c r="C7" s="37"/>
      <c r="D7" s="37"/>
      <c r="E7" s="37"/>
      <c r="F7" s="38"/>
      <c r="H7" s="39"/>
      <c r="I7" s="38"/>
      <c r="J7" s="38"/>
      <c r="K7" s="38"/>
      <c r="L7" s="38"/>
      <c r="M7" s="38"/>
    </row>
    <row r="10" spans="1:14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>
      <c r="F11" s="38"/>
      <c r="I11" s="38"/>
      <c r="J11" s="38"/>
      <c r="K11" s="38"/>
      <c r="L11" s="38"/>
      <c r="M11" s="38"/>
    </row>
    <row r="14" spans="1:1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>
      <c r="F15" s="38"/>
      <c r="I15" s="38"/>
      <c r="J15" s="38"/>
      <c r="K15" s="38"/>
      <c r="L15" s="38"/>
      <c r="M15" s="38"/>
    </row>
    <row r="17" spans="1:14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>
      <c r="F18" s="38"/>
      <c r="I18" s="38"/>
      <c r="J18" s="38"/>
      <c r="K18" s="38"/>
      <c r="L18" s="38"/>
      <c r="M18" s="38"/>
    </row>
    <row r="21" spans="1:14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>
      <c r="F22" s="38"/>
      <c r="I22" s="38"/>
      <c r="J22" s="38"/>
      <c r="K22" s="38"/>
      <c r="L22" s="38"/>
      <c r="M22" s="38"/>
    </row>
    <row r="25" spans="1:14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>
      <c r="F26" s="38"/>
      <c r="I26" s="38"/>
      <c r="J26" s="38"/>
      <c r="K26" s="38"/>
      <c r="L26" s="38"/>
      <c r="M26" s="38"/>
    </row>
    <row r="28" spans="1:14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>
      <c r="F29" s="38"/>
      <c r="I29" s="38"/>
      <c r="J29" s="38"/>
      <c r="K29" s="38"/>
      <c r="L29" s="38"/>
      <c r="M29" s="38"/>
    </row>
    <row r="31" spans="1:14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>
      <c r="F32" s="38"/>
      <c r="I32" s="38"/>
      <c r="J32" s="38"/>
      <c r="K32" s="38"/>
      <c r="L32" s="38"/>
      <c r="M32" s="38"/>
    </row>
    <row r="34" spans="1:1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>
      <c r="F35" s="38"/>
      <c r="I35" s="38"/>
      <c r="J35" s="38"/>
      <c r="K35" s="38"/>
      <c r="L35" s="38"/>
      <c r="M35" s="38"/>
    </row>
    <row r="37" spans="1:14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>
      <c r="F38" s="38"/>
      <c r="I38" s="38"/>
      <c r="J38" s="38"/>
      <c r="K38" s="38"/>
      <c r="L38" s="38"/>
      <c r="M38" s="38"/>
    </row>
    <row r="40" spans="1:14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>
      <c r="F41" s="38"/>
      <c r="I41" s="38"/>
      <c r="J41" s="38"/>
      <c r="K41" s="38"/>
      <c r="L41" s="38"/>
      <c r="M41" s="38"/>
    </row>
    <row r="43" spans="1:14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>
      <c r="F44" s="38"/>
      <c r="I44" s="38"/>
      <c r="J44" s="38"/>
      <c r="K44" s="38"/>
      <c r="L44" s="38"/>
      <c r="M44" s="38"/>
    </row>
    <row r="47" spans="1:14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9" spans="1:14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>
      <c r="F50" s="38"/>
      <c r="I50" s="38"/>
      <c r="J50" s="38"/>
      <c r="K50" s="38"/>
      <c r="L50" s="38"/>
      <c r="M50" s="38"/>
    </row>
    <row r="53" spans="1:14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>
      <c r="F54" s="38"/>
      <c r="I54" s="38"/>
      <c r="J54" s="38"/>
      <c r="K54" s="38"/>
      <c r="L54" s="38"/>
      <c r="M54" s="38"/>
    </row>
    <row r="57" spans="1:14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>
      <c r="F58" s="38"/>
      <c r="I58" s="38"/>
      <c r="J58" s="38"/>
      <c r="K58" s="38"/>
      <c r="L58" s="38"/>
      <c r="M58" s="38"/>
    </row>
    <row r="60" spans="1:14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>
      <c r="F61" s="38"/>
      <c r="I61" s="38"/>
      <c r="J61" s="38"/>
      <c r="K61" s="38"/>
      <c r="L61" s="38"/>
      <c r="M61" s="38"/>
    </row>
    <row r="63" spans="1:14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>
      <c r="F64" s="38"/>
      <c r="I64" s="38"/>
      <c r="J64" s="38"/>
      <c r="K64" s="38"/>
      <c r="L64" s="38"/>
      <c r="M64" s="38"/>
    </row>
    <row r="66" spans="1:14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>
      <c r="F67" s="38"/>
      <c r="I67" s="38"/>
      <c r="J67" s="38"/>
      <c r="K67" s="38"/>
      <c r="L67" s="38"/>
      <c r="M67" s="38"/>
    </row>
    <row r="69" spans="1:1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>
      <c r="F70" s="38"/>
      <c r="I70" s="38"/>
      <c r="J70" s="38"/>
      <c r="K70" s="38"/>
      <c r="L70" s="38"/>
      <c r="M70" s="38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F73" s="38"/>
      <c r="I73" s="38"/>
      <c r="J73" s="38"/>
      <c r="K73" s="38"/>
      <c r="L73" s="38"/>
      <c r="M73" s="38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F76" s="38"/>
      <c r="I76" s="38"/>
      <c r="J76" s="38"/>
      <c r="K76" s="38"/>
      <c r="L76" s="38"/>
      <c r="M76" s="38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2" spans="1:1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>
      <c r="F83" s="38"/>
      <c r="I83" s="38"/>
      <c r="J83" s="38"/>
      <c r="K83" s="38"/>
      <c r="L83" s="38"/>
      <c r="M83" s="38"/>
    </row>
    <row r="86" spans="1:1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>
      <c r="F87" s="38"/>
      <c r="I87" s="38"/>
      <c r="J87" s="38"/>
      <c r="K87" s="38"/>
      <c r="L87" s="38"/>
      <c r="M87" s="38"/>
    </row>
    <row r="90" spans="1:14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>
      <c r="F91" s="38"/>
      <c r="I91" s="38"/>
      <c r="J91" s="38"/>
      <c r="K91" s="38"/>
      <c r="L91" s="38"/>
      <c r="M91" s="38"/>
    </row>
    <row r="94" spans="1:14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>
      <c r="F95" s="38"/>
      <c r="I95" s="38"/>
      <c r="J95" s="38"/>
      <c r="K95" s="38"/>
      <c r="L95" s="38"/>
      <c r="M95" s="38"/>
    </row>
    <row r="98" spans="1:14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>
      <c r="F99" s="38"/>
      <c r="I99" s="38"/>
      <c r="J99" s="38"/>
      <c r="K99" s="38"/>
      <c r="L99" s="38"/>
      <c r="M99" s="38"/>
    </row>
    <row r="101" spans="1:14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>
      <c r="F102" s="38"/>
      <c r="I102" s="38"/>
      <c r="J102" s="38"/>
      <c r="K102" s="38"/>
      <c r="L102" s="38"/>
      <c r="M102" s="38"/>
    </row>
    <row r="104" spans="1:14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>
      <c r="F105" s="38"/>
      <c r="I105" s="38"/>
      <c r="J105" s="38"/>
      <c r="K105" s="38"/>
      <c r="L105" s="38"/>
      <c r="M105" s="38"/>
    </row>
    <row r="107" spans="1:14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>
      <c r="F108" s="38"/>
      <c r="I108" s="38"/>
      <c r="J108" s="38"/>
      <c r="K108" s="38"/>
      <c r="L108" s="38"/>
      <c r="M108" s="38"/>
    </row>
    <row r="110" spans="1:14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>
      <c r="F111" s="38"/>
      <c r="I111" s="38"/>
      <c r="J111" s="38"/>
      <c r="K111" s="38"/>
      <c r="L111" s="38"/>
      <c r="M111" s="38"/>
    </row>
    <row r="113" spans="1:14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>
      <c r="F114" s="38"/>
      <c r="I114" s="38"/>
      <c r="J114" s="38"/>
      <c r="K114" s="38"/>
      <c r="L114" s="38"/>
      <c r="M114" s="38"/>
    </row>
    <row r="116" spans="1:14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>
      <c r="F117" s="38"/>
      <c r="I117" s="38"/>
      <c r="J117" s="38"/>
      <c r="K117" s="38"/>
      <c r="L117" s="38"/>
      <c r="M117" s="38"/>
    </row>
    <row r="119" spans="1:14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>
      <c r="F120" s="38"/>
      <c r="I120" s="38"/>
      <c r="J120" s="38"/>
      <c r="K120" s="38"/>
      <c r="L120" s="38"/>
      <c r="M120" s="38"/>
    </row>
    <row r="122" spans="1:14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>
      <c r="F123" s="38"/>
      <c r="I123" s="38"/>
      <c r="J123" s="38"/>
      <c r="K123" s="38"/>
      <c r="L123" s="38"/>
      <c r="M123" s="38"/>
    </row>
    <row r="125" spans="1:14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>
      <c r="F126" s="38"/>
      <c r="I126" s="38"/>
      <c r="J126" s="38"/>
      <c r="K126" s="38"/>
      <c r="L126" s="38"/>
      <c r="M126" s="38"/>
    </row>
    <row r="128" spans="1:14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>
      <c r="F129" s="38"/>
      <c r="I129" s="38"/>
      <c r="J129" s="38"/>
      <c r="K129" s="38"/>
      <c r="L129" s="38"/>
      <c r="M129" s="38"/>
    </row>
    <row r="131" spans="1:14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>
      <c r="F132" s="38"/>
      <c r="I132" s="38"/>
      <c r="J132" s="38"/>
      <c r="K132" s="38"/>
      <c r="L132" s="38"/>
      <c r="M132" s="38"/>
    </row>
    <row r="134" spans="1:14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>
      <c r="F135" s="38"/>
      <c r="I135" s="38"/>
      <c r="J135" s="38"/>
      <c r="K135" s="38"/>
      <c r="L135" s="38"/>
      <c r="M135" s="38"/>
    </row>
    <row r="137" spans="1:14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>
      <c r="F138" s="38"/>
      <c r="I138" s="38"/>
      <c r="J138" s="38"/>
      <c r="K138" s="38"/>
      <c r="L138" s="38"/>
      <c r="M138" s="38"/>
    </row>
    <row r="140" spans="1:14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>
      <c r="F141" s="38"/>
      <c r="I141" s="38"/>
      <c r="J141" s="38"/>
      <c r="K141" s="38"/>
      <c r="L141" s="38"/>
      <c r="M141" s="38"/>
    </row>
    <row r="143" spans="1:14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>
      <c r="F144" s="38"/>
      <c r="I144" s="38"/>
      <c r="J144" s="38"/>
      <c r="K144" s="38"/>
      <c r="L144" s="38"/>
      <c r="M144" s="38"/>
    </row>
    <row r="146" spans="1:14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>
      <c r="F147" s="38"/>
      <c r="I147" s="38"/>
      <c r="J147" s="38"/>
      <c r="K147" s="38"/>
      <c r="L147" s="38"/>
      <c r="M147" s="38"/>
    </row>
    <row r="149" spans="1:14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>
      <c r="F150" s="38"/>
      <c r="I150" s="38"/>
      <c r="J150" s="38"/>
      <c r="K150" s="38"/>
      <c r="L150" s="38"/>
      <c r="M150" s="38"/>
    </row>
    <row r="152" spans="1:14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>
      <c r="F153" s="38"/>
      <c r="I153" s="38"/>
      <c r="J153" s="38"/>
      <c r="K153" s="38"/>
      <c r="L153" s="38"/>
      <c r="M153" s="38"/>
    </row>
    <row r="155" spans="1:14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>
      <c r="F156" s="38"/>
      <c r="I156" s="38"/>
      <c r="J156" s="38"/>
      <c r="K156" s="38"/>
      <c r="L156" s="38"/>
      <c r="M156" s="38"/>
    </row>
    <row r="158" spans="1:14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>
      <c r="F159" s="38"/>
      <c r="I159" s="38"/>
      <c r="J159" s="38"/>
      <c r="K159" s="38"/>
      <c r="L159" s="38"/>
      <c r="M159" s="38"/>
    </row>
    <row r="161" spans="1:14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>
      <c r="F162" s="38"/>
      <c r="I162" s="38"/>
      <c r="J162" s="38"/>
      <c r="K162" s="38"/>
      <c r="L162" s="38"/>
      <c r="M162" s="38"/>
    </row>
    <row r="164" spans="1:14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>
      <c r="F165" s="38"/>
      <c r="I165" s="38"/>
      <c r="J165" s="38"/>
      <c r="K165" s="38"/>
      <c r="L165" s="38"/>
      <c r="M165" s="38"/>
    </row>
    <row r="167" spans="1:14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>
      <c r="F168" s="38"/>
      <c r="I168" s="38"/>
      <c r="J168" s="38"/>
      <c r="K168" s="38"/>
      <c r="L168" s="38"/>
      <c r="M168" s="38"/>
    </row>
    <row r="170" spans="1:14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>
      <c r="F171" s="38"/>
      <c r="I171" s="38"/>
      <c r="J171" s="38"/>
      <c r="K171" s="38"/>
      <c r="L171" s="38"/>
      <c r="M171" s="38"/>
    </row>
    <row r="173" spans="1:14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>
      <c r="F174" s="38"/>
      <c r="I174" s="38"/>
      <c r="J174" s="38"/>
      <c r="K174" s="38"/>
      <c r="L174" s="38"/>
      <c r="M174" s="38"/>
    </row>
    <row r="176" spans="1:14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8" spans="1:14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>
      <c r="A179" s="37"/>
      <c r="B179" s="37"/>
      <c r="C179" s="37"/>
      <c r="D179" s="37"/>
      <c r="E179" s="37"/>
      <c r="F179" s="38"/>
      <c r="H179" s="39"/>
      <c r="I179" s="38"/>
      <c r="J179" s="38"/>
      <c r="K179" s="38"/>
      <c r="L179" s="38"/>
      <c r="M179" s="38"/>
    </row>
    <row r="181" spans="1:14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>
      <c r="F182" s="38"/>
      <c r="I182" s="38"/>
      <c r="J182" s="38"/>
      <c r="K182" s="38"/>
      <c r="L182" s="38"/>
      <c r="M182" s="38"/>
    </row>
    <row r="184" spans="1:14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</row>
    <row r="185" spans="1:14">
      <c r="F185" s="38"/>
      <c r="I185" s="38"/>
      <c r="J185" s="38"/>
      <c r="K185" s="38"/>
      <c r="L185" s="38"/>
      <c r="M185" s="38"/>
    </row>
    <row r="187" spans="1:14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</row>
    <row r="188" spans="1:14">
      <c r="F188" s="38"/>
      <c r="I188" s="38"/>
      <c r="J188" s="38"/>
      <c r="K188" s="38"/>
      <c r="L188" s="38"/>
      <c r="M188" s="38"/>
    </row>
    <row r="190" spans="1:14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</row>
    <row r="191" spans="1:14">
      <c r="F191" s="38"/>
      <c r="I191" s="38"/>
      <c r="J191" s="38"/>
      <c r="K191" s="38"/>
      <c r="L191" s="38"/>
      <c r="M191" s="38"/>
    </row>
    <row r="193" spans="1:14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</row>
    <row r="194" spans="1:14">
      <c r="F194" s="38"/>
      <c r="I194" s="38"/>
      <c r="J194" s="38"/>
      <c r="K194" s="38"/>
      <c r="L194" s="38"/>
      <c r="M194" s="38"/>
    </row>
    <row r="196" spans="1:14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</row>
    <row r="197" spans="1:14">
      <c r="F197" s="38"/>
      <c r="I197" s="38"/>
      <c r="J197" s="38"/>
      <c r="K197" s="38"/>
      <c r="L197" s="38"/>
      <c r="M197" s="38"/>
    </row>
    <row r="199" spans="1:14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</row>
    <row r="200" spans="1:14">
      <c r="F200" s="38"/>
      <c r="I200" s="38"/>
      <c r="J200" s="38"/>
      <c r="K200" s="38"/>
      <c r="L200" s="38"/>
      <c r="M200" s="38"/>
    </row>
    <row r="202" spans="1:14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</row>
    <row r="203" spans="1:14">
      <c r="F203" s="38"/>
      <c r="I203" s="38"/>
      <c r="J203" s="38"/>
      <c r="K203" s="38"/>
      <c r="L203" s="38"/>
      <c r="M203" s="38"/>
    </row>
    <row r="205" spans="1:14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</row>
    <row r="206" spans="1:14">
      <c r="F206" s="38"/>
      <c r="I206" s="38"/>
      <c r="J206" s="38"/>
      <c r="K206" s="38"/>
      <c r="L206" s="38"/>
      <c r="M206" s="38"/>
    </row>
    <row r="208" spans="1:14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</row>
    <row r="209" spans="1:14">
      <c r="F209" s="38"/>
      <c r="I209" s="38"/>
      <c r="J209" s="38"/>
      <c r="K209" s="38"/>
      <c r="L209" s="38"/>
      <c r="M209" s="38"/>
    </row>
    <row r="211" spans="1:14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</row>
    <row r="212" spans="1:14">
      <c r="F212" s="38"/>
      <c r="I212" s="38"/>
      <c r="J212" s="38"/>
      <c r="K212" s="38"/>
      <c r="L212" s="38"/>
      <c r="M212" s="38"/>
    </row>
    <row r="214" spans="1:14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</row>
    <row r="215" spans="1:14">
      <c r="F215" s="38"/>
      <c r="I215" s="38"/>
      <c r="J215" s="38"/>
      <c r="K215" s="38"/>
      <c r="L215" s="38"/>
      <c r="M215" s="38"/>
    </row>
    <row r="217" spans="1:14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</row>
    <row r="218" spans="1:14">
      <c r="F218" s="38"/>
      <c r="I218" s="38"/>
      <c r="J218" s="38"/>
      <c r="K218" s="38"/>
      <c r="L218" s="38"/>
      <c r="M218" s="38"/>
    </row>
    <row r="220" spans="1:14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</row>
    <row r="221" spans="1:14">
      <c r="F221" s="38"/>
      <c r="I221" s="38"/>
      <c r="J221" s="38"/>
      <c r="K221" s="38"/>
      <c r="L221" s="38"/>
      <c r="M221" s="38"/>
    </row>
    <row r="223" spans="1:14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</row>
    <row r="224" spans="1:14">
      <c r="F224" s="38"/>
      <c r="I224" s="38"/>
      <c r="J224" s="38"/>
      <c r="K224" s="38"/>
      <c r="L224" s="38"/>
      <c r="M224" s="38"/>
    </row>
    <row r="226" spans="1:14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</row>
    <row r="227" spans="1:14">
      <c r="F227" s="38"/>
      <c r="I227" s="38"/>
      <c r="J227" s="38"/>
      <c r="K227" s="38"/>
      <c r="L227" s="38"/>
      <c r="M227" s="38"/>
    </row>
    <row r="229" spans="1:14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</row>
    <row r="230" spans="1:14">
      <c r="F230" s="38"/>
      <c r="I230" s="38"/>
      <c r="J230" s="38"/>
      <c r="K230" s="38"/>
      <c r="L230" s="38"/>
      <c r="M230" s="38"/>
    </row>
    <row r="232" spans="1:14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</row>
    <row r="233" spans="1:14">
      <c r="F233" s="38"/>
      <c r="I233" s="38"/>
      <c r="J233" s="38"/>
      <c r="K233" s="38"/>
      <c r="L233" s="38"/>
      <c r="M233" s="38"/>
    </row>
    <row r="235" spans="1:14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</row>
    <row r="236" spans="1:14">
      <c r="F236" s="38"/>
      <c r="I236" s="38"/>
      <c r="J236" s="38"/>
      <c r="K236" s="38"/>
      <c r="L236" s="38"/>
      <c r="M236" s="38"/>
    </row>
    <row r="238" spans="1:14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</row>
    <row r="239" spans="1:14">
      <c r="F239" s="38"/>
      <c r="I239" s="38"/>
      <c r="J239" s="38"/>
      <c r="K239" s="38"/>
      <c r="L239" s="38"/>
      <c r="M239" s="38"/>
    </row>
    <row r="241" spans="1:14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</row>
    <row r="242" spans="1:14">
      <c r="F242" s="38"/>
      <c r="I242" s="38"/>
      <c r="J242" s="38"/>
      <c r="K242" s="38"/>
      <c r="L242" s="38"/>
      <c r="M242" s="38"/>
    </row>
    <row r="244" spans="1:14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</row>
    <row r="245" spans="1:14">
      <c r="F245" s="38"/>
      <c r="I245" s="38"/>
      <c r="J245" s="38"/>
      <c r="K245" s="38"/>
      <c r="L245" s="38"/>
      <c r="M245" s="38"/>
    </row>
    <row r="247" spans="1:14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</row>
    <row r="248" spans="1:14">
      <c r="F248" s="38"/>
      <c r="I248" s="38"/>
      <c r="J248" s="38"/>
      <c r="K248" s="38"/>
      <c r="L248" s="38"/>
      <c r="M248" s="38"/>
    </row>
    <row r="250" spans="1:14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</row>
    <row r="251" spans="1:14">
      <c r="F251" s="38"/>
      <c r="I251" s="38"/>
      <c r="J251" s="38"/>
      <c r="K251" s="38"/>
      <c r="L251" s="38"/>
      <c r="M251" s="38"/>
    </row>
    <row r="253" spans="1:14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</row>
    <row r="254" spans="1:14">
      <c r="F254" s="38"/>
      <c r="I254" s="38"/>
      <c r="J254" s="38"/>
      <c r="K254" s="38"/>
      <c r="L254" s="38"/>
      <c r="M254" s="38"/>
    </row>
    <row r="256" spans="1:14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</row>
    <row r="257" spans="1:14">
      <c r="F257" s="38"/>
      <c r="I257" s="38"/>
      <c r="J257" s="38"/>
      <c r="K257" s="38"/>
      <c r="L257" s="38"/>
      <c r="M257" s="38"/>
    </row>
    <row r="259" spans="1:14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</row>
    <row r="260" spans="1:14">
      <c r="F260" s="38"/>
      <c r="I260" s="38"/>
      <c r="J260" s="38"/>
      <c r="K260" s="38"/>
      <c r="L260" s="38"/>
      <c r="M260" s="38"/>
    </row>
    <row r="262" spans="1:14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</row>
    <row r="263" spans="1:14">
      <c r="F263" s="38"/>
      <c r="I263" s="38"/>
      <c r="J263" s="38"/>
      <c r="K263" s="38"/>
      <c r="L263" s="38"/>
      <c r="M263" s="38"/>
    </row>
    <row r="265" spans="1:14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</row>
    <row r="266" spans="1:14">
      <c r="F266" s="38"/>
      <c r="I266" s="38"/>
      <c r="J266" s="38"/>
      <c r="K266" s="38"/>
      <c r="L266" s="38"/>
      <c r="M266" s="38"/>
    </row>
    <row r="268" spans="1:14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</row>
    <row r="269" spans="1:14">
      <c r="F269" s="38"/>
      <c r="I269" s="38"/>
      <c r="J269" s="38"/>
      <c r="K269" s="38"/>
      <c r="L269" s="38"/>
      <c r="M269" s="38"/>
    </row>
    <row r="271" spans="1:14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</row>
    <row r="272" spans="1:14">
      <c r="F272" s="38"/>
      <c r="I272" s="38"/>
      <c r="J272" s="38"/>
      <c r="K272" s="38"/>
      <c r="L272" s="38"/>
      <c r="M272" s="38"/>
    </row>
    <row r="274" spans="1:14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</row>
    <row r="275" spans="1:14">
      <c r="F275" s="38"/>
      <c r="I275" s="38"/>
      <c r="J275" s="38"/>
      <c r="K275" s="38"/>
      <c r="L275" s="38"/>
      <c r="M275" s="38"/>
    </row>
    <row r="277" spans="1:14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</row>
    <row r="278" spans="1:14">
      <c r="F278" s="38"/>
      <c r="I278" s="38"/>
      <c r="J278" s="38"/>
      <c r="K278" s="38"/>
      <c r="L278" s="38"/>
      <c r="M278" s="38"/>
    </row>
    <row r="280" spans="1:14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</row>
    <row r="281" spans="1:14">
      <c r="F281" s="38"/>
      <c r="I281" s="38"/>
      <c r="J281" s="38"/>
      <c r="K281" s="38"/>
      <c r="L281" s="38"/>
      <c r="M281" s="38"/>
    </row>
    <row r="283" spans="1:14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</row>
    <row r="284" spans="1:14">
      <c r="F284" s="38"/>
      <c r="I284" s="38"/>
      <c r="J284" s="38"/>
      <c r="K284" s="38"/>
      <c r="L284" s="38"/>
      <c r="M284" s="38"/>
    </row>
    <row r="286" spans="1:14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</row>
    <row r="287" spans="1:14">
      <c r="F287" s="38"/>
      <c r="I287" s="38"/>
      <c r="J287" s="38"/>
      <c r="K287" s="38"/>
      <c r="L287" s="38"/>
      <c r="M287" s="38"/>
    </row>
    <row r="289" spans="1:14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</row>
    <row r="290" spans="1:14">
      <c r="F290" s="38"/>
      <c r="I290" s="38"/>
      <c r="J290" s="38"/>
      <c r="K290" s="38"/>
      <c r="L290" s="38"/>
      <c r="M290" s="38"/>
    </row>
    <row r="292" spans="1:14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</row>
    <row r="293" spans="1:14">
      <c r="F293" s="38"/>
      <c r="I293" s="38"/>
      <c r="J293" s="38"/>
      <c r="K293" s="38"/>
      <c r="L293" s="38"/>
      <c r="M293" s="38"/>
    </row>
    <row r="295" spans="1:14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</row>
    <row r="296" spans="1:14">
      <c r="F296" s="38"/>
      <c r="I296" s="38"/>
      <c r="J296" s="38"/>
      <c r="K296" s="38"/>
      <c r="L296" s="38"/>
      <c r="M296" s="38"/>
    </row>
    <row r="298" spans="1:14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</row>
    <row r="299" spans="1:14">
      <c r="F299" s="38"/>
      <c r="I299" s="38"/>
      <c r="J299" s="38"/>
      <c r="K299" s="38"/>
      <c r="L299" s="38"/>
      <c r="M299" s="38"/>
    </row>
    <row r="301" spans="1:14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</row>
    <row r="302" spans="1:14">
      <c r="F302" s="38"/>
      <c r="I302" s="38"/>
      <c r="J302" s="38"/>
      <c r="K302" s="38"/>
      <c r="L302" s="38"/>
      <c r="M302" s="38"/>
    </row>
    <row r="304" spans="1:14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</row>
    <row r="305" spans="1:14">
      <c r="F305" s="38"/>
      <c r="I305" s="38"/>
      <c r="J305" s="38"/>
      <c r="K305" s="38"/>
      <c r="L305" s="38"/>
      <c r="M305" s="38"/>
    </row>
    <row r="307" spans="1:14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</row>
    <row r="308" spans="1:14">
      <c r="F308" s="38"/>
      <c r="I308" s="38"/>
      <c r="J308" s="38"/>
      <c r="K308" s="38"/>
      <c r="L308" s="38"/>
      <c r="M308" s="38"/>
    </row>
    <row r="310" spans="1:14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</row>
    <row r="311" spans="1:14">
      <c r="F311" s="38"/>
      <c r="I311" s="38"/>
      <c r="J311" s="38"/>
      <c r="K311" s="38"/>
      <c r="L311" s="38"/>
      <c r="M311" s="38"/>
    </row>
    <row r="313" spans="1:14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</row>
    <row r="314" spans="1:14">
      <c r="F314" s="38"/>
      <c r="I314" s="38"/>
      <c r="J314" s="38"/>
      <c r="K314" s="38"/>
      <c r="L314" s="38"/>
      <c r="M314" s="38"/>
    </row>
    <row r="316" spans="1:14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</row>
    <row r="317" spans="1:14">
      <c r="F317" s="38"/>
      <c r="I317" s="38"/>
      <c r="J317" s="38"/>
      <c r="K317" s="38"/>
      <c r="L317" s="38"/>
      <c r="M317" s="38"/>
    </row>
    <row r="319" spans="1:14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</row>
    <row r="320" spans="1:14">
      <c r="F320" s="38"/>
      <c r="I320" s="38"/>
      <c r="J320" s="38"/>
      <c r="K320" s="38"/>
      <c r="L320" s="38"/>
      <c r="M320" s="38"/>
    </row>
    <row r="322" spans="1:14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</row>
    <row r="323" spans="1:14">
      <c r="F323" s="38"/>
      <c r="I323" s="38"/>
      <c r="J323" s="38"/>
      <c r="K323" s="38"/>
      <c r="L323" s="38"/>
      <c r="M323" s="38"/>
    </row>
    <row r="325" spans="1:14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</row>
    <row r="326" spans="1:14">
      <c r="F326" s="38"/>
      <c r="I326" s="38"/>
      <c r="J326" s="38"/>
      <c r="K326" s="38"/>
      <c r="L326" s="38"/>
      <c r="M326" s="38"/>
    </row>
    <row r="328" spans="1:14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</row>
    <row r="329" spans="1:14">
      <c r="F329" s="38"/>
      <c r="I329" s="38"/>
      <c r="J329" s="38"/>
      <c r="K329" s="38"/>
      <c r="L329" s="38"/>
      <c r="M329" s="38"/>
    </row>
    <row r="331" spans="1:14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</row>
    <row r="332" spans="1:14">
      <c r="F332" s="38"/>
      <c r="I332" s="38"/>
      <c r="J332" s="38"/>
      <c r="K332" s="38"/>
      <c r="L332" s="38"/>
      <c r="M332" s="38"/>
    </row>
    <row r="334" spans="1:14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</row>
    <row r="335" spans="1:14">
      <c r="F335" s="38"/>
      <c r="I335" s="38"/>
      <c r="J335" s="38"/>
      <c r="K335" s="38"/>
      <c r="L335" s="38"/>
      <c r="M335" s="38"/>
    </row>
    <row r="337" spans="1:14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</row>
    <row r="338" spans="1:14">
      <c r="F338" s="38"/>
      <c r="I338" s="38"/>
      <c r="J338" s="38"/>
      <c r="K338" s="38"/>
      <c r="L338" s="38"/>
      <c r="M338" s="38"/>
    </row>
    <row r="340" spans="1:14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</row>
    <row r="341" spans="1:14">
      <c r="F341" s="38"/>
      <c r="I341" s="38"/>
      <c r="J341" s="38"/>
      <c r="K341" s="38"/>
      <c r="L341" s="38"/>
      <c r="M341" s="38"/>
    </row>
    <row r="343" spans="1:14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</row>
    <row r="344" spans="1:14">
      <c r="F344" s="38"/>
      <c r="I344" s="38"/>
      <c r="J344" s="38"/>
      <c r="K344" s="38"/>
      <c r="L344" s="38"/>
      <c r="M344" s="38"/>
    </row>
    <row r="346" spans="1:14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</row>
    <row r="347" spans="1:14">
      <c r="F347" s="38"/>
      <c r="I347" s="38"/>
      <c r="J347" s="38"/>
      <c r="K347" s="38"/>
      <c r="L347" s="38"/>
      <c r="M347" s="38"/>
    </row>
    <row r="349" spans="1:14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</row>
    <row r="350" spans="1:14">
      <c r="F350" s="38"/>
      <c r="I350" s="38"/>
      <c r="J350" s="38"/>
      <c r="K350" s="38"/>
      <c r="L350" s="38"/>
      <c r="M350" s="38"/>
    </row>
    <row r="352" spans="1:14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</row>
    <row r="353" spans="1:14">
      <c r="F353" s="38"/>
      <c r="I353" s="38"/>
      <c r="J353" s="38"/>
      <c r="K353" s="38"/>
      <c r="L353" s="38"/>
      <c r="M353" s="38"/>
    </row>
    <row r="355" spans="1:14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</row>
    <row r="356" spans="1:14">
      <c r="F356" s="38"/>
      <c r="I356" s="38"/>
      <c r="J356" s="38"/>
      <c r="K356" s="38"/>
      <c r="L356" s="38"/>
      <c r="M356" s="38"/>
    </row>
    <row r="358" spans="1:14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</row>
    <row r="359" spans="1:14">
      <c r="F359" s="38"/>
      <c r="I359" s="38"/>
      <c r="J359" s="38"/>
      <c r="K359" s="38"/>
      <c r="L359" s="38"/>
      <c r="M359" s="38"/>
    </row>
    <row r="361" spans="1:14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</row>
    <row r="362" spans="1:14">
      <c r="F362" s="38"/>
      <c r="I362" s="38"/>
      <c r="J362" s="38"/>
      <c r="K362" s="38"/>
      <c r="L362" s="38"/>
      <c r="M362" s="38"/>
    </row>
    <row r="364" spans="1:14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</row>
    <row r="365" spans="1:14">
      <c r="F365" s="38"/>
      <c r="I365" s="38"/>
      <c r="J365" s="38"/>
      <c r="K365" s="38"/>
      <c r="L365" s="38"/>
      <c r="M365" s="38"/>
    </row>
    <row r="367" spans="1:14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</row>
    <row r="368" spans="1:14">
      <c r="F368" s="38"/>
      <c r="I368" s="38"/>
      <c r="J368" s="38"/>
      <c r="K368" s="38"/>
      <c r="L368" s="38"/>
      <c r="M368" s="38"/>
    </row>
    <row r="370" spans="1:14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</row>
    <row r="371" spans="1:14">
      <c r="F371" s="38"/>
      <c r="I371" s="38"/>
      <c r="J371" s="38"/>
      <c r="K371" s="38"/>
      <c r="L371" s="38"/>
      <c r="M371" s="38"/>
    </row>
    <row r="373" spans="1:14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</row>
    <row r="374" spans="1:14">
      <c r="F374" s="38"/>
      <c r="I374" s="38"/>
      <c r="J374" s="38"/>
      <c r="K374" s="38"/>
      <c r="L374" s="38"/>
      <c r="M374" s="38"/>
    </row>
    <row r="376" spans="1:14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</row>
    <row r="377" spans="1:14">
      <c r="F377" s="38"/>
      <c r="I377" s="38"/>
      <c r="J377" s="38"/>
      <c r="K377" s="38"/>
      <c r="L377" s="38"/>
      <c r="M377" s="38"/>
    </row>
    <row r="379" spans="1:14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</row>
    <row r="380" spans="1:14">
      <c r="F380" s="38"/>
      <c r="I380" s="38"/>
      <c r="J380" s="38"/>
      <c r="K380" s="38"/>
      <c r="L380" s="38"/>
      <c r="M380" s="38"/>
    </row>
    <row r="382" spans="1:14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</row>
    <row r="383" spans="1:14">
      <c r="F383" s="38"/>
      <c r="I383" s="38"/>
      <c r="J383" s="38"/>
      <c r="K383" s="38"/>
      <c r="L383" s="38"/>
      <c r="M383" s="38"/>
    </row>
    <row r="385" spans="1:14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</row>
    <row r="386" spans="1:14">
      <c r="F386" s="38"/>
      <c r="I386" s="38"/>
      <c r="J386" s="38"/>
      <c r="K386" s="38"/>
      <c r="L386" s="38"/>
      <c r="M386" s="38"/>
    </row>
    <row r="388" spans="1:14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</row>
    <row r="389" spans="1:14">
      <c r="F389" s="38"/>
      <c r="I389" s="38"/>
      <c r="J389" s="38"/>
      <c r="K389" s="38"/>
      <c r="L389" s="38"/>
      <c r="M389" s="38"/>
    </row>
    <row r="391" spans="1:14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</row>
    <row r="392" spans="1:14">
      <c r="F392" s="38"/>
      <c r="I392" s="38"/>
      <c r="J392" s="38"/>
      <c r="K392" s="38"/>
      <c r="L392" s="38"/>
      <c r="M392" s="38"/>
    </row>
    <row r="394" spans="1:14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</row>
    <row r="395" spans="1:14">
      <c r="F395" s="38"/>
      <c r="I395" s="38"/>
      <c r="J395" s="38"/>
      <c r="K395" s="38"/>
      <c r="L395" s="38"/>
      <c r="M395" s="38"/>
    </row>
    <row r="397" spans="1:14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</row>
    <row r="398" spans="1:14">
      <c r="F398" s="38"/>
      <c r="I398" s="38"/>
      <c r="J398" s="38"/>
      <c r="K398" s="38"/>
      <c r="L398" s="38"/>
      <c r="M398" s="38"/>
    </row>
    <row r="400" spans="1:14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</row>
    <row r="402" spans="1:14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</row>
    <row r="403" spans="1:14">
      <c r="A403" s="37"/>
      <c r="B403" s="37"/>
      <c r="C403" s="37"/>
      <c r="D403" s="37"/>
      <c r="E403" s="37"/>
      <c r="F403" s="38"/>
      <c r="H403" s="39"/>
      <c r="I403" s="38"/>
      <c r="J403" s="38"/>
      <c r="K403" s="38"/>
      <c r="L403" s="38"/>
      <c r="M403" s="38"/>
    </row>
    <row r="405" spans="1:14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</row>
    <row r="406" spans="1:14">
      <c r="F406" s="38"/>
      <c r="I406" s="38"/>
      <c r="J406" s="38"/>
      <c r="K406" s="38"/>
      <c r="L406" s="38"/>
      <c r="M406" s="38"/>
    </row>
    <row r="408" spans="1:14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</row>
    <row r="409" spans="1:14">
      <c r="F409" s="38"/>
      <c r="I409" s="38"/>
      <c r="J409" s="38"/>
      <c r="K409" s="38"/>
      <c r="L409" s="38"/>
      <c r="M409" s="38"/>
    </row>
    <row r="412" spans="1:14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</row>
    <row r="413" spans="1:14">
      <c r="F413" s="38"/>
      <c r="I413" s="38"/>
      <c r="J413" s="38"/>
      <c r="K413" s="38"/>
      <c r="L413" s="38"/>
      <c r="M413" s="38"/>
    </row>
    <row r="415" spans="1:14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</row>
    <row r="416" spans="1:14">
      <c r="F416" s="38"/>
      <c r="I416" s="38"/>
      <c r="J416" s="38"/>
      <c r="K416" s="38"/>
      <c r="L416" s="38"/>
      <c r="M416" s="38"/>
    </row>
    <row r="418" spans="1:14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</row>
    <row r="419" spans="1:14">
      <c r="F419" s="38"/>
      <c r="I419" s="38"/>
      <c r="J419" s="38"/>
      <c r="K419" s="38"/>
      <c r="L419" s="38"/>
      <c r="M419" s="38"/>
    </row>
    <row r="422" spans="1:14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</row>
    <row r="423" spans="1:14">
      <c r="F423" s="38"/>
      <c r="I423" s="38"/>
      <c r="J423" s="38"/>
      <c r="K423" s="38"/>
      <c r="L423" s="38"/>
      <c r="M423" s="38"/>
    </row>
    <row r="426" spans="1:14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</row>
    <row r="427" spans="1:14">
      <c r="F427" s="38"/>
      <c r="I427" s="38"/>
      <c r="J427" s="38"/>
      <c r="K427" s="38"/>
      <c r="L427" s="38"/>
      <c r="M427" s="38"/>
    </row>
    <row r="429" spans="1:14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</row>
    <row r="430" spans="1:14">
      <c r="F430" s="38"/>
      <c r="I430" s="38"/>
      <c r="J430" s="38"/>
      <c r="K430" s="38"/>
      <c r="L430" s="38"/>
      <c r="M430" s="38"/>
    </row>
    <row r="432" spans="1:14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</row>
    <row r="433" spans="1:14">
      <c r="F433" s="38"/>
      <c r="I433" s="38"/>
      <c r="J433" s="38"/>
      <c r="K433" s="38"/>
      <c r="L433" s="38"/>
      <c r="M433" s="38"/>
    </row>
    <row r="435" spans="1:14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</row>
    <row r="436" spans="1:14">
      <c r="F436" s="38"/>
      <c r="I436" s="38"/>
      <c r="J436" s="38"/>
      <c r="K436" s="38"/>
      <c r="L436" s="38"/>
      <c r="M436" s="38"/>
    </row>
    <row r="438" spans="1:14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</row>
    <row r="439" spans="1:14">
      <c r="F439" s="38"/>
      <c r="I439" s="38"/>
      <c r="J439" s="38"/>
      <c r="K439" s="38"/>
      <c r="L439" s="38"/>
      <c r="M439" s="38"/>
    </row>
    <row r="441" spans="1:14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</row>
    <row r="442" spans="1:14">
      <c r="F442" s="38"/>
      <c r="I442" s="38"/>
      <c r="J442" s="38"/>
      <c r="K442" s="38"/>
      <c r="L442" s="38"/>
      <c r="M442" s="38"/>
    </row>
    <row r="444" spans="1:14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</row>
    <row r="445" spans="1:14">
      <c r="F445" s="38"/>
      <c r="I445" s="38"/>
      <c r="J445" s="38"/>
      <c r="K445" s="38"/>
      <c r="L445" s="38"/>
      <c r="M445" s="38"/>
    </row>
    <row r="447" spans="1:14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</row>
    <row r="448" spans="1:14">
      <c r="F448" s="38"/>
      <c r="I448" s="38"/>
      <c r="J448" s="38"/>
      <c r="K448" s="38"/>
      <c r="L448" s="38"/>
      <c r="M448" s="38"/>
    </row>
    <row r="450" spans="1:14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</row>
    <row r="451" spans="1:14">
      <c r="F451" s="38"/>
      <c r="I451" s="38"/>
      <c r="J451" s="38"/>
      <c r="K451" s="38"/>
      <c r="L451" s="38"/>
      <c r="M451" s="38"/>
    </row>
    <row r="453" spans="1:14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</row>
    <row r="454" spans="1:14">
      <c r="F454" s="38"/>
      <c r="I454" s="38"/>
      <c r="J454" s="38"/>
      <c r="K454" s="38"/>
      <c r="L454" s="38"/>
      <c r="M454" s="38"/>
    </row>
    <row r="456" spans="1:14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</row>
    <row r="457" spans="1:14">
      <c r="F457" s="38"/>
      <c r="I457" s="38"/>
      <c r="J457" s="38"/>
      <c r="K457" s="38"/>
      <c r="L457" s="38"/>
      <c r="M457" s="38"/>
    </row>
    <row r="459" spans="1:14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</row>
    <row r="460" spans="1:14">
      <c r="F460" s="38"/>
      <c r="I460" s="38"/>
      <c r="J460" s="38"/>
      <c r="K460" s="38"/>
      <c r="L460" s="38"/>
      <c r="M460" s="38"/>
    </row>
    <row r="462" spans="1:14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</row>
    <row r="463" spans="1:14">
      <c r="F463" s="38"/>
      <c r="I463" s="38"/>
      <c r="J463" s="38"/>
      <c r="K463" s="38"/>
      <c r="L463" s="38"/>
      <c r="M463" s="38"/>
    </row>
    <row r="465" spans="1:14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</row>
    <row r="466" spans="1:14">
      <c r="F466" s="38"/>
      <c r="I466" s="38"/>
      <c r="J466" s="38"/>
      <c r="K466" s="38"/>
      <c r="L466" s="38"/>
      <c r="M466" s="38"/>
    </row>
    <row r="468" spans="1:14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</row>
    <row r="469" spans="1:14">
      <c r="F469" s="38"/>
      <c r="I469" s="38"/>
      <c r="J469" s="38"/>
      <c r="K469" s="38"/>
      <c r="L469" s="38"/>
      <c r="M469" s="38"/>
    </row>
    <row r="471" spans="1:14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</row>
    <row r="472" spans="1:14">
      <c r="F472" s="38"/>
      <c r="I472" s="38"/>
      <c r="J472" s="38"/>
      <c r="K472" s="38"/>
      <c r="L472" s="38"/>
      <c r="M472" s="38"/>
    </row>
    <row r="474" spans="1:14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</row>
    <row r="475" spans="1:14">
      <c r="F475" s="38"/>
      <c r="I475" s="38"/>
      <c r="J475" s="38"/>
      <c r="K475" s="38"/>
      <c r="L475" s="38"/>
      <c r="M475" s="38"/>
    </row>
    <row r="477" spans="1:14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</row>
    <row r="478" spans="1:14">
      <c r="F478" s="38"/>
      <c r="I478" s="38"/>
      <c r="J478" s="38"/>
      <c r="K478" s="38"/>
      <c r="L478" s="38"/>
      <c r="M478" s="38"/>
    </row>
    <row r="480" spans="1:14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</row>
    <row r="481" spans="1:14">
      <c r="F481" s="38"/>
      <c r="I481" s="38"/>
      <c r="J481" s="38"/>
      <c r="K481" s="38"/>
      <c r="L481" s="38"/>
      <c r="M481" s="38"/>
    </row>
    <row r="483" spans="1:14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</row>
    <row r="484" spans="1:14">
      <c r="F484" s="38"/>
      <c r="I484" s="38"/>
      <c r="J484" s="38"/>
      <c r="K484" s="38"/>
      <c r="L484" s="38"/>
      <c r="M484" s="38"/>
    </row>
    <row r="486" spans="1:14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</row>
    <row r="487" spans="1:14">
      <c r="F487" s="38"/>
      <c r="I487" s="38"/>
      <c r="J487" s="38"/>
      <c r="K487" s="38"/>
      <c r="L487" s="38"/>
      <c r="M487" s="38"/>
    </row>
    <row r="489" spans="1:14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</row>
    <row r="490" spans="1:14">
      <c r="F490" s="38"/>
      <c r="I490" s="38"/>
      <c r="J490" s="38"/>
      <c r="K490" s="38"/>
      <c r="L490" s="38"/>
      <c r="M490" s="38"/>
    </row>
    <row r="492" spans="1:14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</row>
    <row r="493" spans="1:14">
      <c r="F493" s="38"/>
      <c r="I493" s="38"/>
      <c r="J493" s="38"/>
      <c r="K493" s="38"/>
      <c r="L493" s="38"/>
      <c r="M493" s="38"/>
    </row>
    <row r="495" spans="1:14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</row>
    <row r="496" spans="1:14">
      <c r="F496" s="38"/>
      <c r="I496" s="38"/>
      <c r="J496" s="38"/>
      <c r="K496" s="38"/>
      <c r="L496" s="38"/>
      <c r="M496" s="38"/>
    </row>
    <row r="498" spans="1:14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</row>
    <row r="499" spans="1:14">
      <c r="F499" s="38"/>
      <c r="I499" s="38"/>
      <c r="J499" s="38"/>
      <c r="K499" s="38"/>
      <c r="L499" s="38"/>
      <c r="M499" s="38"/>
    </row>
    <row r="502" spans="1:14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</row>
    <row r="503" spans="1:14">
      <c r="F503" s="38"/>
      <c r="I503" s="38"/>
      <c r="J503" s="38"/>
      <c r="K503" s="38"/>
      <c r="L503" s="38"/>
      <c r="M503" s="38"/>
    </row>
    <row r="505" spans="1:14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</row>
    <row r="506" spans="1:14">
      <c r="F506" s="38"/>
      <c r="I506" s="38"/>
      <c r="J506" s="38"/>
      <c r="K506" s="38"/>
      <c r="L506" s="38"/>
      <c r="M506" s="38"/>
    </row>
    <row r="508" spans="1:14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</row>
    <row r="509" spans="1:14">
      <c r="F509" s="38"/>
      <c r="I509" s="38"/>
      <c r="J509" s="38"/>
      <c r="K509" s="38"/>
      <c r="L509" s="38"/>
      <c r="M509" s="38"/>
    </row>
    <row r="511" spans="1:14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</row>
    <row r="512" spans="1:14">
      <c r="F512" s="38"/>
      <c r="I512" s="38"/>
      <c r="J512" s="38"/>
      <c r="K512" s="38"/>
      <c r="L512" s="38"/>
      <c r="M512" s="38"/>
    </row>
    <row r="514" spans="1:14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</row>
    <row r="515" spans="1:14">
      <c r="F515" s="38"/>
      <c r="I515" s="38"/>
      <c r="J515" s="38"/>
      <c r="K515" s="38"/>
      <c r="L515" s="38"/>
      <c r="M515" s="38"/>
    </row>
    <row r="517" spans="1:14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</row>
    <row r="518" spans="1:14">
      <c r="F518" s="38"/>
      <c r="I518" s="38"/>
      <c r="J518" s="38"/>
      <c r="K518" s="38"/>
      <c r="L518" s="38"/>
      <c r="M518" s="38"/>
    </row>
    <row r="520" spans="1:14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</row>
    <row r="521" spans="1:14">
      <c r="F521" s="38"/>
      <c r="I521" s="38"/>
      <c r="J521" s="38"/>
      <c r="K521" s="38"/>
      <c r="L521" s="38"/>
      <c r="M521" s="38"/>
    </row>
    <row r="523" spans="1:14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</row>
    <row r="524" spans="1:14">
      <c r="F524" s="38"/>
      <c r="I524" s="38"/>
      <c r="J524" s="38"/>
      <c r="K524" s="38"/>
      <c r="L524" s="38"/>
      <c r="M524" s="38"/>
    </row>
    <row r="526" spans="1:14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</row>
    <row r="527" spans="1:14">
      <c r="F527" s="38"/>
      <c r="I527" s="38"/>
      <c r="J527" s="38"/>
      <c r="K527" s="38"/>
      <c r="L527" s="38"/>
      <c r="M527" s="38"/>
    </row>
    <row r="529" spans="1:14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</row>
    <row r="530" spans="1:14">
      <c r="F530" s="38"/>
      <c r="I530" s="38"/>
      <c r="J530" s="38"/>
      <c r="K530" s="38"/>
      <c r="L530" s="38"/>
      <c r="M530" s="38"/>
    </row>
    <row r="532" spans="1:14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</row>
    <row r="533" spans="1:14">
      <c r="F533" s="38"/>
      <c r="I533" s="38"/>
      <c r="J533" s="38"/>
      <c r="K533" s="38"/>
      <c r="L533" s="38"/>
      <c r="M533" s="38"/>
    </row>
    <row r="535" spans="1:14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</row>
    <row r="536" spans="1:14">
      <c r="F536" s="38"/>
      <c r="I536" s="38"/>
      <c r="J536" s="38"/>
      <c r="K536" s="38"/>
      <c r="L536" s="38"/>
      <c r="M536" s="38"/>
    </row>
    <row r="538" spans="1:14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</row>
    <row r="539" spans="1:14">
      <c r="F539" s="38"/>
      <c r="I539" s="38"/>
      <c r="J539" s="38"/>
      <c r="K539" s="38"/>
      <c r="L539" s="38"/>
      <c r="M539" s="38"/>
    </row>
    <row r="541" spans="1:14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</row>
    <row r="542" spans="1:14">
      <c r="F542" s="38"/>
      <c r="I542" s="38"/>
      <c r="J542" s="38"/>
      <c r="K542" s="38"/>
      <c r="L542" s="38"/>
      <c r="M542" s="38"/>
    </row>
    <row r="544" spans="1:14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</row>
    <row r="545" spans="1:14">
      <c r="F545" s="38"/>
      <c r="I545" s="38"/>
      <c r="J545" s="38"/>
      <c r="K545" s="38"/>
      <c r="L545" s="38"/>
      <c r="M545" s="38"/>
    </row>
    <row r="547" spans="1:14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</row>
    <row r="548" spans="1:14">
      <c r="F548" s="38"/>
      <c r="I548" s="38"/>
      <c r="J548" s="38"/>
      <c r="K548" s="38"/>
      <c r="L548" s="38"/>
      <c r="M548" s="38"/>
    </row>
    <row r="550" spans="1:14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</row>
    <row r="551" spans="1:14">
      <c r="F551" s="38"/>
      <c r="I551" s="38"/>
      <c r="J551" s="38"/>
      <c r="K551" s="38"/>
      <c r="L551" s="38"/>
      <c r="M551" s="38"/>
    </row>
    <row r="553" spans="1:14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</row>
    <row r="554" spans="1:14">
      <c r="F554" s="38"/>
      <c r="I554" s="38"/>
      <c r="J554" s="38"/>
      <c r="K554" s="38"/>
      <c r="L554" s="38"/>
      <c r="M554" s="38"/>
    </row>
    <row r="556" spans="1:14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</row>
    <row r="557" spans="1:14">
      <c r="F557" s="38"/>
      <c r="I557" s="38"/>
      <c r="J557" s="38"/>
      <c r="K557" s="38"/>
      <c r="L557" s="38"/>
      <c r="M557" s="38"/>
    </row>
    <row r="559" spans="1:14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</row>
    <row r="560" spans="1:14">
      <c r="F560" s="38"/>
      <c r="I560" s="38"/>
      <c r="J560" s="38"/>
      <c r="K560" s="38"/>
      <c r="L560" s="38"/>
      <c r="M560" s="38"/>
    </row>
    <row r="562" spans="1:14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</row>
    <row r="563" spans="1:14">
      <c r="F563" s="38"/>
      <c r="I563" s="38"/>
      <c r="J563" s="38"/>
      <c r="K563" s="38"/>
      <c r="L563" s="38"/>
      <c r="M563" s="38"/>
    </row>
    <row r="565" spans="1:14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</row>
    <row r="566" spans="1:14">
      <c r="F566" s="38"/>
      <c r="I566" s="38"/>
      <c r="J566" s="38"/>
      <c r="K566" s="38"/>
      <c r="L566" s="38"/>
      <c r="M566" s="38"/>
    </row>
    <row r="568" spans="1:14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</row>
    <row r="569" spans="1:14">
      <c r="F569" s="38"/>
      <c r="I569" s="38"/>
      <c r="J569" s="38"/>
      <c r="K569" s="38"/>
      <c r="L569" s="38"/>
      <c r="M569" s="38"/>
    </row>
    <row r="571" spans="1:14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</row>
    <row r="572" spans="1:14">
      <c r="F572" s="38"/>
      <c r="I572" s="38"/>
      <c r="J572" s="38"/>
      <c r="K572" s="38"/>
      <c r="L572" s="38"/>
      <c r="M572" s="38"/>
    </row>
    <row r="574" spans="1:14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</row>
    <row r="575" spans="1:14">
      <c r="F575" s="38"/>
      <c r="I575" s="38"/>
      <c r="J575" s="38"/>
      <c r="K575" s="38"/>
      <c r="L575" s="38"/>
      <c r="M575" s="38"/>
    </row>
    <row r="577" spans="1:14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</row>
    <row r="578" spans="1:14">
      <c r="F578" s="38"/>
      <c r="I578" s="38"/>
      <c r="J578" s="38"/>
      <c r="K578" s="38"/>
      <c r="L578" s="38"/>
      <c r="M578" s="38"/>
    </row>
    <row r="580" spans="1:14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</row>
    <row r="581" spans="1:14">
      <c r="F581" s="38"/>
      <c r="I581" s="38"/>
      <c r="J581" s="38"/>
      <c r="K581" s="38"/>
      <c r="L581" s="38"/>
      <c r="M581" s="38"/>
    </row>
    <row r="583" spans="1:14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</row>
    <row r="584" spans="1:14">
      <c r="F584" s="38"/>
      <c r="I584" s="38"/>
      <c r="J584" s="38"/>
      <c r="K584" s="38"/>
      <c r="L584" s="38"/>
      <c r="M584" s="38"/>
    </row>
    <row r="586" spans="1:14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</row>
    <row r="587" spans="1:14">
      <c r="F587" s="38"/>
      <c r="I587" s="38"/>
      <c r="J587" s="38"/>
      <c r="K587" s="38"/>
      <c r="L587" s="38"/>
      <c r="M587" s="38"/>
    </row>
    <row r="589" spans="1:14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</row>
    <row r="590" spans="1:14">
      <c r="F590" s="38"/>
      <c r="I590" s="38"/>
      <c r="J590" s="38"/>
      <c r="K590" s="38"/>
      <c r="L590" s="38"/>
      <c r="M590" s="38"/>
    </row>
    <row r="592" spans="1:14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</row>
    <row r="593" spans="1:14">
      <c r="F593" s="38"/>
      <c r="I593" s="38"/>
      <c r="J593" s="38"/>
      <c r="K593" s="38"/>
      <c r="L593" s="38"/>
      <c r="M593" s="38"/>
    </row>
    <row r="595" spans="1:14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</row>
    <row r="596" spans="1:14">
      <c r="F596" s="38"/>
      <c r="I596" s="38"/>
      <c r="J596" s="38"/>
      <c r="K596" s="38"/>
      <c r="L596" s="38"/>
      <c r="M596" s="38"/>
    </row>
    <row r="598" spans="1:14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</row>
    <row r="599" spans="1:14">
      <c r="F599" s="38"/>
      <c r="I599" s="38"/>
      <c r="J599" s="38"/>
      <c r="K599" s="38"/>
      <c r="L599" s="38"/>
      <c r="M599" s="38"/>
    </row>
    <row r="601" spans="1:14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</row>
    <row r="602" spans="1:14">
      <c r="F602" s="38"/>
      <c r="I602" s="38"/>
      <c r="J602" s="38"/>
      <c r="K602" s="38"/>
      <c r="L602" s="38"/>
      <c r="M602" s="38"/>
    </row>
    <row r="604" spans="1:14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</row>
    <row r="605" spans="1:14">
      <c r="F605" s="38"/>
      <c r="I605" s="38"/>
      <c r="J605" s="38"/>
      <c r="K605" s="38"/>
      <c r="L605" s="38"/>
      <c r="M605" s="38"/>
    </row>
    <row r="607" spans="1:14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</row>
    <row r="608" spans="1:14">
      <c r="F608" s="38"/>
      <c r="I608" s="38"/>
      <c r="J608" s="38"/>
      <c r="K608" s="38"/>
      <c r="L608" s="38"/>
      <c r="M608" s="38"/>
    </row>
    <row r="610" spans="1:14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</row>
    <row r="611" spans="1:14">
      <c r="F611" s="38"/>
      <c r="I611" s="38"/>
      <c r="J611" s="38"/>
      <c r="K611" s="38"/>
      <c r="L611" s="38"/>
      <c r="M611" s="38"/>
    </row>
    <row r="613" spans="1:14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</row>
    <row r="614" spans="1:14">
      <c r="F614" s="38"/>
      <c r="I614" s="38"/>
      <c r="J614" s="38"/>
      <c r="K614" s="38"/>
      <c r="L614" s="38"/>
      <c r="M614" s="38"/>
    </row>
    <row r="616" spans="1:14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</row>
    <row r="617" spans="1:14">
      <c r="F617" s="38"/>
      <c r="I617" s="38"/>
      <c r="J617" s="38"/>
      <c r="K617" s="38"/>
      <c r="L617" s="38"/>
      <c r="M617" s="38"/>
    </row>
    <row r="619" spans="1:14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</row>
    <row r="620" spans="1:14">
      <c r="F620" s="38"/>
      <c r="I620" s="38"/>
      <c r="J620" s="38"/>
      <c r="K620" s="38"/>
      <c r="L620" s="38"/>
      <c r="M620" s="38"/>
    </row>
    <row r="622" spans="1:14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</row>
    <row r="623" spans="1:14">
      <c r="F623" s="38"/>
      <c r="I623" s="38"/>
      <c r="J623" s="38"/>
      <c r="K623" s="38"/>
      <c r="L623" s="38"/>
      <c r="M623" s="38"/>
    </row>
    <row r="625" spans="1:14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</row>
    <row r="626" spans="1:14">
      <c r="F626" s="38"/>
      <c r="I626" s="38"/>
      <c r="J626" s="38"/>
      <c r="K626" s="38"/>
      <c r="L626" s="38"/>
      <c r="M626" s="38"/>
    </row>
    <row r="628" spans="1:14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</row>
    <row r="629" spans="1:14">
      <c r="F629" s="38"/>
      <c r="I629" s="38"/>
      <c r="J629" s="38"/>
      <c r="K629" s="38"/>
      <c r="L629" s="38"/>
      <c r="M629" s="38"/>
    </row>
    <row r="631" spans="1:14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</row>
    <row r="632" spans="1:14">
      <c r="F632" s="38"/>
      <c r="I632" s="38"/>
      <c r="J632" s="38"/>
      <c r="K632" s="38"/>
      <c r="L632" s="38"/>
      <c r="M632" s="38"/>
    </row>
    <row r="634" spans="1:14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</row>
    <row r="635" spans="1:14">
      <c r="F635" s="38"/>
      <c r="I635" s="38"/>
      <c r="J635" s="38"/>
      <c r="K635" s="38"/>
      <c r="L635" s="38"/>
      <c r="M635" s="38"/>
    </row>
    <row r="637" spans="1:14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</row>
    <row r="638" spans="1:14">
      <c r="F638" s="38"/>
      <c r="I638" s="38"/>
      <c r="J638" s="38"/>
      <c r="K638" s="38"/>
      <c r="L638" s="38"/>
      <c r="M638" s="38"/>
    </row>
    <row r="640" spans="1:14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</row>
    <row r="641" spans="1:14">
      <c r="F641" s="38"/>
      <c r="I641" s="38"/>
      <c r="J641" s="38"/>
      <c r="K641" s="38"/>
      <c r="L641" s="38"/>
      <c r="M641" s="38"/>
    </row>
    <row r="643" spans="1:14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</row>
    <row r="644" spans="1:14">
      <c r="F644" s="38"/>
      <c r="I644" s="38"/>
      <c r="J644" s="38"/>
      <c r="K644" s="38"/>
      <c r="L644" s="38"/>
      <c r="M644" s="38"/>
    </row>
    <row r="646" spans="1:14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</row>
    <row r="647" spans="1:14">
      <c r="F647" s="38"/>
      <c r="I647" s="38"/>
      <c r="J647" s="38"/>
      <c r="K647" s="38"/>
      <c r="L647" s="38"/>
      <c r="M647" s="38"/>
    </row>
    <row r="649" spans="1:14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</row>
    <row r="650" spans="1:14">
      <c r="F650" s="38"/>
      <c r="I650" s="38"/>
      <c r="J650" s="38"/>
      <c r="K650" s="38"/>
      <c r="L650" s="38"/>
      <c r="M650" s="38"/>
    </row>
    <row r="652" spans="1:14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</row>
    <row r="653" spans="1:14">
      <c r="F653" s="38"/>
      <c r="I653" s="38"/>
      <c r="J653" s="38"/>
      <c r="K653" s="38"/>
      <c r="L653" s="38"/>
      <c r="M653" s="38"/>
    </row>
    <row r="655" spans="1:14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</row>
    <row r="656" spans="1:14">
      <c r="F656" s="38"/>
      <c r="I656" s="38"/>
      <c r="J656" s="38"/>
      <c r="K656" s="38"/>
      <c r="L656" s="38"/>
      <c r="M656" s="38"/>
    </row>
    <row r="658" spans="1:14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</row>
    <row r="659" spans="1:14">
      <c r="F659" s="38"/>
      <c r="I659" s="38"/>
      <c r="J659" s="38"/>
      <c r="K659" s="38"/>
      <c r="L659" s="38"/>
      <c r="M659" s="38"/>
    </row>
    <row r="661" spans="1:14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</row>
    <row r="662" spans="1:14">
      <c r="F662" s="38"/>
      <c r="I662" s="38"/>
      <c r="J662" s="38"/>
      <c r="K662" s="38"/>
      <c r="L662" s="38"/>
      <c r="M662" s="38"/>
    </row>
    <row r="664" spans="1:14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</row>
    <row r="665" spans="1:14">
      <c r="F665" s="38"/>
      <c r="I665" s="38"/>
      <c r="J665" s="38"/>
      <c r="K665" s="38"/>
      <c r="L665" s="38"/>
      <c r="M665" s="38"/>
    </row>
    <row r="667" spans="1:14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</row>
    <row r="668" spans="1:14">
      <c r="F668" s="38"/>
      <c r="I668" s="38"/>
      <c r="J668" s="38"/>
      <c r="K668" s="38"/>
      <c r="L668" s="38"/>
      <c r="M668" s="38"/>
    </row>
    <row r="670" spans="1:14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</row>
    <row r="671" spans="1:14">
      <c r="F671" s="38"/>
      <c r="I671" s="38"/>
      <c r="J671" s="38"/>
      <c r="K671" s="38"/>
      <c r="L671" s="38"/>
      <c r="M671" s="38"/>
    </row>
    <row r="673" spans="1:14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</row>
    <row r="674" spans="1:14">
      <c r="F674" s="38"/>
      <c r="I674" s="38"/>
      <c r="J674" s="38"/>
      <c r="K674" s="38"/>
      <c r="L674" s="38"/>
      <c r="M674" s="38"/>
    </row>
    <row r="676" spans="1:14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</row>
    <row r="677" spans="1:14">
      <c r="F677" s="38"/>
      <c r="I677" s="38"/>
      <c r="J677" s="38"/>
      <c r="K677" s="38"/>
      <c r="L677" s="38"/>
      <c r="M677" s="38"/>
    </row>
    <row r="679" spans="1:14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</row>
    <row r="680" spans="1:14">
      <c r="F680" s="38"/>
      <c r="I680" s="38"/>
      <c r="J680" s="38"/>
      <c r="K680" s="38"/>
      <c r="L680" s="38"/>
      <c r="M680" s="38"/>
    </row>
    <row r="682" spans="1:14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</row>
    <row r="683" spans="1:14">
      <c r="F683" s="38"/>
      <c r="I683" s="38"/>
      <c r="J683" s="38"/>
      <c r="K683" s="38"/>
      <c r="L683" s="38"/>
      <c r="M683" s="38"/>
    </row>
    <row r="685" spans="1:14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</row>
    <row r="686" spans="1:14">
      <c r="F686" s="38"/>
      <c r="I686" s="38"/>
      <c r="J686" s="38"/>
      <c r="K686" s="38"/>
      <c r="L686" s="38"/>
      <c r="M686" s="38"/>
    </row>
    <row r="688" spans="1:14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</row>
    <row r="689" spans="1:14">
      <c r="F689" s="38"/>
      <c r="I689" s="38"/>
      <c r="J689" s="38"/>
      <c r="K689" s="38"/>
      <c r="L689" s="38"/>
      <c r="M689" s="38"/>
    </row>
    <row r="691" spans="1:14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</row>
    <row r="692" spans="1:14">
      <c r="F692" s="38"/>
      <c r="I692" s="38"/>
      <c r="J692" s="38"/>
      <c r="K692" s="38"/>
      <c r="L692" s="38"/>
      <c r="M692" s="38"/>
    </row>
    <row r="694" spans="1:14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</row>
    <row r="695" spans="1:14">
      <c r="F695" s="38"/>
      <c r="I695" s="38"/>
      <c r="J695" s="38"/>
      <c r="K695" s="38"/>
      <c r="L695" s="38"/>
      <c r="M695" s="38"/>
    </row>
    <row r="697" spans="1:14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</row>
    <row r="698" spans="1:14">
      <c r="F698" s="38"/>
      <c r="I698" s="38"/>
      <c r="J698" s="38"/>
      <c r="K698" s="38"/>
      <c r="L698" s="38"/>
      <c r="M698" s="38"/>
    </row>
    <row r="700" spans="1:14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</row>
    <row r="701" spans="1:14">
      <c r="F701" s="38"/>
      <c r="I701" s="38"/>
      <c r="J701" s="38"/>
      <c r="K701" s="38"/>
      <c r="L701" s="38"/>
      <c r="M701" s="38"/>
    </row>
    <row r="703" spans="1:14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</row>
    <row r="704" spans="1:14">
      <c r="F704" s="38"/>
      <c r="I704" s="38"/>
      <c r="J704" s="38"/>
      <c r="K704" s="38"/>
      <c r="L704" s="38"/>
      <c r="M704" s="38"/>
    </row>
    <row r="706" spans="1:14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</row>
    <row r="707" spans="1:14">
      <c r="F707" s="38"/>
      <c r="I707" s="38"/>
      <c r="J707" s="38"/>
      <c r="K707" s="38"/>
      <c r="L707" s="38"/>
      <c r="M707" s="38"/>
    </row>
    <row r="709" spans="1:14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</row>
    <row r="710" spans="1:14">
      <c r="F710" s="38"/>
      <c r="I710" s="38"/>
      <c r="J710" s="38"/>
      <c r="K710" s="38"/>
      <c r="L710" s="38"/>
      <c r="M710" s="38"/>
    </row>
    <row r="712" spans="1:14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</row>
    <row r="713" spans="1:14">
      <c r="F713" s="38"/>
      <c r="I713" s="38"/>
      <c r="J713" s="38"/>
      <c r="K713" s="38"/>
      <c r="L713" s="38"/>
      <c r="M713" s="38"/>
    </row>
    <row r="715" spans="1:14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</row>
    <row r="716" spans="1:14">
      <c r="F716" s="38"/>
      <c r="I716" s="38"/>
      <c r="J716" s="38"/>
      <c r="K716" s="38"/>
      <c r="L716" s="38"/>
      <c r="M716" s="38"/>
    </row>
    <row r="718" spans="1:14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</row>
    <row r="719" spans="1:14">
      <c r="F719" s="38"/>
      <c r="I719" s="38"/>
      <c r="J719" s="38"/>
      <c r="K719" s="38"/>
      <c r="L719" s="38"/>
      <c r="M719" s="38"/>
    </row>
    <row r="721" spans="1:14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</row>
    <row r="722" spans="1:14">
      <c r="F722" s="38"/>
      <c r="I722" s="38"/>
      <c r="J722" s="38"/>
      <c r="K722" s="38"/>
      <c r="L722" s="38"/>
      <c r="M722" s="38"/>
    </row>
    <row r="724" spans="1:14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</row>
    <row r="725" spans="1:14">
      <c r="F725" s="38"/>
      <c r="I725" s="38"/>
      <c r="J725" s="38"/>
      <c r="K725" s="38"/>
      <c r="L725" s="38"/>
      <c r="M725" s="38"/>
    </row>
    <row r="727" spans="1:14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</row>
    <row r="728" spans="1:14">
      <c r="F728" s="38"/>
      <c r="I728" s="38"/>
      <c r="J728" s="38"/>
      <c r="K728" s="38"/>
      <c r="L728" s="38"/>
      <c r="M728" s="38"/>
    </row>
    <row r="730" spans="1:14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</row>
    <row r="731" spans="1:14">
      <c r="F731" s="38"/>
      <c r="I731" s="38"/>
      <c r="J731" s="38"/>
      <c r="K731" s="38"/>
      <c r="L731" s="38"/>
      <c r="M731" s="38"/>
    </row>
    <row r="733" spans="1:14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</row>
    <row r="734" spans="1:14">
      <c r="F734" s="38"/>
      <c r="I734" s="38"/>
      <c r="J734" s="38"/>
      <c r="K734" s="38"/>
      <c r="L734" s="38"/>
      <c r="M734" s="38"/>
    </row>
    <row r="736" spans="1:14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</row>
    <row r="737" spans="1:14">
      <c r="F737" s="38"/>
      <c r="I737" s="38"/>
      <c r="J737" s="38"/>
      <c r="K737" s="38"/>
      <c r="L737" s="38"/>
      <c r="M737" s="38"/>
    </row>
    <row r="739" spans="1:14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</row>
    <row r="740" spans="1:14">
      <c r="F740" s="38"/>
      <c r="I740" s="38"/>
      <c r="J740" s="38"/>
      <c r="K740" s="38"/>
      <c r="L740" s="38"/>
      <c r="M740" s="38"/>
    </row>
    <row r="742" spans="1:14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</row>
    <row r="743" spans="1:14">
      <c r="F743" s="38"/>
      <c r="I743" s="38"/>
      <c r="J743" s="38"/>
      <c r="K743" s="38"/>
      <c r="L743" s="38"/>
      <c r="M743" s="38"/>
    </row>
    <row r="745" spans="1:14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</row>
    <row r="747" spans="1:14">
      <c r="G747" s="36"/>
    </row>
    <row r="748" spans="1:14">
      <c r="C748" s="36"/>
      <c r="D748" s="36"/>
      <c r="E748" s="36"/>
      <c r="G748" s="36"/>
      <c r="H748" s="36"/>
      <c r="J748" s="36"/>
      <c r="K748" s="36"/>
      <c r="L748" s="36"/>
      <c r="M748" s="36"/>
      <c r="N748" s="36"/>
    </row>
  </sheetData>
  <sheetProtection password="CEEC" sheet="1" objects="1" scenarios="1" autoFilter="0"/>
  <mergeCells count="8">
    <mergeCell ref="A1:N1"/>
    <mergeCell ref="A2:A3"/>
    <mergeCell ref="B2:B3"/>
    <mergeCell ref="C2:F2"/>
    <mergeCell ref="H2:H3"/>
    <mergeCell ref="I2:I3"/>
    <mergeCell ref="J2:M2"/>
    <mergeCell ref="N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F17" sqref="F17"/>
    </sheetView>
  </sheetViews>
  <sheetFormatPr defaultColWidth="0" defaultRowHeight="15"/>
  <cols>
    <col min="1" max="1" width="9.140625" style="16" customWidth="1"/>
    <col min="2" max="3" width="17.28515625" style="16" customWidth="1"/>
    <col min="4" max="6" width="13.42578125" style="16" customWidth="1"/>
    <col min="7" max="7" width="9.140625" style="16" customWidth="1"/>
    <col min="8" max="8" width="11.28515625" style="16" customWidth="1"/>
    <col min="9" max="10" width="18.7109375" style="16" customWidth="1"/>
    <col min="11" max="13" width="15.7109375" style="16" customWidth="1"/>
    <col min="14" max="16384" width="9.140625" style="16" hidden="1"/>
  </cols>
  <sheetData>
    <row r="1" spans="1:13" ht="18">
      <c r="A1" s="56" t="s">
        <v>47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5.75">
      <c r="A2" s="54" t="s">
        <v>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5.75">
      <c r="A3" s="54" t="s">
        <v>49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7.25">
      <c r="A4" s="4" t="s">
        <v>17</v>
      </c>
      <c r="B4" s="5"/>
      <c r="C4" s="5"/>
      <c r="D4" s="5"/>
      <c r="E4" s="6" t="s">
        <v>18</v>
      </c>
      <c r="F4" s="17">
        <f t="array" ref="F4">+COUNTIFS(CDNR!$D$5:$D5000,"*TOTAL",CDNR!$C$5:$C5000,"Credit note")</f>
        <v>0</v>
      </c>
      <c r="G4" s="14"/>
      <c r="H4" s="15" t="s">
        <v>26</v>
      </c>
      <c r="I4" s="5"/>
      <c r="J4" s="5"/>
      <c r="K4" s="5"/>
      <c r="L4" s="6" t="s">
        <v>27</v>
      </c>
      <c r="M4" s="17">
        <f t="array" ref="M4">+COUNTIFS(CDNR!$D$5:$D5000,"*TOTAL",CDNR!$C$5:$C5000,"Debit note")</f>
        <v>0</v>
      </c>
    </row>
    <row r="5" spans="1:13" ht="15.75">
      <c r="A5" s="7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14"/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 t="s">
        <v>24</v>
      </c>
    </row>
    <row r="6" spans="1:13" ht="15.75">
      <c r="A6" s="8">
        <v>0</v>
      </c>
      <c r="B6" s="9">
        <f t="array" ref="B6">+SUMIFS(CDNR!$I$5:$I5000,CDNR!$H$5:$H5000,'RATE WISE'!$A6,CDNR!$C$5:$C5000,"Credit note",CDNR!$A$5:$A5000,"&lt;&gt;36*")</f>
        <v>0</v>
      </c>
      <c r="C6" s="9">
        <f t="array" ref="C6">+SUMIFS(CDNR!$I$5:$I5000,CDNR!$H$5:$H5000,'RATE WISE'!$A6,CDNR!$C$5:$C5000,"Credit note",CDNR!$A$5:$A5000,"36*")</f>
        <v>0</v>
      </c>
      <c r="D6" s="9">
        <f>+B6*A6</f>
        <v>0</v>
      </c>
      <c r="E6" s="9">
        <f t="array" ref="E6">+(C6*A6/100)/2</f>
        <v>0</v>
      </c>
      <c r="F6" s="9">
        <f>+E6</f>
        <v>0</v>
      </c>
      <c r="G6" s="14"/>
      <c r="H6" s="8">
        <v>0</v>
      </c>
      <c r="I6" s="9">
        <f t="array" ref="I6">+SUMIFS(CDNR!$I$5:$I5012,CDNR!$H$5:$H5012,'RATE WISE'!$H6,CDNR!$C$5:$C5012,"Debit note",CDNR!$A$5:$A5012,"&lt;&gt;36*")</f>
        <v>0</v>
      </c>
      <c r="J6" s="9">
        <f t="array" ref="J6">+SUMIFS(CDNR!$I$5:$I5012,CDNR!$H$5:$H5012,'RATE WISE'!$H6,CDNR!$C$5:$C5012,"Debit note",CDNR!$A$5:$A5012,"36*")</f>
        <v>0</v>
      </c>
      <c r="K6" s="9">
        <f>+I6*H6</f>
        <v>0</v>
      </c>
      <c r="L6" s="9">
        <f t="array" ref="L6">+(J6*H6/100)/2</f>
        <v>0</v>
      </c>
      <c r="M6" s="9">
        <f>+L6</f>
        <v>0</v>
      </c>
    </row>
    <row r="7" spans="1:13" ht="15.75">
      <c r="A7" s="8">
        <v>5</v>
      </c>
      <c r="B7" s="9">
        <f t="array" ref="B7">+SUMIFS(CDNR!$I$5:$I5001,CDNR!$H$5:$H5001,'RATE WISE'!$A7,CDNR!$C$5:$C5001,"Credit note",CDNR!$A$5:$A5001,"&lt;&gt;36*")</f>
        <v>0</v>
      </c>
      <c r="C7" s="9">
        <f t="array" ref="C7">+SUMIFS(CDNR!$I$5:$I5001,CDNR!$H$5:$H5001,'RATE WISE'!$A7,CDNR!$C$5:$C5001,"Credit note",CDNR!$A$5:$A5001,"36*")</f>
        <v>0</v>
      </c>
      <c r="D7" s="9">
        <f t="shared" ref="D7:D10" si="0">+B7*A7</f>
        <v>0</v>
      </c>
      <c r="E7" s="9">
        <f t="array" ref="E7">+(C7*A7/100)/2</f>
        <v>0</v>
      </c>
      <c r="F7" s="9">
        <f t="shared" ref="F7:F10" si="1">+E7</f>
        <v>0</v>
      </c>
      <c r="G7" s="14"/>
      <c r="H7" s="8">
        <v>5</v>
      </c>
      <c r="I7" s="9">
        <f t="array" ref="I7">+SUMIFS(CDNR!$I$5:$I5013,CDNR!$H$5:$H5013,'RATE WISE'!$H7,CDNR!$C$5:$C5013,"Debit note",CDNR!$A$5:$A5013,"&lt;&gt;36*")</f>
        <v>0</v>
      </c>
      <c r="J7" s="9">
        <f t="array" ref="J7">+SUMIFS(CDNR!$I$5:$I5013,CDNR!$H$5:$H5013,'RATE WISE'!$H7,CDNR!$C$5:$C5013,"Debit note",CDNR!$A$5:$A5013,"36*")</f>
        <v>0</v>
      </c>
      <c r="K7" s="9">
        <f t="shared" ref="K7:K10" si="2">+I7*H7</f>
        <v>0</v>
      </c>
      <c r="L7" s="9">
        <f t="array" ref="L7">+(J7*H7/100)/2</f>
        <v>0</v>
      </c>
      <c r="M7" s="9">
        <f t="shared" ref="M7:M10" si="3">+L7</f>
        <v>0</v>
      </c>
    </row>
    <row r="8" spans="1:13" ht="15.75">
      <c r="A8" s="8">
        <v>12</v>
      </c>
      <c r="B8" s="9">
        <f t="array" ref="B8">+SUMIFS(CDNR!$I$5:$I5002,CDNR!$H$5:$H5002,'RATE WISE'!$A8,CDNR!$C$5:$C5002,"Credit note",CDNR!$A$5:$A5002,"&lt;&gt;36*")</f>
        <v>0</v>
      </c>
      <c r="C8" s="9">
        <f t="array" ref="C8">+SUMIFS(CDNR!$I$5:$I5002,CDNR!$H$5:$H5002,'RATE WISE'!$A8,CDNR!$C$5:$C5002,"Credit note",CDNR!$A$5:$A5002,"36*")</f>
        <v>0</v>
      </c>
      <c r="D8" s="9">
        <f t="shared" si="0"/>
        <v>0</v>
      </c>
      <c r="E8" s="9">
        <f t="array" ref="E8">+(C8*A8/100)/2</f>
        <v>0</v>
      </c>
      <c r="F8" s="9">
        <f t="shared" si="1"/>
        <v>0</v>
      </c>
      <c r="G8" s="14"/>
      <c r="H8" s="8">
        <v>12</v>
      </c>
      <c r="I8" s="9">
        <f t="array" ref="I8">+SUMIFS(CDNR!$I$5:$I5014,CDNR!$H$5:$H5014,'RATE WISE'!$H8,CDNR!$C$5:$C5014,"Debit note",CDNR!$A$5:$A5014,"&lt;&gt;36*")</f>
        <v>0</v>
      </c>
      <c r="J8" s="9">
        <f t="array" ref="J8">+SUMIFS(CDNR!$I$5:$I5014,CDNR!$H$5:$H5014,'RATE WISE'!$H8,CDNR!$C$5:$C5014,"Debit note",CDNR!$A$5:$A5014,"36*")</f>
        <v>0</v>
      </c>
      <c r="K8" s="9">
        <f t="shared" si="2"/>
        <v>0</v>
      </c>
      <c r="L8" s="9">
        <f t="array" ref="L8">+(J8*H8/100)/2</f>
        <v>0</v>
      </c>
      <c r="M8" s="9">
        <f t="shared" si="3"/>
        <v>0</v>
      </c>
    </row>
    <row r="9" spans="1:13" ht="15.75">
      <c r="A9" s="8">
        <v>18</v>
      </c>
      <c r="B9" s="9">
        <f t="array" ref="B9">+SUMIFS(CDNR!$I$5:$I5003,CDNR!$H$5:$H5003,'RATE WISE'!$A9,CDNR!$C$5:$C5003,"Credit note",CDNR!$A$5:$A5003,"&lt;&gt;36*")</f>
        <v>0</v>
      </c>
      <c r="C9" s="9">
        <f t="array" ref="C9">+SUMIFS(CDNR!$I$5:$I5003,CDNR!$H$5:$H5003,'RATE WISE'!$A9,CDNR!$C$5:$C5003,"Credit note",CDNR!$A$5:$A5003,"36*")</f>
        <v>0</v>
      </c>
      <c r="D9" s="9">
        <f t="shared" si="0"/>
        <v>0</v>
      </c>
      <c r="E9" s="9">
        <f t="array" ref="E9">+(C9*A9/100)/2</f>
        <v>0</v>
      </c>
      <c r="F9" s="9">
        <f t="shared" si="1"/>
        <v>0</v>
      </c>
      <c r="G9" s="14"/>
      <c r="H9" s="8">
        <v>18</v>
      </c>
      <c r="I9" s="9">
        <f t="array" ref="I9">+SUMIFS(CDNR!$I$5:$I5015,CDNR!$H$5:$H5015,'RATE WISE'!$H9,CDNR!$C$5:$C5015,"Debit note",CDNR!$A$5:$A5015,"&lt;&gt;36*")</f>
        <v>0</v>
      </c>
      <c r="J9" s="9">
        <f t="array" ref="J9">+SUMIFS(CDNR!$I$5:$I5015,CDNR!$H$5:$H5015,'RATE WISE'!$H9,CDNR!$C$5:$C5015,"Debit note",CDNR!$A$5:$A5015,"36*")</f>
        <v>0</v>
      </c>
      <c r="K9" s="9">
        <f t="shared" si="2"/>
        <v>0</v>
      </c>
      <c r="L9" s="9">
        <f t="array" ref="L9">+(J9*H9/100)/2</f>
        <v>0</v>
      </c>
      <c r="M9" s="9">
        <f t="shared" si="3"/>
        <v>0</v>
      </c>
    </row>
    <row r="10" spans="1:13" ht="15.75">
      <c r="A10" s="8">
        <v>28</v>
      </c>
      <c r="B10" s="9">
        <f t="array" ref="B10">+SUMIFS(CDNR!$I$5:$I5004,CDNR!$H$5:$H5004,'RATE WISE'!$A10,CDNR!$C$5:$C5004,"Credit note",CDNR!$A$5:$A5004,"&lt;&gt;36*")</f>
        <v>0</v>
      </c>
      <c r="C10" s="9">
        <f t="array" ref="C10">+SUMIFS(CDNR!$I$5:$I5004,CDNR!$H$5:$H5004,'RATE WISE'!$A10,CDNR!$C$5:$C5004,"Credit note",CDNR!$A$5:$A5004,"36*")</f>
        <v>0</v>
      </c>
      <c r="D10" s="9">
        <f t="shared" si="0"/>
        <v>0</v>
      </c>
      <c r="E10" s="9">
        <f t="array" ref="E10">+(C10*A10/100)/2</f>
        <v>0</v>
      </c>
      <c r="F10" s="9">
        <f t="shared" si="1"/>
        <v>0</v>
      </c>
      <c r="G10" s="14"/>
      <c r="H10" s="8">
        <v>28</v>
      </c>
      <c r="I10" s="9">
        <f t="array" ref="I10">+SUMIFS(CDNR!$I$5:$I5016,CDNR!$H$5:$H5016,'RATE WISE'!$H10,CDNR!$C$5:$C5016,"Debit note",CDNR!$A$5:$A5016,"&lt;&gt;36*")</f>
        <v>0</v>
      </c>
      <c r="J10" s="9">
        <f t="array" ref="J10">+SUMIFS(CDNR!$I$5:$I5016,CDNR!$H$5:$H5016,'RATE WISE'!$H10,CDNR!$C$5:$C5016,"Debit note",CDNR!$A$5:$A5016,"36*")</f>
        <v>0</v>
      </c>
      <c r="K10" s="9">
        <f t="shared" si="2"/>
        <v>0</v>
      </c>
      <c r="L10" s="9">
        <f t="array" ref="L10">+(J10*H10/100)/2</f>
        <v>0</v>
      </c>
      <c r="M10" s="9">
        <f t="shared" si="3"/>
        <v>0</v>
      </c>
    </row>
    <row r="11" spans="1:13" ht="15.75">
      <c r="A11" s="10" t="s">
        <v>25</v>
      </c>
      <c r="B11" s="11">
        <f t="shared" ref="B11:F11" si="4">SUM(B6:B10)</f>
        <v>0</v>
      </c>
      <c r="C11" s="11">
        <f t="shared" si="4"/>
        <v>0</v>
      </c>
      <c r="D11" s="11">
        <f t="shared" si="4"/>
        <v>0</v>
      </c>
      <c r="E11" s="11">
        <f t="shared" si="4"/>
        <v>0</v>
      </c>
      <c r="F11" s="11">
        <f t="shared" si="4"/>
        <v>0</v>
      </c>
      <c r="G11" s="14"/>
      <c r="H11" s="10" t="s">
        <v>25</v>
      </c>
      <c r="I11" s="11">
        <f t="shared" ref="I11" si="5">SUM(I6:I10)</f>
        <v>0</v>
      </c>
      <c r="J11" s="11">
        <f t="shared" ref="J11" si="6">SUM(J6:J10)</f>
        <v>0</v>
      </c>
      <c r="K11" s="11">
        <f t="shared" ref="K11" si="7">SUM(K6:K10)</f>
        <v>0</v>
      </c>
      <c r="L11" s="11">
        <f t="shared" ref="L11" si="8">SUM(L6:L10)</f>
        <v>0</v>
      </c>
      <c r="M11" s="11">
        <f t="shared" ref="M11" si="9">SUM(M6:M10)</f>
        <v>0</v>
      </c>
    </row>
    <row r="12" spans="1:13" ht="15.75">
      <c r="A12" s="12"/>
      <c r="B12" s="5"/>
      <c r="C12" s="13">
        <f>+B11+C11</f>
        <v>0</v>
      </c>
      <c r="D12" s="5"/>
      <c r="E12" s="5"/>
      <c r="F12" s="13">
        <f>+D11+E11+F11</f>
        <v>0</v>
      </c>
      <c r="G12" s="14"/>
      <c r="H12" s="12"/>
      <c r="I12" s="5"/>
      <c r="J12" s="13">
        <f>+I11+J11</f>
        <v>0</v>
      </c>
      <c r="K12" s="5"/>
      <c r="L12" s="5"/>
      <c r="M12" s="13">
        <f>+K11+L11+M11</f>
        <v>0</v>
      </c>
    </row>
    <row r="13" spans="1: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>
      <c r="A15" s="14" t="s">
        <v>38</v>
      </c>
      <c r="B15" s="14" t="s">
        <v>43</v>
      </c>
      <c r="C15" s="14"/>
      <c r="D15" s="14"/>
      <c r="E15" s="14"/>
      <c r="F15" s="14"/>
      <c r="G15" s="14"/>
      <c r="H15" s="14" t="s">
        <v>38</v>
      </c>
      <c r="I15" s="14" t="s">
        <v>39</v>
      </c>
      <c r="J15" s="14"/>
      <c r="K15" s="14"/>
      <c r="L15" s="14"/>
      <c r="M15" s="14"/>
    </row>
    <row r="16" spans="1:13">
      <c r="A16" s="14"/>
      <c r="B16" s="14" t="s">
        <v>46</v>
      </c>
      <c r="C16" s="14"/>
      <c r="D16" s="14"/>
      <c r="E16" s="14"/>
      <c r="F16" s="14"/>
      <c r="G16" s="14"/>
      <c r="H16" s="14"/>
      <c r="I16" s="14" t="s">
        <v>40</v>
      </c>
      <c r="J16" s="14"/>
      <c r="K16" s="14"/>
      <c r="L16" s="14"/>
      <c r="M16" s="14"/>
    </row>
    <row r="17" spans="1:13">
      <c r="A17" s="14"/>
      <c r="B17" s="14" t="s">
        <v>44</v>
      </c>
      <c r="C17" s="14"/>
      <c r="D17" s="14"/>
      <c r="E17" s="14"/>
      <c r="F17" s="14"/>
      <c r="G17" s="14"/>
      <c r="H17" s="14"/>
      <c r="I17" s="14" t="s">
        <v>41</v>
      </c>
      <c r="J17" s="14"/>
      <c r="K17" s="14"/>
      <c r="L17" s="14"/>
      <c r="M17" s="14"/>
    </row>
    <row r="18" spans="1:13">
      <c r="A18" s="14"/>
      <c r="B18" s="14" t="s">
        <v>45</v>
      </c>
      <c r="C18" s="14"/>
      <c r="D18" s="14"/>
      <c r="E18" s="14"/>
      <c r="F18" s="14"/>
      <c r="G18" s="14"/>
      <c r="H18" s="14"/>
      <c r="I18" s="14" t="s">
        <v>42</v>
      </c>
      <c r="J18" s="14"/>
      <c r="K18" s="14"/>
      <c r="L18" s="14"/>
      <c r="M18" s="14"/>
    </row>
  </sheetData>
  <mergeCells count="3">
    <mergeCell ref="A1:M1"/>
    <mergeCell ref="A2:M2"/>
    <mergeCell ref="A3:M3"/>
  </mergeCells>
  <conditionalFormatting sqref="I6:J10 B6:C10">
    <cfRule type="cellIs" dxfId="0" priority="1" operator="greater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sqref="A1:C1"/>
    </sheetView>
  </sheetViews>
  <sheetFormatPr defaultColWidth="0" defaultRowHeight="15"/>
  <cols>
    <col min="1" max="1" width="5.5703125" style="16" bestFit="1" customWidth="1"/>
    <col min="2" max="2" width="18.140625" style="16" bestFit="1" customWidth="1"/>
    <col min="3" max="3" width="36.85546875" style="16" customWidth="1"/>
    <col min="4" max="4" width="8.85546875" style="16" bestFit="1" customWidth="1"/>
    <col min="5" max="5" width="15" style="16" bestFit="1" customWidth="1"/>
    <col min="6" max="8" width="12.42578125" style="16" customWidth="1"/>
    <col min="9" max="9" width="2.85546875" style="16" customWidth="1"/>
    <col min="10" max="10" width="9.140625" style="16" customWidth="1"/>
    <col min="11" max="11" width="15" style="16" bestFit="1" customWidth="1"/>
    <col min="12" max="14" width="12.85546875" style="16" customWidth="1"/>
    <col min="15" max="16384" width="9.140625" style="16" hidden="1"/>
  </cols>
  <sheetData>
    <row r="1" spans="1:14" s="27" customFormat="1" ht="26.25" customHeight="1">
      <c r="A1" s="53" t="str">
        <f>+'RATE WISE'!A1:M1</f>
        <v>NAME OF THE BUSINESS</v>
      </c>
      <c r="B1" s="53"/>
      <c r="C1" s="53"/>
      <c r="D1" s="52" t="s">
        <v>36</v>
      </c>
      <c r="E1" s="52"/>
      <c r="F1" s="52"/>
      <c r="G1" s="52"/>
      <c r="H1" s="52"/>
      <c r="I1" s="28"/>
      <c r="J1" s="51" t="s">
        <v>37</v>
      </c>
      <c r="K1" s="51"/>
      <c r="L1" s="51"/>
      <c r="M1" s="51"/>
      <c r="N1" s="51"/>
    </row>
    <row r="2" spans="1:14" ht="15.75">
      <c r="A2" s="18" t="s">
        <v>28</v>
      </c>
      <c r="B2" s="19" t="s">
        <v>29</v>
      </c>
      <c r="C2" s="19" t="s">
        <v>30</v>
      </c>
      <c r="D2" s="24" t="s">
        <v>35</v>
      </c>
      <c r="E2" s="24" t="s">
        <v>31</v>
      </c>
      <c r="F2" s="24" t="s">
        <v>32</v>
      </c>
      <c r="G2" s="24" t="s">
        <v>33</v>
      </c>
      <c r="H2" s="24" t="s">
        <v>34</v>
      </c>
      <c r="I2" s="14"/>
      <c r="J2" s="21" t="s">
        <v>35</v>
      </c>
      <c r="K2" s="21" t="s">
        <v>31</v>
      </c>
      <c r="L2" s="21" t="s">
        <v>32</v>
      </c>
      <c r="M2" s="21" t="s">
        <v>33</v>
      </c>
      <c r="N2" s="21" t="s">
        <v>34</v>
      </c>
    </row>
    <row r="3" spans="1:14">
      <c r="A3" s="20"/>
      <c r="B3" s="20"/>
      <c r="C3" s="20"/>
      <c r="D3" s="25"/>
      <c r="E3" s="25">
        <f t="array" ref="E3">+'RATE WISE'!C12-(SUM(Supplierwise!E4:E28))</f>
        <v>0</v>
      </c>
      <c r="F3" s="26">
        <f t="array" ref="F3">+'RATE WISE'!D11-SUM(Supplierwise!F4:F28)</f>
        <v>0</v>
      </c>
      <c r="G3" s="26">
        <f t="array" ref="G3">+'RATE WISE'!E11-(SUM(Supplierwise!G4:G28))</f>
        <v>0</v>
      </c>
      <c r="H3" s="26">
        <f t="array" ref="H3">+'RATE WISE'!F11-SUM(Supplierwise!H4:H28)</f>
        <v>0</v>
      </c>
      <c r="I3" s="14"/>
      <c r="J3" s="22"/>
      <c r="K3" s="22">
        <f t="array" ref="K3">+'RATE WISE'!J12-(SUM(Supplierwise!K4:K28))</f>
        <v>0</v>
      </c>
      <c r="L3" s="23">
        <f t="array" ref="L3">+'RATE WISE'!K11-SUM(Supplierwise!L4:L28)</f>
        <v>0</v>
      </c>
      <c r="M3" s="23">
        <f t="array" ref="M3">+'RATE WISE'!L11-(SUM(Supplierwise!M4:M28))</f>
        <v>0</v>
      </c>
      <c r="N3" s="23">
        <f t="array" ref="N3">+'RATE WISE'!M11-SUM(Supplierwise!N4:N28)</f>
        <v>0</v>
      </c>
    </row>
    <row r="4" spans="1:14">
      <c r="A4" s="8">
        <v>1</v>
      </c>
      <c r="B4" s="29" t="str">
        <f t="array" ref="B4">IFERROR(INDEX(CDNR!$A$5:$A$10000, MATCH(0, COUNTIF($B$3:B3, CDNR!$A$5:$A$10000&amp;"") + IF(CDNR!$A$5:$A$10000="",1,0), 0)), "")</f>
        <v/>
      </c>
      <c r="C4" s="30" t="str">
        <f t="array" ref="C4">+IFERROR(INDEX(CDNR!$B$5:$B10000,MATCH(Supplierwise!$B4,CDNR!$A$5:$A10000,0)),"")</f>
        <v/>
      </c>
      <c r="D4" s="8">
        <f t="array" ref="D4">+COUNTIFS(CDNR!$D$5:$D5000,"*TOTAL",CDNR!$C$5:$C5000,"Credit note",CDNR!$A$5:$A5000,Supplierwise!$B4)</f>
        <v>0</v>
      </c>
      <c r="E4" s="31">
        <f t="array" ref="E4">+SUMIFS(CDNR!$I$5:$I5000,CDNR!$D$5:$D5000,"*total",CDNR!$C$5:$C5000,"CREDIT NOTE",CDNR!$A$5:$A5000,$B4)</f>
        <v>0</v>
      </c>
      <c r="F4" s="31">
        <f t="array" ref="F4">+SUMIFS(CDNR!$J$5:$J5000,CDNR!$D$5:$D5000,"*total",CDNR!$C$5:$C5000,"CREDIT NOTE",CDNR!$A$5:$A5000,$B4)</f>
        <v>0</v>
      </c>
      <c r="G4" s="31">
        <f t="array" ref="G4">+SUMIFS(CDNR!$K$5:$K5000,CDNR!$D$5:$D5000,"*total",CDNR!$C$5:$C5000,"CREDIT NOTE",CDNR!$A$5:$A5000,$B4)</f>
        <v>0</v>
      </c>
      <c r="H4" s="31">
        <f t="array" ref="H4">+SUMIFS(CDNR!$L$5:$L5000,CDNR!$D$5:$D5000,"*total",CDNR!$C$5:$C5000,"CREDIT NOTE",CDNR!$A$5:$A5000,$B4)</f>
        <v>0</v>
      </c>
      <c r="I4" s="14"/>
      <c r="J4" s="8">
        <f t="array" ref="J4">+COUNTIFS(CDNR!$D$5:$D5000,"*TOTAL",CDNR!$C$5:$C5000,"Debit note",CDNR!$A$5:$A5000,Supplierwise!$B4)</f>
        <v>0</v>
      </c>
      <c r="K4" s="31">
        <f t="array" ref="K4">+SUMIFS(CDNR!$I$5:$I5000,CDNR!$D$5:$D5000,"*total",CDNR!$C$5:$C5000,"DEBIT NOTE",CDNR!$A$5:$A5000,$B4)</f>
        <v>0</v>
      </c>
      <c r="L4" s="31">
        <f t="array" ref="L4">+SUMIFS(CDNR!$J$5:$J5000,CDNR!$D$5:$D5000,"*total",CDNR!$C$5:$C5000,"DEBIT NOTE",CDNR!$A$5:$A5000,$B4)</f>
        <v>0</v>
      </c>
      <c r="M4" s="31">
        <f t="array" ref="M4">+SUMIFS(CDNR!$K$5:$K5000,CDNR!$D$5:$D5000,"*total",CDNR!$C$5:$C5000,"DEBIT NOTE",CDNR!$A$5:$A5000,$B4)</f>
        <v>0</v>
      </c>
      <c r="N4" s="31">
        <f t="array" ref="N4">+SUMIFS(CDNR!$L$5:$L5000,CDNR!$D$5:$D5000,"*total",CDNR!$C$5:$C5000,"DEBIT NOTE",CDNR!$A$5:$A5000,$B4)</f>
        <v>0</v>
      </c>
    </row>
    <row r="5" spans="1:14">
      <c r="A5" s="8">
        <f>1+A4</f>
        <v>2</v>
      </c>
      <c r="B5" s="29" t="str">
        <f t="array" ref="B5">IFERROR(INDEX(CDNR!$A$5:$A$10000, MATCH(0, COUNTIF($B$3:B4, CDNR!$A$5:$A$10000&amp;"") + IF(CDNR!$A$5:$A$10000="",1,0), 0)), "")</f>
        <v/>
      </c>
      <c r="C5" s="30" t="str">
        <f t="array" ref="C5">+IFERROR(INDEX(CDNR!$B$5:$B10001,MATCH(Supplierwise!$B5,CDNR!$A$5:$A10001,0)),"")</f>
        <v/>
      </c>
      <c r="D5" s="8">
        <f t="array" ref="D5">+COUNTIFS(CDNR!$D$5:$D5001,"*TOTAL",CDNR!$C$5:$C5001,"Credit note",CDNR!$A$5:$A5001,Supplierwise!$B5)</f>
        <v>0</v>
      </c>
      <c r="E5" s="31">
        <f t="array" ref="E5">+SUMIFS(CDNR!$I$5:$I5001,CDNR!$D$5:$D5001,"*total",CDNR!$C$5:$C5001,"CREDIT NOTE",CDNR!$A$5:$A5001,$B5)</f>
        <v>0</v>
      </c>
      <c r="F5" s="31">
        <f t="array" ref="F5">+SUMIFS(CDNR!$J$5:$J5001,CDNR!$D$5:$D5001,"*total",CDNR!$C$5:$C5001,"CREDIT NOTE",CDNR!$A$5:$A5001,$B5)</f>
        <v>0</v>
      </c>
      <c r="G5" s="31">
        <f t="array" ref="G5">+SUMIFS(CDNR!$K$5:$K5001,CDNR!$D$5:$D5001,"*total",CDNR!$C$5:$C5001,"CREDIT NOTE",CDNR!$A$5:$A5001,$B5)</f>
        <v>0</v>
      </c>
      <c r="H5" s="31">
        <f t="array" ref="H5">+SUMIFS(CDNR!$L$5:$L5001,CDNR!$D$5:$D5001,"*total",CDNR!$C$5:$C5001,"CREDIT NOTE",CDNR!$A$5:$A5001,$B5)</f>
        <v>0</v>
      </c>
      <c r="I5" s="14"/>
      <c r="J5" s="8">
        <f t="array" ref="J5">+COUNTIFS(CDNR!$D$5:$D5001,"*TOTAL",CDNR!$C$5:$C5001,"Debit note",CDNR!$A$5:$A5001,Supplierwise!$B5)</f>
        <v>0</v>
      </c>
      <c r="K5" s="31">
        <f t="array" ref="K5">+SUMIFS(CDNR!$I$5:$I5001,CDNR!$D$5:$D5001,"*total",CDNR!$C$5:$C5001,"DEBIT NOTE",CDNR!$A$5:$A5001,$B5)</f>
        <v>0</v>
      </c>
      <c r="L5" s="31">
        <f t="array" ref="L5">+SUMIFS(CDNR!$J$5:$J5001,CDNR!$D$5:$D5001,"*total",CDNR!$C$5:$C5001,"DEBIT NOTE",CDNR!$A$5:$A5001,$B5)</f>
        <v>0</v>
      </c>
      <c r="M5" s="31">
        <f t="array" ref="M5">+SUMIFS(CDNR!$K$5:$K5001,CDNR!$D$5:$D5001,"*total",CDNR!$C$5:$C5001,"DEBIT NOTE",CDNR!$A$5:$A5001,$B5)</f>
        <v>0</v>
      </c>
      <c r="N5" s="31">
        <f t="array" ref="N5">+SUMIFS(CDNR!$L$5:$L5001,CDNR!$D$5:$D5001,"*total",CDNR!$C$5:$C5001,"DEBIT NOTE",CDNR!$A$5:$A5001,$B5)</f>
        <v>0</v>
      </c>
    </row>
    <row r="6" spans="1:14">
      <c r="A6" s="8">
        <f t="shared" ref="A6:A28" si="0">1+A5</f>
        <v>3</v>
      </c>
      <c r="B6" s="29" t="str">
        <f t="array" ref="B6">IFERROR(INDEX(CDNR!$A$5:$A$10000, MATCH(0, COUNTIF($B$3:B5, CDNR!$A$5:$A$10000&amp;"") + IF(CDNR!$A$5:$A$10000="",1,0), 0)), "")</f>
        <v/>
      </c>
      <c r="C6" s="30" t="str">
        <f t="array" ref="C6">+IFERROR(INDEX(CDNR!$B$5:$B10002,MATCH(Supplierwise!$B6,CDNR!$A$5:$A10002,0)),"")</f>
        <v/>
      </c>
      <c r="D6" s="8">
        <f t="array" ref="D6">+COUNTIFS(CDNR!$D$5:$D5002,"*TOTAL",CDNR!$C$5:$C5002,"Credit note",CDNR!$A$5:$A5002,Supplierwise!$B6)</f>
        <v>0</v>
      </c>
      <c r="E6" s="31">
        <f t="array" ref="E6">+SUMIFS(CDNR!$I$5:$I5002,CDNR!$D$5:$D5002,"*total",CDNR!$C$5:$C5002,"CREDIT NOTE",CDNR!$A$5:$A5002,$B6)</f>
        <v>0</v>
      </c>
      <c r="F6" s="31">
        <f t="array" ref="F6">+SUMIFS(CDNR!$J$5:$J5002,CDNR!$D$5:$D5002,"*total",CDNR!$C$5:$C5002,"CREDIT NOTE",CDNR!$A$5:$A5002,$B6)</f>
        <v>0</v>
      </c>
      <c r="G6" s="31">
        <f t="array" ref="G6">+SUMIFS(CDNR!$K$5:$K5002,CDNR!$D$5:$D5002,"*total",CDNR!$C$5:$C5002,"CREDIT NOTE",CDNR!$A$5:$A5002,$B6)</f>
        <v>0</v>
      </c>
      <c r="H6" s="31">
        <f t="array" ref="H6">+SUMIFS(CDNR!$L$5:$L5002,CDNR!$D$5:$D5002,"*total",CDNR!$C$5:$C5002,"CREDIT NOTE",CDNR!$A$5:$A5002,$B6)</f>
        <v>0</v>
      </c>
      <c r="I6" s="14"/>
      <c r="J6" s="8">
        <f t="array" ref="J6">+COUNTIFS(CDNR!$D$5:$D5002,"*TOTAL",CDNR!$C$5:$C5002,"Debit note",CDNR!$A$5:$A5002,Supplierwise!$B6)</f>
        <v>0</v>
      </c>
      <c r="K6" s="31">
        <f t="array" ref="K6">+SUMIFS(CDNR!$I$5:$I5002,CDNR!$D$5:$D5002,"*total",CDNR!$C$5:$C5002,"DEBIT NOTE",CDNR!$A$5:$A5002,$B6)</f>
        <v>0</v>
      </c>
      <c r="L6" s="31">
        <f t="array" ref="L6">+SUMIFS(CDNR!$J$5:$J5002,CDNR!$D$5:$D5002,"*total",CDNR!$C$5:$C5002,"DEBIT NOTE",CDNR!$A$5:$A5002,$B6)</f>
        <v>0</v>
      </c>
      <c r="M6" s="31">
        <f t="array" ref="M6">+SUMIFS(CDNR!$K$5:$K5002,CDNR!$D$5:$D5002,"*total",CDNR!$C$5:$C5002,"DEBIT NOTE",CDNR!$A$5:$A5002,$B6)</f>
        <v>0</v>
      </c>
      <c r="N6" s="31">
        <f t="array" ref="N6">+SUMIFS(CDNR!$L$5:$L5002,CDNR!$D$5:$D5002,"*total",CDNR!$C$5:$C5002,"DEBIT NOTE",CDNR!$A$5:$A5002,$B6)</f>
        <v>0</v>
      </c>
    </row>
    <row r="7" spans="1:14">
      <c r="A7" s="8">
        <f t="shared" si="0"/>
        <v>4</v>
      </c>
      <c r="B7" s="29" t="str">
        <f t="array" ref="B7">IFERROR(INDEX(CDNR!$A$5:$A$10000, MATCH(0, COUNTIF($B$3:B6, CDNR!$A$5:$A$10000&amp;"") + IF(CDNR!$A$5:$A$10000="",1,0), 0)), "")</f>
        <v/>
      </c>
      <c r="C7" s="30" t="str">
        <f t="array" ref="C7">+IFERROR(INDEX(CDNR!$B$5:$B10003,MATCH(Supplierwise!$B7,CDNR!$A$5:$A10003,0)),"")</f>
        <v/>
      </c>
      <c r="D7" s="8">
        <f t="array" ref="D7">+COUNTIFS(CDNR!$D$5:$D5003,"*TOTAL",CDNR!$C$5:$C5003,"Credit note",CDNR!$A$5:$A5003,Supplierwise!$B7)</f>
        <v>0</v>
      </c>
      <c r="E7" s="31">
        <f t="array" ref="E7">+SUMIFS(CDNR!$I$5:$I5003,CDNR!$D$5:$D5003,"*total",CDNR!$C$5:$C5003,"CREDIT NOTE",CDNR!$A$5:$A5003,$B7)</f>
        <v>0</v>
      </c>
      <c r="F7" s="31">
        <f t="array" ref="F7">+SUMIFS(CDNR!$J$5:$J5003,CDNR!$D$5:$D5003,"*total",CDNR!$C$5:$C5003,"CREDIT NOTE",CDNR!$A$5:$A5003,$B7)</f>
        <v>0</v>
      </c>
      <c r="G7" s="31">
        <f t="array" ref="G7">+SUMIFS(CDNR!$K$5:$K5003,CDNR!$D$5:$D5003,"*total",CDNR!$C$5:$C5003,"CREDIT NOTE",CDNR!$A$5:$A5003,$B7)</f>
        <v>0</v>
      </c>
      <c r="H7" s="31">
        <f t="array" ref="H7">+SUMIFS(CDNR!$L$5:$L5003,CDNR!$D$5:$D5003,"*total",CDNR!$C$5:$C5003,"CREDIT NOTE",CDNR!$A$5:$A5003,$B7)</f>
        <v>0</v>
      </c>
      <c r="I7" s="14"/>
      <c r="J7" s="8">
        <f t="array" ref="J7">+COUNTIFS(CDNR!$D$5:$D5003,"*TOTAL",CDNR!$C$5:$C5003,"Debit note",CDNR!$A$5:$A5003,Supplierwise!$B7)</f>
        <v>0</v>
      </c>
      <c r="K7" s="31">
        <f t="array" ref="K7">+SUMIFS(CDNR!$I$5:$I5003,CDNR!$D$5:$D5003,"*total",CDNR!$C$5:$C5003,"DEBIT NOTE",CDNR!$A$5:$A5003,$B7)</f>
        <v>0</v>
      </c>
      <c r="L7" s="31">
        <f t="array" ref="L7">+SUMIFS(CDNR!$J$5:$J5003,CDNR!$D$5:$D5003,"*total",CDNR!$C$5:$C5003,"DEBIT NOTE",CDNR!$A$5:$A5003,$B7)</f>
        <v>0</v>
      </c>
      <c r="M7" s="31">
        <f t="array" ref="M7">+SUMIFS(CDNR!$K$5:$K5003,CDNR!$D$5:$D5003,"*total",CDNR!$C$5:$C5003,"DEBIT NOTE",CDNR!$A$5:$A5003,$B7)</f>
        <v>0</v>
      </c>
      <c r="N7" s="31">
        <f t="array" ref="N7">+SUMIFS(CDNR!$L$5:$L5003,CDNR!$D$5:$D5003,"*total",CDNR!$C$5:$C5003,"DEBIT NOTE",CDNR!$A$5:$A5003,$B7)</f>
        <v>0</v>
      </c>
    </row>
    <row r="8" spans="1:14">
      <c r="A8" s="8">
        <f t="shared" si="0"/>
        <v>5</v>
      </c>
      <c r="B8" s="29" t="str">
        <f t="array" ref="B8">IFERROR(INDEX(CDNR!$A$5:$A$10000, MATCH(0, COUNTIF($B$3:B7, CDNR!$A$5:$A$10000&amp;"") + IF(CDNR!$A$5:$A$10000="",1,0), 0)), "")</f>
        <v/>
      </c>
      <c r="C8" s="30" t="str">
        <f t="array" ref="C8">+IFERROR(INDEX(CDNR!$B$5:$B10004,MATCH(Supplierwise!$B8,CDNR!$A$5:$A10004,0)),"")</f>
        <v/>
      </c>
      <c r="D8" s="8">
        <f t="array" ref="D8">+COUNTIFS(CDNR!$D$5:$D5004,"*TOTAL",CDNR!$C$5:$C5004,"Credit note",CDNR!$A$5:$A5004,Supplierwise!$B8)</f>
        <v>0</v>
      </c>
      <c r="E8" s="31">
        <f t="array" ref="E8">+SUMIFS(CDNR!$I$5:$I5004,CDNR!$D$5:$D5004,"*total",CDNR!$C$5:$C5004,"CREDIT NOTE",CDNR!$A$5:$A5004,$B8)</f>
        <v>0</v>
      </c>
      <c r="F8" s="31">
        <f t="array" ref="F8">+SUMIFS(CDNR!$J$5:$J5004,CDNR!$D$5:$D5004,"*total",CDNR!$C$5:$C5004,"CREDIT NOTE",CDNR!$A$5:$A5004,$B8)</f>
        <v>0</v>
      </c>
      <c r="G8" s="31">
        <f t="array" ref="G8">+SUMIFS(CDNR!$K$5:$K5004,CDNR!$D$5:$D5004,"*total",CDNR!$C$5:$C5004,"CREDIT NOTE",CDNR!$A$5:$A5004,$B8)</f>
        <v>0</v>
      </c>
      <c r="H8" s="31">
        <f t="array" ref="H8">+SUMIFS(CDNR!$L$5:$L5004,CDNR!$D$5:$D5004,"*total",CDNR!$C$5:$C5004,"CREDIT NOTE",CDNR!$A$5:$A5004,$B8)</f>
        <v>0</v>
      </c>
      <c r="I8" s="14"/>
      <c r="J8" s="8">
        <f t="array" ref="J8">+COUNTIFS(CDNR!$D$5:$D5004,"*TOTAL",CDNR!$C$5:$C5004,"Debit note",CDNR!$A$5:$A5004,Supplierwise!$B8)</f>
        <v>0</v>
      </c>
      <c r="K8" s="31">
        <f t="array" ref="K8">+SUMIFS(CDNR!$I$5:$I5004,CDNR!$D$5:$D5004,"*total",CDNR!$C$5:$C5004,"DEBIT NOTE",CDNR!$A$5:$A5004,$B8)</f>
        <v>0</v>
      </c>
      <c r="L8" s="31">
        <f t="array" ref="L8">+SUMIFS(CDNR!$J$5:$J5004,CDNR!$D$5:$D5004,"*total",CDNR!$C$5:$C5004,"DEBIT NOTE",CDNR!$A$5:$A5004,$B8)</f>
        <v>0</v>
      </c>
      <c r="M8" s="31">
        <f t="array" ref="M8">+SUMIFS(CDNR!$K$5:$K5004,CDNR!$D$5:$D5004,"*total",CDNR!$C$5:$C5004,"DEBIT NOTE",CDNR!$A$5:$A5004,$B8)</f>
        <v>0</v>
      </c>
      <c r="N8" s="31">
        <f t="array" ref="N8">+SUMIFS(CDNR!$L$5:$L5004,CDNR!$D$5:$D5004,"*total",CDNR!$C$5:$C5004,"DEBIT NOTE",CDNR!$A$5:$A5004,$B8)</f>
        <v>0</v>
      </c>
    </row>
    <row r="9" spans="1:14">
      <c r="A9" s="8">
        <f t="shared" si="0"/>
        <v>6</v>
      </c>
      <c r="B9" s="29" t="str">
        <f t="array" ref="B9">IFERROR(INDEX(CDNR!$A$5:$A$10000, MATCH(0, COUNTIF($B$3:B8, CDNR!$A$5:$A$10000&amp;"") + IF(CDNR!$A$5:$A$10000="",1,0), 0)), "")</f>
        <v/>
      </c>
      <c r="C9" s="30" t="str">
        <f t="array" ref="C9">+IFERROR(INDEX(CDNR!$B$5:$B10005,MATCH(Supplierwise!$B9,CDNR!$A$5:$A10005,0)),"")</f>
        <v/>
      </c>
      <c r="D9" s="8">
        <f t="array" ref="D9">+COUNTIFS(CDNR!$D$5:$D5005,"*TOTAL",CDNR!$C$5:$C5005,"Credit note",CDNR!$A$5:$A5005,Supplierwise!$B9)</f>
        <v>0</v>
      </c>
      <c r="E9" s="31">
        <f t="array" ref="E9">+SUMIFS(CDNR!$I$5:$I5005,CDNR!$D$5:$D5005,"*total",CDNR!$C$5:$C5005,"CREDIT NOTE",CDNR!$A$5:$A5005,$B9)</f>
        <v>0</v>
      </c>
      <c r="F9" s="31">
        <f t="array" ref="F9">+SUMIFS(CDNR!$J$5:$J5005,CDNR!$D$5:$D5005,"*total",CDNR!$C$5:$C5005,"CREDIT NOTE",CDNR!$A$5:$A5005,$B9)</f>
        <v>0</v>
      </c>
      <c r="G9" s="31">
        <f t="array" ref="G9">+SUMIFS(CDNR!$K$5:$K5005,CDNR!$D$5:$D5005,"*total",CDNR!$C$5:$C5005,"CREDIT NOTE",CDNR!$A$5:$A5005,$B9)</f>
        <v>0</v>
      </c>
      <c r="H9" s="31">
        <f t="array" ref="H9">+SUMIFS(CDNR!$L$5:$L5005,CDNR!$D$5:$D5005,"*total",CDNR!$C$5:$C5005,"CREDIT NOTE",CDNR!$A$5:$A5005,$B9)</f>
        <v>0</v>
      </c>
      <c r="I9" s="14"/>
      <c r="J9" s="8">
        <f t="array" ref="J9">+COUNTIFS(CDNR!$D$5:$D5005,"*TOTAL",CDNR!$C$5:$C5005,"Debit note",CDNR!$A$5:$A5005,Supplierwise!$B9)</f>
        <v>0</v>
      </c>
      <c r="K9" s="31">
        <f t="array" ref="K9">+SUMIFS(CDNR!$I$5:$I5005,CDNR!$D$5:$D5005,"*total",CDNR!$C$5:$C5005,"DEBIT NOTE",CDNR!$A$5:$A5005,$B9)</f>
        <v>0</v>
      </c>
      <c r="L9" s="31">
        <f t="array" ref="L9">+SUMIFS(CDNR!$J$5:$J5005,CDNR!$D$5:$D5005,"*total",CDNR!$C$5:$C5005,"DEBIT NOTE",CDNR!$A$5:$A5005,$B9)</f>
        <v>0</v>
      </c>
      <c r="M9" s="31">
        <f t="array" ref="M9">+SUMIFS(CDNR!$K$5:$K5005,CDNR!$D$5:$D5005,"*total",CDNR!$C$5:$C5005,"DEBIT NOTE",CDNR!$A$5:$A5005,$B9)</f>
        <v>0</v>
      </c>
      <c r="N9" s="31">
        <f t="array" ref="N9">+SUMIFS(CDNR!$L$5:$L5005,CDNR!$D$5:$D5005,"*total",CDNR!$C$5:$C5005,"DEBIT NOTE",CDNR!$A$5:$A5005,$B9)</f>
        <v>0</v>
      </c>
    </row>
    <row r="10" spans="1:14">
      <c r="A10" s="8">
        <f t="shared" si="0"/>
        <v>7</v>
      </c>
      <c r="B10" s="29" t="str">
        <f t="array" ref="B10">IFERROR(INDEX(CDNR!$A$5:$A$10000, MATCH(0, COUNTIF($B$3:B9, CDNR!$A$5:$A$10000&amp;"") + IF(CDNR!$A$5:$A$10000="",1,0), 0)), "")</f>
        <v/>
      </c>
      <c r="C10" s="30" t="str">
        <f t="array" ref="C10">+IFERROR(INDEX(CDNR!$B$5:$B10006,MATCH(Supplierwise!$B10,CDNR!$A$5:$A10006,0)),"")</f>
        <v/>
      </c>
      <c r="D10" s="8">
        <f t="array" ref="D10">+COUNTIFS(CDNR!$D$5:$D5006,"*TOTAL",CDNR!$C$5:$C5006,"Credit note",CDNR!$A$5:$A5006,Supplierwise!$B10)</f>
        <v>0</v>
      </c>
      <c r="E10" s="31">
        <f t="array" ref="E10">+SUMIFS(CDNR!$I$5:$I5006,CDNR!$D$5:$D5006,"*total",CDNR!$C$5:$C5006,"CREDIT NOTE",CDNR!$A$5:$A5006,$B10)</f>
        <v>0</v>
      </c>
      <c r="F10" s="31">
        <f t="array" ref="F10">+SUMIFS(CDNR!$J$5:$J5006,CDNR!$D$5:$D5006,"*total",CDNR!$C$5:$C5006,"CREDIT NOTE",CDNR!$A$5:$A5006,$B10)</f>
        <v>0</v>
      </c>
      <c r="G10" s="31">
        <f t="array" ref="G10">+SUMIFS(CDNR!$K$5:$K5006,CDNR!$D$5:$D5006,"*total",CDNR!$C$5:$C5006,"CREDIT NOTE",CDNR!$A$5:$A5006,$B10)</f>
        <v>0</v>
      </c>
      <c r="H10" s="31">
        <f t="array" ref="H10">+SUMIFS(CDNR!$L$5:$L5006,CDNR!$D$5:$D5006,"*total",CDNR!$C$5:$C5006,"CREDIT NOTE",CDNR!$A$5:$A5006,$B10)</f>
        <v>0</v>
      </c>
      <c r="I10" s="14"/>
      <c r="J10" s="8">
        <f t="array" ref="J10">+COUNTIFS(CDNR!$D$5:$D5006,"*TOTAL",CDNR!$C$5:$C5006,"Debit note",CDNR!$A$5:$A5006,Supplierwise!$B10)</f>
        <v>0</v>
      </c>
      <c r="K10" s="31">
        <f t="array" ref="K10">+SUMIFS(CDNR!$I$5:$I5006,CDNR!$D$5:$D5006,"*total",CDNR!$C$5:$C5006,"DEBIT NOTE",CDNR!$A$5:$A5006,$B10)</f>
        <v>0</v>
      </c>
      <c r="L10" s="31">
        <f t="array" ref="L10">+SUMIFS(CDNR!$J$5:$J5006,CDNR!$D$5:$D5006,"*total",CDNR!$C$5:$C5006,"DEBIT NOTE",CDNR!$A$5:$A5006,$B10)</f>
        <v>0</v>
      </c>
      <c r="M10" s="31">
        <f t="array" ref="M10">+SUMIFS(CDNR!$K$5:$K5006,CDNR!$D$5:$D5006,"*total",CDNR!$C$5:$C5006,"DEBIT NOTE",CDNR!$A$5:$A5006,$B10)</f>
        <v>0</v>
      </c>
      <c r="N10" s="31">
        <f t="array" ref="N10">+SUMIFS(CDNR!$L$5:$L5006,CDNR!$D$5:$D5006,"*total",CDNR!$C$5:$C5006,"DEBIT NOTE",CDNR!$A$5:$A5006,$B10)</f>
        <v>0</v>
      </c>
    </row>
    <row r="11" spans="1:14">
      <c r="A11" s="8">
        <f t="shared" si="0"/>
        <v>8</v>
      </c>
      <c r="B11" s="29" t="str">
        <f t="array" ref="B11">IFERROR(INDEX(CDNR!$A$5:$A$10000, MATCH(0, COUNTIF($B$3:B10, CDNR!$A$5:$A$10000&amp;"") + IF(CDNR!$A$5:$A$10000="",1,0), 0)), "")</f>
        <v/>
      </c>
      <c r="C11" s="30" t="str">
        <f t="array" ref="C11">+IFERROR(INDEX(CDNR!$B$5:$B10007,MATCH(Supplierwise!$B11,CDNR!$A$5:$A10007,0)),"")</f>
        <v/>
      </c>
      <c r="D11" s="8">
        <f t="array" ref="D11">+COUNTIFS(CDNR!$D$5:$D5007,"*TOTAL",CDNR!$C$5:$C5007,"Credit note",CDNR!$A$5:$A5007,Supplierwise!$B11)</f>
        <v>0</v>
      </c>
      <c r="E11" s="31">
        <f t="array" ref="E11">+SUMIFS(CDNR!$I$5:$I5007,CDNR!$D$5:$D5007,"*total",CDNR!$C$5:$C5007,"CREDIT NOTE",CDNR!$A$5:$A5007,$B11)</f>
        <v>0</v>
      </c>
      <c r="F11" s="31">
        <f t="array" ref="F11">+SUMIFS(CDNR!$J$5:$J5007,CDNR!$D$5:$D5007,"*total",CDNR!$C$5:$C5007,"CREDIT NOTE",CDNR!$A$5:$A5007,$B11)</f>
        <v>0</v>
      </c>
      <c r="G11" s="31">
        <f t="array" ref="G11">+SUMIFS(CDNR!$K$5:$K5007,CDNR!$D$5:$D5007,"*total",CDNR!$C$5:$C5007,"CREDIT NOTE",CDNR!$A$5:$A5007,$B11)</f>
        <v>0</v>
      </c>
      <c r="H11" s="31">
        <f t="array" ref="H11">+SUMIFS(CDNR!$L$5:$L5007,CDNR!$D$5:$D5007,"*total",CDNR!$C$5:$C5007,"CREDIT NOTE",CDNR!$A$5:$A5007,$B11)</f>
        <v>0</v>
      </c>
      <c r="I11" s="14"/>
      <c r="J11" s="8">
        <f t="array" ref="J11">+COUNTIFS(CDNR!$D$5:$D5007,"*TOTAL",CDNR!$C$5:$C5007,"Debit note",CDNR!$A$5:$A5007,Supplierwise!$B11)</f>
        <v>0</v>
      </c>
      <c r="K11" s="31">
        <f t="array" ref="K11">+SUMIFS(CDNR!$I$5:$I5007,CDNR!$D$5:$D5007,"*total",CDNR!$C$5:$C5007,"DEBIT NOTE",CDNR!$A$5:$A5007,$B11)</f>
        <v>0</v>
      </c>
      <c r="L11" s="31">
        <f t="array" ref="L11">+SUMIFS(CDNR!$J$5:$J5007,CDNR!$D$5:$D5007,"*total",CDNR!$C$5:$C5007,"DEBIT NOTE",CDNR!$A$5:$A5007,$B11)</f>
        <v>0</v>
      </c>
      <c r="M11" s="31">
        <f t="array" ref="M11">+SUMIFS(CDNR!$K$5:$K5007,CDNR!$D$5:$D5007,"*total",CDNR!$C$5:$C5007,"DEBIT NOTE",CDNR!$A$5:$A5007,$B11)</f>
        <v>0</v>
      </c>
      <c r="N11" s="31">
        <f t="array" ref="N11">+SUMIFS(CDNR!$L$5:$L5007,CDNR!$D$5:$D5007,"*total",CDNR!$C$5:$C5007,"DEBIT NOTE",CDNR!$A$5:$A5007,$B11)</f>
        <v>0</v>
      </c>
    </row>
    <row r="12" spans="1:14">
      <c r="A12" s="8">
        <f t="shared" si="0"/>
        <v>9</v>
      </c>
      <c r="B12" s="29" t="str">
        <f t="array" ref="B12">IFERROR(INDEX(CDNR!$A$5:$A$10000, MATCH(0, COUNTIF($B$3:B11, CDNR!$A$5:$A$10000&amp;"") + IF(CDNR!$A$5:$A$10000="",1,0), 0)), "")</f>
        <v/>
      </c>
      <c r="C12" s="30" t="str">
        <f t="array" ref="C12">+IFERROR(INDEX(CDNR!$B$5:$B10008,MATCH(Supplierwise!$B12,CDNR!$A$5:$A10008,0)),"")</f>
        <v/>
      </c>
      <c r="D12" s="8">
        <f t="array" ref="D12">+COUNTIFS(CDNR!$D$5:$D5008,"*TOTAL",CDNR!$C$5:$C5008,"Credit note",CDNR!$A$5:$A5008,Supplierwise!$B12)</f>
        <v>0</v>
      </c>
      <c r="E12" s="31">
        <f t="array" ref="E12">+SUMIFS(CDNR!$I$5:$I5008,CDNR!$D$5:$D5008,"*total",CDNR!$C$5:$C5008,"CREDIT NOTE",CDNR!$A$5:$A5008,$B12)</f>
        <v>0</v>
      </c>
      <c r="F12" s="31">
        <f t="array" ref="F12">+SUMIFS(CDNR!$J$5:$J5008,CDNR!$D$5:$D5008,"*total",CDNR!$C$5:$C5008,"CREDIT NOTE",CDNR!$A$5:$A5008,$B12)</f>
        <v>0</v>
      </c>
      <c r="G12" s="31">
        <f t="array" ref="G12">+SUMIFS(CDNR!$K$5:$K5008,CDNR!$D$5:$D5008,"*total",CDNR!$C$5:$C5008,"CREDIT NOTE",CDNR!$A$5:$A5008,$B12)</f>
        <v>0</v>
      </c>
      <c r="H12" s="31">
        <f t="array" ref="H12">+SUMIFS(CDNR!$L$5:$L5008,CDNR!$D$5:$D5008,"*total",CDNR!$C$5:$C5008,"CREDIT NOTE",CDNR!$A$5:$A5008,$B12)</f>
        <v>0</v>
      </c>
      <c r="I12" s="14"/>
      <c r="J12" s="8">
        <f t="array" ref="J12">+COUNTIFS(CDNR!$D$5:$D5008,"*TOTAL",CDNR!$C$5:$C5008,"Debit note",CDNR!$A$5:$A5008,Supplierwise!$B12)</f>
        <v>0</v>
      </c>
      <c r="K12" s="31">
        <f t="array" ref="K12">+SUMIFS(CDNR!$I$5:$I5008,CDNR!$D$5:$D5008,"*total",CDNR!$C$5:$C5008,"DEBIT NOTE",CDNR!$A$5:$A5008,$B12)</f>
        <v>0</v>
      </c>
      <c r="L12" s="31">
        <f t="array" ref="L12">+SUMIFS(CDNR!$J$5:$J5008,CDNR!$D$5:$D5008,"*total",CDNR!$C$5:$C5008,"DEBIT NOTE",CDNR!$A$5:$A5008,$B12)</f>
        <v>0</v>
      </c>
      <c r="M12" s="31">
        <f t="array" ref="M12">+SUMIFS(CDNR!$K$5:$K5008,CDNR!$D$5:$D5008,"*total",CDNR!$C$5:$C5008,"DEBIT NOTE",CDNR!$A$5:$A5008,$B12)</f>
        <v>0</v>
      </c>
      <c r="N12" s="31">
        <f t="array" ref="N12">+SUMIFS(CDNR!$L$5:$L5008,CDNR!$D$5:$D5008,"*total",CDNR!$C$5:$C5008,"DEBIT NOTE",CDNR!$A$5:$A5008,$B12)</f>
        <v>0</v>
      </c>
    </row>
    <row r="13" spans="1:14">
      <c r="A13" s="8">
        <f t="shared" si="0"/>
        <v>10</v>
      </c>
      <c r="B13" s="29" t="str">
        <f t="array" ref="B13">IFERROR(INDEX(CDNR!$A$5:$A$10000, MATCH(0, COUNTIF($B$3:B12, CDNR!$A$5:$A$10000&amp;"") + IF(CDNR!$A$5:$A$10000="",1,0), 0)), "")</f>
        <v/>
      </c>
      <c r="C13" s="30" t="str">
        <f t="array" ref="C13">+IFERROR(INDEX(CDNR!$B$5:$B10009,MATCH(Supplierwise!$B13,CDNR!$A$5:$A10009,0)),"")</f>
        <v/>
      </c>
      <c r="D13" s="8">
        <f t="array" ref="D13">+COUNTIFS(CDNR!$D$5:$D5009,"*TOTAL",CDNR!$C$5:$C5009,"Credit note",CDNR!$A$5:$A5009,Supplierwise!$B13)</f>
        <v>0</v>
      </c>
      <c r="E13" s="31">
        <f t="array" ref="E13">+SUMIFS(CDNR!$I$5:$I5009,CDNR!$D$5:$D5009,"*total",CDNR!$C$5:$C5009,"CREDIT NOTE",CDNR!$A$5:$A5009,$B13)</f>
        <v>0</v>
      </c>
      <c r="F13" s="31">
        <f t="array" ref="F13">+SUMIFS(CDNR!$J$5:$J5009,CDNR!$D$5:$D5009,"*total",CDNR!$C$5:$C5009,"CREDIT NOTE",CDNR!$A$5:$A5009,$B13)</f>
        <v>0</v>
      </c>
      <c r="G13" s="31">
        <f t="array" ref="G13">+SUMIFS(CDNR!$K$5:$K5009,CDNR!$D$5:$D5009,"*total",CDNR!$C$5:$C5009,"CREDIT NOTE",CDNR!$A$5:$A5009,$B13)</f>
        <v>0</v>
      </c>
      <c r="H13" s="31">
        <f t="array" ref="H13">+SUMIFS(CDNR!$L$5:$L5009,CDNR!$D$5:$D5009,"*total",CDNR!$C$5:$C5009,"CREDIT NOTE",CDNR!$A$5:$A5009,$B13)</f>
        <v>0</v>
      </c>
      <c r="I13" s="14"/>
      <c r="J13" s="8">
        <f t="array" ref="J13">+COUNTIFS(CDNR!$D$5:$D5009,"*TOTAL",CDNR!$C$5:$C5009,"Debit note",CDNR!$A$5:$A5009,Supplierwise!$B13)</f>
        <v>0</v>
      </c>
      <c r="K13" s="31">
        <f t="array" ref="K13">+SUMIFS(CDNR!$I$5:$I5009,CDNR!$D$5:$D5009,"*total",CDNR!$C$5:$C5009,"DEBIT NOTE",CDNR!$A$5:$A5009,$B13)</f>
        <v>0</v>
      </c>
      <c r="L13" s="31">
        <f t="array" ref="L13">+SUMIFS(CDNR!$J$5:$J5009,CDNR!$D$5:$D5009,"*total",CDNR!$C$5:$C5009,"DEBIT NOTE",CDNR!$A$5:$A5009,$B13)</f>
        <v>0</v>
      </c>
      <c r="M13" s="31">
        <f t="array" ref="M13">+SUMIFS(CDNR!$K$5:$K5009,CDNR!$D$5:$D5009,"*total",CDNR!$C$5:$C5009,"DEBIT NOTE",CDNR!$A$5:$A5009,$B13)</f>
        <v>0</v>
      </c>
      <c r="N13" s="31">
        <f t="array" ref="N13">+SUMIFS(CDNR!$L$5:$L5009,CDNR!$D$5:$D5009,"*total",CDNR!$C$5:$C5009,"DEBIT NOTE",CDNR!$A$5:$A5009,$B13)</f>
        <v>0</v>
      </c>
    </row>
    <row r="14" spans="1:14">
      <c r="A14" s="8">
        <f t="shared" si="0"/>
        <v>11</v>
      </c>
      <c r="B14" s="29" t="str">
        <f t="array" ref="B14">IFERROR(INDEX(CDNR!$A$5:$A$10000, MATCH(0, COUNTIF($B$3:B13, CDNR!$A$5:$A$10000&amp;"") + IF(CDNR!$A$5:$A$10000="",1,0), 0)), "")</f>
        <v/>
      </c>
      <c r="C14" s="30" t="str">
        <f t="array" ref="C14">+IFERROR(INDEX(CDNR!$B$5:$B10010,MATCH(Supplierwise!$B14,CDNR!$A$5:$A10010,0)),"")</f>
        <v/>
      </c>
      <c r="D14" s="8">
        <f t="array" ref="D14">+COUNTIFS(CDNR!$D$5:$D5010,"*TOTAL",CDNR!$C$5:$C5010,"Credit note",CDNR!$A$5:$A5010,Supplierwise!$B14)</f>
        <v>0</v>
      </c>
      <c r="E14" s="31">
        <f t="array" ref="E14">+SUMIFS(CDNR!$I$5:$I5010,CDNR!$D$5:$D5010,"*total",CDNR!$C$5:$C5010,"CREDIT NOTE",CDNR!$A$5:$A5010,$B14)</f>
        <v>0</v>
      </c>
      <c r="F14" s="31">
        <f t="array" ref="F14">+SUMIFS(CDNR!$J$5:$J5010,CDNR!$D$5:$D5010,"*total",CDNR!$C$5:$C5010,"CREDIT NOTE",CDNR!$A$5:$A5010,$B14)</f>
        <v>0</v>
      </c>
      <c r="G14" s="31">
        <f t="array" ref="G14">+SUMIFS(CDNR!$K$5:$K5010,CDNR!$D$5:$D5010,"*total",CDNR!$C$5:$C5010,"CREDIT NOTE",CDNR!$A$5:$A5010,$B14)</f>
        <v>0</v>
      </c>
      <c r="H14" s="31">
        <f t="array" ref="H14">+SUMIFS(CDNR!$L$5:$L5010,CDNR!$D$5:$D5010,"*total",CDNR!$C$5:$C5010,"CREDIT NOTE",CDNR!$A$5:$A5010,$B14)</f>
        <v>0</v>
      </c>
      <c r="I14" s="14"/>
      <c r="J14" s="8">
        <f t="array" ref="J14">+COUNTIFS(CDNR!$D$5:$D5010,"*TOTAL",CDNR!$C$5:$C5010,"Debit note",CDNR!$A$5:$A5010,Supplierwise!$B14)</f>
        <v>0</v>
      </c>
      <c r="K14" s="31">
        <f t="array" ref="K14">+SUMIFS(CDNR!$I$5:$I5010,CDNR!$D$5:$D5010,"*total",CDNR!$C$5:$C5010,"DEBIT NOTE",CDNR!$A$5:$A5010,$B14)</f>
        <v>0</v>
      </c>
      <c r="L14" s="31">
        <f t="array" ref="L14">+SUMIFS(CDNR!$J$5:$J5010,CDNR!$D$5:$D5010,"*total",CDNR!$C$5:$C5010,"DEBIT NOTE",CDNR!$A$5:$A5010,$B14)</f>
        <v>0</v>
      </c>
      <c r="M14" s="31">
        <f t="array" ref="M14">+SUMIFS(CDNR!$K$5:$K5010,CDNR!$D$5:$D5010,"*total",CDNR!$C$5:$C5010,"DEBIT NOTE",CDNR!$A$5:$A5010,$B14)</f>
        <v>0</v>
      </c>
      <c r="N14" s="31">
        <f t="array" ref="N14">+SUMIFS(CDNR!$L$5:$L5010,CDNR!$D$5:$D5010,"*total",CDNR!$C$5:$C5010,"DEBIT NOTE",CDNR!$A$5:$A5010,$B14)</f>
        <v>0</v>
      </c>
    </row>
    <row r="15" spans="1:14">
      <c r="A15" s="8">
        <f t="shared" si="0"/>
        <v>12</v>
      </c>
      <c r="B15" s="29" t="str">
        <f t="array" ref="B15">IFERROR(INDEX(CDNR!$A$5:$A$10000, MATCH(0, COUNTIF($B$3:B14, CDNR!$A$5:$A$10000&amp;"") + IF(CDNR!$A$5:$A$10000="",1,0), 0)), "")</f>
        <v/>
      </c>
      <c r="C15" s="30" t="str">
        <f t="array" ref="C15">+IFERROR(INDEX(CDNR!$B$5:$B10011,MATCH(Supplierwise!$B15,CDNR!$A$5:$A10011,0)),"")</f>
        <v/>
      </c>
      <c r="D15" s="8">
        <f t="array" ref="D15">+COUNTIFS(CDNR!$D$5:$D5011,"*TOTAL",CDNR!$C$5:$C5011,"Credit note",CDNR!$A$5:$A5011,Supplierwise!$B15)</f>
        <v>0</v>
      </c>
      <c r="E15" s="31">
        <f t="array" ref="E15">+SUMIFS(CDNR!$I$5:$I5011,CDNR!$D$5:$D5011,"*total",CDNR!$C$5:$C5011,"CREDIT NOTE",CDNR!$A$5:$A5011,$B15)</f>
        <v>0</v>
      </c>
      <c r="F15" s="31">
        <f t="array" ref="F15">+SUMIFS(CDNR!$J$5:$J5011,CDNR!$D$5:$D5011,"*total",CDNR!$C$5:$C5011,"CREDIT NOTE",CDNR!$A$5:$A5011,$B15)</f>
        <v>0</v>
      </c>
      <c r="G15" s="31">
        <f t="array" ref="G15">+SUMIFS(CDNR!$K$5:$K5011,CDNR!$D$5:$D5011,"*total",CDNR!$C$5:$C5011,"CREDIT NOTE",CDNR!$A$5:$A5011,$B15)</f>
        <v>0</v>
      </c>
      <c r="H15" s="31">
        <f t="array" ref="H15">+SUMIFS(CDNR!$L$5:$L5011,CDNR!$D$5:$D5011,"*total",CDNR!$C$5:$C5011,"CREDIT NOTE",CDNR!$A$5:$A5011,$B15)</f>
        <v>0</v>
      </c>
      <c r="I15" s="14"/>
      <c r="J15" s="8">
        <f t="array" ref="J15">+COUNTIFS(CDNR!$D$5:$D5011,"*TOTAL",CDNR!$C$5:$C5011,"Debit note",CDNR!$A$5:$A5011,Supplierwise!$B15)</f>
        <v>0</v>
      </c>
      <c r="K15" s="31">
        <f t="array" ref="K15">+SUMIFS(CDNR!$I$5:$I5011,CDNR!$D$5:$D5011,"*total",CDNR!$C$5:$C5011,"DEBIT NOTE",CDNR!$A$5:$A5011,$B15)</f>
        <v>0</v>
      </c>
      <c r="L15" s="31">
        <f t="array" ref="L15">+SUMIFS(CDNR!$J$5:$J5011,CDNR!$D$5:$D5011,"*total",CDNR!$C$5:$C5011,"DEBIT NOTE",CDNR!$A$5:$A5011,$B15)</f>
        <v>0</v>
      </c>
      <c r="M15" s="31">
        <f t="array" ref="M15">+SUMIFS(CDNR!$K$5:$K5011,CDNR!$D$5:$D5011,"*total",CDNR!$C$5:$C5011,"DEBIT NOTE",CDNR!$A$5:$A5011,$B15)</f>
        <v>0</v>
      </c>
      <c r="N15" s="31">
        <f t="array" ref="N15">+SUMIFS(CDNR!$L$5:$L5011,CDNR!$D$5:$D5011,"*total",CDNR!$C$5:$C5011,"DEBIT NOTE",CDNR!$A$5:$A5011,$B15)</f>
        <v>0</v>
      </c>
    </row>
    <row r="16" spans="1:14">
      <c r="A16" s="8">
        <f t="shared" si="0"/>
        <v>13</v>
      </c>
      <c r="B16" s="29" t="str">
        <f t="array" ref="B16">IFERROR(INDEX(CDNR!$A$5:$A$10000, MATCH(0, COUNTIF($B$3:B15, CDNR!$A$5:$A$10000&amp;"") + IF(CDNR!$A$5:$A$10000="",1,0), 0)), "")</f>
        <v/>
      </c>
      <c r="C16" s="30" t="str">
        <f t="array" ref="C16">+IFERROR(INDEX(CDNR!$B$5:$B10012,MATCH(Supplierwise!$B16,CDNR!$A$5:$A10012,0)),"")</f>
        <v/>
      </c>
      <c r="D16" s="8">
        <f t="array" ref="D16">+COUNTIFS(CDNR!$D$5:$D5012,"*TOTAL",CDNR!$C$5:$C5012,"Credit note",CDNR!$A$5:$A5012,Supplierwise!$B16)</f>
        <v>0</v>
      </c>
      <c r="E16" s="31">
        <f t="array" ref="E16">+SUMIFS(CDNR!$I$5:$I5012,CDNR!$D$5:$D5012,"*total",CDNR!$C$5:$C5012,"CREDIT NOTE",CDNR!$A$5:$A5012,$B16)</f>
        <v>0</v>
      </c>
      <c r="F16" s="31">
        <f t="array" ref="F16">+SUMIFS(CDNR!$J$5:$J5012,CDNR!$D$5:$D5012,"*total",CDNR!$C$5:$C5012,"CREDIT NOTE",CDNR!$A$5:$A5012,$B16)</f>
        <v>0</v>
      </c>
      <c r="G16" s="31">
        <f t="array" ref="G16">+SUMIFS(CDNR!$K$5:$K5012,CDNR!$D$5:$D5012,"*total",CDNR!$C$5:$C5012,"CREDIT NOTE",CDNR!$A$5:$A5012,$B16)</f>
        <v>0</v>
      </c>
      <c r="H16" s="31">
        <f t="array" ref="H16">+SUMIFS(CDNR!$L$5:$L5012,CDNR!$D$5:$D5012,"*total",CDNR!$C$5:$C5012,"CREDIT NOTE",CDNR!$A$5:$A5012,$B16)</f>
        <v>0</v>
      </c>
      <c r="I16" s="14"/>
      <c r="J16" s="8">
        <f t="array" ref="J16">+COUNTIFS(CDNR!$D$5:$D5012,"*TOTAL",CDNR!$C$5:$C5012,"Debit note",CDNR!$A$5:$A5012,Supplierwise!$B16)</f>
        <v>0</v>
      </c>
      <c r="K16" s="31">
        <f t="array" ref="K16">+SUMIFS(CDNR!$I$5:$I5012,CDNR!$D$5:$D5012,"*total",CDNR!$C$5:$C5012,"DEBIT NOTE",CDNR!$A$5:$A5012,$B16)</f>
        <v>0</v>
      </c>
      <c r="L16" s="31">
        <f t="array" ref="L16">+SUMIFS(CDNR!$J$5:$J5012,CDNR!$D$5:$D5012,"*total",CDNR!$C$5:$C5012,"DEBIT NOTE",CDNR!$A$5:$A5012,$B16)</f>
        <v>0</v>
      </c>
      <c r="M16" s="31">
        <f t="array" ref="M16">+SUMIFS(CDNR!$K$5:$K5012,CDNR!$D$5:$D5012,"*total",CDNR!$C$5:$C5012,"DEBIT NOTE",CDNR!$A$5:$A5012,$B16)</f>
        <v>0</v>
      </c>
      <c r="N16" s="31">
        <f t="array" ref="N16">+SUMIFS(CDNR!$L$5:$L5012,CDNR!$D$5:$D5012,"*total",CDNR!$C$5:$C5012,"DEBIT NOTE",CDNR!$A$5:$A5012,$B16)</f>
        <v>0</v>
      </c>
    </row>
    <row r="17" spans="1:14">
      <c r="A17" s="8">
        <f t="shared" si="0"/>
        <v>14</v>
      </c>
      <c r="B17" s="29" t="str">
        <f t="array" ref="B17">IFERROR(INDEX(CDNR!$A$5:$A$10000, MATCH(0, COUNTIF($B$3:B16, CDNR!$A$5:$A$10000&amp;"") + IF(CDNR!$A$5:$A$10000="",1,0), 0)), "")</f>
        <v/>
      </c>
      <c r="C17" s="30" t="str">
        <f t="array" ref="C17">+IFERROR(INDEX(CDNR!$B$5:$B10013,MATCH(Supplierwise!$B17,CDNR!$A$5:$A10013,0)),"")</f>
        <v/>
      </c>
      <c r="D17" s="8">
        <f t="array" ref="D17">+COUNTIFS(CDNR!$D$5:$D5013,"*TOTAL",CDNR!$C$5:$C5013,"Credit note",CDNR!$A$5:$A5013,Supplierwise!$B17)</f>
        <v>0</v>
      </c>
      <c r="E17" s="31">
        <f t="array" ref="E17">+SUMIFS(CDNR!$I$5:$I5013,CDNR!$D$5:$D5013,"*total",CDNR!$C$5:$C5013,"CREDIT NOTE",CDNR!$A$5:$A5013,$B17)</f>
        <v>0</v>
      </c>
      <c r="F17" s="31">
        <f t="array" ref="F17">+SUMIFS(CDNR!$J$5:$J5013,CDNR!$D$5:$D5013,"*total",CDNR!$C$5:$C5013,"CREDIT NOTE",CDNR!$A$5:$A5013,$B17)</f>
        <v>0</v>
      </c>
      <c r="G17" s="31">
        <f t="array" ref="G17">+SUMIFS(CDNR!$K$5:$K5013,CDNR!$D$5:$D5013,"*total",CDNR!$C$5:$C5013,"CREDIT NOTE",CDNR!$A$5:$A5013,$B17)</f>
        <v>0</v>
      </c>
      <c r="H17" s="31">
        <f t="array" ref="H17">+SUMIFS(CDNR!$L$5:$L5013,CDNR!$D$5:$D5013,"*total",CDNR!$C$5:$C5013,"CREDIT NOTE",CDNR!$A$5:$A5013,$B17)</f>
        <v>0</v>
      </c>
      <c r="I17" s="14"/>
      <c r="J17" s="8">
        <f t="array" ref="J17">+COUNTIFS(CDNR!$D$5:$D5013,"*TOTAL",CDNR!$C$5:$C5013,"Debit note",CDNR!$A$5:$A5013,Supplierwise!$B17)</f>
        <v>0</v>
      </c>
      <c r="K17" s="31">
        <f t="array" ref="K17">+SUMIFS(CDNR!$I$5:$I5013,CDNR!$D$5:$D5013,"*total",CDNR!$C$5:$C5013,"DEBIT NOTE",CDNR!$A$5:$A5013,$B17)</f>
        <v>0</v>
      </c>
      <c r="L17" s="31">
        <f t="array" ref="L17">+SUMIFS(CDNR!$J$5:$J5013,CDNR!$D$5:$D5013,"*total",CDNR!$C$5:$C5013,"DEBIT NOTE",CDNR!$A$5:$A5013,$B17)</f>
        <v>0</v>
      </c>
      <c r="M17" s="31">
        <f t="array" ref="M17">+SUMIFS(CDNR!$K$5:$K5013,CDNR!$D$5:$D5013,"*total",CDNR!$C$5:$C5013,"DEBIT NOTE",CDNR!$A$5:$A5013,$B17)</f>
        <v>0</v>
      </c>
      <c r="N17" s="31">
        <f t="array" ref="N17">+SUMIFS(CDNR!$L$5:$L5013,CDNR!$D$5:$D5013,"*total",CDNR!$C$5:$C5013,"DEBIT NOTE",CDNR!$A$5:$A5013,$B17)</f>
        <v>0</v>
      </c>
    </row>
    <row r="18" spans="1:14">
      <c r="A18" s="8">
        <f t="shared" si="0"/>
        <v>15</v>
      </c>
      <c r="B18" s="29" t="str">
        <f t="array" ref="B18">IFERROR(INDEX(CDNR!$A$5:$A$10000, MATCH(0, COUNTIF($B$3:B17, CDNR!$A$5:$A$10000&amp;"") + IF(CDNR!$A$5:$A$10000="",1,0), 0)), "")</f>
        <v/>
      </c>
      <c r="C18" s="30" t="str">
        <f t="array" ref="C18">+IFERROR(INDEX(CDNR!$B$5:$B10014,MATCH(Supplierwise!$B18,CDNR!$A$5:$A10014,0)),"")</f>
        <v/>
      </c>
      <c r="D18" s="8">
        <f t="array" ref="D18">+COUNTIFS(CDNR!$D$5:$D5014,"*TOTAL",CDNR!$C$5:$C5014,"Credit note",CDNR!$A$5:$A5014,Supplierwise!$B18)</f>
        <v>0</v>
      </c>
      <c r="E18" s="31">
        <f t="array" ref="E18">+SUMIFS(CDNR!$I$5:$I5014,CDNR!$D$5:$D5014,"*total",CDNR!$C$5:$C5014,"CREDIT NOTE",CDNR!$A$5:$A5014,$B18)</f>
        <v>0</v>
      </c>
      <c r="F18" s="31">
        <f t="array" ref="F18">+SUMIFS(CDNR!$J$5:$J5014,CDNR!$D$5:$D5014,"*total",CDNR!$C$5:$C5014,"CREDIT NOTE",CDNR!$A$5:$A5014,$B18)</f>
        <v>0</v>
      </c>
      <c r="G18" s="31">
        <f t="array" ref="G18">+SUMIFS(CDNR!$K$5:$K5014,CDNR!$D$5:$D5014,"*total",CDNR!$C$5:$C5014,"CREDIT NOTE",CDNR!$A$5:$A5014,$B18)</f>
        <v>0</v>
      </c>
      <c r="H18" s="31">
        <f t="array" ref="H18">+SUMIFS(CDNR!$L$5:$L5014,CDNR!$D$5:$D5014,"*total",CDNR!$C$5:$C5014,"CREDIT NOTE",CDNR!$A$5:$A5014,$B18)</f>
        <v>0</v>
      </c>
      <c r="I18" s="14"/>
      <c r="J18" s="8">
        <f t="array" ref="J18">+COUNTIFS(CDNR!$D$5:$D5014,"*TOTAL",CDNR!$C$5:$C5014,"Debit note",CDNR!$A$5:$A5014,Supplierwise!$B18)</f>
        <v>0</v>
      </c>
      <c r="K18" s="31">
        <f t="array" ref="K18">+SUMIFS(CDNR!$I$5:$I5014,CDNR!$D$5:$D5014,"*total",CDNR!$C$5:$C5014,"DEBIT NOTE",CDNR!$A$5:$A5014,$B18)</f>
        <v>0</v>
      </c>
      <c r="L18" s="31">
        <f t="array" ref="L18">+SUMIFS(CDNR!$J$5:$J5014,CDNR!$D$5:$D5014,"*total",CDNR!$C$5:$C5014,"DEBIT NOTE",CDNR!$A$5:$A5014,$B18)</f>
        <v>0</v>
      </c>
      <c r="M18" s="31">
        <f t="array" ref="M18">+SUMIFS(CDNR!$K$5:$K5014,CDNR!$D$5:$D5014,"*total",CDNR!$C$5:$C5014,"DEBIT NOTE",CDNR!$A$5:$A5014,$B18)</f>
        <v>0</v>
      </c>
      <c r="N18" s="31">
        <f t="array" ref="N18">+SUMIFS(CDNR!$L$5:$L5014,CDNR!$D$5:$D5014,"*total",CDNR!$C$5:$C5014,"DEBIT NOTE",CDNR!$A$5:$A5014,$B18)</f>
        <v>0</v>
      </c>
    </row>
    <row r="19" spans="1:14">
      <c r="A19" s="8">
        <f t="shared" si="0"/>
        <v>16</v>
      </c>
      <c r="B19" s="29" t="str">
        <f t="array" ref="B19">IFERROR(INDEX(CDNR!$A$5:$A$10000, MATCH(0, COUNTIF($B$3:B18, CDNR!$A$5:$A$10000&amp;"") + IF(CDNR!$A$5:$A$10000="",1,0), 0)), "")</f>
        <v/>
      </c>
      <c r="C19" s="30" t="str">
        <f t="array" ref="C19">+IFERROR(INDEX(CDNR!$B$5:$B10015,MATCH(Supplierwise!$B19,CDNR!$A$5:$A10015,0)),"")</f>
        <v/>
      </c>
      <c r="D19" s="8">
        <f t="array" ref="D19">+COUNTIFS(CDNR!$D$5:$D5015,"*TOTAL",CDNR!$C$5:$C5015,"Credit note",CDNR!$A$5:$A5015,Supplierwise!$B19)</f>
        <v>0</v>
      </c>
      <c r="E19" s="31">
        <f t="array" ref="E19">+SUMIFS(CDNR!$I$5:$I5015,CDNR!$D$5:$D5015,"*total",CDNR!$C$5:$C5015,"CREDIT NOTE",CDNR!$A$5:$A5015,$B19)</f>
        <v>0</v>
      </c>
      <c r="F19" s="31">
        <f t="array" ref="F19">+SUMIFS(CDNR!$J$5:$J5015,CDNR!$D$5:$D5015,"*total",CDNR!$C$5:$C5015,"CREDIT NOTE",CDNR!$A$5:$A5015,$B19)</f>
        <v>0</v>
      </c>
      <c r="G19" s="31">
        <f t="array" ref="G19">+SUMIFS(CDNR!$K$5:$K5015,CDNR!$D$5:$D5015,"*total",CDNR!$C$5:$C5015,"CREDIT NOTE",CDNR!$A$5:$A5015,$B19)</f>
        <v>0</v>
      </c>
      <c r="H19" s="31">
        <f t="array" ref="H19">+SUMIFS(CDNR!$L$5:$L5015,CDNR!$D$5:$D5015,"*total",CDNR!$C$5:$C5015,"CREDIT NOTE",CDNR!$A$5:$A5015,$B19)</f>
        <v>0</v>
      </c>
      <c r="I19" s="14"/>
      <c r="J19" s="8">
        <f t="array" ref="J19">+COUNTIFS(CDNR!$D$5:$D5015,"*TOTAL",CDNR!$C$5:$C5015,"Debit note",CDNR!$A$5:$A5015,Supplierwise!$B19)</f>
        <v>0</v>
      </c>
      <c r="K19" s="31">
        <f t="array" ref="K19">+SUMIFS(CDNR!$I$5:$I5015,CDNR!$D$5:$D5015,"*total",CDNR!$C$5:$C5015,"DEBIT NOTE",CDNR!$A$5:$A5015,$B19)</f>
        <v>0</v>
      </c>
      <c r="L19" s="31">
        <f t="array" ref="L19">+SUMIFS(CDNR!$J$5:$J5015,CDNR!$D$5:$D5015,"*total",CDNR!$C$5:$C5015,"DEBIT NOTE",CDNR!$A$5:$A5015,$B19)</f>
        <v>0</v>
      </c>
      <c r="M19" s="31">
        <f t="array" ref="M19">+SUMIFS(CDNR!$K$5:$K5015,CDNR!$D$5:$D5015,"*total",CDNR!$C$5:$C5015,"DEBIT NOTE",CDNR!$A$5:$A5015,$B19)</f>
        <v>0</v>
      </c>
      <c r="N19" s="31">
        <f t="array" ref="N19">+SUMIFS(CDNR!$L$5:$L5015,CDNR!$D$5:$D5015,"*total",CDNR!$C$5:$C5015,"DEBIT NOTE",CDNR!$A$5:$A5015,$B19)</f>
        <v>0</v>
      </c>
    </row>
    <row r="20" spans="1:14">
      <c r="A20" s="8">
        <f t="shared" si="0"/>
        <v>17</v>
      </c>
      <c r="B20" s="29" t="str">
        <f t="array" ref="B20">IFERROR(INDEX(CDNR!$A$5:$A$10000, MATCH(0, COUNTIF($B$3:B19, CDNR!$A$5:$A$10000&amp;"") + IF(CDNR!$A$5:$A$10000="",1,0), 0)), "")</f>
        <v/>
      </c>
      <c r="C20" s="30" t="str">
        <f t="array" ref="C20">+IFERROR(INDEX(CDNR!$B$5:$B10016,MATCH(Supplierwise!$B20,CDNR!$A$5:$A10016,0)),"")</f>
        <v/>
      </c>
      <c r="D20" s="8">
        <f t="array" ref="D20">+COUNTIFS(CDNR!$D$5:$D5016,"*TOTAL",CDNR!$C$5:$C5016,"Credit note",CDNR!$A$5:$A5016,Supplierwise!$B20)</f>
        <v>0</v>
      </c>
      <c r="E20" s="31">
        <f t="array" ref="E20">+SUMIFS(CDNR!$I$5:$I5016,CDNR!$D$5:$D5016,"*total",CDNR!$C$5:$C5016,"CREDIT NOTE",CDNR!$A$5:$A5016,$B20)</f>
        <v>0</v>
      </c>
      <c r="F20" s="31">
        <f t="array" ref="F20">+SUMIFS(CDNR!$J$5:$J5016,CDNR!$D$5:$D5016,"*total",CDNR!$C$5:$C5016,"CREDIT NOTE",CDNR!$A$5:$A5016,$B20)</f>
        <v>0</v>
      </c>
      <c r="G20" s="31">
        <f t="array" ref="G20">+SUMIFS(CDNR!$K$5:$K5016,CDNR!$D$5:$D5016,"*total",CDNR!$C$5:$C5016,"CREDIT NOTE",CDNR!$A$5:$A5016,$B20)</f>
        <v>0</v>
      </c>
      <c r="H20" s="31">
        <f t="array" ref="H20">+SUMIFS(CDNR!$L$5:$L5016,CDNR!$D$5:$D5016,"*total",CDNR!$C$5:$C5016,"CREDIT NOTE",CDNR!$A$5:$A5016,$B20)</f>
        <v>0</v>
      </c>
      <c r="I20" s="14"/>
      <c r="J20" s="8">
        <f t="array" ref="J20">+COUNTIFS(CDNR!$D$5:$D5016,"*TOTAL",CDNR!$C$5:$C5016,"Debit note",CDNR!$A$5:$A5016,Supplierwise!$B20)</f>
        <v>0</v>
      </c>
      <c r="K20" s="31">
        <f t="array" ref="K20">+SUMIFS(CDNR!$I$5:$I5016,CDNR!$D$5:$D5016,"*total",CDNR!$C$5:$C5016,"DEBIT NOTE",CDNR!$A$5:$A5016,$B20)</f>
        <v>0</v>
      </c>
      <c r="L20" s="31">
        <f t="array" ref="L20">+SUMIFS(CDNR!$J$5:$J5016,CDNR!$D$5:$D5016,"*total",CDNR!$C$5:$C5016,"DEBIT NOTE",CDNR!$A$5:$A5016,$B20)</f>
        <v>0</v>
      </c>
      <c r="M20" s="31">
        <f t="array" ref="M20">+SUMIFS(CDNR!$K$5:$K5016,CDNR!$D$5:$D5016,"*total",CDNR!$C$5:$C5016,"DEBIT NOTE",CDNR!$A$5:$A5016,$B20)</f>
        <v>0</v>
      </c>
      <c r="N20" s="31">
        <f t="array" ref="N20">+SUMIFS(CDNR!$L$5:$L5016,CDNR!$D$5:$D5016,"*total",CDNR!$C$5:$C5016,"DEBIT NOTE",CDNR!$A$5:$A5016,$B20)</f>
        <v>0</v>
      </c>
    </row>
    <row r="21" spans="1:14">
      <c r="A21" s="8">
        <f t="shared" si="0"/>
        <v>18</v>
      </c>
      <c r="B21" s="29" t="str">
        <f t="array" ref="B21">IFERROR(INDEX(CDNR!$A$5:$A$10000, MATCH(0, COUNTIF($B$3:B20, CDNR!$A$5:$A$10000&amp;"") + IF(CDNR!$A$5:$A$10000="",1,0), 0)), "")</f>
        <v/>
      </c>
      <c r="C21" s="30" t="str">
        <f t="array" ref="C21">+IFERROR(INDEX(CDNR!$B$5:$B10017,MATCH(Supplierwise!$B21,CDNR!$A$5:$A10017,0)),"")</f>
        <v/>
      </c>
      <c r="D21" s="8">
        <f t="array" ref="D21">+COUNTIFS(CDNR!$D$5:$D5017,"*TOTAL",CDNR!$C$5:$C5017,"Credit note",CDNR!$A$5:$A5017,Supplierwise!$B21)</f>
        <v>0</v>
      </c>
      <c r="E21" s="31">
        <f t="array" ref="E21">+SUMIFS(CDNR!$I$5:$I5017,CDNR!$D$5:$D5017,"*total",CDNR!$C$5:$C5017,"CREDIT NOTE",CDNR!$A$5:$A5017,$B21)</f>
        <v>0</v>
      </c>
      <c r="F21" s="31">
        <f t="array" ref="F21">+SUMIFS(CDNR!$J$5:$J5017,CDNR!$D$5:$D5017,"*total",CDNR!$C$5:$C5017,"CREDIT NOTE",CDNR!$A$5:$A5017,$B21)</f>
        <v>0</v>
      </c>
      <c r="G21" s="31">
        <f t="array" ref="G21">+SUMIFS(CDNR!$K$5:$K5017,CDNR!$D$5:$D5017,"*total",CDNR!$C$5:$C5017,"CREDIT NOTE",CDNR!$A$5:$A5017,$B21)</f>
        <v>0</v>
      </c>
      <c r="H21" s="31">
        <f t="array" ref="H21">+SUMIFS(CDNR!$L$5:$L5017,CDNR!$D$5:$D5017,"*total",CDNR!$C$5:$C5017,"CREDIT NOTE",CDNR!$A$5:$A5017,$B21)</f>
        <v>0</v>
      </c>
      <c r="I21" s="14"/>
      <c r="J21" s="8">
        <f t="array" ref="J21">+COUNTIFS(CDNR!$D$5:$D5017,"*TOTAL",CDNR!$C$5:$C5017,"Debit note",CDNR!$A$5:$A5017,Supplierwise!$B21)</f>
        <v>0</v>
      </c>
      <c r="K21" s="31">
        <f t="array" ref="K21">+SUMIFS(CDNR!$I$5:$I5017,CDNR!$D$5:$D5017,"*total",CDNR!$C$5:$C5017,"DEBIT NOTE",CDNR!$A$5:$A5017,$B21)</f>
        <v>0</v>
      </c>
      <c r="L21" s="31">
        <f t="array" ref="L21">+SUMIFS(CDNR!$J$5:$J5017,CDNR!$D$5:$D5017,"*total",CDNR!$C$5:$C5017,"DEBIT NOTE",CDNR!$A$5:$A5017,$B21)</f>
        <v>0</v>
      </c>
      <c r="M21" s="31">
        <f t="array" ref="M21">+SUMIFS(CDNR!$K$5:$K5017,CDNR!$D$5:$D5017,"*total",CDNR!$C$5:$C5017,"DEBIT NOTE",CDNR!$A$5:$A5017,$B21)</f>
        <v>0</v>
      </c>
      <c r="N21" s="31">
        <f t="array" ref="N21">+SUMIFS(CDNR!$L$5:$L5017,CDNR!$D$5:$D5017,"*total",CDNR!$C$5:$C5017,"DEBIT NOTE",CDNR!$A$5:$A5017,$B21)</f>
        <v>0</v>
      </c>
    </row>
    <row r="22" spans="1:14">
      <c r="A22" s="8">
        <f t="shared" si="0"/>
        <v>19</v>
      </c>
      <c r="B22" s="29" t="str">
        <f t="array" ref="B22">IFERROR(INDEX(CDNR!$A$5:$A$10000, MATCH(0, COUNTIF($B$3:B21, CDNR!$A$5:$A$10000&amp;"") + IF(CDNR!$A$5:$A$10000="",1,0), 0)), "")</f>
        <v/>
      </c>
      <c r="C22" s="30" t="str">
        <f t="array" ref="C22">+IFERROR(INDEX(CDNR!$B$5:$B10018,MATCH(Supplierwise!$B22,CDNR!$A$5:$A10018,0)),"")</f>
        <v/>
      </c>
      <c r="D22" s="8">
        <f t="array" ref="D22">+COUNTIFS(CDNR!$D$5:$D5018,"*TOTAL",CDNR!$C$5:$C5018,"Credit note",CDNR!$A$5:$A5018,Supplierwise!$B22)</f>
        <v>0</v>
      </c>
      <c r="E22" s="31">
        <f t="array" ref="E22">+SUMIFS(CDNR!$I$5:$I5018,CDNR!$D$5:$D5018,"*total",CDNR!$C$5:$C5018,"CREDIT NOTE",CDNR!$A$5:$A5018,$B22)</f>
        <v>0</v>
      </c>
      <c r="F22" s="31">
        <f t="array" ref="F22">+SUMIFS(CDNR!$J$5:$J5018,CDNR!$D$5:$D5018,"*total",CDNR!$C$5:$C5018,"CREDIT NOTE",CDNR!$A$5:$A5018,$B22)</f>
        <v>0</v>
      </c>
      <c r="G22" s="31">
        <f t="array" ref="G22">+SUMIFS(CDNR!$K$5:$K5018,CDNR!$D$5:$D5018,"*total",CDNR!$C$5:$C5018,"CREDIT NOTE",CDNR!$A$5:$A5018,$B22)</f>
        <v>0</v>
      </c>
      <c r="H22" s="31">
        <f t="array" ref="H22">+SUMIFS(CDNR!$L$5:$L5018,CDNR!$D$5:$D5018,"*total",CDNR!$C$5:$C5018,"CREDIT NOTE",CDNR!$A$5:$A5018,$B22)</f>
        <v>0</v>
      </c>
      <c r="I22" s="14"/>
      <c r="J22" s="8">
        <f t="array" ref="J22">+COUNTIFS(CDNR!$D$5:$D5018,"*TOTAL",CDNR!$C$5:$C5018,"Debit note",CDNR!$A$5:$A5018,Supplierwise!$B22)</f>
        <v>0</v>
      </c>
      <c r="K22" s="31">
        <f t="array" ref="K22">+SUMIFS(CDNR!$I$5:$I5018,CDNR!$D$5:$D5018,"*total",CDNR!$C$5:$C5018,"DEBIT NOTE",CDNR!$A$5:$A5018,$B22)</f>
        <v>0</v>
      </c>
      <c r="L22" s="31">
        <f t="array" ref="L22">+SUMIFS(CDNR!$J$5:$J5018,CDNR!$D$5:$D5018,"*total",CDNR!$C$5:$C5018,"DEBIT NOTE",CDNR!$A$5:$A5018,$B22)</f>
        <v>0</v>
      </c>
      <c r="M22" s="31">
        <f t="array" ref="M22">+SUMIFS(CDNR!$K$5:$K5018,CDNR!$D$5:$D5018,"*total",CDNR!$C$5:$C5018,"DEBIT NOTE",CDNR!$A$5:$A5018,$B22)</f>
        <v>0</v>
      </c>
      <c r="N22" s="31">
        <f t="array" ref="N22">+SUMIFS(CDNR!$L$5:$L5018,CDNR!$D$5:$D5018,"*total",CDNR!$C$5:$C5018,"DEBIT NOTE",CDNR!$A$5:$A5018,$B22)</f>
        <v>0</v>
      </c>
    </row>
    <row r="23" spans="1:14">
      <c r="A23" s="8">
        <f t="shared" si="0"/>
        <v>20</v>
      </c>
      <c r="B23" s="29" t="str">
        <f t="array" ref="B23">IFERROR(INDEX(CDNR!$A$5:$A$10000, MATCH(0, COUNTIF($B$3:B22, CDNR!$A$5:$A$10000&amp;"") + IF(CDNR!$A$5:$A$10000="",1,0), 0)), "")</f>
        <v/>
      </c>
      <c r="C23" s="30" t="str">
        <f t="array" ref="C23">+IFERROR(INDEX(CDNR!$B$5:$B10019,MATCH(Supplierwise!$B23,CDNR!$A$5:$A10019,0)),"")</f>
        <v/>
      </c>
      <c r="D23" s="8">
        <f t="array" ref="D23">+COUNTIFS(CDNR!$D$5:$D5019,"*TOTAL",CDNR!$C$5:$C5019,"Credit note",CDNR!$A$5:$A5019,Supplierwise!$B23)</f>
        <v>0</v>
      </c>
      <c r="E23" s="31">
        <f t="array" ref="E23">+SUMIFS(CDNR!$I$5:$I5019,CDNR!$D$5:$D5019,"*total",CDNR!$C$5:$C5019,"CREDIT NOTE",CDNR!$A$5:$A5019,$B23)</f>
        <v>0</v>
      </c>
      <c r="F23" s="31">
        <f t="array" ref="F23">+SUMIFS(CDNR!$J$5:$J5019,CDNR!$D$5:$D5019,"*total",CDNR!$C$5:$C5019,"CREDIT NOTE",CDNR!$A$5:$A5019,$B23)</f>
        <v>0</v>
      </c>
      <c r="G23" s="31">
        <f t="array" ref="G23">+SUMIFS(CDNR!$K$5:$K5019,CDNR!$D$5:$D5019,"*total",CDNR!$C$5:$C5019,"CREDIT NOTE",CDNR!$A$5:$A5019,$B23)</f>
        <v>0</v>
      </c>
      <c r="H23" s="31">
        <f t="array" ref="H23">+SUMIFS(CDNR!$L$5:$L5019,CDNR!$D$5:$D5019,"*total",CDNR!$C$5:$C5019,"CREDIT NOTE",CDNR!$A$5:$A5019,$B23)</f>
        <v>0</v>
      </c>
      <c r="I23" s="14"/>
      <c r="J23" s="8">
        <f t="array" ref="J23">+COUNTIFS(CDNR!$D$5:$D5019,"*TOTAL",CDNR!$C$5:$C5019,"Debit note",CDNR!$A$5:$A5019,Supplierwise!$B23)</f>
        <v>0</v>
      </c>
      <c r="K23" s="31">
        <f t="array" ref="K23">+SUMIFS(CDNR!$I$5:$I5019,CDNR!$D$5:$D5019,"*total",CDNR!$C$5:$C5019,"DEBIT NOTE",CDNR!$A$5:$A5019,$B23)</f>
        <v>0</v>
      </c>
      <c r="L23" s="31">
        <f t="array" ref="L23">+SUMIFS(CDNR!$J$5:$J5019,CDNR!$D$5:$D5019,"*total",CDNR!$C$5:$C5019,"DEBIT NOTE",CDNR!$A$5:$A5019,$B23)</f>
        <v>0</v>
      </c>
      <c r="M23" s="31">
        <f t="array" ref="M23">+SUMIFS(CDNR!$K$5:$K5019,CDNR!$D$5:$D5019,"*total",CDNR!$C$5:$C5019,"DEBIT NOTE",CDNR!$A$5:$A5019,$B23)</f>
        <v>0</v>
      </c>
      <c r="N23" s="31">
        <f t="array" ref="N23">+SUMIFS(CDNR!$L$5:$L5019,CDNR!$D$5:$D5019,"*total",CDNR!$C$5:$C5019,"DEBIT NOTE",CDNR!$A$5:$A5019,$B23)</f>
        <v>0</v>
      </c>
    </row>
    <row r="24" spans="1:14">
      <c r="A24" s="8">
        <f t="shared" si="0"/>
        <v>21</v>
      </c>
      <c r="B24" s="29" t="str">
        <f t="array" ref="B24">IFERROR(INDEX(CDNR!$A$5:$A$10000, MATCH(0, COUNTIF($B$3:B23, CDNR!$A$5:$A$10000&amp;"") + IF(CDNR!$A$5:$A$10000="",1,0), 0)), "")</f>
        <v/>
      </c>
      <c r="C24" s="30" t="str">
        <f t="array" ref="C24">+IFERROR(INDEX(CDNR!$B$5:$B10020,MATCH(Supplierwise!$B24,CDNR!$A$5:$A10020,0)),"")</f>
        <v/>
      </c>
      <c r="D24" s="8">
        <f t="array" ref="D24">+COUNTIFS(CDNR!$D$5:$D5020,"*TOTAL",CDNR!$C$5:$C5020,"Credit note",CDNR!$A$5:$A5020,Supplierwise!$B24)</f>
        <v>0</v>
      </c>
      <c r="E24" s="31">
        <f t="array" ref="E24">+SUMIFS(CDNR!$I$5:$I5020,CDNR!$D$5:$D5020,"*total",CDNR!$C$5:$C5020,"CREDIT NOTE",CDNR!$A$5:$A5020,$B24)</f>
        <v>0</v>
      </c>
      <c r="F24" s="31">
        <f t="array" ref="F24">+SUMIFS(CDNR!$J$5:$J5020,CDNR!$D$5:$D5020,"*total",CDNR!$C$5:$C5020,"CREDIT NOTE",CDNR!$A$5:$A5020,$B24)</f>
        <v>0</v>
      </c>
      <c r="G24" s="31">
        <f t="array" ref="G24">+SUMIFS(CDNR!$K$5:$K5020,CDNR!$D$5:$D5020,"*total",CDNR!$C$5:$C5020,"CREDIT NOTE",CDNR!$A$5:$A5020,$B24)</f>
        <v>0</v>
      </c>
      <c r="H24" s="31">
        <f t="array" ref="H24">+SUMIFS(CDNR!$L$5:$L5020,CDNR!$D$5:$D5020,"*total",CDNR!$C$5:$C5020,"CREDIT NOTE",CDNR!$A$5:$A5020,$B24)</f>
        <v>0</v>
      </c>
      <c r="I24" s="14"/>
      <c r="J24" s="8">
        <f t="array" ref="J24">+COUNTIFS(CDNR!$D$5:$D5020,"*TOTAL",CDNR!$C$5:$C5020,"Debit note",CDNR!$A$5:$A5020,Supplierwise!$B24)</f>
        <v>0</v>
      </c>
      <c r="K24" s="31">
        <f t="array" ref="K24">+SUMIFS(CDNR!$I$5:$I5020,CDNR!$D$5:$D5020,"*total",CDNR!$C$5:$C5020,"DEBIT NOTE",CDNR!$A$5:$A5020,$B24)</f>
        <v>0</v>
      </c>
      <c r="L24" s="31">
        <f t="array" ref="L24">+SUMIFS(CDNR!$J$5:$J5020,CDNR!$D$5:$D5020,"*total",CDNR!$C$5:$C5020,"DEBIT NOTE",CDNR!$A$5:$A5020,$B24)</f>
        <v>0</v>
      </c>
      <c r="M24" s="31">
        <f t="array" ref="M24">+SUMIFS(CDNR!$K$5:$K5020,CDNR!$D$5:$D5020,"*total",CDNR!$C$5:$C5020,"DEBIT NOTE",CDNR!$A$5:$A5020,$B24)</f>
        <v>0</v>
      </c>
      <c r="N24" s="31">
        <f t="array" ref="N24">+SUMIFS(CDNR!$L$5:$L5020,CDNR!$D$5:$D5020,"*total",CDNR!$C$5:$C5020,"DEBIT NOTE",CDNR!$A$5:$A5020,$B24)</f>
        <v>0</v>
      </c>
    </row>
    <row r="25" spans="1:14">
      <c r="A25" s="8">
        <f t="shared" si="0"/>
        <v>22</v>
      </c>
      <c r="B25" s="29" t="str">
        <f t="array" ref="B25">IFERROR(INDEX(CDNR!$A$5:$A$10000, MATCH(0, COUNTIF($B$3:B24, CDNR!$A$5:$A$10000&amp;"") + IF(CDNR!$A$5:$A$10000="",1,0), 0)), "")</f>
        <v/>
      </c>
      <c r="C25" s="30" t="str">
        <f t="array" ref="C25">+IFERROR(INDEX(CDNR!$B$5:$B10021,MATCH(Supplierwise!$B25,CDNR!$A$5:$A10021,0)),"")</f>
        <v/>
      </c>
      <c r="D25" s="8">
        <f t="array" ref="D25">+COUNTIFS(CDNR!$D$5:$D5021,"*TOTAL",CDNR!$C$5:$C5021,"Credit note",CDNR!$A$5:$A5021,Supplierwise!$B25)</f>
        <v>0</v>
      </c>
      <c r="E25" s="31">
        <f t="array" ref="E25">+SUMIFS(CDNR!$I$5:$I5021,CDNR!$D$5:$D5021,"*total",CDNR!$C$5:$C5021,"CREDIT NOTE",CDNR!$A$5:$A5021,$B25)</f>
        <v>0</v>
      </c>
      <c r="F25" s="31">
        <f t="array" ref="F25">+SUMIFS(CDNR!$J$5:$J5021,CDNR!$D$5:$D5021,"*total",CDNR!$C$5:$C5021,"CREDIT NOTE",CDNR!$A$5:$A5021,$B25)</f>
        <v>0</v>
      </c>
      <c r="G25" s="31">
        <f t="array" ref="G25">+SUMIFS(CDNR!$K$5:$K5021,CDNR!$D$5:$D5021,"*total",CDNR!$C$5:$C5021,"CREDIT NOTE",CDNR!$A$5:$A5021,$B25)</f>
        <v>0</v>
      </c>
      <c r="H25" s="31">
        <f t="array" ref="H25">+SUMIFS(CDNR!$L$5:$L5021,CDNR!$D$5:$D5021,"*total",CDNR!$C$5:$C5021,"CREDIT NOTE",CDNR!$A$5:$A5021,$B25)</f>
        <v>0</v>
      </c>
      <c r="I25" s="14"/>
      <c r="J25" s="8">
        <f t="array" ref="J25">+COUNTIFS(CDNR!$D$5:$D5021,"*TOTAL",CDNR!$C$5:$C5021,"Debit note",CDNR!$A$5:$A5021,Supplierwise!$B25)</f>
        <v>0</v>
      </c>
      <c r="K25" s="31">
        <f t="array" ref="K25">+SUMIFS(CDNR!$I$5:$I5021,CDNR!$D$5:$D5021,"*total",CDNR!$C$5:$C5021,"DEBIT NOTE",CDNR!$A$5:$A5021,$B25)</f>
        <v>0</v>
      </c>
      <c r="L25" s="31">
        <f t="array" ref="L25">+SUMIFS(CDNR!$J$5:$J5021,CDNR!$D$5:$D5021,"*total",CDNR!$C$5:$C5021,"DEBIT NOTE",CDNR!$A$5:$A5021,$B25)</f>
        <v>0</v>
      </c>
      <c r="M25" s="31">
        <f t="array" ref="M25">+SUMIFS(CDNR!$K$5:$K5021,CDNR!$D$5:$D5021,"*total",CDNR!$C$5:$C5021,"DEBIT NOTE",CDNR!$A$5:$A5021,$B25)</f>
        <v>0</v>
      </c>
      <c r="N25" s="31">
        <f t="array" ref="N25">+SUMIFS(CDNR!$L$5:$L5021,CDNR!$D$5:$D5021,"*total",CDNR!$C$5:$C5021,"DEBIT NOTE",CDNR!$A$5:$A5021,$B25)</f>
        <v>0</v>
      </c>
    </row>
    <row r="26" spans="1:14">
      <c r="A26" s="8">
        <f t="shared" si="0"/>
        <v>23</v>
      </c>
      <c r="B26" s="29" t="str">
        <f t="array" ref="B26">IFERROR(INDEX(CDNR!$A$5:$A$10000, MATCH(0, COUNTIF($B$3:B25, CDNR!$A$5:$A$10000&amp;"") + IF(CDNR!$A$5:$A$10000="",1,0), 0)), "")</f>
        <v/>
      </c>
      <c r="C26" s="30" t="str">
        <f t="array" ref="C26">+IFERROR(INDEX(CDNR!$B$5:$B10022,MATCH(Supplierwise!$B26,CDNR!$A$5:$A10022,0)),"")</f>
        <v/>
      </c>
      <c r="D26" s="8">
        <f t="array" ref="D26">+COUNTIFS(CDNR!$D$5:$D5022,"*TOTAL",CDNR!$C$5:$C5022,"Credit note",CDNR!$A$5:$A5022,Supplierwise!$B26)</f>
        <v>0</v>
      </c>
      <c r="E26" s="31">
        <f t="array" ref="E26">+SUMIFS(CDNR!$I$5:$I5022,CDNR!$D$5:$D5022,"*total",CDNR!$C$5:$C5022,"CREDIT NOTE",CDNR!$A$5:$A5022,$B26)</f>
        <v>0</v>
      </c>
      <c r="F26" s="31">
        <f t="array" ref="F26">+SUMIFS(CDNR!$J$5:$J5022,CDNR!$D$5:$D5022,"*total",CDNR!$C$5:$C5022,"CREDIT NOTE",CDNR!$A$5:$A5022,$B26)</f>
        <v>0</v>
      </c>
      <c r="G26" s="31">
        <f t="array" ref="G26">+SUMIFS(CDNR!$K$5:$K5022,CDNR!$D$5:$D5022,"*total",CDNR!$C$5:$C5022,"CREDIT NOTE",CDNR!$A$5:$A5022,$B26)</f>
        <v>0</v>
      </c>
      <c r="H26" s="31">
        <f t="array" ref="H26">+SUMIFS(CDNR!$L$5:$L5022,CDNR!$D$5:$D5022,"*total",CDNR!$C$5:$C5022,"CREDIT NOTE",CDNR!$A$5:$A5022,$B26)</f>
        <v>0</v>
      </c>
      <c r="I26" s="14"/>
      <c r="J26" s="8">
        <f t="array" ref="J26">+COUNTIFS(CDNR!$D$5:$D5022,"*TOTAL",CDNR!$C$5:$C5022,"Debit note",CDNR!$A$5:$A5022,Supplierwise!$B26)</f>
        <v>0</v>
      </c>
      <c r="K26" s="31">
        <f t="array" ref="K26">+SUMIFS(CDNR!$I$5:$I5022,CDNR!$D$5:$D5022,"*total",CDNR!$C$5:$C5022,"DEBIT NOTE",CDNR!$A$5:$A5022,$B26)</f>
        <v>0</v>
      </c>
      <c r="L26" s="31">
        <f t="array" ref="L26">+SUMIFS(CDNR!$J$5:$J5022,CDNR!$D$5:$D5022,"*total",CDNR!$C$5:$C5022,"DEBIT NOTE",CDNR!$A$5:$A5022,$B26)</f>
        <v>0</v>
      </c>
      <c r="M26" s="31">
        <f t="array" ref="M26">+SUMIFS(CDNR!$K$5:$K5022,CDNR!$D$5:$D5022,"*total",CDNR!$C$5:$C5022,"DEBIT NOTE",CDNR!$A$5:$A5022,$B26)</f>
        <v>0</v>
      </c>
      <c r="N26" s="31">
        <f t="array" ref="N26">+SUMIFS(CDNR!$L$5:$L5022,CDNR!$D$5:$D5022,"*total",CDNR!$C$5:$C5022,"DEBIT NOTE",CDNR!$A$5:$A5022,$B26)</f>
        <v>0</v>
      </c>
    </row>
    <row r="27" spans="1:14">
      <c r="A27" s="8">
        <f t="shared" si="0"/>
        <v>24</v>
      </c>
      <c r="B27" s="29" t="str">
        <f t="array" ref="B27">IFERROR(INDEX(CDNR!$A$5:$A$10000, MATCH(0, COUNTIF($B$3:B26, CDNR!$A$5:$A$10000&amp;"") + IF(CDNR!$A$5:$A$10000="",1,0), 0)), "")</f>
        <v/>
      </c>
      <c r="C27" s="30" t="str">
        <f t="array" ref="C27">+IFERROR(INDEX(CDNR!$B$5:$B10023,MATCH(Supplierwise!$B27,CDNR!$A$5:$A10023,0)),"")</f>
        <v/>
      </c>
      <c r="D27" s="8">
        <f t="array" ref="D27">+COUNTIFS(CDNR!$D$5:$D5023,"*TOTAL",CDNR!$C$5:$C5023,"Credit note",CDNR!$A$5:$A5023,Supplierwise!$B27)</f>
        <v>0</v>
      </c>
      <c r="E27" s="31">
        <f t="array" ref="E27">+SUMIFS(CDNR!$I$5:$I5023,CDNR!$D$5:$D5023,"*total",CDNR!$C$5:$C5023,"CREDIT NOTE",CDNR!$A$5:$A5023,$B27)</f>
        <v>0</v>
      </c>
      <c r="F27" s="31">
        <f t="array" ref="F27">+SUMIFS(CDNR!$J$5:$J5023,CDNR!$D$5:$D5023,"*total",CDNR!$C$5:$C5023,"CREDIT NOTE",CDNR!$A$5:$A5023,$B27)</f>
        <v>0</v>
      </c>
      <c r="G27" s="31">
        <f t="array" ref="G27">+SUMIFS(CDNR!$K$5:$K5023,CDNR!$D$5:$D5023,"*total",CDNR!$C$5:$C5023,"CREDIT NOTE",CDNR!$A$5:$A5023,$B27)</f>
        <v>0</v>
      </c>
      <c r="H27" s="31">
        <f t="array" ref="H27">+SUMIFS(CDNR!$L$5:$L5023,CDNR!$D$5:$D5023,"*total",CDNR!$C$5:$C5023,"CREDIT NOTE",CDNR!$A$5:$A5023,$B27)</f>
        <v>0</v>
      </c>
      <c r="I27" s="14"/>
      <c r="J27" s="8">
        <f t="array" ref="J27">+COUNTIFS(CDNR!$D$5:$D5023,"*TOTAL",CDNR!$C$5:$C5023,"Debit note",CDNR!$A$5:$A5023,Supplierwise!$B27)</f>
        <v>0</v>
      </c>
      <c r="K27" s="31">
        <f t="array" ref="K27">+SUMIFS(CDNR!$I$5:$I5023,CDNR!$D$5:$D5023,"*total",CDNR!$C$5:$C5023,"DEBIT NOTE",CDNR!$A$5:$A5023,$B27)</f>
        <v>0</v>
      </c>
      <c r="L27" s="31">
        <f t="array" ref="L27">+SUMIFS(CDNR!$J$5:$J5023,CDNR!$D$5:$D5023,"*total",CDNR!$C$5:$C5023,"DEBIT NOTE",CDNR!$A$5:$A5023,$B27)</f>
        <v>0</v>
      </c>
      <c r="M27" s="31">
        <f t="array" ref="M27">+SUMIFS(CDNR!$K$5:$K5023,CDNR!$D$5:$D5023,"*total",CDNR!$C$5:$C5023,"DEBIT NOTE",CDNR!$A$5:$A5023,$B27)</f>
        <v>0</v>
      </c>
      <c r="N27" s="31">
        <f t="array" ref="N27">+SUMIFS(CDNR!$L$5:$L5023,CDNR!$D$5:$D5023,"*total",CDNR!$C$5:$C5023,"DEBIT NOTE",CDNR!$A$5:$A5023,$B27)</f>
        <v>0</v>
      </c>
    </row>
    <row r="28" spans="1:14">
      <c r="A28" s="8">
        <f t="shared" si="0"/>
        <v>25</v>
      </c>
      <c r="B28" s="29" t="str">
        <f t="array" ref="B28">IFERROR(INDEX(CDNR!$A$5:$A$10000, MATCH(0, COUNTIF($B$3:B27, CDNR!$A$5:$A$10000&amp;"") + IF(CDNR!$A$5:$A$10000="",1,0), 0)), "")</f>
        <v/>
      </c>
      <c r="C28" s="30" t="str">
        <f t="array" ref="C28">+IFERROR(INDEX(CDNR!$B$5:$B10024,MATCH(Supplierwise!$B28,CDNR!$A$5:$A10024,0)),"")</f>
        <v/>
      </c>
      <c r="D28" s="8">
        <f t="array" ref="D28">+COUNTIFS(CDNR!$D$5:$D5024,"*TOTAL",CDNR!$C$5:$C5024,"Credit note",CDNR!$A$5:$A5024,Supplierwise!$B28)</f>
        <v>0</v>
      </c>
      <c r="E28" s="31">
        <f t="array" ref="E28">+SUMIFS(CDNR!$I$5:$I5024,CDNR!$D$5:$D5024,"*total",CDNR!$C$5:$C5024,"CREDIT NOTE",CDNR!$A$5:$A5024,$B28)</f>
        <v>0</v>
      </c>
      <c r="F28" s="31">
        <f t="array" ref="F28">+SUMIFS(CDNR!$J$5:$J5024,CDNR!$D$5:$D5024,"*total",CDNR!$C$5:$C5024,"CREDIT NOTE",CDNR!$A$5:$A5024,$B28)</f>
        <v>0</v>
      </c>
      <c r="G28" s="31">
        <f t="array" ref="G28">+SUMIFS(CDNR!$K$5:$K5024,CDNR!$D$5:$D5024,"*total",CDNR!$C$5:$C5024,"CREDIT NOTE",CDNR!$A$5:$A5024,$B28)</f>
        <v>0</v>
      </c>
      <c r="H28" s="31">
        <f t="array" ref="H28">+SUMIFS(CDNR!$L$5:$L5024,CDNR!$D$5:$D5024,"*total",CDNR!$C$5:$C5024,"CREDIT NOTE",CDNR!$A$5:$A5024,$B28)</f>
        <v>0</v>
      </c>
      <c r="I28" s="14"/>
      <c r="J28" s="8">
        <f t="array" ref="J28">+COUNTIFS(CDNR!$D$5:$D5024,"*TOTAL",CDNR!$C$5:$C5024,"Debit note",CDNR!$A$5:$A5024,Supplierwise!$B28)</f>
        <v>0</v>
      </c>
      <c r="K28" s="31">
        <f t="array" ref="K28">+SUMIFS(CDNR!$I$5:$I5024,CDNR!$D$5:$D5024,"*total",CDNR!$C$5:$C5024,"DEBIT NOTE",CDNR!$A$5:$A5024,$B28)</f>
        <v>0</v>
      </c>
      <c r="L28" s="31">
        <f t="array" ref="L28">+SUMIFS(CDNR!$J$5:$J5024,CDNR!$D$5:$D5024,"*total",CDNR!$C$5:$C5024,"DEBIT NOTE",CDNR!$A$5:$A5024,$B28)</f>
        <v>0</v>
      </c>
      <c r="M28" s="31">
        <f t="array" ref="M28">+SUMIFS(CDNR!$K$5:$K5024,CDNR!$D$5:$D5024,"*total",CDNR!$C$5:$C5024,"DEBIT NOTE",CDNR!$A$5:$A5024,$B28)</f>
        <v>0</v>
      </c>
      <c r="N28" s="31">
        <f t="array" ref="N28">+SUMIFS(CDNR!$L$5:$L5024,CDNR!$D$5:$D5024,"*total",CDNR!$C$5:$C5024,"DEBIT NOTE",CDNR!$A$5:$A5024,$B28)</f>
        <v>0</v>
      </c>
    </row>
  </sheetData>
  <sheetProtection password="CEEC" sheet="1" objects="1" scenarios="1"/>
  <mergeCells count="3">
    <mergeCell ref="J1:N1"/>
    <mergeCell ref="D1:H1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DUMP</vt:lpstr>
      <vt:lpstr>CDNR</vt:lpstr>
      <vt:lpstr>RATE WISE</vt:lpstr>
      <vt:lpstr>Supplierwise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SCP</dc:creator>
  <cp:lastModifiedBy>SCP</cp:lastModifiedBy>
  <dcterms:created xsi:type="dcterms:W3CDTF">2020-01-15T15:05:00Z</dcterms:created>
  <dcterms:modified xsi:type="dcterms:W3CDTF">2020-01-25T07:09:21Z</dcterms:modified>
</cp:coreProperties>
</file>