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x Liability on AdditionalSale" sheetId="1" r:id="rId1"/>
    <sheet name="Tax Liability on ITC Reversal" sheetId="3" r:id="rId2"/>
  </sheets>
  <definedNames>
    <definedName name="_xlnm.Print_Area" localSheetId="0">'Tax Liability on AdditionalSale'!$A$1:$U$29</definedName>
  </definedNames>
  <calcPr calcId="124519"/>
</workbook>
</file>

<file path=xl/calcChain.xml><?xml version="1.0" encoding="utf-8"?>
<calcChain xmlns="http://schemas.openxmlformats.org/spreadsheetml/2006/main">
  <c r="U27" i="3"/>
  <c r="T27"/>
  <c r="S27"/>
  <c r="U26"/>
  <c r="T26"/>
  <c r="S26"/>
  <c r="U25"/>
  <c r="T25"/>
  <c r="S25"/>
  <c r="U24"/>
  <c r="T24"/>
  <c r="S24"/>
  <c r="U23"/>
  <c r="T23"/>
  <c r="S23"/>
  <c r="U22"/>
  <c r="T22"/>
  <c r="S22"/>
  <c r="U21"/>
  <c r="T21"/>
  <c r="S21"/>
  <c r="U20"/>
  <c r="T20"/>
  <c r="S20"/>
  <c r="U19"/>
  <c r="T19"/>
  <c r="S19"/>
  <c r="E27" i="1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Q28" i="3" l="1"/>
  <c r="P28"/>
  <c r="O28"/>
  <c r="I13"/>
  <c r="G13"/>
  <c r="E27"/>
  <c r="L27" s="1"/>
  <c r="H12"/>
  <c r="G12"/>
  <c r="J26"/>
  <c r="E26"/>
  <c r="K26" s="1"/>
  <c r="I11"/>
  <c r="G11"/>
  <c r="E25"/>
  <c r="L25" s="1"/>
  <c r="I10"/>
  <c r="H10"/>
  <c r="J24"/>
  <c r="E24"/>
  <c r="K24" s="1"/>
  <c r="I9"/>
  <c r="G9"/>
  <c r="E23"/>
  <c r="L23" s="1"/>
  <c r="H8"/>
  <c r="G8"/>
  <c r="J22"/>
  <c r="E22"/>
  <c r="K22" s="1"/>
  <c r="I7"/>
  <c r="G7"/>
  <c r="E21"/>
  <c r="L21" s="1"/>
  <c r="I6"/>
  <c r="H6"/>
  <c r="J20"/>
  <c r="E20"/>
  <c r="K20" s="1"/>
  <c r="U28"/>
  <c r="S28"/>
  <c r="E19"/>
  <c r="L19" s="1"/>
  <c r="E18"/>
  <c r="L18" s="1"/>
  <c r="E17"/>
  <c r="L17" s="1"/>
  <c r="E16"/>
  <c r="L16" s="1"/>
  <c r="E15"/>
  <c r="L15" s="1"/>
  <c r="Q14"/>
  <c r="P14"/>
  <c r="O14"/>
  <c r="E14"/>
  <c r="K14" s="1"/>
  <c r="H13"/>
  <c r="E13"/>
  <c r="I12"/>
  <c r="E12"/>
  <c r="H11"/>
  <c r="E11"/>
  <c r="G10"/>
  <c r="E10"/>
  <c r="H9"/>
  <c r="E9"/>
  <c r="I8"/>
  <c r="E8"/>
  <c r="H7"/>
  <c r="E7"/>
  <c r="G6"/>
  <c r="E6"/>
  <c r="H5"/>
  <c r="E5"/>
  <c r="G13" i="1"/>
  <c r="G12"/>
  <c r="G11"/>
  <c r="G10"/>
  <c r="G9"/>
  <c r="G7"/>
  <c r="G6"/>
  <c r="G5"/>
  <c r="U27"/>
  <c r="I13" s="1"/>
  <c r="T27"/>
  <c r="H13" s="1"/>
  <c r="S27"/>
  <c r="U26"/>
  <c r="I12" s="1"/>
  <c r="T26"/>
  <c r="H12" s="1"/>
  <c r="S26"/>
  <c r="U25"/>
  <c r="I11" s="1"/>
  <c r="T25"/>
  <c r="H11" s="1"/>
  <c r="S25"/>
  <c r="U24"/>
  <c r="I10" s="1"/>
  <c r="T24"/>
  <c r="H10" s="1"/>
  <c r="S24"/>
  <c r="U23"/>
  <c r="I9" s="1"/>
  <c r="T23"/>
  <c r="H9" s="1"/>
  <c r="S23"/>
  <c r="U22"/>
  <c r="I8" s="1"/>
  <c r="T22"/>
  <c r="H8" s="1"/>
  <c r="S22"/>
  <c r="G8" s="1"/>
  <c r="U21"/>
  <c r="I7" s="1"/>
  <c r="T21"/>
  <c r="H7" s="1"/>
  <c r="S21"/>
  <c r="U20"/>
  <c r="I6" s="1"/>
  <c r="T20"/>
  <c r="T28" s="1"/>
  <c r="S20"/>
  <c r="U19"/>
  <c r="I5" s="1"/>
  <c r="T19"/>
  <c r="H5" s="1"/>
  <c r="S19"/>
  <c r="Q14"/>
  <c r="P14"/>
  <c r="O14"/>
  <c r="O28"/>
  <c r="Q28"/>
  <c r="P28"/>
  <c r="L14" i="3" l="1"/>
  <c r="K6"/>
  <c r="L9"/>
  <c r="K10"/>
  <c r="L11"/>
  <c r="L13"/>
  <c r="L8"/>
  <c r="L12"/>
  <c r="J14"/>
  <c r="L20"/>
  <c r="L6"/>
  <c r="L22"/>
  <c r="K8"/>
  <c r="L24"/>
  <c r="L10"/>
  <c r="L26"/>
  <c r="K12"/>
  <c r="L7"/>
  <c r="H6" i="1"/>
  <c r="K7" i="3"/>
  <c r="K11"/>
  <c r="J8"/>
  <c r="J12"/>
  <c r="K5"/>
  <c r="J6"/>
  <c r="K9"/>
  <c r="J10"/>
  <c r="K13"/>
  <c r="J7"/>
  <c r="J9"/>
  <c r="J11"/>
  <c r="J13"/>
  <c r="K15"/>
  <c r="K16"/>
  <c r="K17"/>
  <c r="K18"/>
  <c r="K19"/>
  <c r="K21"/>
  <c r="K23"/>
  <c r="K25"/>
  <c r="K27"/>
  <c r="T28"/>
  <c r="G5"/>
  <c r="J5" s="1"/>
  <c r="I5"/>
  <c r="L5" s="1"/>
  <c r="L28" s="1"/>
  <c r="J15"/>
  <c r="J16"/>
  <c r="J17"/>
  <c r="J18"/>
  <c r="J19"/>
  <c r="J21"/>
  <c r="J23"/>
  <c r="J25"/>
  <c r="J27"/>
  <c r="J28" l="1"/>
  <c r="K28"/>
  <c r="L5" i="1"/>
  <c r="J5"/>
  <c r="K5"/>
  <c r="K7"/>
  <c r="L7"/>
  <c r="J7"/>
  <c r="L9"/>
  <c r="J9"/>
  <c r="K9"/>
  <c r="L11"/>
  <c r="J11"/>
  <c r="K11"/>
  <c r="L13"/>
  <c r="J13"/>
  <c r="K13"/>
  <c r="L15"/>
  <c r="J15"/>
  <c r="K15"/>
  <c r="L17"/>
  <c r="J17"/>
  <c r="K17"/>
  <c r="L19"/>
  <c r="J19"/>
  <c r="K19"/>
  <c r="L21"/>
  <c r="J21"/>
  <c r="K21"/>
  <c r="L23"/>
  <c r="J23"/>
  <c r="K23"/>
  <c r="L25"/>
  <c r="J25"/>
  <c r="K25"/>
  <c r="L27"/>
  <c r="J27"/>
  <c r="K27"/>
  <c r="L6"/>
  <c r="J6"/>
  <c r="K6"/>
  <c r="J8"/>
  <c r="K8"/>
  <c r="K10"/>
  <c r="L10"/>
  <c r="J10"/>
  <c r="K12"/>
  <c r="L12"/>
  <c r="J12"/>
  <c r="K14"/>
  <c r="L14"/>
  <c r="J14"/>
  <c r="K16"/>
  <c r="L16"/>
  <c r="J16"/>
  <c r="K18"/>
  <c r="L18"/>
  <c r="J18"/>
  <c r="K20"/>
  <c r="L20"/>
  <c r="J20"/>
  <c r="K22"/>
  <c r="L22"/>
  <c r="J22"/>
  <c r="K24"/>
  <c r="L24"/>
  <c r="J24"/>
  <c r="K26"/>
  <c r="L26"/>
  <c r="J26"/>
  <c r="L8"/>
  <c r="U28"/>
  <c r="S28"/>
  <c r="J28" l="1"/>
  <c r="K28"/>
  <c r="L28"/>
</calcChain>
</file>

<file path=xl/sharedStrings.xml><?xml version="1.0" encoding="utf-8"?>
<sst xmlns="http://schemas.openxmlformats.org/spreadsheetml/2006/main" count="95" uniqueCount="27">
  <si>
    <t>Interest Working in case of Additional Liability in Sales</t>
  </si>
  <si>
    <t>Month</t>
  </si>
  <si>
    <t>GSTR - 3B</t>
  </si>
  <si>
    <t>Date of Payment</t>
  </si>
  <si>
    <t>No of Days</t>
  </si>
  <si>
    <t>ROI</t>
  </si>
  <si>
    <t>Interest</t>
  </si>
  <si>
    <t>Total Interest</t>
  </si>
  <si>
    <t>Note :- Insert GST Amount &amp; Date of Payment in respective month</t>
  </si>
  <si>
    <t xml:space="preserve"> July-17</t>
  </si>
  <si>
    <t xml:space="preserve"> August-17</t>
  </si>
  <si>
    <t xml:space="preserve"> September-17</t>
  </si>
  <si>
    <t xml:space="preserve"> October-17</t>
  </si>
  <si>
    <t xml:space="preserve"> November-17</t>
  </si>
  <si>
    <t xml:space="preserve"> December-17</t>
  </si>
  <si>
    <t xml:space="preserve"> January-18</t>
  </si>
  <si>
    <t xml:space="preserve"> February-18</t>
  </si>
  <si>
    <t xml:space="preserve"> March-18</t>
  </si>
  <si>
    <t xml:space="preserve"> Total(till date)</t>
  </si>
  <si>
    <t>IGST</t>
  </si>
  <si>
    <t>CGST</t>
  </si>
  <si>
    <t>SGST</t>
  </si>
  <si>
    <t>As per GSTR3B</t>
  </si>
  <si>
    <t>As per Tally</t>
  </si>
  <si>
    <t>Tax Liability</t>
  </si>
  <si>
    <t>Interest Working in case of ITC Reversal</t>
  </si>
  <si>
    <t>Short Payment of Tax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</si>
</sst>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8" formatCode="0_);\(0\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5F3B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17" fontId="0" fillId="0" borderId="1" xfId="0" applyNumberFormat="1" applyBorder="1"/>
    <xf numFmtId="14" fontId="0" fillId="0" borderId="1" xfId="0" applyNumberFormat="1" applyFill="1" applyBorder="1"/>
    <xf numFmtId="2" fontId="0" fillId="0" borderId="1" xfId="0" applyNumberFormat="1" applyBorder="1"/>
    <xf numFmtId="9" fontId="0" fillId="0" borderId="1" xfId="0" applyNumberFormat="1" applyBorder="1"/>
    <xf numFmtId="43" fontId="0" fillId="0" borderId="1" xfId="1" applyFont="1" applyBorder="1"/>
    <xf numFmtId="0" fontId="3" fillId="0" borderId="0" xfId="0" applyFont="1"/>
    <xf numFmtId="2" fontId="0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8" fontId="0" fillId="0" borderId="1" xfId="0" applyNumberFormat="1" applyBorder="1"/>
    <xf numFmtId="14" fontId="0" fillId="2" borderId="1" xfId="0" applyNumberFormat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2" fillId="3" borderId="1" xfId="0" applyNumberFormat="1" applyFont="1" applyFill="1" applyBorder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C5F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29"/>
  <sheetViews>
    <sheetView tabSelected="1" view="pageBreakPreview" zoomScale="60" workbookViewId="0">
      <selection activeCell="G26" sqref="G26"/>
    </sheetView>
  </sheetViews>
  <sheetFormatPr defaultRowHeight="15"/>
  <cols>
    <col min="1" max="1" width="2.7109375" customWidth="1"/>
    <col min="3" max="3" width="12.28515625" customWidth="1"/>
    <col min="4" max="4" width="12.7109375" customWidth="1"/>
    <col min="5" max="5" width="11.140625" bestFit="1" customWidth="1"/>
    <col min="9" max="9" width="10.5703125" bestFit="1" customWidth="1"/>
    <col min="10" max="10" width="9.42578125" customWidth="1"/>
    <col min="11" max="12" width="10.5703125" customWidth="1"/>
    <col min="13" max="13" width="1.85546875" customWidth="1"/>
    <col min="14" max="14" width="14.28515625" bestFit="1" customWidth="1"/>
    <col min="18" max="18" width="3" customWidth="1"/>
    <col min="23" max="23" width="11.7109375" bestFit="1" customWidth="1"/>
  </cols>
  <sheetData>
    <row r="2" spans="2:17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7">
      <c r="B3" s="14"/>
      <c r="C3" s="15"/>
      <c r="D3" s="15"/>
      <c r="E3" s="15"/>
      <c r="F3" s="16"/>
      <c r="G3" s="14" t="s">
        <v>24</v>
      </c>
      <c r="H3" s="15"/>
      <c r="I3" s="16"/>
      <c r="J3" s="14" t="s">
        <v>6</v>
      </c>
      <c r="K3" s="15"/>
      <c r="L3" s="16"/>
      <c r="O3" s="10" t="s">
        <v>22</v>
      </c>
      <c r="P3" s="10"/>
      <c r="Q3" s="10"/>
    </row>
    <row r="4" spans="2:17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19</v>
      </c>
      <c r="H4" s="1" t="s">
        <v>20</v>
      </c>
      <c r="I4" s="1" t="s">
        <v>21</v>
      </c>
      <c r="J4" s="1" t="s">
        <v>19</v>
      </c>
      <c r="K4" s="1" t="s">
        <v>20</v>
      </c>
      <c r="L4" s="1" t="s">
        <v>21</v>
      </c>
      <c r="N4" s="1"/>
      <c r="O4" s="1" t="s">
        <v>19</v>
      </c>
      <c r="P4" s="1" t="s">
        <v>20</v>
      </c>
      <c r="Q4" s="1" t="s">
        <v>21</v>
      </c>
    </row>
    <row r="5" spans="2:17">
      <c r="B5" s="2">
        <v>42917</v>
      </c>
      <c r="C5" s="3">
        <v>42972</v>
      </c>
      <c r="D5" s="12">
        <v>43805</v>
      </c>
      <c r="E5" s="11">
        <f>D5-C5</f>
        <v>833</v>
      </c>
      <c r="F5" s="5">
        <v>0.18</v>
      </c>
      <c r="G5" s="4">
        <f>S19</f>
        <v>0</v>
      </c>
      <c r="H5" s="4">
        <f t="shared" ref="H5:I5" si="0">T19</f>
        <v>0</v>
      </c>
      <c r="I5" s="4">
        <f t="shared" si="0"/>
        <v>0</v>
      </c>
      <c r="J5" s="6">
        <f>E5*F5*G5/365</f>
        <v>0</v>
      </c>
      <c r="K5" s="6">
        <f>E5*F5*H5/365</f>
        <v>0</v>
      </c>
      <c r="L5" s="6">
        <f>I5*F5*E5/365</f>
        <v>0</v>
      </c>
      <c r="N5" s="1" t="s">
        <v>9</v>
      </c>
      <c r="O5" s="1">
        <v>0</v>
      </c>
      <c r="P5" s="1"/>
      <c r="Q5" s="1"/>
    </row>
    <row r="6" spans="2:17">
      <c r="B6" s="2">
        <v>42948</v>
      </c>
      <c r="C6" s="3">
        <v>42998</v>
      </c>
      <c r="D6" s="12">
        <v>43805</v>
      </c>
      <c r="E6" s="11">
        <f t="shared" ref="E6:E27" si="1">D6-C6</f>
        <v>807</v>
      </c>
      <c r="F6" s="5">
        <v>0.18</v>
      </c>
      <c r="G6" s="4">
        <f t="shared" ref="G6:G13" si="2">S20</f>
        <v>0</v>
      </c>
      <c r="H6" s="4">
        <f t="shared" ref="H6:H13" si="3">T20</f>
        <v>0</v>
      </c>
      <c r="I6" s="4">
        <f t="shared" ref="I6:I13" si="4">U20</f>
        <v>0</v>
      </c>
      <c r="J6" s="6">
        <f t="shared" ref="J6:J27" si="5">E6*F6*G6/365</f>
        <v>0</v>
      </c>
      <c r="K6" s="6">
        <f t="shared" ref="K6:K27" si="6">E6*F6*H6/365</f>
        <v>0</v>
      </c>
      <c r="L6" s="6">
        <f t="shared" ref="L6:L27" si="7">I6*F6*E6/365</f>
        <v>0</v>
      </c>
      <c r="N6" s="1" t="s">
        <v>10</v>
      </c>
      <c r="O6" s="1">
        <v>0</v>
      </c>
      <c r="P6" s="1"/>
      <c r="Q6" s="1"/>
    </row>
    <row r="7" spans="2:17">
      <c r="B7" s="2">
        <v>42979</v>
      </c>
      <c r="C7" s="3">
        <v>43028</v>
      </c>
      <c r="D7" s="12">
        <v>43805</v>
      </c>
      <c r="E7" s="11">
        <f t="shared" si="1"/>
        <v>777</v>
      </c>
      <c r="F7" s="5">
        <v>0.18</v>
      </c>
      <c r="G7" s="4">
        <f t="shared" si="2"/>
        <v>0</v>
      </c>
      <c r="H7" s="4">
        <f t="shared" si="3"/>
        <v>0</v>
      </c>
      <c r="I7" s="4">
        <f t="shared" si="4"/>
        <v>0</v>
      </c>
      <c r="J7" s="6">
        <f t="shared" si="5"/>
        <v>0</v>
      </c>
      <c r="K7" s="6">
        <f t="shared" si="6"/>
        <v>0</v>
      </c>
      <c r="L7" s="6">
        <f t="shared" si="7"/>
        <v>0</v>
      </c>
      <c r="N7" s="1" t="s">
        <v>11</v>
      </c>
      <c r="O7" s="1">
        <v>0</v>
      </c>
      <c r="P7" s="1"/>
      <c r="Q7" s="1"/>
    </row>
    <row r="8" spans="2:17">
      <c r="B8" s="2">
        <v>43009</v>
      </c>
      <c r="C8" s="3">
        <v>43059</v>
      </c>
      <c r="D8" s="12">
        <v>43805</v>
      </c>
      <c r="E8" s="11">
        <f t="shared" si="1"/>
        <v>746</v>
      </c>
      <c r="F8" s="5">
        <v>0.18</v>
      </c>
      <c r="G8" s="4">
        <f t="shared" si="2"/>
        <v>1000</v>
      </c>
      <c r="H8" s="4">
        <f t="shared" si="3"/>
        <v>0</v>
      </c>
      <c r="I8" s="4">
        <f t="shared" si="4"/>
        <v>0</v>
      </c>
      <c r="J8" s="6">
        <f t="shared" si="5"/>
        <v>367.89041095890411</v>
      </c>
      <c r="K8" s="6">
        <f t="shared" si="6"/>
        <v>0</v>
      </c>
      <c r="L8" s="6">
        <f t="shared" si="7"/>
        <v>0</v>
      </c>
      <c r="N8" s="1" t="s">
        <v>12</v>
      </c>
      <c r="O8" s="1">
        <v>1000</v>
      </c>
      <c r="P8" s="1"/>
      <c r="Q8" s="1"/>
    </row>
    <row r="9" spans="2:17">
      <c r="B9" s="2">
        <v>43040</v>
      </c>
      <c r="C9" s="3">
        <v>43089</v>
      </c>
      <c r="D9" s="12">
        <v>43805</v>
      </c>
      <c r="E9" s="11">
        <f t="shared" si="1"/>
        <v>716</v>
      </c>
      <c r="F9" s="5">
        <v>0.18</v>
      </c>
      <c r="G9" s="4">
        <f t="shared" si="2"/>
        <v>0</v>
      </c>
      <c r="H9" s="4">
        <f t="shared" si="3"/>
        <v>0</v>
      </c>
      <c r="I9" s="4">
        <f t="shared" si="4"/>
        <v>0</v>
      </c>
      <c r="J9" s="6">
        <f t="shared" si="5"/>
        <v>0</v>
      </c>
      <c r="K9" s="6">
        <f t="shared" si="6"/>
        <v>0</v>
      </c>
      <c r="L9" s="6">
        <f t="shared" si="7"/>
        <v>0</v>
      </c>
      <c r="N9" s="1" t="s">
        <v>13</v>
      </c>
      <c r="O9" s="1">
        <v>0</v>
      </c>
      <c r="P9" s="1"/>
      <c r="Q9" s="1"/>
    </row>
    <row r="10" spans="2:17">
      <c r="B10" s="2">
        <v>43070</v>
      </c>
      <c r="C10" s="3">
        <v>43122</v>
      </c>
      <c r="D10" s="12">
        <v>43805</v>
      </c>
      <c r="E10" s="11">
        <f t="shared" si="1"/>
        <v>683</v>
      </c>
      <c r="F10" s="5">
        <v>0.18</v>
      </c>
      <c r="G10" s="4">
        <f t="shared" si="2"/>
        <v>0</v>
      </c>
      <c r="H10" s="4">
        <f t="shared" si="3"/>
        <v>0</v>
      </c>
      <c r="I10" s="4">
        <f t="shared" si="4"/>
        <v>0</v>
      </c>
      <c r="J10" s="6">
        <f t="shared" si="5"/>
        <v>0</v>
      </c>
      <c r="K10" s="6">
        <f t="shared" si="6"/>
        <v>0</v>
      </c>
      <c r="L10" s="6">
        <f t="shared" si="7"/>
        <v>0</v>
      </c>
      <c r="N10" s="1" t="s">
        <v>14</v>
      </c>
      <c r="O10" s="1">
        <v>0</v>
      </c>
      <c r="P10" s="1"/>
      <c r="Q10" s="1"/>
    </row>
    <row r="11" spans="2:17">
      <c r="B11" s="2">
        <v>43101</v>
      </c>
      <c r="C11" s="3">
        <v>43151</v>
      </c>
      <c r="D11" s="12">
        <v>43805</v>
      </c>
      <c r="E11" s="11">
        <f t="shared" si="1"/>
        <v>654</v>
      </c>
      <c r="F11" s="5">
        <v>0.18</v>
      </c>
      <c r="G11" s="4">
        <f t="shared" si="2"/>
        <v>0</v>
      </c>
      <c r="H11" s="4">
        <f t="shared" si="3"/>
        <v>0</v>
      </c>
      <c r="I11" s="4">
        <f t="shared" si="4"/>
        <v>0</v>
      </c>
      <c r="J11" s="6">
        <f t="shared" si="5"/>
        <v>0</v>
      </c>
      <c r="K11" s="6">
        <f t="shared" si="6"/>
        <v>0</v>
      </c>
      <c r="L11" s="6">
        <f t="shared" si="7"/>
        <v>0</v>
      </c>
      <c r="N11" s="1" t="s">
        <v>15</v>
      </c>
      <c r="O11" s="1">
        <v>0</v>
      </c>
      <c r="P11" s="1"/>
      <c r="Q11" s="1"/>
    </row>
    <row r="12" spans="2:17">
      <c r="B12" s="2">
        <v>43132</v>
      </c>
      <c r="C12" s="3">
        <v>43179</v>
      </c>
      <c r="D12" s="12">
        <v>43805</v>
      </c>
      <c r="E12" s="11">
        <f t="shared" si="1"/>
        <v>626</v>
      </c>
      <c r="F12" s="5">
        <v>0.18</v>
      </c>
      <c r="G12" s="4">
        <f t="shared" si="2"/>
        <v>0</v>
      </c>
      <c r="H12" s="4">
        <f t="shared" si="3"/>
        <v>0</v>
      </c>
      <c r="I12" s="4">
        <f t="shared" si="4"/>
        <v>0</v>
      </c>
      <c r="J12" s="6">
        <f t="shared" si="5"/>
        <v>0</v>
      </c>
      <c r="K12" s="6">
        <f t="shared" si="6"/>
        <v>0</v>
      </c>
      <c r="L12" s="6">
        <f t="shared" si="7"/>
        <v>0</v>
      </c>
      <c r="N12" s="1" t="s">
        <v>16</v>
      </c>
      <c r="O12" s="1">
        <v>0</v>
      </c>
      <c r="P12" s="1"/>
      <c r="Q12" s="1"/>
    </row>
    <row r="13" spans="2:17">
      <c r="B13" s="2">
        <v>43160</v>
      </c>
      <c r="C13" s="3">
        <v>43210</v>
      </c>
      <c r="D13" s="12">
        <v>43805</v>
      </c>
      <c r="E13" s="11">
        <f t="shared" si="1"/>
        <v>595</v>
      </c>
      <c r="F13" s="5">
        <v>0.18</v>
      </c>
      <c r="G13" s="4">
        <f t="shared" si="2"/>
        <v>0</v>
      </c>
      <c r="H13" s="4">
        <f t="shared" si="3"/>
        <v>0</v>
      </c>
      <c r="I13" s="4">
        <f t="shared" si="4"/>
        <v>0</v>
      </c>
      <c r="J13" s="6">
        <f t="shared" si="5"/>
        <v>0</v>
      </c>
      <c r="K13" s="6">
        <f t="shared" si="6"/>
        <v>0</v>
      </c>
      <c r="L13" s="6">
        <f t="shared" si="7"/>
        <v>0</v>
      </c>
      <c r="N13" s="1" t="s">
        <v>17</v>
      </c>
      <c r="O13" s="1">
        <v>0</v>
      </c>
      <c r="P13" s="1"/>
      <c r="Q13" s="1"/>
    </row>
    <row r="14" spans="2:17">
      <c r="B14" s="2">
        <v>43191</v>
      </c>
      <c r="C14" s="3">
        <v>43240</v>
      </c>
      <c r="D14" s="12">
        <v>43805</v>
      </c>
      <c r="E14" s="11">
        <f t="shared" si="1"/>
        <v>565</v>
      </c>
      <c r="F14" s="5">
        <v>0.18</v>
      </c>
      <c r="G14" s="4">
        <v>0</v>
      </c>
      <c r="H14" s="4">
        <v>0</v>
      </c>
      <c r="I14" s="4">
        <v>0</v>
      </c>
      <c r="J14" s="6">
        <f t="shared" si="5"/>
        <v>0</v>
      </c>
      <c r="K14" s="6">
        <f t="shared" si="6"/>
        <v>0</v>
      </c>
      <c r="L14" s="6">
        <f t="shared" si="7"/>
        <v>0</v>
      </c>
      <c r="N14" s="1" t="s">
        <v>18</v>
      </c>
      <c r="O14" s="1">
        <f t="shared" ref="O14" si="8">SUM(O5:O13)</f>
        <v>1000</v>
      </c>
      <c r="P14" s="1">
        <f t="shared" ref="P14" si="9">SUM(P5:P13)</f>
        <v>0</v>
      </c>
      <c r="Q14" s="1">
        <f t="shared" ref="Q14" si="10">SUM(Q5:Q13)</f>
        <v>0</v>
      </c>
    </row>
    <row r="15" spans="2:17">
      <c r="B15" s="2">
        <v>43221</v>
      </c>
      <c r="C15" s="3">
        <v>43271</v>
      </c>
      <c r="D15" s="12">
        <v>43805</v>
      </c>
      <c r="E15" s="11">
        <f t="shared" si="1"/>
        <v>534</v>
      </c>
      <c r="F15" s="5">
        <v>0.18</v>
      </c>
      <c r="G15" s="4">
        <v>0</v>
      </c>
      <c r="H15" s="4">
        <v>0</v>
      </c>
      <c r="I15" s="4">
        <v>0</v>
      </c>
      <c r="J15" s="6">
        <f t="shared" si="5"/>
        <v>0</v>
      </c>
      <c r="K15" s="6">
        <f t="shared" si="6"/>
        <v>0</v>
      </c>
      <c r="L15" s="6">
        <f t="shared" si="7"/>
        <v>0</v>
      </c>
    </row>
    <row r="16" spans="2:17">
      <c r="B16" s="2">
        <v>43252</v>
      </c>
      <c r="C16" s="3">
        <v>43301</v>
      </c>
      <c r="D16" s="12">
        <v>43805</v>
      </c>
      <c r="E16" s="11">
        <f t="shared" si="1"/>
        <v>504</v>
      </c>
      <c r="F16" s="5">
        <v>0.18</v>
      </c>
      <c r="G16" s="4">
        <v>0</v>
      </c>
      <c r="H16" s="4">
        <v>0</v>
      </c>
      <c r="I16" s="4">
        <v>0</v>
      </c>
      <c r="J16" s="6">
        <f t="shared" si="5"/>
        <v>0</v>
      </c>
      <c r="K16" s="6">
        <f t="shared" si="6"/>
        <v>0</v>
      </c>
      <c r="L16" s="6">
        <f t="shared" si="7"/>
        <v>0</v>
      </c>
    </row>
    <row r="17" spans="2:21">
      <c r="B17" s="2">
        <v>43282</v>
      </c>
      <c r="C17" s="3">
        <v>43332</v>
      </c>
      <c r="D17" s="12">
        <v>43805</v>
      </c>
      <c r="E17" s="11">
        <f t="shared" si="1"/>
        <v>473</v>
      </c>
      <c r="F17" s="5">
        <v>0.18</v>
      </c>
      <c r="G17" s="4">
        <v>0</v>
      </c>
      <c r="H17" s="4">
        <v>0</v>
      </c>
      <c r="I17" s="4">
        <v>0</v>
      </c>
      <c r="J17" s="6">
        <f t="shared" si="5"/>
        <v>0</v>
      </c>
      <c r="K17" s="6">
        <f t="shared" si="6"/>
        <v>0</v>
      </c>
      <c r="L17" s="6">
        <f t="shared" si="7"/>
        <v>0</v>
      </c>
      <c r="O17" s="10" t="s">
        <v>23</v>
      </c>
      <c r="P17" s="10"/>
      <c r="Q17" s="10"/>
      <c r="S17" s="9" t="s">
        <v>26</v>
      </c>
      <c r="T17" s="9"/>
      <c r="U17" s="9"/>
    </row>
    <row r="18" spans="2:21">
      <c r="B18" s="2">
        <v>43313</v>
      </c>
      <c r="C18" s="3">
        <v>43363</v>
      </c>
      <c r="D18" s="12">
        <v>43805</v>
      </c>
      <c r="E18" s="11">
        <f t="shared" si="1"/>
        <v>442</v>
      </c>
      <c r="F18" s="5">
        <v>0.18</v>
      </c>
      <c r="G18" s="4">
        <v>0</v>
      </c>
      <c r="H18" s="4">
        <v>0</v>
      </c>
      <c r="I18" s="4">
        <v>0</v>
      </c>
      <c r="J18" s="6">
        <f t="shared" si="5"/>
        <v>0</v>
      </c>
      <c r="K18" s="6">
        <f t="shared" si="6"/>
        <v>0</v>
      </c>
      <c r="L18" s="6">
        <f t="shared" si="7"/>
        <v>0</v>
      </c>
      <c r="N18" s="1"/>
      <c r="O18" s="1" t="s">
        <v>19</v>
      </c>
      <c r="P18" s="1" t="s">
        <v>20</v>
      </c>
      <c r="Q18" s="1" t="s">
        <v>21</v>
      </c>
      <c r="S18" s="1" t="s">
        <v>19</v>
      </c>
      <c r="T18" s="1" t="s">
        <v>20</v>
      </c>
      <c r="U18" s="1" t="s">
        <v>21</v>
      </c>
    </row>
    <row r="19" spans="2:21">
      <c r="B19" s="2">
        <v>43344</v>
      </c>
      <c r="C19" s="3">
        <v>43393</v>
      </c>
      <c r="D19" s="12">
        <v>43805</v>
      </c>
      <c r="E19" s="11">
        <f t="shared" si="1"/>
        <v>412</v>
      </c>
      <c r="F19" s="5">
        <v>0.18</v>
      </c>
      <c r="G19" s="4">
        <v>0</v>
      </c>
      <c r="H19" s="4">
        <v>0</v>
      </c>
      <c r="I19" s="4">
        <v>0</v>
      </c>
      <c r="J19" s="6">
        <f t="shared" si="5"/>
        <v>0</v>
      </c>
      <c r="K19" s="6">
        <f t="shared" si="6"/>
        <v>0</v>
      </c>
      <c r="L19" s="6">
        <f t="shared" si="7"/>
        <v>0</v>
      </c>
      <c r="N19" s="1" t="s">
        <v>9</v>
      </c>
      <c r="O19" s="1">
        <v>0</v>
      </c>
      <c r="P19" s="1"/>
      <c r="Q19" s="1"/>
      <c r="S19" s="1">
        <f>+O19-O5</f>
        <v>0</v>
      </c>
      <c r="T19" s="1">
        <f>+P19-P5</f>
        <v>0</v>
      </c>
      <c r="U19" s="1">
        <f>+Q19-Q5</f>
        <v>0</v>
      </c>
    </row>
    <row r="20" spans="2:21">
      <c r="B20" s="2">
        <v>43374</v>
      </c>
      <c r="C20" s="3">
        <v>43424</v>
      </c>
      <c r="D20" s="12">
        <v>43805</v>
      </c>
      <c r="E20" s="11">
        <f t="shared" si="1"/>
        <v>381</v>
      </c>
      <c r="F20" s="5">
        <v>0.18</v>
      </c>
      <c r="G20" s="4">
        <v>0</v>
      </c>
      <c r="H20" s="4">
        <v>0</v>
      </c>
      <c r="I20" s="4">
        <v>0</v>
      </c>
      <c r="J20" s="6">
        <f t="shared" si="5"/>
        <v>0</v>
      </c>
      <c r="K20" s="6">
        <f t="shared" si="6"/>
        <v>0</v>
      </c>
      <c r="L20" s="6">
        <f t="shared" si="7"/>
        <v>0</v>
      </c>
      <c r="N20" s="1" t="s">
        <v>10</v>
      </c>
      <c r="O20" s="1">
        <v>0</v>
      </c>
      <c r="P20" s="1"/>
      <c r="Q20" s="1"/>
      <c r="S20" s="1">
        <f t="shared" ref="S20:U20" si="11">+O20-O6</f>
        <v>0</v>
      </c>
      <c r="T20" s="1">
        <f t="shared" si="11"/>
        <v>0</v>
      </c>
      <c r="U20" s="1">
        <f t="shared" si="11"/>
        <v>0</v>
      </c>
    </row>
    <row r="21" spans="2:21">
      <c r="B21" s="2">
        <v>43405</v>
      </c>
      <c r="C21" s="3">
        <v>43454</v>
      </c>
      <c r="D21" s="12">
        <v>43805</v>
      </c>
      <c r="E21" s="11">
        <f t="shared" si="1"/>
        <v>351</v>
      </c>
      <c r="F21" s="5">
        <v>0.18</v>
      </c>
      <c r="G21" s="4">
        <v>0</v>
      </c>
      <c r="H21" s="4">
        <v>0</v>
      </c>
      <c r="I21" s="4">
        <v>0</v>
      </c>
      <c r="J21" s="6">
        <f t="shared" si="5"/>
        <v>0</v>
      </c>
      <c r="K21" s="6">
        <f t="shared" si="6"/>
        <v>0</v>
      </c>
      <c r="L21" s="6">
        <f t="shared" si="7"/>
        <v>0</v>
      </c>
      <c r="N21" s="1" t="s">
        <v>11</v>
      </c>
      <c r="O21" s="1">
        <v>0</v>
      </c>
      <c r="P21" s="1"/>
      <c r="Q21" s="1"/>
      <c r="S21" s="1">
        <f t="shared" ref="S21:U21" si="12">+O21-O7</f>
        <v>0</v>
      </c>
      <c r="T21" s="1">
        <f t="shared" si="12"/>
        <v>0</v>
      </c>
      <c r="U21" s="1">
        <f t="shared" si="12"/>
        <v>0</v>
      </c>
    </row>
    <row r="22" spans="2:21">
      <c r="B22" s="2">
        <v>43435</v>
      </c>
      <c r="C22" s="3">
        <v>43485</v>
      </c>
      <c r="D22" s="12">
        <v>43805</v>
      </c>
      <c r="E22" s="11">
        <f t="shared" si="1"/>
        <v>320</v>
      </c>
      <c r="F22" s="5">
        <v>0.18</v>
      </c>
      <c r="G22" s="4">
        <v>0</v>
      </c>
      <c r="H22" s="4">
        <v>0</v>
      </c>
      <c r="I22" s="4">
        <v>0</v>
      </c>
      <c r="J22" s="6">
        <f t="shared" si="5"/>
        <v>0</v>
      </c>
      <c r="K22" s="6">
        <f t="shared" si="6"/>
        <v>0</v>
      </c>
      <c r="L22" s="6">
        <f t="shared" si="7"/>
        <v>0</v>
      </c>
      <c r="N22" s="1" t="s">
        <v>12</v>
      </c>
      <c r="O22" s="1">
        <v>2000</v>
      </c>
      <c r="P22" s="1"/>
      <c r="Q22" s="1"/>
      <c r="S22" s="1">
        <f t="shared" ref="S22:U22" si="13">+O22-O8</f>
        <v>1000</v>
      </c>
      <c r="T22" s="1">
        <f t="shared" si="13"/>
        <v>0</v>
      </c>
      <c r="U22" s="1">
        <f t="shared" si="13"/>
        <v>0</v>
      </c>
    </row>
    <row r="23" spans="2:21">
      <c r="B23" s="2">
        <v>43466</v>
      </c>
      <c r="C23" s="3">
        <v>43516</v>
      </c>
      <c r="D23" s="12">
        <v>43805</v>
      </c>
      <c r="E23" s="11">
        <f t="shared" si="1"/>
        <v>289</v>
      </c>
      <c r="F23" s="5">
        <v>0.18</v>
      </c>
      <c r="G23" s="4">
        <v>0</v>
      </c>
      <c r="H23" s="4">
        <v>0</v>
      </c>
      <c r="I23" s="4">
        <v>0</v>
      </c>
      <c r="J23" s="6">
        <f t="shared" si="5"/>
        <v>0</v>
      </c>
      <c r="K23" s="6">
        <f t="shared" si="6"/>
        <v>0</v>
      </c>
      <c r="L23" s="6">
        <f t="shared" si="7"/>
        <v>0</v>
      </c>
      <c r="N23" s="1" t="s">
        <v>13</v>
      </c>
      <c r="O23" s="1">
        <v>0</v>
      </c>
      <c r="P23" s="1"/>
      <c r="Q23" s="1"/>
      <c r="S23" s="1">
        <f t="shared" ref="S23:U23" si="14">+O23-O9</f>
        <v>0</v>
      </c>
      <c r="T23" s="1">
        <f t="shared" si="14"/>
        <v>0</v>
      </c>
      <c r="U23" s="1">
        <f t="shared" si="14"/>
        <v>0</v>
      </c>
    </row>
    <row r="24" spans="2:21">
      <c r="B24" s="2">
        <v>43497</v>
      </c>
      <c r="C24" s="3">
        <v>43544</v>
      </c>
      <c r="D24" s="12">
        <v>43805</v>
      </c>
      <c r="E24" s="11">
        <f t="shared" si="1"/>
        <v>261</v>
      </c>
      <c r="F24" s="5">
        <v>0.18</v>
      </c>
      <c r="G24" s="4">
        <v>0</v>
      </c>
      <c r="H24" s="4">
        <v>0</v>
      </c>
      <c r="I24" s="4">
        <v>0</v>
      </c>
      <c r="J24" s="6">
        <f t="shared" si="5"/>
        <v>0</v>
      </c>
      <c r="K24" s="6">
        <f t="shared" si="6"/>
        <v>0</v>
      </c>
      <c r="L24" s="6">
        <f t="shared" si="7"/>
        <v>0</v>
      </c>
      <c r="N24" s="1" t="s">
        <v>14</v>
      </c>
      <c r="O24" s="1">
        <v>0</v>
      </c>
      <c r="P24" s="1"/>
      <c r="Q24" s="1"/>
      <c r="S24" s="1">
        <f t="shared" ref="S24:U24" si="15">+O24-O10</f>
        <v>0</v>
      </c>
      <c r="T24" s="1">
        <f t="shared" si="15"/>
        <v>0</v>
      </c>
      <c r="U24" s="1">
        <f t="shared" si="15"/>
        <v>0</v>
      </c>
    </row>
    <row r="25" spans="2:21">
      <c r="B25" s="2">
        <v>43525</v>
      </c>
      <c r="C25" s="3">
        <v>43578</v>
      </c>
      <c r="D25" s="12">
        <v>43805</v>
      </c>
      <c r="E25" s="11">
        <f t="shared" si="1"/>
        <v>227</v>
      </c>
      <c r="F25" s="5">
        <v>0.18</v>
      </c>
      <c r="G25" s="4">
        <v>0</v>
      </c>
      <c r="H25" s="4">
        <v>0</v>
      </c>
      <c r="I25" s="4">
        <v>0</v>
      </c>
      <c r="J25" s="6">
        <f t="shared" si="5"/>
        <v>0</v>
      </c>
      <c r="K25" s="6">
        <f t="shared" si="6"/>
        <v>0</v>
      </c>
      <c r="L25" s="6">
        <f t="shared" si="7"/>
        <v>0</v>
      </c>
      <c r="N25" s="1" t="s">
        <v>15</v>
      </c>
      <c r="O25" s="1">
        <v>0</v>
      </c>
      <c r="P25" s="1"/>
      <c r="Q25" s="1"/>
      <c r="S25" s="1">
        <f t="shared" ref="S25:U25" si="16">+O25-O11</f>
        <v>0</v>
      </c>
      <c r="T25" s="1">
        <f t="shared" si="16"/>
        <v>0</v>
      </c>
      <c r="U25" s="1">
        <f t="shared" si="16"/>
        <v>0</v>
      </c>
    </row>
    <row r="26" spans="2:21">
      <c r="B26" s="2">
        <v>43556</v>
      </c>
      <c r="C26" s="3">
        <v>43607</v>
      </c>
      <c r="D26" s="12">
        <v>43805</v>
      </c>
      <c r="E26" s="11">
        <f t="shared" si="1"/>
        <v>198</v>
      </c>
      <c r="F26" s="5">
        <v>0.18</v>
      </c>
      <c r="G26" s="4">
        <v>0</v>
      </c>
      <c r="H26" s="4">
        <v>0</v>
      </c>
      <c r="I26" s="4">
        <v>0</v>
      </c>
      <c r="J26" s="6">
        <f t="shared" si="5"/>
        <v>0</v>
      </c>
      <c r="K26" s="6">
        <f t="shared" si="6"/>
        <v>0</v>
      </c>
      <c r="L26" s="6">
        <f t="shared" si="7"/>
        <v>0</v>
      </c>
      <c r="N26" s="1" t="s">
        <v>16</v>
      </c>
      <c r="O26" s="1">
        <v>0</v>
      </c>
      <c r="P26" s="1"/>
      <c r="Q26" s="1"/>
      <c r="S26" s="1">
        <f t="shared" ref="S26:U26" si="17">+O26-O12</f>
        <v>0</v>
      </c>
      <c r="T26" s="1">
        <f t="shared" si="17"/>
        <v>0</v>
      </c>
      <c r="U26" s="1">
        <f t="shared" si="17"/>
        <v>0</v>
      </c>
    </row>
    <row r="27" spans="2:21">
      <c r="B27" s="2">
        <v>43586</v>
      </c>
      <c r="C27" s="3">
        <v>43636</v>
      </c>
      <c r="D27" s="12">
        <v>43805</v>
      </c>
      <c r="E27" s="11">
        <f t="shared" si="1"/>
        <v>169</v>
      </c>
      <c r="F27" s="5">
        <v>0.18</v>
      </c>
      <c r="G27" s="4">
        <v>0</v>
      </c>
      <c r="H27" s="4">
        <v>0</v>
      </c>
      <c r="I27" s="4">
        <v>0</v>
      </c>
      <c r="J27" s="6">
        <f t="shared" si="5"/>
        <v>0</v>
      </c>
      <c r="K27" s="6">
        <f t="shared" si="6"/>
        <v>0</v>
      </c>
      <c r="L27" s="6">
        <f t="shared" si="7"/>
        <v>0</v>
      </c>
      <c r="N27" s="1" t="s">
        <v>17</v>
      </c>
      <c r="O27" s="1">
        <v>0</v>
      </c>
      <c r="P27" s="1"/>
      <c r="Q27" s="1"/>
      <c r="S27" s="1">
        <f t="shared" ref="S27:U27" si="18">+O27-O13</f>
        <v>0</v>
      </c>
      <c r="T27" s="1">
        <f t="shared" si="18"/>
        <v>0</v>
      </c>
      <c r="U27" s="1">
        <f t="shared" si="18"/>
        <v>0</v>
      </c>
    </row>
    <row r="28" spans="2:21">
      <c r="E28" s="18" t="s">
        <v>7</v>
      </c>
      <c r="F28" s="19"/>
      <c r="G28" s="19"/>
      <c r="H28" s="19"/>
      <c r="I28" s="20"/>
      <c r="J28" s="17">
        <f t="shared" ref="J28:K28" si="19">SUM(J5:J27)</f>
        <v>367.89041095890411</v>
      </c>
      <c r="K28" s="17">
        <f t="shared" si="19"/>
        <v>0</v>
      </c>
      <c r="L28" s="17">
        <f>SUM(L5:L27)</f>
        <v>0</v>
      </c>
      <c r="N28" s="1" t="s">
        <v>18</v>
      </c>
      <c r="O28" s="1">
        <f t="shared" ref="O28:Q28" si="20">SUM(O19:O27)</f>
        <v>2000</v>
      </c>
      <c r="P28" s="1">
        <f t="shared" si="20"/>
        <v>0</v>
      </c>
      <c r="Q28" s="1">
        <f t="shared" si="20"/>
        <v>0</v>
      </c>
      <c r="S28" s="1">
        <f>SUM(S19:S27)</f>
        <v>1000</v>
      </c>
      <c r="T28" s="1">
        <f>SUM(T19:T27)</f>
        <v>0</v>
      </c>
      <c r="U28" s="1">
        <f>SUM(U19:U27)</f>
        <v>0</v>
      </c>
    </row>
    <row r="29" spans="2:21">
      <c r="B29" s="7" t="s">
        <v>8</v>
      </c>
    </row>
  </sheetData>
  <mergeCells count="8">
    <mergeCell ref="S17:U17"/>
    <mergeCell ref="E28:I28"/>
    <mergeCell ref="B2:L2"/>
    <mergeCell ref="O3:Q3"/>
    <mergeCell ref="O17:Q17"/>
    <mergeCell ref="G3:I3"/>
    <mergeCell ref="J3:L3"/>
    <mergeCell ref="B3:F3"/>
  </mergeCells>
  <pageMargins left="0.08" right="0.06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U29"/>
  <sheetViews>
    <sheetView view="pageBreakPreview" zoomScale="60" workbookViewId="0">
      <selection activeCell="O3" sqref="O3:Q3"/>
    </sheetView>
  </sheetViews>
  <sheetFormatPr defaultRowHeight="15"/>
  <cols>
    <col min="1" max="1" width="2.7109375" customWidth="1"/>
    <col min="3" max="3" width="12.28515625" bestFit="1" customWidth="1"/>
    <col min="4" max="4" width="15.85546875" bestFit="1" customWidth="1"/>
    <col min="5" max="5" width="11.140625" bestFit="1" customWidth="1"/>
    <col min="9" max="9" width="10.5703125" bestFit="1" customWidth="1"/>
    <col min="10" max="10" width="11.28515625" customWidth="1"/>
    <col min="11" max="11" width="10.5703125" customWidth="1"/>
    <col min="12" max="12" width="9.5703125" bestFit="1" customWidth="1"/>
    <col min="13" max="13" width="1.85546875" customWidth="1"/>
    <col min="14" max="14" width="15.42578125" bestFit="1" customWidth="1"/>
    <col min="18" max="18" width="3" customWidth="1"/>
    <col min="23" max="23" width="11.7109375" bestFit="1" customWidth="1"/>
  </cols>
  <sheetData>
    <row r="2" spans="2:17">
      <c r="B2" s="13" t="s">
        <v>25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7">
      <c r="B3" s="14"/>
      <c r="C3" s="15"/>
      <c r="D3" s="15"/>
      <c r="E3" s="15"/>
      <c r="F3" s="16"/>
      <c r="G3" s="14" t="s">
        <v>24</v>
      </c>
      <c r="H3" s="15"/>
      <c r="I3" s="16"/>
      <c r="J3" s="14" t="s">
        <v>6</v>
      </c>
      <c r="K3" s="15"/>
      <c r="L3" s="16"/>
      <c r="O3" s="10" t="s">
        <v>22</v>
      </c>
      <c r="P3" s="10"/>
      <c r="Q3" s="10"/>
    </row>
    <row r="4" spans="2:17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19</v>
      </c>
      <c r="H4" s="1" t="s">
        <v>20</v>
      </c>
      <c r="I4" s="1" t="s">
        <v>21</v>
      </c>
      <c r="J4" s="1" t="s">
        <v>19</v>
      </c>
      <c r="K4" s="1" t="s">
        <v>20</v>
      </c>
      <c r="L4" s="1" t="s">
        <v>21</v>
      </c>
      <c r="N4" s="1"/>
      <c r="O4" s="1" t="s">
        <v>19</v>
      </c>
      <c r="P4" s="1" t="s">
        <v>20</v>
      </c>
      <c r="Q4" s="1" t="s">
        <v>21</v>
      </c>
    </row>
    <row r="5" spans="2:17">
      <c r="B5" s="2">
        <v>42917</v>
      </c>
      <c r="C5" s="3">
        <v>42972</v>
      </c>
      <c r="D5" s="12">
        <v>43805</v>
      </c>
      <c r="E5" s="4">
        <f>D5-C5</f>
        <v>833</v>
      </c>
      <c r="F5" s="5">
        <v>0.24</v>
      </c>
      <c r="G5" s="4">
        <f>S19</f>
        <v>0</v>
      </c>
      <c r="H5" s="4">
        <f t="shared" ref="H5:I13" si="0">T19</f>
        <v>0</v>
      </c>
      <c r="I5" s="4">
        <f t="shared" si="0"/>
        <v>0</v>
      </c>
      <c r="J5" s="6">
        <f>E5*F5*G5/365</f>
        <v>0</v>
      </c>
      <c r="K5" s="6">
        <f>E5*F5*H5/365</f>
        <v>0</v>
      </c>
      <c r="L5" s="6">
        <f>I5*F5*E5/365</f>
        <v>0</v>
      </c>
      <c r="N5" s="1" t="s">
        <v>9</v>
      </c>
      <c r="O5" s="1"/>
      <c r="P5" s="1"/>
      <c r="Q5" s="1"/>
    </row>
    <row r="6" spans="2:17">
      <c r="B6" s="2">
        <v>42948</v>
      </c>
      <c r="C6" s="3">
        <v>42998</v>
      </c>
      <c r="D6" s="12">
        <v>43805</v>
      </c>
      <c r="E6" s="4">
        <f t="shared" ref="E6:E27" si="1">D6-C6</f>
        <v>807</v>
      </c>
      <c r="F6" s="5">
        <v>0.24</v>
      </c>
      <c r="G6" s="4">
        <f t="shared" ref="G6:G13" si="2">S20</f>
        <v>0</v>
      </c>
      <c r="H6" s="4">
        <f t="shared" si="0"/>
        <v>0</v>
      </c>
      <c r="I6" s="4">
        <f t="shared" si="0"/>
        <v>0</v>
      </c>
      <c r="J6" s="6">
        <f t="shared" ref="J6:J27" si="3">E6*F6*G6/365</f>
        <v>0</v>
      </c>
      <c r="K6" s="6">
        <f t="shared" ref="K6:K27" si="4">E6*F6*H6/365</f>
        <v>0</v>
      </c>
      <c r="L6" s="6">
        <f t="shared" ref="L6:L27" si="5">I6*F6*E6/365</f>
        <v>0</v>
      </c>
      <c r="N6" s="1" t="s">
        <v>10</v>
      </c>
      <c r="O6" s="1"/>
      <c r="P6" s="1"/>
      <c r="Q6" s="1"/>
    </row>
    <row r="7" spans="2:17">
      <c r="B7" s="2">
        <v>42979</v>
      </c>
      <c r="C7" s="3">
        <v>43028</v>
      </c>
      <c r="D7" s="12">
        <v>43805</v>
      </c>
      <c r="E7" s="4">
        <f t="shared" si="1"/>
        <v>777</v>
      </c>
      <c r="F7" s="5">
        <v>0.24</v>
      </c>
      <c r="G7" s="4">
        <f t="shared" si="2"/>
        <v>0</v>
      </c>
      <c r="H7" s="4">
        <f t="shared" si="0"/>
        <v>0</v>
      </c>
      <c r="I7" s="4">
        <f t="shared" si="0"/>
        <v>0</v>
      </c>
      <c r="J7" s="6">
        <f t="shared" si="3"/>
        <v>0</v>
      </c>
      <c r="K7" s="6">
        <f t="shared" si="4"/>
        <v>0</v>
      </c>
      <c r="L7" s="6">
        <f t="shared" si="5"/>
        <v>0</v>
      </c>
      <c r="N7" s="1" t="s">
        <v>11</v>
      </c>
      <c r="O7" s="1"/>
      <c r="P7" s="1"/>
      <c r="Q7" s="1"/>
    </row>
    <row r="8" spans="2:17">
      <c r="B8" s="2">
        <v>43009</v>
      </c>
      <c r="C8" s="3">
        <v>43059</v>
      </c>
      <c r="D8" s="12">
        <v>43805</v>
      </c>
      <c r="E8" s="4">
        <f t="shared" si="1"/>
        <v>746</v>
      </c>
      <c r="F8" s="5">
        <v>0.24</v>
      </c>
      <c r="G8" s="4">
        <f t="shared" si="2"/>
        <v>200</v>
      </c>
      <c r="H8" s="4">
        <f t="shared" si="0"/>
        <v>0</v>
      </c>
      <c r="I8" s="4">
        <f t="shared" si="0"/>
        <v>0</v>
      </c>
      <c r="J8" s="6">
        <f t="shared" si="3"/>
        <v>98.104109589041101</v>
      </c>
      <c r="K8" s="6">
        <f t="shared" si="4"/>
        <v>0</v>
      </c>
      <c r="L8" s="6">
        <f t="shared" si="5"/>
        <v>0</v>
      </c>
      <c r="N8" s="1" t="s">
        <v>12</v>
      </c>
      <c r="O8" s="1">
        <v>1000</v>
      </c>
      <c r="P8" s="1"/>
      <c r="Q8" s="1"/>
    </row>
    <row r="9" spans="2:17">
      <c r="B9" s="2">
        <v>43040</v>
      </c>
      <c r="C9" s="3">
        <v>43089</v>
      </c>
      <c r="D9" s="12">
        <v>43805</v>
      </c>
      <c r="E9" s="4">
        <f t="shared" si="1"/>
        <v>716</v>
      </c>
      <c r="F9" s="5">
        <v>0.24</v>
      </c>
      <c r="G9" s="4">
        <f t="shared" si="2"/>
        <v>0</v>
      </c>
      <c r="H9" s="4">
        <f t="shared" si="0"/>
        <v>0</v>
      </c>
      <c r="I9" s="4">
        <f t="shared" si="0"/>
        <v>0</v>
      </c>
      <c r="J9" s="6">
        <f t="shared" si="3"/>
        <v>0</v>
      </c>
      <c r="K9" s="6">
        <f t="shared" si="4"/>
        <v>0</v>
      </c>
      <c r="L9" s="6">
        <f t="shared" si="5"/>
        <v>0</v>
      </c>
      <c r="N9" s="1" t="s">
        <v>13</v>
      </c>
      <c r="O9" s="1"/>
      <c r="P9" s="1"/>
      <c r="Q9" s="1"/>
    </row>
    <row r="10" spans="2:17">
      <c r="B10" s="2">
        <v>43070</v>
      </c>
      <c r="C10" s="3">
        <v>43122</v>
      </c>
      <c r="D10" s="12">
        <v>43805</v>
      </c>
      <c r="E10" s="4">
        <f t="shared" si="1"/>
        <v>683</v>
      </c>
      <c r="F10" s="5">
        <v>0.24</v>
      </c>
      <c r="G10" s="4">
        <f t="shared" si="2"/>
        <v>0</v>
      </c>
      <c r="H10" s="4">
        <f t="shared" si="0"/>
        <v>0</v>
      </c>
      <c r="I10" s="4">
        <f t="shared" si="0"/>
        <v>0</v>
      </c>
      <c r="J10" s="6">
        <f t="shared" si="3"/>
        <v>0</v>
      </c>
      <c r="K10" s="6">
        <f t="shared" si="4"/>
        <v>0</v>
      </c>
      <c r="L10" s="6">
        <f t="shared" si="5"/>
        <v>0</v>
      </c>
      <c r="N10" s="1" t="s">
        <v>14</v>
      </c>
      <c r="O10" s="1"/>
      <c r="P10" s="1"/>
      <c r="Q10" s="1"/>
    </row>
    <row r="11" spans="2:17">
      <c r="B11" s="2">
        <v>43101</v>
      </c>
      <c r="C11" s="3">
        <v>43151</v>
      </c>
      <c r="D11" s="12">
        <v>43805</v>
      </c>
      <c r="E11" s="4">
        <f t="shared" si="1"/>
        <v>654</v>
      </c>
      <c r="F11" s="5">
        <v>0.24</v>
      </c>
      <c r="G11" s="4">
        <f t="shared" si="2"/>
        <v>0</v>
      </c>
      <c r="H11" s="4">
        <f t="shared" si="0"/>
        <v>0</v>
      </c>
      <c r="I11" s="4">
        <f t="shared" si="0"/>
        <v>0</v>
      </c>
      <c r="J11" s="6">
        <f t="shared" si="3"/>
        <v>0</v>
      </c>
      <c r="K11" s="6">
        <f t="shared" si="4"/>
        <v>0</v>
      </c>
      <c r="L11" s="6">
        <f t="shared" si="5"/>
        <v>0</v>
      </c>
      <c r="N11" s="1" t="s">
        <v>15</v>
      </c>
      <c r="O11" s="1"/>
      <c r="P11" s="1"/>
      <c r="Q11" s="1"/>
    </row>
    <row r="12" spans="2:17">
      <c r="B12" s="2">
        <v>43132</v>
      </c>
      <c r="C12" s="3">
        <v>43179</v>
      </c>
      <c r="D12" s="12">
        <v>43805</v>
      </c>
      <c r="E12" s="4">
        <f t="shared" si="1"/>
        <v>626</v>
      </c>
      <c r="F12" s="5">
        <v>0.24</v>
      </c>
      <c r="G12" s="4">
        <f t="shared" si="2"/>
        <v>0</v>
      </c>
      <c r="H12" s="4">
        <f t="shared" si="0"/>
        <v>0</v>
      </c>
      <c r="I12" s="4">
        <f t="shared" si="0"/>
        <v>0</v>
      </c>
      <c r="J12" s="6">
        <f t="shared" si="3"/>
        <v>0</v>
      </c>
      <c r="K12" s="6">
        <f t="shared" si="4"/>
        <v>0</v>
      </c>
      <c r="L12" s="6">
        <f t="shared" si="5"/>
        <v>0</v>
      </c>
      <c r="N12" s="1" t="s">
        <v>16</v>
      </c>
      <c r="O12" s="1"/>
      <c r="P12" s="1"/>
      <c r="Q12" s="1"/>
    </row>
    <row r="13" spans="2:17">
      <c r="B13" s="2">
        <v>43160</v>
      </c>
      <c r="C13" s="3">
        <v>43210</v>
      </c>
      <c r="D13" s="12">
        <v>43805</v>
      </c>
      <c r="E13" s="4">
        <f t="shared" si="1"/>
        <v>595</v>
      </c>
      <c r="F13" s="5">
        <v>0.24</v>
      </c>
      <c r="G13" s="4">
        <f t="shared" si="2"/>
        <v>0</v>
      </c>
      <c r="H13" s="4">
        <f t="shared" si="0"/>
        <v>0</v>
      </c>
      <c r="I13" s="4">
        <f t="shared" si="0"/>
        <v>0</v>
      </c>
      <c r="J13" s="6">
        <f t="shared" si="3"/>
        <v>0</v>
      </c>
      <c r="K13" s="6">
        <f t="shared" si="4"/>
        <v>0</v>
      </c>
      <c r="L13" s="6">
        <f t="shared" si="5"/>
        <v>0</v>
      </c>
      <c r="N13" s="1" t="s">
        <v>17</v>
      </c>
      <c r="O13" s="1"/>
      <c r="P13" s="1"/>
      <c r="Q13" s="1"/>
    </row>
    <row r="14" spans="2:17">
      <c r="B14" s="2">
        <v>43191</v>
      </c>
      <c r="C14" s="3">
        <v>43240</v>
      </c>
      <c r="D14" s="12">
        <v>43805</v>
      </c>
      <c r="E14" s="4">
        <f t="shared" si="1"/>
        <v>565</v>
      </c>
      <c r="F14" s="5">
        <v>0.24</v>
      </c>
      <c r="G14" s="4">
        <v>0</v>
      </c>
      <c r="H14" s="4">
        <v>0</v>
      </c>
      <c r="I14" s="8">
        <v>0</v>
      </c>
      <c r="J14" s="6">
        <f t="shared" si="3"/>
        <v>0</v>
      </c>
      <c r="K14" s="6">
        <f t="shared" si="4"/>
        <v>0</v>
      </c>
      <c r="L14" s="6">
        <f t="shared" si="5"/>
        <v>0</v>
      </c>
      <c r="N14" s="1" t="s">
        <v>18</v>
      </c>
      <c r="O14" s="1">
        <f t="shared" ref="O14:Q14" si="6">SUM(O5:O13)</f>
        <v>1000</v>
      </c>
      <c r="P14" s="1">
        <f t="shared" si="6"/>
        <v>0</v>
      </c>
      <c r="Q14" s="1">
        <f t="shared" si="6"/>
        <v>0</v>
      </c>
    </row>
    <row r="15" spans="2:17">
      <c r="B15" s="2">
        <v>43221</v>
      </c>
      <c r="C15" s="3">
        <v>43271</v>
      </c>
      <c r="D15" s="12">
        <v>43805</v>
      </c>
      <c r="E15" s="4">
        <f t="shared" si="1"/>
        <v>534</v>
      </c>
      <c r="F15" s="5">
        <v>0.24</v>
      </c>
      <c r="G15" s="4">
        <v>0</v>
      </c>
      <c r="H15" s="4">
        <v>0</v>
      </c>
      <c r="I15" s="8">
        <v>0</v>
      </c>
      <c r="J15" s="6">
        <f t="shared" si="3"/>
        <v>0</v>
      </c>
      <c r="K15" s="6">
        <f t="shared" si="4"/>
        <v>0</v>
      </c>
      <c r="L15" s="6">
        <f t="shared" si="5"/>
        <v>0</v>
      </c>
    </row>
    <row r="16" spans="2:17">
      <c r="B16" s="2">
        <v>43252</v>
      </c>
      <c r="C16" s="3">
        <v>43301</v>
      </c>
      <c r="D16" s="12">
        <v>43805</v>
      </c>
      <c r="E16" s="4">
        <f t="shared" si="1"/>
        <v>504</v>
      </c>
      <c r="F16" s="5">
        <v>0.24</v>
      </c>
      <c r="G16" s="4">
        <v>0</v>
      </c>
      <c r="H16" s="4">
        <v>0</v>
      </c>
      <c r="I16" s="8">
        <v>0</v>
      </c>
      <c r="J16" s="6">
        <f t="shared" si="3"/>
        <v>0</v>
      </c>
      <c r="K16" s="6">
        <f t="shared" si="4"/>
        <v>0</v>
      </c>
      <c r="L16" s="6">
        <f t="shared" si="5"/>
        <v>0</v>
      </c>
    </row>
    <row r="17" spans="2:21">
      <c r="B17" s="2">
        <v>43282</v>
      </c>
      <c r="C17" s="3">
        <v>43332</v>
      </c>
      <c r="D17" s="12">
        <v>43805</v>
      </c>
      <c r="E17" s="4">
        <f t="shared" si="1"/>
        <v>473</v>
      </c>
      <c r="F17" s="5">
        <v>0.24</v>
      </c>
      <c r="G17" s="4">
        <v>0</v>
      </c>
      <c r="H17" s="4">
        <v>0</v>
      </c>
      <c r="I17" s="8">
        <v>0</v>
      </c>
      <c r="J17" s="6">
        <f t="shared" si="3"/>
        <v>0</v>
      </c>
      <c r="K17" s="6">
        <f t="shared" si="4"/>
        <v>0</v>
      </c>
      <c r="L17" s="6">
        <f t="shared" si="5"/>
        <v>0</v>
      </c>
      <c r="O17" s="10" t="s">
        <v>23</v>
      </c>
      <c r="P17" s="10"/>
      <c r="Q17" s="10"/>
    </row>
    <row r="18" spans="2:21">
      <c r="B18" s="2">
        <v>43313</v>
      </c>
      <c r="C18" s="3">
        <v>43363</v>
      </c>
      <c r="D18" s="12">
        <v>43805</v>
      </c>
      <c r="E18" s="4">
        <f t="shared" si="1"/>
        <v>442</v>
      </c>
      <c r="F18" s="5">
        <v>0.24</v>
      </c>
      <c r="G18" s="4">
        <v>0</v>
      </c>
      <c r="H18" s="4">
        <v>0</v>
      </c>
      <c r="I18" s="8">
        <v>0</v>
      </c>
      <c r="J18" s="6">
        <f t="shared" si="3"/>
        <v>0</v>
      </c>
      <c r="K18" s="6">
        <f t="shared" si="4"/>
        <v>0</v>
      </c>
      <c r="L18" s="6">
        <f t="shared" si="5"/>
        <v>0</v>
      </c>
      <c r="N18" s="1"/>
      <c r="O18" s="1" t="s">
        <v>19</v>
      </c>
      <c r="P18" s="1" t="s">
        <v>20</v>
      </c>
      <c r="Q18" s="1" t="s">
        <v>21</v>
      </c>
      <c r="S18" s="1" t="s">
        <v>19</v>
      </c>
      <c r="T18" s="1" t="s">
        <v>20</v>
      </c>
      <c r="U18" s="1" t="s">
        <v>21</v>
      </c>
    </row>
    <row r="19" spans="2:21">
      <c r="B19" s="2">
        <v>43344</v>
      </c>
      <c r="C19" s="3">
        <v>43393</v>
      </c>
      <c r="D19" s="12">
        <v>43805</v>
      </c>
      <c r="E19" s="4">
        <f t="shared" si="1"/>
        <v>412</v>
      </c>
      <c r="F19" s="5">
        <v>0.24</v>
      </c>
      <c r="G19" s="4">
        <v>0</v>
      </c>
      <c r="H19" s="4">
        <v>0</v>
      </c>
      <c r="I19" s="8">
        <v>0</v>
      </c>
      <c r="J19" s="6">
        <f t="shared" si="3"/>
        <v>0</v>
      </c>
      <c r="K19" s="6">
        <f t="shared" si="4"/>
        <v>0</v>
      </c>
      <c r="L19" s="6">
        <f t="shared" si="5"/>
        <v>0</v>
      </c>
      <c r="N19" s="1" t="s">
        <v>9</v>
      </c>
      <c r="O19" s="1"/>
      <c r="P19" s="1"/>
      <c r="Q19" s="1"/>
      <c r="S19" s="1">
        <f>+O5-O19</f>
        <v>0</v>
      </c>
      <c r="T19" s="1">
        <f t="shared" ref="T19:U19" si="7">+P5-P19</f>
        <v>0</v>
      </c>
      <c r="U19" s="1">
        <f t="shared" si="7"/>
        <v>0</v>
      </c>
    </row>
    <row r="20" spans="2:21">
      <c r="B20" s="2">
        <v>43374</v>
      </c>
      <c r="C20" s="3">
        <v>43424</v>
      </c>
      <c r="D20" s="12">
        <v>43805</v>
      </c>
      <c r="E20" s="4">
        <f t="shared" si="1"/>
        <v>381</v>
      </c>
      <c r="F20" s="5">
        <v>0.24</v>
      </c>
      <c r="G20" s="4">
        <v>0</v>
      </c>
      <c r="H20" s="4">
        <v>0</v>
      </c>
      <c r="I20" s="8">
        <v>0</v>
      </c>
      <c r="J20" s="6">
        <f t="shared" si="3"/>
        <v>0</v>
      </c>
      <c r="K20" s="6">
        <f t="shared" si="4"/>
        <v>0</v>
      </c>
      <c r="L20" s="6">
        <f t="shared" si="5"/>
        <v>0</v>
      </c>
      <c r="N20" s="1" t="s">
        <v>10</v>
      </c>
      <c r="O20" s="1"/>
      <c r="P20" s="1"/>
      <c r="Q20" s="1"/>
      <c r="S20" s="1">
        <f t="shared" ref="S20:S27" si="8">+O6-O20</f>
        <v>0</v>
      </c>
      <c r="T20" s="1">
        <f t="shared" ref="T20:T27" si="9">+P6-P20</f>
        <v>0</v>
      </c>
      <c r="U20" s="1">
        <f t="shared" ref="U20:U27" si="10">+Q6-Q20</f>
        <v>0</v>
      </c>
    </row>
    <row r="21" spans="2:21">
      <c r="B21" s="2">
        <v>43405</v>
      </c>
      <c r="C21" s="3">
        <v>43454</v>
      </c>
      <c r="D21" s="12">
        <v>43805</v>
      </c>
      <c r="E21" s="4">
        <f t="shared" si="1"/>
        <v>351</v>
      </c>
      <c r="F21" s="5">
        <v>0.24</v>
      </c>
      <c r="G21" s="4">
        <v>0</v>
      </c>
      <c r="H21" s="4">
        <v>0</v>
      </c>
      <c r="I21" s="8">
        <v>0</v>
      </c>
      <c r="J21" s="6">
        <f t="shared" si="3"/>
        <v>0</v>
      </c>
      <c r="K21" s="6">
        <f t="shared" si="4"/>
        <v>0</v>
      </c>
      <c r="L21" s="6">
        <f t="shared" si="5"/>
        <v>0</v>
      </c>
      <c r="N21" s="1" t="s">
        <v>11</v>
      </c>
      <c r="O21" s="1"/>
      <c r="P21" s="1"/>
      <c r="Q21" s="1"/>
      <c r="S21" s="1">
        <f t="shared" si="8"/>
        <v>0</v>
      </c>
      <c r="T21" s="1">
        <f t="shared" si="9"/>
        <v>0</v>
      </c>
      <c r="U21" s="1">
        <f t="shared" si="10"/>
        <v>0</v>
      </c>
    </row>
    <row r="22" spans="2:21">
      <c r="B22" s="2">
        <v>43435</v>
      </c>
      <c r="C22" s="3">
        <v>43485</v>
      </c>
      <c r="D22" s="12">
        <v>43805</v>
      </c>
      <c r="E22" s="4">
        <f t="shared" si="1"/>
        <v>320</v>
      </c>
      <c r="F22" s="5">
        <v>0.24</v>
      </c>
      <c r="G22" s="4">
        <v>0</v>
      </c>
      <c r="H22" s="4">
        <v>0</v>
      </c>
      <c r="I22" s="8">
        <v>0</v>
      </c>
      <c r="J22" s="6">
        <f t="shared" si="3"/>
        <v>0</v>
      </c>
      <c r="K22" s="6">
        <f t="shared" si="4"/>
        <v>0</v>
      </c>
      <c r="L22" s="6">
        <f t="shared" si="5"/>
        <v>0</v>
      </c>
      <c r="N22" s="1" t="s">
        <v>12</v>
      </c>
      <c r="O22" s="1">
        <v>800</v>
      </c>
      <c r="P22" s="1"/>
      <c r="Q22" s="1"/>
      <c r="S22" s="1">
        <f t="shared" si="8"/>
        <v>200</v>
      </c>
      <c r="T22" s="1">
        <f t="shared" si="9"/>
        <v>0</v>
      </c>
      <c r="U22" s="1">
        <f t="shared" si="10"/>
        <v>0</v>
      </c>
    </row>
    <row r="23" spans="2:21">
      <c r="B23" s="2">
        <v>43466</v>
      </c>
      <c r="C23" s="3">
        <v>43516</v>
      </c>
      <c r="D23" s="12">
        <v>43805</v>
      </c>
      <c r="E23" s="4">
        <f t="shared" si="1"/>
        <v>289</v>
      </c>
      <c r="F23" s="5">
        <v>0.24</v>
      </c>
      <c r="G23" s="4">
        <v>0</v>
      </c>
      <c r="H23" s="4">
        <v>0</v>
      </c>
      <c r="I23" s="8">
        <v>0</v>
      </c>
      <c r="J23" s="6">
        <f t="shared" si="3"/>
        <v>0</v>
      </c>
      <c r="K23" s="6">
        <f t="shared" si="4"/>
        <v>0</v>
      </c>
      <c r="L23" s="6">
        <f t="shared" si="5"/>
        <v>0</v>
      </c>
      <c r="N23" s="1" t="s">
        <v>13</v>
      </c>
      <c r="O23" s="1"/>
      <c r="P23" s="1"/>
      <c r="Q23" s="1"/>
      <c r="S23" s="1">
        <f t="shared" si="8"/>
        <v>0</v>
      </c>
      <c r="T23" s="1">
        <f t="shared" si="9"/>
        <v>0</v>
      </c>
      <c r="U23" s="1">
        <f t="shared" si="10"/>
        <v>0</v>
      </c>
    </row>
    <row r="24" spans="2:21">
      <c r="B24" s="2">
        <v>43497</v>
      </c>
      <c r="C24" s="3">
        <v>43544</v>
      </c>
      <c r="D24" s="12">
        <v>43805</v>
      </c>
      <c r="E24" s="4">
        <f t="shared" si="1"/>
        <v>261</v>
      </c>
      <c r="F24" s="5">
        <v>0.24</v>
      </c>
      <c r="G24" s="4">
        <v>0</v>
      </c>
      <c r="H24" s="4">
        <v>0</v>
      </c>
      <c r="I24" s="8">
        <v>0</v>
      </c>
      <c r="J24" s="6">
        <f t="shared" si="3"/>
        <v>0</v>
      </c>
      <c r="K24" s="6">
        <f t="shared" si="4"/>
        <v>0</v>
      </c>
      <c r="L24" s="6">
        <f t="shared" si="5"/>
        <v>0</v>
      </c>
      <c r="N24" s="1" t="s">
        <v>14</v>
      </c>
      <c r="O24" s="1"/>
      <c r="P24" s="1"/>
      <c r="Q24" s="1"/>
      <c r="S24" s="1">
        <f t="shared" si="8"/>
        <v>0</v>
      </c>
      <c r="T24" s="1">
        <f t="shared" si="9"/>
        <v>0</v>
      </c>
      <c r="U24" s="1">
        <f t="shared" si="10"/>
        <v>0</v>
      </c>
    </row>
    <row r="25" spans="2:21">
      <c r="B25" s="2">
        <v>43525</v>
      </c>
      <c r="C25" s="3">
        <v>43578</v>
      </c>
      <c r="D25" s="12">
        <v>43805</v>
      </c>
      <c r="E25" s="4">
        <f t="shared" si="1"/>
        <v>227</v>
      </c>
      <c r="F25" s="5">
        <v>0.24</v>
      </c>
      <c r="G25" s="4">
        <v>0</v>
      </c>
      <c r="H25" s="4">
        <v>0</v>
      </c>
      <c r="I25" s="8">
        <v>0</v>
      </c>
      <c r="J25" s="6">
        <f t="shared" si="3"/>
        <v>0</v>
      </c>
      <c r="K25" s="6">
        <f t="shared" si="4"/>
        <v>0</v>
      </c>
      <c r="L25" s="6">
        <f t="shared" si="5"/>
        <v>0</v>
      </c>
      <c r="N25" s="1" t="s">
        <v>15</v>
      </c>
      <c r="O25" s="1"/>
      <c r="P25" s="1"/>
      <c r="Q25" s="1"/>
      <c r="S25" s="1">
        <f t="shared" si="8"/>
        <v>0</v>
      </c>
      <c r="T25" s="1">
        <f t="shared" si="9"/>
        <v>0</v>
      </c>
      <c r="U25" s="1">
        <f t="shared" si="10"/>
        <v>0</v>
      </c>
    </row>
    <row r="26" spans="2:21">
      <c r="B26" s="2">
        <v>43556</v>
      </c>
      <c r="C26" s="3">
        <v>43607</v>
      </c>
      <c r="D26" s="12">
        <v>43805</v>
      </c>
      <c r="E26" s="4">
        <f t="shared" si="1"/>
        <v>198</v>
      </c>
      <c r="F26" s="5">
        <v>0.24</v>
      </c>
      <c r="G26" s="4">
        <v>0</v>
      </c>
      <c r="H26" s="4">
        <v>0</v>
      </c>
      <c r="I26" s="8">
        <v>0</v>
      </c>
      <c r="J26" s="6">
        <f t="shared" si="3"/>
        <v>0</v>
      </c>
      <c r="K26" s="6">
        <f t="shared" si="4"/>
        <v>0</v>
      </c>
      <c r="L26" s="6">
        <f t="shared" si="5"/>
        <v>0</v>
      </c>
      <c r="N26" s="1" t="s">
        <v>16</v>
      </c>
      <c r="O26" s="1"/>
      <c r="P26" s="1"/>
      <c r="Q26" s="1"/>
      <c r="S26" s="1">
        <f t="shared" si="8"/>
        <v>0</v>
      </c>
      <c r="T26" s="1">
        <f t="shared" si="9"/>
        <v>0</v>
      </c>
      <c r="U26" s="1">
        <f t="shared" si="10"/>
        <v>0</v>
      </c>
    </row>
    <row r="27" spans="2:21">
      <c r="B27" s="2">
        <v>43586</v>
      </c>
      <c r="C27" s="3">
        <v>43636</v>
      </c>
      <c r="D27" s="12">
        <v>43805</v>
      </c>
      <c r="E27" s="4">
        <f t="shared" si="1"/>
        <v>169</v>
      </c>
      <c r="F27" s="5">
        <v>0.24</v>
      </c>
      <c r="G27" s="4">
        <v>0</v>
      </c>
      <c r="H27" s="4">
        <v>0</v>
      </c>
      <c r="I27" s="8">
        <v>0</v>
      </c>
      <c r="J27" s="6">
        <f t="shared" si="3"/>
        <v>0</v>
      </c>
      <c r="K27" s="6">
        <f t="shared" si="4"/>
        <v>0</v>
      </c>
      <c r="L27" s="6">
        <f t="shared" si="5"/>
        <v>0</v>
      </c>
      <c r="N27" s="1" t="s">
        <v>17</v>
      </c>
      <c r="O27" s="1"/>
      <c r="P27" s="1"/>
      <c r="Q27" s="1"/>
      <c r="S27" s="1">
        <f t="shared" si="8"/>
        <v>0</v>
      </c>
      <c r="T27" s="1">
        <f t="shared" si="9"/>
        <v>0</v>
      </c>
      <c r="U27" s="1">
        <f t="shared" si="10"/>
        <v>0</v>
      </c>
    </row>
    <row r="28" spans="2:21">
      <c r="E28" s="18" t="s">
        <v>7</v>
      </c>
      <c r="F28" s="19"/>
      <c r="G28" s="19"/>
      <c r="H28" s="19"/>
      <c r="I28" s="20"/>
      <c r="J28" s="17">
        <f t="shared" ref="J28:K28" si="11">SUM(J5:J27)</f>
        <v>98.104109589041101</v>
      </c>
      <c r="K28" s="17">
        <f t="shared" si="11"/>
        <v>0</v>
      </c>
      <c r="L28" s="17">
        <f>SUM(L5:L27)</f>
        <v>0</v>
      </c>
      <c r="N28" s="1" t="s">
        <v>18</v>
      </c>
      <c r="O28" s="1">
        <f t="shared" ref="O28:Q28" si="12">SUM(O19:O27)</f>
        <v>800</v>
      </c>
      <c r="P28" s="1">
        <f t="shared" si="12"/>
        <v>0</v>
      </c>
      <c r="Q28" s="1">
        <f t="shared" si="12"/>
        <v>0</v>
      </c>
      <c r="S28" s="1">
        <f>SUM(S19:S27)</f>
        <v>200</v>
      </c>
      <c r="T28" s="1">
        <f>SUM(T19:T27)</f>
        <v>0</v>
      </c>
      <c r="U28" s="1">
        <f>SUM(U19:U27)</f>
        <v>0</v>
      </c>
    </row>
    <row r="29" spans="2:21">
      <c r="B29" s="7" t="s">
        <v>8</v>
      </c>
    </row>
  </sheetData>
  <mergeCells count="7">
    <mergeCell ref="O3:Q3"/>
    <mergeCell ref="O17:Q17"/>
    <mergeCell ref="E28:I28"/>
    <mergeCell ref="B2:L2"/>
    <mergeCell ref="B3:F3"/>
    <mergeCell ref="G3:I3"/>
    <mergeCell ref="J3:L3"/>
  </mergeCells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Tax Liability on AdditionalSale</vt:lpstr>
      <vt:lpstr>Tax Liability on ITC Reversal</vt:lpstr>
      <vt:lpstr>'Tax Liability on AdditionalSale'!Print_Area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2019-12-06T12:20:49Z</dcterms:modified>
</cp:coreProperties>
</file>