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0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NE DRIVE\OneDrive - CANAMANMODI\NAMAN MODI OFFICE\2019\GST RETURN\MASTER FILE OFFICE\"/>
    </mc:Choice>
  </mc:AlternateContent>
  <xr:revisionPtr revIDLastSave="0" documentId="13_ncr:1_{50B73341-D162-4D34-92B0-E98C94F7F049}" xr6:coauthVersionLast="45" xr6:coauthVersionMax="45" xr10:uidLastSave="{00000000-0000-0000-0000-000000000000}"/>
  <bookViews>
    <workbookView xWindow="-120" yWindow="-120" windowWidth="29040" windowHeight="15840" xr2:uid="{5C96317D-EEA2-48E6-B45C-5DC26BBD6A91}"/>
  </bookViews>
  <sheets>
    <sheet name="Sheet1" sheetId="1" r:id="rId1"/>
    <sheet name="HOW TO U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G31" i="1"/>
  <c r="G30" i="1"/>
  <c r="F22" i="1" l="1"/>
  <c r="F17" i="1" l="1"/>
  <c r="F20" i="1"/>
  <c r="F29" i="1" l="1"/>
  <c r="F28" i="1"/>
  <c r="F27" i="1"/>
  <c r="F26" i="1"/>
  <c r="F25" i="1"/>
  <c r="F24" i="1"/>
  <c r="F23" i="1"/>
  <c r="F21" i="1"/>
  <c r="D5" i="1" l="1"/>
  <c r="G7" i="1" s="1"/>
  <c r="F37" i="1" l="1"/>
  <c r="F36" i="1"/>
  <c r="F35" i="1"/>
  <c r="F34" i="1"/>
  <c r="F33" i="1"/>
  <c r="F32" i="1"/>
  <c r="F31" i="1"/>
  <c r="F30" i="1"/>
  <c r="F19" i="1"/>
  <c r="F18" i="1"/>
  <c r="F16" i="1"/>
  <c r="F15" i="1"/>
  <c r="F14" i="1"/>
  <c r="F13" i="1"/>
  <c r="F12" i="1"/>
  <c r="F11" i="1"/>
  <c r="F10" i="1"/>
  <c r="F9" i="1"/>
  <c r="F8" i="1"/>
  <c r="D37" i="1"/>
  <c r="E37" i="1" s="1"/>
  <c r="D36" i="1"/>
  <c r="E36" i="1" s="1"/>
  <c r="D35" i="1"/>
  <c r="E35" i="1" s="1"/>
  <c r="D34" i="1"/>
  <c r="E34" i="1" s="1"/>
  <c r="D33" i="1"/>
  <c r="D32" i="1"/>
  <c r="E32" i="1" s="1"/>
  <c r="D31" i="1"/>
  <c r="E31" i="1" s="1"/>
  <c r="D30" i="1"/>
  <c r="D29" i="1"/>
  <c r="D28" i="1"/>
  <c r="D27" i="1"/>
  <c r="E27" i="1" s="1"/>
  <c r="G27" i="1" s="1"/>
  <c r="D26" i="1"/>
  <c r="E26" i="1" s="1"/>
  <c r="G26" i="1" s="1"/>
  <c r="D25" i="1"/>
  <c r="D24" i="1"/>
  <c r="D23" i="1"/>
  <c r="E23" i="1" s="1"/>
  <c r="G23" i="1" s="1"/>
  <c r="D22" i="1"/>
  <c r="E22" i="1" s="1"/>
  <c r="G22" i="1" s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E8" i="1" l="1"/>
  <c r="G8" i="1" s="1"/>
  <c r="E12" i="1"/>
  <c r="G12" i="1" s="1"/>
  <c r="E20" i="1"/>
  <c r="G20" i="1" s="1"/>
  <c r="E28" i="1"/>
  <c r="G28" i="1" s="1"/>
  <c r="E9" i="1"/>
  <c r="G9" i="1" s="1"/>
  <c r="E13" i="1"/>
  <c r="G13" i="1" s="1"/>
  <c r="E17" i="1"/>
  <c r="G17" i="1" s="1"/>
  <c r="E21" i="1"/>
  <c r="G21" i="1" s="1"/>
  <c r="E25" i="1"/>
  <c r="G25" i="1" s="1"/>
  <c r="E29" i="1"/>
  <c r="G29" i="1" s="1"/>
  <c r="E33" i="1"/>
  <c r="E16" i="1"/>
  <c r="G16" i="1" s="1"/>
  <c r="E24" i="1"/>
  <c r="G24" i="1" s="1"/>
  <c r="E10" i="1"/>
  <c r="G10" i="1" s="1"/>
  <c r="E14" i="1"/>
  <c r="G14" i="1" s="1"/>
  <c r="E18" i="1"/>
  <c r="G18" i="1" s="1"/>
  <c r="E30" i="1"/>
  <c r="E11" i="1"/>
  <c r="G11" i="1" s="1"/>
  <c r="E15" i="1"/>
  <c r="G15" i="1" s="1"/>
  <c r="E19" i="1"/>
  <c r="G19" i="1" s="1"/>
  <c r="G39" i="1" l="1"/>
  <c r="G5" i="1"/>
</calcChain>
</file>

<file path=xl/sharedStrings.xml><?xml version="1.0" encoding="utf-8"?>
<sst xmlns="http://schemas.openxmlformats.org/spreadsheetml/2006/main" count="76" uniqueCount="46">
  <si>
    <t>FROM JUL - SEPT - NO LATE FEES</t>
  </si>
  <si>
    <t>DUE DATE</t>
  </si>
  <si>
    <t>FOR   OCT  2017 MONTH</t>
  </si>
  <si>
    <t>FOR   NOV 2017 MONTH</t>
  </si>
  <si>
    <t>FOR   DEC  2017 MONTH</t>
  </si>
  <si>
    <t>FOR   JAN 2018   MONTH</t>
  </si>
  <si>
    <t>FOR   FEB 2018   MONTH</t>
  </si>
  <si>
    <t>FOR   MAR 2018   MONTH</t>
  </si>
  <si>
    <t>FOR   APR 2018   MONTH</t>
  </si>
  <si>
    <t>FOR   MAY 2018   MONTH</t>
  </si>
  <si>
    <t>FOR   JUN 2018   MONTH</t>
  </si>
  <si>
    <t>FOR   JUL 2018   MONTH</t>
  </si>
  <si>
    <t>FOR   AUG 2018   MONTH</t>
  </si>
  <si>
    <t>FOR   SEP 2018   MONTH</t>
  </si>
  <si>
    <t>FOR   OCT 2018   MONTH</t>
  </si>
  <si>
    <t>FOR   NOV 2018   MONTH</t>
  </si>
  <si>
    <t>FOR   DEC 2018   MONTH</t>
  </si>
  <si>
    <t>FOR  JAN 2019 MONTH</t>
  </si>
  <si>
    <t>FOR   FEB 2019  MONTH</t>
  </si>
  <si>
    <t>FOR   MAR 2019 MONTH</t>
  </si>
  <si>
    <t>FOR   APR 2019   MONTH</t>
  </si>
  <si>
    <t>FOR   MAY 2019   MONTH</t>
  </si>
  <si>
    <t>FOR   JUN 2019   MONTH</t>
  </si>
  <si>
    <t>FOR   JUL 2019   MONTH</t>
  </si>
  <si>
    <t>FOR   AUG 2019   MONTH</t>
  </si>
  <si>
    <t>FOR   SEP 2019   MONTH</t>
  </si>
  <si>
    <t>FOR   OCT 2019   MONTH</t>
  </si>
  <si>
    <t>FOR   NOV 2019   MONTH</t>
  </si>
  <si>
    <t>FOR   DEC 2019   MONTH</t>
  </si>
  <si>
    <t>FOR  JAN 2020 MONTH</t>
  </si>
  <si>
    <t>FOR   FEB 2020  MONTH</t>
  </si>
  <si>
    <t>FOR   MAR 2020 MONTH</t>
  </si>
  <si>
    <t>Date of Filling</t>
  </si>
  <si>
    <t xml:space="preserve">Late Fees </t>
  </si>
  <si>
    <t>N</t>
  </si>
  <si>
    <t>Total</t>
  </si>
  <si>
    <t>Overdue Days</t>
  </si>
  <si>
    <t>GSTR- 3B  LATE FEES CALCULATOR</t>
  </si>
  <si>
    <t>Prepared by CA Naman Modi</t>
  </si>
  <si>
    <t xml:space="preserve">Months </t>
  </si>
  <si>
    <t>Todays Date</t>
  </si>
  <si>
    <t>Selection</t>
  </si>
  <si>
    <t>Grand Total</t>
  </si>
  <si>
    <t>98069-73250</t>
  </si>
  <si>
    <t>REMOVE "N" IN FRONT OF THE MONTH AND THE SUBSEQUENT MONTH STARAT FROM THE PENDING MONTH OF FILLING 3B RETURN</t>
  </si>
  <si>
    <t>ALSO CHECK THE LATE FEES APPLICABLE FOR THE MONTH I.E. Rs 20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</si>
</sst>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NumberFormat="1" applyBorder="1" applyProtection="1"/>
    <xf numFmtId="0" fontId="0" fillId="0" borderId="1" xfId="0" applyBorder="1" applyProtection="1"/>
    <xf numFmtId="0" fontId="1" fillId="0" borderId="1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Protection="1"/>
    <xf numFmtId="0" fontId="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14" fontId="0" fillId="0" borderId="1" xfId="0" applyNumberFormat="1" applyFill="1" applyBorder="1" applyProtection="1"/>
    <xf numFmtId="0" fontId="1" fillId="4" borderId="1" xfId="0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/>
    </xf>
    <xf numFmtId="0" fontId="3" fillId="3" borderId="1" xfId="1" applyFont="1" applyFill="1" applyBorder="1" applyAlignment="1" applyProtection="1">
      <alignment horizontal="right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8C6E-D770-4926-84D5-33AE32FA4220}">
  <dimension ref="A2:G39"/>
  <sheetViews>
    <sheetView tabSelected="1" view="pageBreakPreview" zoomScale="115" zoomScaleNormal="100" zoomScaleSheetLayoutView="115" workbookViewId="0">
      <selection activeCell="A12" sqref="A12"/>
    </sheetView>
  </sheetViews>
  <sheetFormatPr defaultRowHeight="15" x14ac:dyDescent="0.25"/>
  <cols>
    <col min="1" max="1" width="9.140625" style="1"/>
    <col min="2" max="2" width="29.7109375" style="1" bestFit="1" customWidth="1"/>
    <col min="3" max="3" width="16.28515625" style="1" customWidth="1"/>
    <col min="4" max="5" width="13.42578125" style="1" bestFit="1" customWidth="1"/>
    <col min="6" max="6" width="10.7109375" style="1" customWidth="1"/>
    <col min="7" max="7" width="11" style="1" customWidth="1"/>
    <col min="8" max="16384" width="9.140625" style="1"/>
  </cols>
  <sheetData>
    <row r="2" spans="1:7" ht="20.100000000000001" customHeight="1" x14ac:dyDescent="0.25">
      <c r="A2" s="17" t="s">
        <v>37</v>
      </c>
      <c r="B2" s="17"/>
      <c r="C2" s="17"/>
      <c r="D2" s="17"/>
      <c r="E2" s="17"/>
      <c r="F2" s="17"/>
      <c r="G2" s="17"/>
    </row>
    <row r="3" spans="1:7" ht="20.100000000000001" customHeight="1" x14ac:dyDescent="0.25">
      <c r="A3" s="18" t="s">
        <v>38</v>
      </c>
      <c r="B3" s="18"/>
      <c r="C3" s="18"/>
      <c r="D3" s="18"/>
      <c r="E3" s="18"/>
      <c r="F3" s="18"/>
      <c r="G3" s="18"/>
    </row>
    <row r="4" spans="1:7" ht="20.100000000000001" customHeight="1" x14ac:dyDescent="0.25">
      <c r="A4" s="18" t="s">
        <v>43</v>
      </c>
      <c r="B4" s="18"/>
      <c r="C4" s="18"/>
      <c r="D4" s="18"/>
      <c r="E4" s="18"/>
      <c r="F4" s="18"/>
      <c r="G4" s="18"/>
    </row>
    <row r="5" spans="1:7" x14ac:dyDescent="0.25">
      <c r="A5" s="2"/>
      <c r="B5" s="2"/>
      <c r="C5" s="2" t="s">
        <v>40</v>
      </c>
      <c r="D5" s="6">
        <f ca="1">TODAY()</f>
        <v>43784</v>
      </c>
      <c r="E5" s="2"/>
      <c r="F5" s="2">
        <v>20</v>
      </c>
      <c r="G5" s="2">
        <f>SUM(G7:G37)</f>
        <v>0</v>
      </c>
    </row>
    <row r="6" spans="1:7" x14ac:dyDescent="0.25">
      <c r="A6" s="2" t="s">
        <v>41</v>
      </c>
      <c r="B6" s="2" t="s">
        <v>39</v>
      </c>
      <c r="C6" s="5" t="s">
        <v>1</v>
      </c>
      <c r="D6" s="2" t="s">
        <v>32</v>
      </c>
      <c r="E6" s="2" t="s">
        <v>36</v>
      </c>
      <c r="F6" s="2" t="s">
        <v>33</v>
      </c>
      <c r="G6" s="2" t="s">
        <v>35</v>
      </c>
    </row>
    <row r="7" spans="1:7" x14ac:dyDescent="0.25">
      <c r="A7" s="2"/>
      <c r="B7" s="9" t="s">
        <v>0</v>
      </c>
      <c r="C7" s="16" t="s">
        <v>0</v>
      </c>
      <c r="D7" s="16"/>
      <c r="E7" s="10">
        <v>0</v>
      </c>
      <c r="F7" s="10">
        <v>0</v>
      </c>
      <c r="G7" s="11">
        <f>+IF(A7="N",0,E7*$F7)</f>
        <v>0</v>
      </c>
    </row>
    <row r="8" spans="1:7" x14ac:dyDescent="0.25">
      <c r="A8" s="12" t="s">
        <v>34</v>
      </c>
      <c r="B8" s="15" t="s">
        <v>2</v>
      </c>
      <c r="C8" s="15">
        <v>43059</v>
      </c>
      <c r="D8" s="13">
        <f t="shared" ref="D8:D37" ca="1" si="0">+$D$5</f>
        <v>43784</v>
      </c>
      <c r="E8" s="3">
        <f t="shared" ref="E8:E31" ca="1" si="1">+IF((D8-C8)&lt;=0,0,(D8-C8))</f>
        <v>725</v>
      </c>
      <c r="F8" s="14">
        <f t="shared" ref="F8:F37" si="2">+$F$5</f>
        <v>20</v>
      </c>
      <c r="G8" s="4">
        <f t="shared" ref="G8:G37" si="3">+IF(A8="N",0,IF((E8*$F8)&lt;10000,(E8*$F8),10000))</f>
        <v>0</v>
      </c>
    </row>
    <row r="9" spans="1:7" x14ac:dyDescent="0.25">
      <c r="A9" s="12" t="s">
        <v>34</v>
      </c>
      <c r="B9" s="15" t="s">
        <v>3</v>
      </c>
      <c r="C9" s="15">
        <v>43089</v>
      </c>
      <c r="D9" s="13">
        <f t="shared" ca="1" si="0"/>
        <v>43784</v>
      </c>
      <c r="E9" s="3">
        <f t="shared" ca="1" si="1"/>
        <v>695</v>
      </c>
      <c r="F9" s="14">
        <f t="shared" si="2"/>
        <v>20</v>
      </c>
      <c r="G9" s="4">
        <f t="shared" si="3"/>
        <v>0</v>
      </c>
    </row>
    <row r="10" spans="1:7" x14ac:dyDescent="0.25">
      <c r="A10" s="12" t="s">
        <v>34</v>
      </c>
      <c r="B10" s="15" t="s">
        <v>4</v>
      </c>
      <c r="C10" s="15">
        <v>43122</v>
      </c>
      <c r="D10" s="13">
        <f t="shared" ca="1" si="0"/>
        <v>43784</v>
      </c>
      <c r="E10" s="3">
        <f t="shared" ca="1" si="1"/>
        <v>662</v>
      </c>
      <c r="F10" s="14">
        <f t="shared" si="2"/>
        <v>20</v>
      </c>
      <c r="G10" s="4">
        <f t="shared" si="3"/>
        <v>0</v>
      </c>
    </row>
    <row r="11" spans="1:7" x14ac:dyDescent="0.25">
      <c r="A11" s="12" t="s">
        <v>34</v>
      </c>
      <c r="B11" s="15" t="s">
        <v>5</v>
      </c>
      <c r="C11" s="15">
        <v>43151</v>
      </c>
      <c r="D11" s="13">
        <f t="shared" ca="1" si="0"/>
        <v>43784</v>
      </c>
      <c r="E11" s="3">
        <f t="shared" ca="1" si="1"/>
        <v>633</v>
      </c>
      <c r="F11" s="14">
        <f t="shared" si="2"/>
        <v>20</v>
      </c>
      <c r="G11" s="4">
        <f t="shared" si="3"/>
        <v>0</v>
      </c>
    </row>
    <row r="12" spans="1:7" x14ac:dyDescent="0.25">
      <c r="A12" s="12" t="s">
        <v>34</v>
      </c>
      <c r="B12" s="15" t="s">
        <v>6</v>
      </c>
      <c r="C12" s="15">
        <v>43179</v>
      </c>
      <c r="D12" s="13">
        <f t="shared" ca="1" si="0"/>
        <v>43784</v>
      </c>
      <c r="E12" s="3">
        <f t="shared" ca="1" si="1"/>
        <v>605</v>
      </c>
      <c r="F12" s="14">
        <f t="shared" si="2"/>
        <v>20</v>
      </c>
      <c r="G12" s="4">
        <f t="shared" ref="G12" si="4">+IF(A12="N",0,IF((E12*$F12)&lt;10000,(E12*$F12),10000))</f>
        <v>0</v>
      </c>
    </row>
    <row r="13" spans="1:7" x14ac:dyDescent="0.25">
      <c r="A13" s="12" t="s">
        <v>34</v>
      </c>
      <c r="B13" s="15" t="s">
        <v>7</v>
      </c>
      <c r="C13" s="15">
        <v>43210</v>
      </c>
      <c r="D13" s="13">
        <f t="shared" ca="1" si="0"/>
        <v>43784</v>
      </c>
      <c r="E13" s="3">
        <f t="shared" ca="1" si="1"/>
        <v>574</v>
      </c>
      <c r="F13" s="14">
        <f t="shared" si="2"/>
        <v>20</v>
      </c>
      <c r="G13" s="4">
        <f t="shared" si="3"/>
        <v>0</v>
      </c>
    </row>
    <row r="14" spans="1:7" x14ac:dyDescent="0.25">
      <c r="A14" s="12" t="s">
        <v>34</v>
      </c>
      <c r="B14" s="15" t="s">
        <v>8</v>
      </c>
      <c r="C14" s="15">
        <v>43242</v>
      </c>
      <c r="D14" s="13">
        <f t="shared" ca="1" si="0"/>
        <v>43784</v>
      </c>
      <c r="E14" s="3">
        <f t="shared" ca="1" si="1"/>
        <v>542</v>
      </c>
      <c r="F14" s="14">
        <f t="shared" si="2"/>
        <v>20</v>
      </c>
      <c r="G14" s="4">
        <f t="shared" si="3"/>
        <v>0</v>
      </c>
    </row>
    <row r="15" spans="1:7" x14ac:dyDescent="0.25">
      <c r="A15" s="12" t="s">
        <v>34</v>
      </c>
      <c r="B15" s="15" t="s">
        <v>9</v>
      </c>
      <c r="C15" s="15">
        <v>43271</v>
      </c>
      <c r="D15" s="13">
        <f t="shared" ca="1" si="0"/>
        <v>43784</v>
      </c>
      <c r="E15" s="3">
        <f t="shared" ca="1" si="1"/>
        <v>513</v>
      </c>
      <c r="F15" s="14">
        <f t="shared" si="2"/>
        <v>20</v>
      </c>
      <c r="G15" s="4">
        <f t="shared" si="3"/>
        <v>0</v>
      </c>
    </row>
    <row r="16" spans="1:7" x14ac:dyDescent="0.25">
      <c r="A16" s="12" t="s">
        <v>34</v>
      </c>
      <c r="B16" s="15" t="s">
        <v>10</v>
      </c>
      <c r="C16" s="15">
        <v>43301</v>
      </c>
      <c r="D16" s="13">
        <f t="shared" ca="1" si="0"/>
        <v>43784</v>
      </c>
      <c r="E16" s="3">
        <f t="shared" ca="1" si="1"/>
        <v>483</v>
      </c>
      <c r="F16" s="14">
        <f t="shared" si="2"/>
        <v>20</v>
      </c>
      <c r="G16" s="4">
        <f t="shared" si="3"/>
        <v>0</v>
      </c>
    </row>
    <row r="17" spans="1:7" x14ac:dyDescent="0.25">
      <c r="A17" s="12" t="s">
        <v>34</v>
      </c>
      <c r="B17" s="15" t="s">
        <v>11</v>
      </c>
      <c r="C17" s="15">
        <v>43332</v>
      </c>
      <c r="D17" s="13">
        <f t="shared" ca="1" si="0"/>
        <v>43784</v>
      </c>
      <c r="E17" s="3">
        <f t="shared" ca="1" si="1"/>
        <v>452</v>
      </c>
      <c r="F17" s="14">
        <f t="shared" si="2"/>
        <v>20</v>
      </c>
      <c r="G17" s="4">
        <f t="shared" si="3"/>
        <v>0</v>
      </c>
    </row>
    <row r="18" spans="1:7" x14ac:dyDescent="0.25">
      <c r="A18" s="12" t="s">
        <v>34</v>
      </c>
      <c r="B18" s="15" t="s">
        <v>12</v>
      </c>
      <c r="C18" s="15">
        <v>43363</v>
      </c>
      <c r="D18" s="13">
        <f t="shared" ca="1" si="0"/>
        <v>43784</v>
      </c>
      <c r="E18" s="3">
        <f t="shared" ca="1" si="1"/>
        <v>421</v>
      </c>
      <c r="F18" s="14">
        <f t="shared" si="2"/>
        <v>20</v>
      </c>
      <c r="G18" s="4">
        <f t="shared" si="3"/>
        <v>0</v>
      </c>
    </row>
    <row r="19" spans="1:7" x14ac:dyDescent="0.25">
      <c r="A19" s="12" t="s">
        <v>34</v>
      </c>
      <c r="B19" s="15" t="s">
        <v>13</v>
      </c>
      <c r="C19" s="15">
        <v>43398</v>
      </c>
      <c r="D19" s="13">
        <f t="shared" ca="1" si="0"/>
        <v>43784</v>
      </c>
      <c r="E19" s="3">
        <f t="shared" ca="1" si="1"/>
        <v>386</v>
      </c>
      <c r="F19" s="14">
        <f t="shared" si="2"/>
        <v>20</v>
      </c>
      <c r="G19" s="4">
        <f t="shared" si="3"/>
        <v>0</v>
      </c>
    </row>
    <row r="20" spans="1:7" x14ac:dyDescent="0.25">
      <c r="A20" s="12" t="s">
        <v>34</v>
      </c>
      <c r="B20" s="15" t="s">
        <v>14</v>
      </c>
      <c r="C20" s="15">
        <v>43424</v>
      </c>
      <c r="D20" s="13">
        <f t="shared" ca="1" si="0"/>
        <v>43784</v>
      </c>
      <c r="E20" s="3">
        <f t="shared" ca="1" si="1"/>
        <v>360</v>
      </c>
      <c r="F20" s="14">
        <f t="shared" si="2"/>
        <v>20</v>
      </c>
      <c r="G20" s="4">
        <f t="shared" si="3"/>
        <v>0</v>
      </c>
    </row>
    <row r="21" spans="1:7" x14ac:dyDescent="0.25">
      <c r="A21" s="12" t="s">
        <v>34</v>
      </c>
      <c r="B21" s="15" t="s">
        <v>15</v>
      </c>
      <c r="C21" s="15">
        <v>43454</v>
      </c>
      <c r="D21" s="13">
        <f t="shared" ca="1" si="0"/>
        <v>43784</v>
      </c>
      <c r="E21" s="3">
        <f t="shared" ca="1" si="1"/>
        <v>330</v>
      </c>
      <c r="F21" s="14">
        <f t="shared" si="2"/>
        <v>20</v>
      </c>
      <c r="G21" s="4">
        <f t="shared" si="3"/>
        <v>0</v>
      </c>
    </row>
    <row r="22" spans="1:7" x14ac:dyDescent="0.25">
      <c r="A22" s="12" t="s">
        <v>34</v>
      </c>
      <c r="B22" s="15" t="s">
        <v>16</v>
      </c>
      <c r="C22" s="15">
        <v>43485</v>
      </c>
      <c r="D22" s="13">
        <f t="shared" ca="1" si="0"/>
        <v>43784</v>
      </c>
      <c r="E22" s="3">
        <f t="shared" ca="1" si="1"/>
        <v>299</v>
      </c>
      <c r="F22" s="14">
        <f t="shared" si="2"/>
        <v>20</v>
      </c>
      <c r="G22" s="4">
        <f t="shared" si="3"/>
        <v>0</v>
      </c>
    </row>
    <row r="23" spans="1:7" x14ac:dyDescent="0.25">
      <c r="A23" s="12" t="s">
        <v>34</v>
      </c>
      <c r="B23" s="15" t="s">
        <v>17</v>
      </c>
      <c r="C23" s="15">
        <v>43518</v>
      </c>
      <c r="D23" s="13">
        <f t="shared" ca="1" si="0"/>
        <v>43784</v>
      </c>
      <c r="E23" s="3">
        <f t="shared" ca="1" si="1"/>
        <v>266</v>
      </c>
      <c r="F23" s="14">
        <f t="shared" si="2"/>
        <v>20</v>
      </c>
      <c r="G23" s="4">
        <f t="shared" si="3"/>
        <v>0</v>
      </c>
    </row>
    <row r="24" spans="1:7" x14ac:dyDescent="0.25">
      <c r="A24" s="12" t="s">
        <v>34</v>
      </c>
      <c r="B24" s="15" t="s">
        <v>18</v>
      </c>
      <c r="C24" s="15">
        <v>43544</v>
      </c>
      <c r="D24" s="13">
        <f t="shared" ca="1" si="0"/>
        <v>43784</v>
      </c>
      <c r="E24" s="3">
        <f t="shared" ca="1" si="1"/>
        <v>240</v>
      </c>
      <c r="F24" s="14">
        <f t="shared" si="2"/>
        <v>20</v>
      </c>
      <c r="G24" s="4">
        <f t="shared" si="3"/>
        <v>0</v>
      </c>
    </row>
    <row r="25" spans="1:7" x14ac:dyDescent="0.25">
      <c r="A25" s="12" t="s">
        <v>34</v>
      </c>
      <c r="B25" s="15" t="s">
        <v>19</v>
      </c>
      <c r="C25" s="15">
        <v>43578</v>
      </c>
      <c r="D25" s="13">
        <f t="shared" ca="1" si="0"/>
        <v>43784</v>
      </c>
      <c r="E25" s="3">
        <f t="shared" ca="1" si="1"/>
        <v>206</v>
      </c>
      <c r="F25" s="14">
        <f t="shared" si="2"/>
        <v>20</v>
      </c>
      <c r="G25" s="4">
        <f t="shared" si="3"/>
        <v>0</v>
      </c>
    </row>
    <row r="26" spans="1:7" x14ac:dyDescent="0.25">
      <c r="A26" s="12" t="s">
        <v>34</v>
      </c>
      <c r="B26" s="15" t="s">
        <v>20</v>
      </c>
      <c r="C26" s="15">
        <v>43605</v>
      </c>
      <c r="D26" s="13">
        <f t="shared" ca="1" si="0"/>
        <v>43784</v>
      </c>
      <c r="E26" s="3">
        <f t="shared" ca="1" si="1"/>
        <v>179</v>
      </c>
      <c r="F26" s="14">
        <f t="shared" si="2"/>
        <v>20</v>
      </c>
      <c r="G26" s="4">
        <f t="shared" si="3"/>
        <v>0</v>
      </c>
    </row>
    <row r="27" spans="1:7" x14ac:dyDescent="0.25">
      <c r="A27" s="12" t="s">
        <v>34</v>
      </c>
      <c r="B27" s="15" t="s">
        <v>21</v>
      </c>
      <c r="C27" s="15">
        <v>43636</v>
      </c>
      <c r="D27" s="13">
        <f t="shared" ca="1" si="0"/>
        <v>43784</v>
      </c>
      <c r="E27" s="3">
        <f t="shared" ca="1" si="1"/>
        <v>148</v>
      </c>
      <c r="F27" s="14">
        <f t="shared" si="2"/>
        <v>20</v>
      </c>
      <c r="G27" s="4">
        <f t="shared" si="3"/>
        <v>0</v>
      </c>
    </row>
    <row r="28" spans="1:7" x14ac:dyDescent="0.25">
      <c r="A28" s="12" t="s">
        <v>34</v>
      </c>
      <c r="B28" s="15" t="s">
        <v>22</v>
      </c>
      <c r="C28" s="15">
        <v>43666</v>
      </c>
      <c r="D28" s="13">
        <f t="shared" ca="1" si="0"/>
        <v>43784</v>
      </c>
      <c r="E28" s="3">
        <f t="shared" ca="1" si="1"/>
        <v>118</v>
      </c>
      <c r="F28" s="14">
        <f t="shared" si="2"/>
        <v>20</v>
      </c>
      <c r="G28" s="4">
        <f t="shared" si="3"/>
        <v>0</v>
      </c>
    </row>
    <row r="29" spans="1:7" x14ac:dyDescent="0.25">
      <c r="A29" s="12" t="s">
        <v>34</v>
      </c>
      <c r="B29" s="15" t="s">
        <v>23</v>
      </c>
      <c r="C29" s="15">
        <v>43697</v>
      </c>
      <c r="D29" s="13">
        <f t="shared" ca="1" si="0"/>
        <v>43784</v>
      </c>
      <c r="E29" s="3">
        <f t="shared" ca="1" si="1"/>
        <v>87</v>
      </c>
      <c r="F29" s="14">
        <f t="shared" si="2"/>
        <v>20</v>
      </c>
      <c r="G29" s="4">
        <f t="shared" si="3"/>
        <v>0</v>
      </c>
    </row>
    <row r="30" spans="1:7" x14ac:dyDescent="0.25">
      <c r="A30" s="12" t="s">
        <v>34</v>
      </c>
      <c r="B30" s="15" t="s">
        <v>24</v>
      </c>
      <c r="C30" s="15">
        <v>43728</v>
      </c>
      <c r="D30" s="13">
        <f t="shared" ca="1" si="0"/>
        <v>43784</v>
      </c>
      <c r="E30" s="3">
        <f t="shared" ca="1" si="1"/>
        <v>56</v>
      </c>
      <c r="F30" s="14">
        <f t="shared" si="2"/>
        <v>20</v>
      </c>
      <c r="G30" s="4">
        <f t="shared" si="3"/>
        <v>0</v>
      </c>
    </row>
    <row r="31" spans="1:7" x14ac:dyDescent="0.25">
      <c r="A31" s="12" t="s">
        <v>34</v>
      </c>
      <c r="B31" s="15" t="s">
        <v>25</v>
      </c>
      <c r="C31" s="15">
        <v>43758</v>
      </c>
      <c r="D31" s="13">
        <f t="shared" ca="1" si="0"/>
        <v>43784</v>
      </c>
      <c r="E31" s="3">
        <f t="shared" ca="1" si="1"/>
        <v>26</v>
      </c>
      <c r="F31" s="14">
        <f t="shared" si="2"/>
        <v>20</v>
      </c>
      <c r="G31" s="4">
        <f t="shared" si="3"/>
        <v>0</v>
      </c>
    </row>
    <row r="32" spans="1:7" x14ac:dyDescent="0.25">
      <c r="A32" s="12" t="s">
        <v>34</v>
      </c>
      <c r="B32" s="15" t="s">
        <v>26</v>
      </c>
      <c r="C32" s="15">
        <v>43789</v>
      </c>
      <c r="D32" s="13">
        <f t="shared" ca="1" si="0"/>
        <v>43784</v>
      </c>
      <c r="E32" s="3">
        <f ca="1">+IF((D32-C32)&lt;=0,0,(D32-C32))</f>
        <v>0</v>
      </c>
      <c r="F32" s="14">
        <f t="shared" si="2"/>
        <v>20</v>
      </c>
      <c r="G32" s="4">
        <f t="shared" si="3"/>
        <v>0</v>
      </c>
    </row>
    <row r="33" spans="1:7" x14ac:dyDescent="0.25">
      <c r="A33" s="12" t="s">
        <v>34</v>
      </c>
      <c r="B33" s="15" t="s">
        <v>27</v>
      </c>
      <c r="C33" s="15">
        <v>43819</v>
      </c>
      <c r="D33" s="13">
        <f t="shared" ca="1" si="0"/>
        <v>43784</v>
      </c>
      <c r="E33" s="3">
        <f t="shared" ref="E33:E37" ca="1" si="5">+IF((D33-C33)&lt;=0,0,(D33-C33))</f>
        <v>0</v>
      </c>
      <c r="F33" s="14">
        <f t="shared" si="2"/>
        <v>20</v>
      </c>
      <c r="G33" s="4">
        <f t="shared" si="3"/>
        <v>0</v>
      </c>
    </row>
    <row r="34" spans="1:7" x14ac:dyDescent="0.25">
      <c r="A34" s="12" t="s">
        <v>34</v>
      </c>
      <c r="B34" s="15" t="s">
        <v>28</v>
      </c>
      <c r="C34" s="15">
        <v>43850</v>
      </c>
      <c r="D34" s="13">
        <f t="shared" ca="1" si="0"/>
        <v>43784</v>
      </c>
      <c r="E34" s="3">
        <f t="shared" ca="1" si="5"/>
        <v>0</v>
      </c>
      <c r="F34" s="14">
        <f t="shared" si="2"/>
        <v>20</v>
      </c>
      <c r="G34" s="4">
        <f t="shared" si="3"/>
        <v>0</v>
      </c>
    </row>
    <row r="35" spans="1:7" x14ac:dyDescent="0.25">
      <c r="A35" s="12" t="s">
        <v>34</v>
      </c>
      <c r="B35" s="15" t="s">
        <v>29</v>
      </c>
      <c r="C35" s="15">
        <v>43881</v>
      </c>
      <c r="D35" s="13">
        <f t="shared" ca="1" si="0"/>
        <v>43784</v>
      </c>
      <c r="E35" s="3">
        <f t="shared" ca="1" si="5"/>
        <v>0</v>
      </c>
      <c r="F35" s="14">
        <f t="shared" si="2"/>
        <v>20</v>
      </c>
      <c r="G35" s="4">
        <f t="shared" si="3"/>
        <v>0</v>
      </c>
    </row>
    <row r="36" spans="1:7" x14ac:dyDescent="0.25">
      <c r="A36" s="12" t="s">
        <v>34</v>
      </c>
      <c r="B36" s="15" t="s">
        <v>30</v>
      </c>
      <c r="C36" s="15">
        <v>43910</v>
      </c>
      <c r="D36" s="13">
        <f t="shared" ca="1" si="0"/>
        <v>43784</v>
      </c>
      <c r="E36" s="3">
        <f t="shared" ca="1" si="5"/>
        <v>0</v>
      </c>
      <c r="F36" s="14">
        <f t="shared" si="2"/>
        <v>20</v>
      </c>
      <c r="G36" s="4">
        <f t="shared" si="3"/>
        <v>0</v>
      </c>
    </row>
    <row r="37" spans="1:7" x14ac:dyDescent="0.25">
      <c r="A37" s="12" t="s">
        <v>34</v>
      </c>
      <c r="B37" s="15" t="s">
        <v>31</v>
      </c>
      <c r="C37" s="15">
        <v>43941</v>
      </c>
      <c r="D37" s="13">
        <f t="shared" ca="1" si="0"/>
        <v>43784</v>
      </c>
      <c r="E37" s="3">
        <f t="shared" ca="1" si="5"/>
        <v>0</v>
      </c>
      <c r="F37" s="14">
        <f t="shared" si="2"/>
        <v>20</v>
      </c>
      <c r="G37" s="4">
        <f t="shared" si="3"/>
        <v>0</v>
      </c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7" t="s">
        <v>42</v>
      </c>
      <c r="G39" s="8">
        <f>SUM(G7:G38)</f>
        <v>0</v>
      </c>
    </row>
  </sheetData>
  <sheetProtection algorithmName="SHA-512" hashValue="D+DP0NhvUE1JKlDVDwYiVCuxhS3jFlJVZxhO/DvYPYmcBdyoQk2TvvIue88cVWR7ffJ4KzPygxID4SjX3Jm8OA==" saltValue="0MBqma5Xvfz/XPLnvqyUzg==" spinCount="100000" sheet="1" objects="1" scenarios="1" selectLockedCells="1"/>
  <mergeCells count="4">
    <mergeCell ref="C7:D7"/>
    <mergeCell ref="A2:G2"/>
    <mergeCell ref="A3:G3"/>
    <mergeCell ref="A4:G4"/>
  </mergeCells>
  <pageMargins left="0.7" right="0.7" top="0.75" bottom="0.75" header="0.3" footer="0.3"/>
  <pageSetup paperSize="11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AC52-735B-4DE8-A2F8-05F6DC98AAA6}">
  <dimension ref="A2:A3"/>
  <sheetViews>
    <sheetView workbookViewId="0">
      <selection activeCell="A4" sqref="A4"/>
    </sheetView>
  </sheetViews>
  <sheetFormatPr defaultRowHeight="15" x14ac:dyDescent="0.25"/>
  <cols>
    <col min="1" max="1" width="118.28515625" bestFit="1" customWidth="1"/>
  </cols>
  <sheetData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HOW TO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2019-07-12T07:34:50Z</cp:lastPrinted>
  <dcterms:created xsi:type="dcterms:W3CDTF">2019-07-12T07:14:21Z</dcterms:created>
  <dcterms:modified xsi:type="dcterms:W3CDTF">2019-11-15T03:54:14Z</dcterms:modified>
</cp:coreProperties>
</file>