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\Desktop\"/>
    </mc:Choice>
  </mc:AlternateContent>
  <bookViews>
    <workbookView xWindow="0" yWindow="0" windowWidth="15345" windowHeight="4635"/>
  </bookViews>
  <sheets>
    <sheet name="Sheet1" sheetId="1" r:id="rId1"/>
  </sheets>
  <definedNames>
    <definedName name="_xlnm.Print_Area" localSheetId="0">Sheet1!$A$1:$F$44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E40" i="1"/>
  <c r="E41" i="1" s="1"/>
  <c r="D40" i="1"/>
  <c r="D41" i="1" s="1"/>
  <c r="C40" i="1"/>
  <c r="C34" i="1"/>
  <c r="C27" i="1"/>
  <c r="F23" i="1"/>
  <c r="E21" i="1"/>
  <c r="D21" i="1"/>
  <c r="C21" i="1"/>
  <c r="C38" i="1"/>
  <c r="C35" i="1"/>
  <c r="D32" i="1"/>
  <c r="D38" i="1" s="1"/>
  <c r="C32" i="1"/>
  <c r="E29" i="1"/>
  <c r="D29" i="1"/>
  <c r="D34" i="1" s="1"/>
  <c r="C29" i="1"/>
  <c r="E23" i="1"/>
  <c r="E32" i="1" s="1"/>
  <c r="D23" i="1"/>
  <c r="C28" i="1"/>
  <c r="E27" i="1"/>
  <c r="E28" i="1" s="1"/>
  <c r="D27" i="1"/>
  <c r="D28" i="1" s="1"/>
  <c r="E38" i="1" l="1"/>
  <c r="E34" i="1"/>
  <c r="E35" i="1" s="1"/>
  <c r="D35" i="1"/>
</calcChain>
</file>

<file path=xl/sharedStrings.xml><?xml version="1.0" encoding="utf-8"?>
<sst xmlns="http://schemas.openxmlformats.org/spreadsheetml/2006/main" count="21" uniqueCount="20">
  <si>
    <t>ITC AS PER BOOKS OF ACCOUNTS FOR THE M/O OCT 2019</t>
  </si>
  <si>
    <t>IGST</t>
  </si>
  <si>
    <t>CGST</t>
  </si>
  <si>
    <t>SGST</t>
  </si>
  <si>
    <t>PARTICULARS</t>
  </si>
  <si>
    <t>NEED MINIMUM INVOICE TO UPLOAD FOR 100% CREDIT</t>
  </si>
  <si>
    <t>INVOICE UPLOADED IN GSTR2A</t>
  </si>
  <si>
    <t>ITC AVAIN IN GSTR3B IN OCT</t>
  </si>
  <si>
    <t>DIFFERENCE ITC REMAINING FOR THE M/O OCT 2019</t>
  </si>
  <si>
    <t>WORKING FOR THE M/O NOV 2019</t>
  </si>
  <si>
    <t xml:space="preserve">INVOICE REQUIRE TO BE UPLOAD OF OCT TO GET BALANCE ITC IN NOV </t>
  </si>
  <si>
    <t>INVOICE UPLOADED IN NOVEMBER OF OCTOBER</t>
  </si>
  <si>
    <t>ITC IN NOVEMBER 19 OF OCTOBER 19</t>
  </si>
  <si>
    <t>WORKING FOR THE M/O DEC 2019</t>
  </si>
  <si>
    <t xml:space="preserve">INVOICE REQUIRE TO BE UPLOAD OF OCT TO GET BALANCE ITC IN DEC </t>
  </si>
  <si>
    <t>INVOICE UPLOADED IN DECEMBER OF OCTOBER</t>
  </si>
  <si>
    <t>ITC IN DECEMBER OF OCTOBER</t>
  </si>
  <si>
    <t>TOTAL ITC AS PER BOOKS OF ACCOUNTS FOR THE M/O OCT 2019</t>
  </si>
  <si>
    <t>LESS :- INELIGIBLE ITC</t>
  </si>
  <si>
    <t>CLICK HERE TO WATCH THE VIDEO OF THIS CALCULATION ON YOUTUBE| SUBSCRIBE ME ON YOUTUBE FOR TAX UPDATES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</si>
</sst>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0.000"/>
  </numFmts>
  <fonts count="5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5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0" borderId="0" xfId="0" applyFont="1"/>
    <xf numFmtId="2" fontId="2" fillId="0" borderId="0" xfId="0" applyNumberFormat="1" applyFont="1"/>
    <xf numFmtId="9" fontId="2" fillId="0" borderId="0" xfId="0" applyNumberFormat="1" applyFont="1"/>
    <xf numFmtId="0" fontId="1" fillId="0" borderId="0" xfId="0" applyFont="1"/>
    <xf numFmtId="0" fontId="1" fillId="4" borderId="0" xfId="0" applyFont="1" applyFill="1"/>
    <xf numFmtId="0" fontId="2" fillId="4" borderId="0" xfId="0" applyFont="1" applyFill="1"/>
    <xf numFmtId="2" fontId="1" fillId="4" borderId="0" xfId="0" applyNumberFormat="1" applyFont="1" applyFill="1"/>
    <xf numFmtId="0" fontId="1" fillId="5" borderId="0" xfId="0" applyFont="1" applyFill="1"/>
    <xf numFmtId="169" fontId="2" fillId="0" borderId="0" xfId="0" applyNumberFormat="1" applyFont="1"/>
    <xf numFmtId="2" fontId="2" fillId="4" borderId="0" xfId="0" applyNumberFormat="1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4" fillId="2" borderId="0" xfId="1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984249</xdr:colOff>
      <xdr:row>16</xdr:row>
      <xdr:rowOff>204204</xdr:rowOff>
    </xdr:to>
    <xdr:pic>
      <xdr:nvPicPr>
        <xdr:cNvPr id="3" name="Picture 2" descr="Image may contain: tex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185" b="9629"/>
        <a:stretch/>
      </xdr:blipFill>
      <xdr:spPr bwMode="auto">
        <a:xfrm>
          <a:off x="0" y="0"/>
          <a:ext cx="9604374" cy="4268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25262</xdr:colOff>
      <xdr:row>12</xdr:row>
      <xdr:rowOff>130453</xdr:rowOff>
    </xdr:from>
    <xdr:to>
      <xdr:col>0</xdr:col>
      <xdr:colOff>587237</xdr:colOff>
      <xdr:row>16</xdr:row>
      <xdr:rowOff>225703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62" y="3112192"/>
          <a:ext cx="561975" cy="1089163"/>
        </a:xfrm>
        <a:prstGeom prst="rect">
          <a:avLst/>
        </a:prstGeom>
      </xdr:spPr>
    </xdr:pic>
    <xdr:clientData/>
  </xdr:twoCellAnchor>
  <xdr:twoCellAnchor editAs="oneCell">
    <xdr:from>
      <xdr:col>4</xdr:col>
      <xdr:colOff>346213</xdr:colOff>
      <xdr:row>12</xdr:row>
      <xdr:rowOff>109332</xdr:rowOff>
    </xdr:from>
    <xdr:to>
      <xdr:col>4</xdr:col>
      <xdr:colOff>908188</xdr:colOff>
      <xdr:row>16</xdr:row>
      <xdr:rowOff>204582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8409" y="3091071"/>
          <a:ext cx="561975" cy="1089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channel/UChvCHgjynO4gI0negk2RW5g?view_as=subscri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8:F42"/>
  <sheetViews>
    <sheetView tabSelected="1" view="pageBreakPreview" topLeftCell="A34" zoomScale="115" zoomScaleNormal="100" zoomScaleSheetLayoutView="115" workbookViewId="0">
      <selection activeCell="E44" sqref="E44"/>
    </sheetView>
  </sheetViews>
  <sheetFormatPr defaultRowHeight="19.5" x14ac:dyDescent="0.3"/>
  <cols>
    <col min="1" max="1" width="88" style="3" bestFit="1" customWidth="1"/>
    <col min="2" max="2" width="11.28515625" style="3" customWidth="1"/>
    <col min="3" max="5" width="15" style="3" bestFit="1" customWidth="1"/>
    <col min="6" max="6" width="16.140625" style="3" bestFit="1" customWidth="1"/>
    <col min="7" max="7" width="12.7109375" style="3" bestFit="1" customWidth="1"/>
    <col min="8" max="8" width="15.7109375" style="3" bestFit="1" customWidth="1"/>
    <col min="9" max="16384" width="9.140625" style="3"/>
  </cols>
  <sheetData>
    <row r="18" spans="1:6" x14ac:dyDescent="0.3">
      <c r="A18" s="1" t="s">
        <v>4</v>
      </c>
      <c r="B18" s="1"/>
      <c r="C18" s="2" t="s">
        <v>1</v>
      </c>
      <c r="D18" s="2" t="s">
        <v>2</v>
      </c>
      <c r="E18" s="2" t="s">
        <v>3</v>
      </c>
    </row>
    <row r="19" spans="1:6" x14ac:dyDescent="0.3">
      <c r="A19" s="13" t="s">
        <v>17</v>
      </c>
      <c r="B19" s="13"/>
      <c r="C19" s="4">
        <v>1000000</v>
      </c>
      <c r="D19" s="4">
        <v>500000</v>
      </c>
      <c r="E19" s="4">
        <v>500000</v>
      </c>
    </row>
    <row r="20" spans="1:6" x14ac:dyDescent="0.3">
      <c r="A20" s="13" t="s">
        <v>18</v>
      </c>
      <c r="B20" s="13"/>
      <c r="C20" s="14">
        <v>0</v>
      </c>
      <c r="D20" s="14">
        <v>0</v>
      </c>
      <c r="E20" s="14">
        <v>0</v>
      </c>
    </row>
    <row r="21" spans="1:6" x14ac:dyDescent="0.3">
      <c r="A21" s="3" t="s">
        <v>0</v>
      </c>
      <c r="C21" s="4">
        <f>+C19-C20</f>
        <v>1000000</v>
      </c>
      <c r="D21" s="4">
        <f t="shared" ref="D21:E21" si="0">+D19-D20</f>
        <v>500000</v>
      </c>
      <c r="E21" s="4">
        <f t="shared" si="0"/>
        <v>500000</v>
      </c>
    </row>
    <row r="23" spans="1:6" x14ac:dyDescent="0.3">
      <c r="A23" s="3" t="s">
        <v>5</v>
      </c>
      <c r="C23" s="3">
        <v>833333.33</v>
      </c>
      <c r="D23" s="3">
        <f>+D21*83.3333%</f>
        <v>416666.5</v>
      </c>
      <c r="E23" s="3">
        <f>+E21*83.3333%</f>
        <v>416666.5</v>
      </c>
      <c r="F23" s="3">
        <f>+(C23+(C23*20%))</f>
        <v>999999.99599999993</v>
      </c>
    </row>
    <row r="25" spans="1:6" x14ac:dyDescent="0.3">
      <c r="A25" s="3" t="s">
        <v>6</v>
      </c>
      <c r="C25" s="3">
        <v>800000</v>
      </c>
      <c r="D25" s="3">
        <v>300000</v>
      </c>
      <c r="E25" s="3">
        <v>300000</v>
      </c>
    </row>
    <row r="26" spans="1:6" x14ac:dyDescent="0.3">
      <c r="A26" s="3" t="s">
        <v>7</v>
      </c>
      <c r="B26" s="5">
        <v>1</v>
      </c>
      <c r="C26" s="3">
        <v>800000</v>
      </c>
      <c r="D26" s="3">
        <v>300000</v>
      </c>
      <c r="E26" s="3">
        <v>300000</v>
      </c>
    </row>
    <row r="27" spans="1:6" x14ac:dyDescent="0.3">
      <c r="B27" s="5">
        <v>0.2</v>
      </c>
      <c r="C27" s="3">
        <f>+C26*20%</f>
        <v>160000</v>
      </c>
      <c r="D27" s="3">
        <f t="shared" ref="D27:E27" si="1">+D26*20%</f>
        <v>60000</v>
      </c>
      <c r="E27" s="3">
        <f t="shared" si="1"/>
        <v>60000</v>
      </c>
    </row>
    <row r="28" spans="1:6" x14ac:dyDescent="0.3">
      <c r="C28" s="6">
        <f>SUM(C26:C27)</f>
        <v>960000</v>
      </c>
      <c r="D28" s="6">
        <f t="shared" ref="D28:E28" si="2">SUM(D26:D27)</f>
        <v>360000</v>
      </c>
      <c r="E28" s="6">
        <f t="shared" si="2"/>
        <v>360000</v>
      </c>
    </row>
    <row r="29" spans="1:6" x14ac:dyDescent="0.3">
      <c r="A29" s="7" t="s">
        <v>8</v>
      </c>
      <c r="B29" s="8"/>
      <c r="C29" s="9">
        <f>+C21-C28</f>
        <v>40000</v>
      </c>
      <c r="D29" s="9">
        <f t="shared" ref="D29:E29" si="3">+D21-D28</f>
        <v>140000</v>
      </c>
      <c r="E29" s="9">
        <f t="shared" si="3"/>
        <v>140000</v>
      </c>
    </row>
    <row r="31" spans="1:6" x14ac:dyDescent="0.3">
      <c r="A31" s="10" t="s">
        <v>9</v>
      </c>
    </row>
    <row r="32" spans="1:6" x14ac:dyDescent="0.3">
      <c r="A32" s="3" t="s">
        <v>10</v>
      </c>
      <c r="C32" s="11">
        <f>+C23-C25</f>
        <v>33333.329999999958</v>
      </c>
      <c r="D32" s="11">
        <f t="shared" ref="D32:E32" si="4">+D23-D25</f>
        <v>116666.5</v>
      </c>
      <c r="E32" s="11">
        <f t="shared" si="4"/>
        <v>116666.5</v>
      </c>
    </row>
    <row r="33" spans="1:6" x14ac:dyDescent="0.3">
      <c r="A33" s="3" t="s">
        <v>11</v>
      </c>
      <c r="C33" s="3">
        <v>20000</v>
      </c>
      <c r="D33" s="3">
        <v>50000</v>
      </c>
      <c r="E33" s="3">
        <v>50000</v>
      </c>
    </row>
    <row r="34" spans="1:6" x14ac:dyDescent="0.3">
      <c r="A34" s="3" t="s">
        <v>12</v>
      </c>
      <c r="C34" s="3">
        <f>+C29/C32*C33</f>
        <v>24000.00240000027</v>
      </c>
      <c r="D34" s="3">
        <f t="shared" ref="D34:E34" si="5">+D29/D32*D33</f>
        <v>60000.085714408167</v>
      </c>
      <c r="E34" s="3">
        <f t="shared" si="5"/>
        <v>60000.085714408167</v>
      </c>
    </row>
    <row r="35" spans="1:6" x14ac:dyDescent="0.3">
      <c r="A35" s="7" t="s">
        <v>8</v>
      </c>
      <c r="C35" s="12">
        <f>+C29-C34</f>
        <v>15999.99759999973</v>
      </c>
      <c r="D35" s="12">
        <f t="shared" ref="D35:E35" si="6">+D29-D34</f>
        <v>79999.914285591833</v>
      </c>
      <c r="E35" s="12">
        <f t="shared" si="6"/>
        <v>79999.914285591833</v>
      </c>
    </row>
    <row r="37" spans="1:6" x14ac:dyDescent="0.3">
      <c r="A37" s="10" t="s">
        <v>13</v>
      </c>
    </row>
    <row r="38" spans="1:6" x14ac:dyDescent="0.3">
      <c r="A38" s="3" t="s">
        <v>14</v>
      </c>
      <c r="C38" s="11">
        <f>+C32-C33</f>
        <v>13333.329999999958</v>
      </c>
      <c r="D38" s="11">
        <f t="shared" ref="D38:E39" si="7">+D32-D33</f>
        <v>66666.5</v>
      </c>
      <c r="E38" s="11">
        <f t="shared" si="7"/>
        <v>66666.5</v>
      </c>
    </row>
    <row r="39" spans="1:6" x14ac:dyDescent="0.3">
      <c r="A39" s="3" t="s">
        <v>15</v>
      </c>
      <c r="C39" s="11">
        <v>13333.33</v>
      </c>
      <c r="D39" s="11">
        <v>66666.5</v>
      </c>
      <c r="E39" s="3">
        <v>66666.5</v>
      </c>
    </row>
    <row r="40" spans="1:6" x14ac:dyDescent="0.3">
      <c r="A40" s="3" t="s">
        <v>16</v>
      </c>
      <c r="C40" s="3">
        <f>+C35/C38*C39</f>
        <v>15999.997599999779</v>
      </c>
      <c r="D40" s="3">
        <f t="shared" ref="D40:E40" si="8">+D35/D38*D39</f>
        <v>79999.914285591833</v>
      </c>
      <c r="E40" s="3">
        <f t="shared" si="8"/>
        <v>79999.914285591833</v>
      </c>
    </row>
    <row r="41" spans="1:6" x14ac:dyDescent="0.3">
      <c r="C41" s="3">
        <f>+C40+C34+C28</f>
        <v>1000000</v>
      </c>
      <c r="D41" s="3">
        <f t="shared" ref="D41:E41" si="9">+D40+D34+D28</f>
        <v>500000</v>
      </c>
      <c r="E41" s="3">
        <f t="shared" si="9"/>
        <v>500000</v>
      </c>
    </row>
    <row r="42" spans="1:6" x14ac:dyDescent="0.3">
      <c r="A42" s="15" t="s">
        <v>19</v>
      </c>
      <c r="B42" s="15"/>
      <c r="C42" s="15"/>
      <c r="D42" s="15"/>
      <c r="E42" s="15"/>
      <c r="F42" s="15"/>
    </row>
  </sheetData>
  <mergeCells count="1">
    <mergeCell ref="A42:F42"/>
  </mergeCells>
  <hyperlinks>
    <hyperlink ref="A42" r:id="rId1"/>
  </hyperlinks>
  <pageMargins left="0.7" right="0.7" top="0.75" bottom="0.75" header="0.3" footer="0.3"/>
  <pageSetup scale="56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</dc:creator>
  <cp:lastModifiedBy>RAM</cp:lastModifiedBy>
  <dcterms:created xsi:type="dcterms:W3CDTF">2019-11-13T17:00:59Z</dcterms:created>
  <dcterms:modified xsi:type="dcterms:W3CDTF">2019-11-13T20:49:17Z</dcterms:modified>
</cp:coreProperties>
</file>