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6555"/>
  </bookViews>
  <sheets>
    <sheet name="Set Off" sheetId="13" r:id="rId1"/>
  </sheets>
  <calcPr calcId="152511"/>
</workbook>
</file>

<file path=xl/calcChain.xml><?xml version="1.0" encoding="utf-8"?>
<calcChain xmlns="http://schemas.openxmlformats.org/spreadsheetml/2006/main">
  <c r="C5" i="13" l="1"/>
  <c r="C6" i="13"/>
  <c r="C7" i="13"/>
  <c r="N8" i="13" l="1"/>
  <c r="H22" i="13"/>
  <c r="H27" i="13" l="1"/>
  <c r="A9" i="13" l="1"/>
  <c r="H31" i="13"/>
  <c r="G5" i="13"/>
  <c r="I35" i="13"/>
  <c r="C8" i="13"/>
  <c r="L8" i="13" s="1"/>
  <c r="G14" i="13" s="1"/>
  <c r="L14" i="13" s="1"/>
  <c r="H23" i="13" l="1"/>
  <c r="H24" i="13" s="1"/>
  <c r="J43" i="13"/>
  <c r="D9" i="13"/>
  <c r="G6" i="13"/>
  <c r="H26" i="13" l="1"/>
  <c r="H28" i="13" s="1"/>
  <c r="H30" i="13" s="1"/>
  <c r="H5" i="13"/>
  <c r="I34" i="13" s="1"/>
  <c r="I36" i="13" s="1"/>
  <c r="I5" i="13" s="1"/>
  <c r="I39" i="13" s="1"/>
  <c r="C9" i="13"/>
  <c r="B9" i="13"/>
  <c r="G7" i="13"/>
  <c r="J42" i="13" l="1"/>
  <c r="J44" i="13" s="1"/>
  <c r="J5" i="13" s="1"/>
  <c r="J47" i="13" s="1"/>
  <c r="H6" i="13"/>
  <c r="H32" i="13"/>
  <c r="H7" i="13" s="1"/>
  <c r="J46" i="13" s="1"/>
  <c r="L5" i="13" l="1"/>
  <c r="J48" i="13"/>
  <c r="J7" i="13" s="1"/>
  <c r="N7" i="13" s="1"/>
  <c r="I38" i="13"/>
  <c r="I40" i="13" s="1"/>
  <c r="I6" i="13" s="1"/>
  <c r="N6" i="13" s="1"/>
  <c r="N5" i="13"/>
  <c r="L7" i="13" l="1"/>
  <c r="G15" i="13" s="1"/>
  <c r="L15" i="13" s="1"/>
  <c r="L6" i="13"/>
  <c r="G12" i="13" s="1"/>
  <c r="L12" i="13" s="1"/>
  <c r="G13" i="13"/>
  <c r="L13" i="13" s="1"/>
  <c r="H19" i="13" l="1"/>
  <c r="N9" i="13"/>
</calcChain>
</file>

<file path=xl/sharedStrings.xml><?xml version="1.0" encoding="utf-8"?>
<sst xmlns="http://schemas.openxmlformats.org/spreadsheetml/2006/main" count="58" uniqueCount="52">
  <si>
    <t xml:space="preserve">Month : </t>
  </si>
  <si>
    <t>Payment Setoff details</t>
  </si>
  <si>
    <t>OP.Bal.
B/F</t>
  </si>
  <si>
    <t>ITC</t>
  </si>
  <si>
    <t>Total 
ITC</t>
  </si>
  <si>
    <t>Payable</t>
  </si>
  <si>
    <t>Description</t>
  </si>
  <si>
    <t>Tax Payable</t>
  </si>
  <si>
    <t>Paid through ITC</t>
  </si>
  <si>
    <t>Balance in Credit Ledger</t>
  </si>
  <si>
    <t>Integrated
Tax</t>
  </si>
  <si>
    <t>Central
Tax</t>
  </si>
  <si>
    <t>State/UT
Tax</t>
  </si>
  <si>
    <t>CESS</t>
  </si>
  <si>
    <t>Tax/Cess
Paid in Cash</t>
  </si>
  <si>
    <t>Integrated 
Tax</t>
  </si>
  <si>
    <t>Central Tax</t>
  </si>
  <si>
    <t>State/UT Tax</t>
  </si>
  <si>
    <t xml:space="preserve"> </t>
  </si>
  <si>
    <t>↑</t>
  </si>
  <si>
    <t xml:space="preserve">Challan </t>
  </si>
  <si>
    <t xml:space="preserve">Tax </t>
  </si>
  <si>
    <t>Interest</t>
  </si>
  <si>
    <t>Penalty</t>
  </si>
  <si>
    <t>Fees</t>
  </si>
  <si>
    <t>Other</t>
  </si>
  <si>
    <t>Total</t>
  </si>
  <si>
    <t>CGST (0004)</t>
  </si>
  <si>
    <t>IGST (0005)</t>
  </si>
  <si>
    <t>CESS (0006)</t>
  </si>
  <si>
    <t>SGST (00XX)</t>
  </si>
  <si>
    <t>Provide Your Data</t>
  </si>
  <si>
    <t>Total Challan Amount :</t>
  </si>
  <si>
    <t xml:space="preserve">IGST Bal. </t>
  </si>
  <si>
    <t>CGST due</t>
  </si>
  <si>
    <t>IGST Bal.</t>
  </si>
  <si>
    <t>SGST due</t>
  </si>
  <si>
    <t>IGST ITC for CGST</t>
  </si>
  <si>
    <t>IGST ITC for SGST</t>
  </si>
  <si>
    <t>CGST ITC</t>
  </si>
  <si>
    <t>CGST ITC for IGST</t>
  </si>
  <si>
    <t>SGST ITC</t>
  </si>
  <si>
    <t>SGST ITC for IGST</t>
  </si>
  <si>
    <t>IGST ITC</t>
  </si>
  <si>
    <t>IGST Payable</t>
  </si>
  <si>
    <t>CGST Payable</t>
  </si>
  <si>
    <t>CGST ITC for CGST</t>
  </si>
  <si>
    <t>CGST ITC bal.</t>
  </si>
  <si>
    <t>SGST Payable</t>
  </si>
  <si>
    <t>SGST ITC bal.</t>
  </si>
  <si>
    <t>SGST ITC for SGST</t>
  </si>
  <si>
    <t>Prakash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</si>
</sst>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 applyProtection="1">
      <alignment vertical="center"/>
    </xf>
    <xf numFmtId="17" fontId="1" fillId="0" borderId="0" xfId="0" applyNumberFormat="1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</xf>
    <xf numFmtId="0" fontId="0" fillId="2" borderId="5" xfId="0" applyFill="1" applyBorder="1" applyAlignment="1" applyProtection="1">
      <alignment vertical="center"/>
    </xf>
    <xf numFmtId="0" fontId="0" fillId="2" borderId="5" xfId="0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1" fontId="0" fillId="0" borderId="0" xfId="0" applyNumberFormat="1" applyAlignment="1" applyProtection="1">
      <alignment vertical="center"/>
      <protection locked="0"/>
    </xf>
    <xf numFmtId="1" fontId="0" fillId="0" borderId="0" xfId="0" applyNumberFormat="1" applyAlignment="1" applyProtection="1">
      <alignment vertical="center"/>
    </xf>
    <xf numFmtId="1" fontId="0" fillId="2" borderId="5" xfId="0" applyNumberFormat="1" applyFill="1" applyBorder="1" applyAlignment="1" applyProtection="1">
      <alignment horizontal="left" vertical="center"/>
    </xf>
    <xf numFmtId="1" fontId="0" fillId="0" borderId="5" xfId="0" applyNumberFormat="1" applyBorder="1" applyAlignment="1" applyProtection="1">
      <alignment vertical="center" wrapText="1"/>
    </xf>
    <xf numFmtId="1" fontId="0" fillId="0" borderId="5" xfId="0" applyNumberFormat="1" applyBorder="1" applyAlignment="1" applyProtection="1">
      <alignment vertical="center"/>
    </xf>
    <xf numFmtId="1" fontId="0" fillId="3" borderId="5" xfId="0" applyNumberFormat="1" applyFill="1" applyBorder="1" applyAlignment="1" applyProtection="1">
      <alignment vertical="center"/>
    </xf>
    <xf numFmtId="1" fontId="0" fillId="2" borderId="5" xfId="0" applyNumberFormat="1" applyFill="1" applyBorder="1" applyAlignment="1" applyProtection="1">
      <alignment horizontal="left" vertical="center" wrapText="1"/>
    </xf>
    <xf numFmtId="1" fontId="0" fillId="0" borderId="5" xfId="0" applyNumberFormat="1" applyBorder="1" applyAlignment="1" applyProtection="1">
      <alignment horizontal="right" vertical="center" wrapText="1"/>
    </xf>
    <xf numFmtId="1" fontId="0" fillId="0" borderId="7" xfId="0" applyNumberFormat="1" applyBorder="1" applyAlignment="1" applyProtection="1">
      <alignment vertical="center"/>
    </xf>
    <xf numFmtId="1" fontId="0" fillId="0" borderId="8" xfId="0" applyNumberFormat="1" applyBorder="1" applyAlignment="1" applyProtection="1">
      <alignment vertical="center"/>
    </xf>
    <xf numFmtId="1" fontId="1" fillId="0" borderId="0" xfId="0" applyNumberFormat="1" applyFont="1" applyAlignment="1" applyProtection="1">
      <alignment vertical="center"/>
    </xf>
    <xf numFmtId="1" fontId="0" fillId="2" borderId="5" xfId="0" applyNumberFormat="1" applyFill="1" applyBorder="1" applyAlignment="1" applyProtection="1">
      <alignment vertical="center"/>
    </xf>
    <xf numFmtId="1" fontId="0" fillId="2" borderId="5" xfId="0" applyNumberFormat="1" applyFill="1" applyBorder="1" applyAlignment="1" applyProtection="1">
      <alignment horizontal="center" vertical="center"/>
    </xf>
    <xf numFmtId="1" fontId="1" fillId="0" borderId="5" xfId="0" applyNumberFormat="1" applyFont="1" applyBorder="1" applyAlignment="1" applyProtection="1">
      <alignment horizontal="left" vertical="center"/>
    </xf>
    <xf numFmtId="1" fontId="0" fillId="0" borderId="5" xfId="0" applyNumberFormat="1" applyBorder="1" applyAlignment="1" applyProtection="1">
      <alignment vertical="center"/>
      <protection locked="0"/>
    </xf>
    <xf numFmtId="1" fontId="2" fillId="0" borderId="0" xfId="0" applyNumberFormat="1" applyFont="1" applyAlignment="1" applyProtection="1">
      <alignment vertical="center"/>
    </xf>
    <xf numFmtId="0" fontId="0" fillId="2" borderId="4" xfId="0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1" fontId="2" fillId="0" borderId="9" xfId="0" applyNumberFormat="1" applyFont="1" applyBorder="1" applyAlignment="1" applyProtection="1">
      <alignment horizontal="center" vertical="center"/>
    </xf>
    <xf numFmtId="1" fontId="0" fillId="4" borderId="3" xfId="0" applyNumberFormat="1" applyFill="1" applyBorder="1" applyAlignment="1" applyProtection="1">
      <alignment horizontal="center" vertical="center" wrapText="1"/>
    </xf>
    <xf numFmtId="1" fontId="0" fillId="4" borderId="0" xfId="0" applyNumberFormat="1" applyFill="1" applyBorder="1" applyAlignment="1" applyProtection="1">
      <alignment horizontal="center" vertical="center" wrapText="1"/>
    </xf>
    <xf numFmtId="1" fontId="0" fillId="4" borderId="10" xfId="0" applyNumberFormat="1" applyFill="1" applyBorder="1" applyAlignment="1" applyProtection="1">
      <alignment horizontal="center" vertical="center" wrapText="1"/>
    </xf>
    <xf numFmtId="1" fontId="0" fillId="4" borderId="1" xfId="0" applyNumberFormat="1" applyFill="1" applyBorder="1" applyAlignment="1" applyProtection="1">
      <alignment horizontal="center" vertical="center" wrapText="1"/>
    </xf>
    <xf numFmtId="1" fontId="0" fillId="0" borderId="2" xfId="0" applyNumberFormat="1" applyBorder="1" applyAlignment="1" applyProtection="1">
      <alignment horizontal="center" vertical="center"/>
    </xf>
    <xf numFmtId="1" fontId="0" fillId="4" borderId="10" xfId="0" applyNumberFormat="1" applyFill="1" applyBorder="1" applyAlignment="1" applyProtection="1">
      <alignment horizontal="center" vertical="center"/>
    </xf>
    <xf numFmtId="1" fontId="0" fillId="4" borderId="1" xfId="0" applyNumberFormat="1" applyFill="1" applyBorder="1" applyAlignment="1" applyProtection="1">
      <alignment horizontal="center" vertical="center"/>
    </xf>
    <xf numFmtId="1" fontId="0" fillId="4" borderId="11" xfId="0" applyNumberFormat="1" applyFill="1" applyBorder="1" applyAlignment="1" applyProtection="1">
      <alignment horizontal="center" vertical="center"/>
    </xf>
    <xf numFmtId="0" fontId="0" fillId="0" borderId="0" xfId="0" applyAlignment="1" applyProtection="1">
      <alignment horizontal="right" vertical="center" wrapText="1"/>
    </xf>
    <xf numFmtId="0" fontId="0" fillId="0" borderId="0" xfId="0" applyAlignment="1" applyProtection="1">
      <alignment horizontal="right"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workbookViewId="0">
      <selection activeCell="A8" sqref="A8"/>
    </sheetView>
  </sheetViews>
  <sheetFormatPr defaultRowHeight="15" x14ac:dyDescent="0.25"/>
  <cols>
    <col min="1" max="4" width="13.7109375" style="3" customWidth="1"/>
    <col min="5" max="5" width="4.7109375" style="3" customWidth="1"/>
    <col min="6" max="6" width="16.5703125" style="3" customWidth="1"/>
    <col min="7" max="12" width="13.7109375" style="3" customWidth="1"/>
    <col min="13" max="13" width="4.7109375" style="3" customWidth="1"/>
    <col min="14" max="14" width="13.7109375" style="3" customWidth="1"/>
    <col min="15" max="15" width="12.28515625" style="3" customWidth="1"/>
    <col min="16" max="16384" width="9.140625" style="3"/>
  </cols>
  <sheetData>
    <row r="1" spans="1:18" x14ac:dyDescent="0.25">
      <c r="A1" s="1" t="s">
        <v>0</v>
      </c>
      <c r="B1" s="2">
        <v>43497</v>
      </c>
      <c r="C1" s="1"/>
      <c r="D1" s="1"/>
    </row>
    <row r="2" spans="1:18" x14ac:dyDescent="0.25">
      <c r="F2" s="1" t="s">
        <v>1</v>
      </c>
    </row>
    <row r="3" spans="1:18" ht="20.100000000000001" customHeight="1" x14ac:dyDescent="0.25">
      <c r="A3" s="34" t="s">
        <v>2</v>
      </c>
      <c r="B3" s="34" t="s">
        <v>3</v>
      </c>
      <c r="C3" s="34" t="s">
        <v>4</v>
      </c>
      <c r="D3" s="35" t="s">
        <v>5</v>
      </c>
      <c r="F3" s="36" t="s">
        <v>6</v>
      </c>
      <c r="G3" s="38" t="s">
        <v>7</v>
      </c>
      <c r="H3" s="38" t="s">
        <v>8</v>
      </c>
      <c r="I3" s="38"/>
      <c r="J3" s="38"/>
      <c r="K3" s="38"/>
      <c r="L3" s="4"/>
      <c r="N3" s="23" t="s">
        <v>9</v>
      </c>
    </row>
    <row r="4" spans="1:18" ht="24.95" customHeight="1" x14ac:dyDescent="0.25">
      <c r="A4" s="35"/>
      <c r="B4" s="35"/>
      <c r="C4" s="35"/>
      <c r="D4" s="35"/>
      <c r="F4" s="37"/>
      <c r="G4" s="38"/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6"/>
      <c r="N4" s="24"/>
      <c r="O4" s="6"/>
    </row>
    <row r="5" spans="1:18" ht="20.100000000000001" customHeight="1" x14ac:dyDescent="0.25">
      <c r="A5" s="7">
        <v>500</v>
      </c>
      <c r="B5" s="7">
        <v>400</v>
      </c>
      <c r="C5" s="8">
        <f>+A5+B5</f>
        <v>900</v>
      </c>
      <c r="D5" s="7">
        <v>50</v>
      </c>
      <c r="E5" s="8"/>
      <c r="F5" s="9" t="s">
        <v>15</v>
      </c>
      <c r="G5" s="10">
        <f>+D5</f>
        <v>50</v>
      </c>
      <c r="H5" s="11">
        <f>+H24</f>
        <v>50</v>
      </c>
      <c r="I5" s="11">
        <f>+I36</f>
        <v>0</v>
      </c>
      <c r="J5" s="11">
        <f>+J44</f>
        <v>0</v>
      </c>
      <c r="K5" s="12"/>
      <c r="L5" s="11">
        <f>+G5-H5-I5-J5</f>
        <v>0</v>
      </c>
      <c r="M5" s="8"/>
      <c r="N5" s="11">
        <f>+C5-H5-H6-H7</f>
        <v>0</v>
      </c>
      <c r="O5" s="8"/>
      <c r="P5" s="8"/>
      <c r="Q5" s="8"/>
      <c r="R5" s="8"/>
    </row>
    <row r="6" spans="1:18" ht="20.100000000000001" customHeight="1" x14ac:dyDescent="0.25">
      <c r="A6" s="7">
        <v>400</v>
      </c>
      <c r="B6" s="7">
        <v>300</v>
      </c>
      <c r="C6" s="8">
        <f t="shared" ref="C6:C8" si="0">+A6+B6</f>
        <v>700</v>
      </c>
      <c r="D6" s="7">
        <v>150</v>
      </c>
      <c r="E6" s="8"/>
      <c r="F6" s="9" t="s">
        <v>16</v>
      </c>
      <c r="G6" s="11">
        <f>+D6</f>
        <v>150</v>
      </c>
      <c r="H6" s="11">
        <f>+H28</f>
        <v>150</v>
      </c>
      <c r="I6" s="11">
        <f>+I40</f>
        <v>0</v>
      </c>
      <c r="J6" s="12"/>
      <c r="K6" s="12"/>
      <c r="L6" s="11">
        <f>+D6-H6-I6</f>
        <v>0</v>
      </c>
      <c r="M6" s="8"/>
      <c r="N6" s="11">
        <f>+C6-I6-I5</f>
        <v>700</v>
      </c>
      <c r="O6" s="8"/>
      <c r="P6" s="8"/>
      <c r="Q6" s="8"/>
      <c r="R6" s="8"/>
    </row>
    <row r="7" spans="1:18" ht="20.100000000000001" customHeight="1" x14ac:dyDescent="0.25">
      <c r="A7" s="7">
        <v>300</v>
      </c>
      <c r="B7" s="7">
        <v>300</v>
      </c>
      <c r="C7" s="8">
        <f t="shared" si="0"/>
        <v>600</v>
      </c>
      <c r="D7" s="7">
        <v>1500</v>
      </c>
      <c r="E7" s="8"/>
      <c r="F7" s="13" t="s">
        <v>17</v>
      </c>
      <c r="G7" s="14">
        <f>+D7</f>
        <v>1500</v>
      </c>
      <c r="H7" s="11">
        <f>+H32</f>
        <v>700</v>
      </c>
      <c r="I7" s="12"/>
      <c r="J7" s="11">
        <f>+J48</f>
        <v>600</v>
      </c>
      <c r="K7" s="12"/>
      <c r="L7" s="11">
        <f>+D7-H7-J7</f>
        <v>200</v>
      </c>
      <c r="M7" s="8"/>
      <c r="N7" s="11">
        <f>+C7-J7-J5</f>
        <v>0</v>
      </c>
      <c r="O7" s="8"/>
      <c r="P7" s="8"/>
      <c r="Q7" s="8"/>
      <c r="R7" s="8"/>
    </row>
    <row r="8" spans="1:18" ht="20.100000000000001" customHeight="1" x14ac:dyDescent="0.25">
      <c r="A8" s="7"/>
      <c r="B8" s="7">
        <v>0</v>
      </c>
      <c r="C8" s="8">
        <f t="shared" si="0"/>
        <v>0</v>
      </c>
      <c r="D8" s="7">
        <v>0</v>
      </c>
      <c r="E8" s="8"/>
      <c r="F8" s="9" t="s">
        <v>13</v>
      </c>
      <c r="G8" s="14">
        <v>0</v>
      </c>
      <c r="H8" s="12"/>
      <c r="I8" s="12"/>
      <c r="J8" s="12"/>
      <c r="K8" s="12"/>
      <c r="L8" s="11">
        <f>IF(+D8-C8&gt;0,D8-C8,0)</f>
        <v>0</v>
      </c>
      <c r="M8" s="8"/>
      <c r="N8" s="11">
        <f>+C8+L8-D8</f>
        <v>0</v>
      </c>
      <c r="O8" s="8"/>
      <c r="P8" s="8"/>
      <c r="Q8" s="8"/>
      <c r="R8" s="8"/>
    </row>
    <row r="9" spans="1:18" ht="15" customHeight="1" thickBot="1" x14ac:dyDescent="0.3">
      <c r="A9" s="15">
        <f>SUM(A5:A8)</f>
        <v>1200</v>
      </c>
      <c r="B9" s="15">
        <f>SUM(B5:B8)</f>
        <v>1000</v>
      </c>
      <c r="C9" s="15">
        <f>SUM(C5:C8)</f>
        <v>2200</v>
      </c>
      <c r="D9" s="15">
        <f>SUM(D5:D8)</f>
        <v>1700</v>
      </c>
      <c r="E9" s="8"/>
      <c r="F9" s="8"/>
      <c r="G9" s="8"/>
      <c r="H9" s="8"/>
      <c r="I9" s="8"/>
      <c r="J9" s="8"/>
      <c r="K9" s="8"/>
      <c r="L9" s="8"/>
      <c r="M9" s="8"/>
      <c r="N9" s="16">
        <f>SUM(N5:N8)</f>
        <v>700</v>
      </c>
      <c r="O9" s="8"/>
      <c r="P9" s="8" t="s">
        <v>18</v>
      </c>
      <c r="Q9" s="8"/>
      <c r="R9" s="8"/>
    </row>
    <row r="10" spans="1:18" ht="15.75" thickTop="1" x14ac:dyDescent="0.25">
      <c r="A10" s="25" t="s">
        <v>19</v>
      </c>
      <c r="B10" s="25"/>
      <c r="C10" s="25"/>
      <c r="D10" s="25"/>
      <c r="E10" s="8"/>
      <c r="F10" s="17" t="s">
        <v>20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15" customHeight="1" x14ac:dyDescent="0.25">
      <c r="A11" s="26" t="s">
        <v>31</v>
      </c>
      <c r="B11" s="27"/>
      <c r="C11" s="27"/>
      <c r="D11" s="27"/>
      <c r="E11" s="8"/>
      <c r="F11" s="18"/>
      <c r="G11" s="19" t="s">
        <v>21</v>
      </c>
      <c r="H11" s="19" t="s">
        <v>22</v>
      </c>
      <c r="I11" s="19" t="s">
        <v>23</v>
      </c>
      <c r="J11" s="19" t="s">
        <v>24</v>
      </c>
      <c r="K11" s="19" t="s">
        <v>25</v>
      </c>
      <c r="L11" s="19" t="s">
        <v>26</v>
      </c>
      <c r="M11" s="8"/>
      <c r="N11" s="8"/>
      <c r="O11" s="8"/>
      <c r="P11" s="8"/>
      <c r="Q11" s="8"/>
      <c r="R11" s="8"/>
    </row>
    <row r="12" spans="1:18" x14ac:dyDescent="0.25">
      <c r="A12" s="26"/>
      <c r="B12" s="27"/>
      <c r="C12" s="27"/>
      <c r="D12" s="27"/>
      <c r="E12" s="8"/>
      <c r="F12" s="20" t="s">
        <v>27</v>
      </c>
      <c r="G12" s="11">
        <f>+L6</f>
        <v>0</v>
      </c>
      <c r="H12" s="21"/>
      <c r="I12" s="21"/>
      <c r="J12" s="21"/>
      <c r="K12" s="21"/>
      <c r="L12" s="18">
        <f>SUM(G12:K12)</f>
        <v>0</v>
      </c>
      <c r="M12" s="8"/>
      <c r="N12" s="8"/>
      <c r="O12" s="8"/>
      <c r="P12" s="8"/>
      <c r="Q12" s="8"/>
      <c r="R12" s="8"/>
    </row>
    <row r="13" spans="1:18" x14ac:dyDescent="0.25">
      <c r="A13" s="28"/>
      <c r="B13" s="29"/>
      <c r="C13" s="29"/>
      <c r="D13" s="29"/>
      <c r="E13" s="8"/>
      <c r="F13" s="20" t="s">
        <v>28</v>
      </c>
      <c r="G13" s="11">
        <f>+L5</f>
        <v>0</v>
      </c>
      <c r="H13" s="21"/>
      <c r="I13" s="21"/>
      <c r="J13" s="21"/>
      <c r="K13" s="21"/>
      <c r="L13" s="18">
        <f t="shared" ref="L13:L15" si="1">SUM(G13:K13)</f>
        <v>0</v>
      </c>
      <c r="M13" s="8"/>
      <c r="N13" s="8"/>
      <c r="O13" s="8"/>
      <c r="P13" s="8"/>
      <c r="Q13" s="8"/>
      <c r="R13" s="8"/>
    </row>
    <row r="14" spans="1:18" x14ac:dyDescent="0.25">
      <c r="A14" s="8"/>
      <c r="B14" s="8"/>
      <c r="C14" s="8"/>
      <c r="D14" s="8"/>
      <c r="E14" s="8"/>
      <c r="F14" s="20" t="s">
        <v>29</v>
      </c>
      <c r="G14" s="11">
        <f>+L8</f>
        <v>0</v>
      </c>
      <c r="H14" s="21"/>
      <c r="I14" s="21"/>
      <c r="J14" s="21"/>
      <c r="K14" s="21"/>
      <c r="L14" s="18">
        <f t="shared" si="1"/>
        <v>0</v>
      </c>
      <c r="M14" s="8"/>
      <c r="N14" s="8"/>
      <c r="O14" s="8"/>
      <c r="P14" s="8"/>
      <c r="Q14" s="8"/>
      <c r="R14" s="8"/>
    </row>
    <row r="15" spans="1:18" x14ac:dyDescent="0.25">
      <c r="A15" s="8"/>
      <c r="B15" s="8"/>
      <c r="C15" s="8"/>
      <c r="D15" s="8"/>
      <c r="E15" s="8"/>
      <c r="F15" s="20" t="s">
        <v>30</v>
      </c>
      <c r="G15" s="11">
        <f>+L7</f>
        <v>200</v>
      </c>
      <c r="H15" s="21"/>
      <c r="I15" s="21"/>
      <c r="J15" s="21"/>
      <c r="K15" s="21"/>
      <c r="L15" s="18">
        <f t="shared" si="1"/>
        <v>200</v>
      </c>
      <c r="M15" s="8"/>
      <c r="N15" s="8"/>
      <c r="O15" s="8"/>
      <c r="P15" s="8"/>
      <c r="Q15" s="8"/>
      <c r="R15" s="8"/>
    </row>
    <row r="16" spans="1:18" x14ac:dyDescent="0.25">
      <c r="A16" s="8"/>
      <c r="B16" s="8"/>
      <c r="C16" s="8"/>
      <c r="D16" s="8"/>
      <c r="E16" s="8"/>
      <c r="F16" s="8"/>
      <c r="G16" s="8"/>
      <c r="H16" s="30" t="s">
        <v>19</v>
      </c>
      <c r="I16" s="30"/>
      <c r="J16" s="30"/>
      <c r="K16" s="30"/>
      <c r="L16" s="8"/>
      <c r="M16" s="8"/>
      <c r="N16" s="8"/>
      <c r="O16" s="8"/>
      <c r="P16" s="8"/>
      <c r="Q16" s="8"/>
      <c r="R16" s="8"/>
    </row>
    <row r="17" spans="1:18" ht="15" customHeight="1" x14ac:dyDescent="0.25">
      <c r="A17" s="8"/>
      <c r="B17" s="8"/>
      <c r="C17" s="8"/>
      <c r="D17" s="8"/>
      <c r="E17" s="8"/>
      <c r="F17" s="8"/>
      <c r="G17" s="8"/>
      <c r="H17" s="31" t="s">
        <v>31</v>
      </c>
      <c r="I17" s="32"/>
      <c r="J17" s="32"/>
      <c r="K17" s="33"/>
      <c r="L17" s="8"/>
      <c r="M17" s="8"/>
      <c r="N17" s="8"/>
      <c r="O17" s="8"/>
      <c r="P17" s="8"/>
      <c r="Q17" s="8"/>
      <c r="R17" s="8"/>
    </row>
    <row r="18" spans="1:18" x14ac:dyDescent="0.25">
      <c r="A18" s="17" t="s">
        <v>51</v>
      </c>
      <c r="B18" s="17">
        <v>8197011211</v>
      </c>
      <c r="C18" s="8"/>
      <c r="D18" s="8"/>
      <c r="E18" s="8"/>
      <c r="F18" s="8"/>
      <c r="G18" s="8"/>
      <c r="H18" s="8"/>
      <c r="I18" s="8"/>
      <c r="J18" s="22"/>
      <c r="K18" s="8"/>
      <c r="L18" s="22"/>
      <c r="M18" s="8"/>
      <c r="N18" s="8"/>
      <c r="O18" s="8"/>
      <c r="P18" s="8"/>
      <c r="Q18" s="8"/>
      <c r="R18" s="8"/>
    </row>
    <row r="19" spans="1:18" x14ac:dyDescent="0.25">
      <c r="A19" s="8"/>
      <c r="B19" s="8"/>
      <c r="C19" s="8"/>
      <c r="D19" s="8"/>
      <c r="E19" s="8"/>
      <c r="F19" s="17" t="s">
        <v>32</v>
      </c>
      <c r="G19" s="8"/>
      <c r="H19" s="8">
        <f>SUM(L12:L15)</f>
        <v>200</v>
      </c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hidden="1" x14ac:dyDescent="0.25">
      <c r="A22" s="8"/>
      <c r="B22" s="8"/>
      <c r="C22" s="8"/>
      <c r="D22" s="8"/>
      <c r="E22" s="8"/>
      <c r="F22" s="8" t="s">
        <v>33</v>
      </c>
      <c r="H22" s="8">
        <f>+D5</f>
        <v>50</v>
      </c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hidden="1" x14ac:dyDescent="0.25">
      <c r="A23" s="8"/>
      <c r="B23" s="8"/>
      <c r="C23" s="8"/>
      <c r="D23" s="8"/>
      <c r="E23" s="8"/>
      <c r="F23" s="8" t="s">
        <v>43</v>
      </c>
      <c r="H23" s="8">
        <f>+C5</f>
        <v>900</v>
      </c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hidden="1" x14ac:dyDescent="0.25">
      <c r="A24" s="8"/>
      <c r="B24" s="8"/>
      <c r="C24" s="8"/>
      <c r="D24" s="8"/>
      <c r="E24" s="8"/>
      <c r="F24" s="8" t="s">
        <v>37</v>
      </c>
      <c r="H24" s="8">
        <f>IF(H23&lt;H22,H23,H22)</f>
        <v>50</v>
      </c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hidden="1" x14ac:dyDescent="0.25">
      <c r="A25" s="8"/>
      <c r="B25" s="8"/>
      <c r="C25" s="8"/>
      <c r="D25" s="8"/>
      <c r="E25" s="8"/>
      <c r="F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hidden="1" x14ac:dyDescent="0.25">
      <c r="A26" s="8"/>
      <c r="B26" s="8"/>
      <c r="C26" s="8"/>
      <c r="D26" s="8"/>
      <c r="E26" s="8"/>
      <c r="F26" s="8" t="s">
        <v>33</v>
      </c>
      <c r="H26" s="8">
        <f>IF(+H23-H24&gt;0,H23-H24,0)</f>
        <v>850</v>
      </c>
      <c r="K26" s="8"/>
      <c r="L26" s="8"/>
      <c r="M26" s="8"/>
      <c r="N26" s="8"/>
      <c r="O26" s="8"/>
      <c r="P26" s="8"/>
      <c r="Q26" s="8"/>
      <c r="R26" s="8"/>
    </row>
    <row r="27" spans="1:18" hidden="1" x14ac:dyDescent="0.25">
      <c r="A27" s="8"/>
      <c r="B27" s="8"/>
      <c r="C27" s="8"/>
      <c r="D27" s="8"/>
      <c r="E27" s="8"/>
      <c r="F27" s="8" t="s">
        <v>34</v>
      </c>
      <c r="H27" s="8">
        <f>+D6</f>
        <v>150</v>
      </c>
      <c r="K27" s="8"/>
      <c r="L27" s="8"/>
      <c r="M27" s="8"/>
      <c r="N27" s="8"/>
      <c r="O27" s="8"/>
      <c r="P27" s="8"/>
      <c r="Q27" s="8"/>
      <c r="R27" s="8"/>
    </row>
    <row r="28" spans="1:18" hidden="1" x14ac:dyDescent="0.25">
      <c r="A28" s="8"/>
      <c r="B28" s="8"/>
      <c r="C28" s="8"/>
      <c r="D28" s="8"/>
      <c r="E28" s="8"/>
      <c r="F28" s="8" t="s">
        <v>37</v>
      </c>
      <c r="H28" s="8">
        <f>IF(H27&lt;H26,H27,H26)</f>
        <v>150</v>
      </c>
      <c r="K28" s="8"/>
      <c r="L28" s="8"/>
      <c r="M28" s="8"/>
      <c r="N28" s="8"/>
      <c r="O28" s="8"/>
      <c r="P28" s="8"/>
      <c r="Q28" s="8"/>
      <c r="R28" s="8"/>
    </row>
    <row r="29" spans="1:18" hidden="1" x14ac:dyDescent="0.25">
      <c r="A29" s="8"/>
      <c r="B29" s="8"/>
      <c r="C29" s="8"/>
      <c r="D29" s="8"/>
      <c r="E29" s="8"/>
      <c r="F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hidden="1" x14ac:dyDescent="0.25">
      <c r="A30" s="8"/>
      <c r="B30" s="8"/>
      <c r="C30" s="8"/>
      <c r="D30" s="8"/>
      <c r="E30" s="8"/>
      <c r="F30" s="8" t="s">
        <v>35</v>
      </c>
      <c r="H30" s="8">
        <f>+H26-H28</f>
        <v>700</v>
      </c>
      <c r="K30" s="8"/>
      <c r="L30" s="8"/>
      <c r="M30" s="8"/>
      <c r="N30" s="8"/>
      <c r="O30" s="8"/>
      <c r="P30" s="8"/>
      <c r="Q30" s="8"/>
      <c r="R30" s="8"/>
    </row>
    <row r="31" spans="1:18" hidden="1" x14ac:dyDescent="0.25">
      <c r="A31" s="8"/>
      <c r="B31" s="8"/>
      <c r="C31" s="8"/>
      <c r="D31" s="8"/>
      <c r="E31" s="8"/>
      <c r="F31" s="8" t="s">
        <v>36</v>
      </c>
      <c r="H31" s="8">
        <f>+D7</f>
        <v>1500</v>
      </c>
      <c r="K31" s="8"/>
      <c r="L31" s="8"/>
      <c r="M31" s="8"/>
      <c r="N31" s="8"/>
      <c r="O31" s="8"/>
      <c r="P31" s="8"/>
      <c r="Q31" s="8"/>
      <c r="R31" s="8"/>
    </row>
    <row r="32" spans="1:18" hidden="1" x14ac:dyDescent="0.25">
      <c r="A32" s="8"/>
      <c r="B32" s="8"/>
      <c r="C32" s="8"/>
      <c r="D32" s="8"/>
      <c r="E32" s="8"/>
      <c r="F32" s="8" t="s">
        <v>38</v>
      </c>
      <c r="H32" s="8">
        <f>IF(H30&gt;H31,H31,H30)</f>
        <v>700</v>
      </c>
      <c r="K32" s="8"/>
      <c r="L32" s="8"/>
      <c r="M32" s="8"/>
      <c r="N32" s="8"/>
      <c r="O32" s="8"/>
      <c r="P32" s="8"/>
      <c r="Q32" s="8"/>
      <c r="R32" s="8"/>
    </row>
    <row r="33" spans="1:18" hidden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hidden="1" x14ac:dyDescent="0.25">
      <c r="A34" s="8"/>
      <c r="B34" s="8"/>
      <c r="C34" s="8"/>
      <c r="D34" s="8"/>
      <c r="E34" s="8"/>
      <c r="F34" s="8" t="s">
        <v>44</v>
      </c>
      <c r="H34" s="8"/>
      <c r="I34" s="8">
        <f>IF(D5-H5&gt;0,+D5-H5,0)</f>
        <v>0</v>
      </c>
      <c r="J34" s="8"/>
      <c r="K34" s="8"/>
      <c r="L34" s="8"/>
      <c r="M34" s="8"/>
      <c r="N34" s="8"/>
      <c r="O34" s="8"/>
      <c r="P34" s="8"/>
      <c r="Q34" s="8"/>
      <c r="R34" s="8"/>
    </row>
    <row r="35" spans="1:18" hidden="1" x14ac:dyDescent="0.25">
      <c r="A35" s="8"/>
      <c r="B35" s="8"/>
      <c r="C35" s="8"/>
      <c r="D35" s="8"/>
      <c r="E35" s="8"/>
      <c r="F35" s="8" t="s">
        <v>39</v>
      </c>
      <c r="H35" s="8"/>
      <c r="I35" s="8">
        <f>+C6</f>
        <v>700</v>
      </c>
      <c r="J35" s="8"/>
      <c r="K35" s="8"/>
      <c r="L35" s="8"/>
      <c r="M35" s="8"/>
      <c r="N35" s="8"/>
      <c r="O35" s="8"/>
      <c r="P35" s="8"/>
      <c r="Q35" s="8"/>
      <c r="R35" s="8"/>
    </row>
    <row r="36" spans="1:18" hidden="1" x14ac:dyDescent="0.25">
      <c r="A36" s="8"/>
      <c r="B36" s="8"/>
      <c r="C36" s="8"/>
      <c r="D36" s="8"/>
      <c r="E36" s="8"/>
      <c r="F36" s="8" t="s">
        <v>40</v>
      </c>
      <c r="H36" s="8"/>
      <c r="I36" s="8">
        <f>IF(I34&gt;I35,I35,I34)</f>
        <v>0</v>
      </c>
      <c r="J36" s="8"/>
      <c r="K36" s="8"/>
      <c r="L36" s="8"/>
      <c r="M36" s="8"/>
      <c r="N36" s="8"/>
      <c r="O36" s="8"/>
      <c r="P36" s="8"/>
      <c r="Q36" s="8"/>
      <c r="R36" s="8"/>
    </row>
    <row r="37" spans="1:18" hidden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hidden="1" x14ac:dyDescent="0.25">
      <c r="A38" s="8"/>
      <c r="B38" s="8"/>
      <c r="C38" s="8"/>
      <c r="D38" s="8"/>
      <c r="E38" s="8"/>
      <c r="F38" s="8" t="s">
        <v>45</v>
      </c>
      <c r="H38" s="8"/>
      <c r="I38" s="8">
        <f>+G6-H6</f>
        <v>0</v>
      </c>
      <c r="J38" s="8"/>
      <c r="K38" s="8"/>
      <c r="L38" s="8"/>
      <c r="M38" s="8"/>
      <c r="N38" s="8"/>
      <c r="O38" s="8"/>
      <c r="P38" s="8"/>
      <c r="Q38" s="8"/>
      <c r="R38" s="8"/>
    </row>
    <row r="39" spans="1:18" hidden="1" x14ac:dyDescent="0.25">
      <c r="A39" s="8"/>
      <c r="B39" s="8"/>
      <c r="C39" s="8"/>
      <c r="D39" s="8"/>
      <c r="E39" s="8"/>
      <c r="F39" s="8" t="s">
        <v>47</v>
      </c>
      <c r="H39" s="8"/>
      <c r="I39" s="8">
        <f>+C6-I5</f>
        <v>700</v>
      </c>
      <c r="J39" s="8"/>
      <c r="K39" s="8"/>
      <c r="L39" s="8"/>
      <c r="M39" s="8"/>
      <c r="N39" s="8"/>
      <c r="O39" s="8"/>
      <c r="P39" s="8"/>
      <c r="Q39" s="8"/>
      <c r="R39" s="8"/>
    </row>
    <row r="40" spans="1:18" hidden="1" x14ac:dyDescent="0.25">
      <c r="A40" s="8"/>
      <c r="B40" s="8"/>
      <c r="C40" s="8"/>
      <c r="D40" s="8"/>
      <c r="E40" s="8"/>
      <c r="F40" s="8" t="s">
        <v>46</v>
      </c>
      <c r="H40" s="8"/>
      <c r="I40" s="8">
        <f>IF(I38&gt;I39,I39,I38)</f>
        <v>0</v>
      </c>
      <c r="J40" s="8"/>
      <c r="K40" s="8"/>
      <c r="L40" s="8"/>
      <c r="M40" s="8"/>
      <c r="N40" s="8"/>
      <c r="O40" s="8"/>
      <c r="P40" s="8"/>
      <c r="Q40" s="8"/>
      <c r="R40" s="8"/>
    </row>
    <row r="41" spans="1:18" hidden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hidden="1" x14ac:dyDescent="0.25">
      <c r="A42" s="8"/>
      <c r="B42" s="8"/>
      <c r="C42" s="8"/>
      <c r="D42" s="8"/>
      <c r="E42" s="8"/>
      <c r="F42" s="8" t="s">
        <v>35</v>
      </c>
      <c r="G42" s="8"/>
      <c r="H42" s="8"/>
      <c r="I42" s="8"/>
      <c r="J42" s="8">
        <f>+G5-H5-I5</f>
        <v>0</v>
      </c>
      <c r="K42" s="8"/>
      <c r="L42" s="8"/>
      <c r="M42" s="8"/>
      <c r="N42" s="8"/>
      <c r="O42" s="8"/>
      <c r="P42" s="8"/>
      <c r="Q42" s="8"/>
      <c r="R42" s="8"/>
    </row>
    <row r="43" spans="1:18" hidden="1" x14ac:dyDescent="0.25">
      <c r="A43" s="8"/>
      <c r="B43" s="8"/>
      <c r="C43" s="8"/>
      <c r="D43" s="8"/>
      <c r="E43" s="8"/>
      <c r="F43" s="8" t="s">
        <v>41</v>
      </c>
      <c r="G43" s="8"/>
      <c r="H43" s="8"/>
      <c r="I43" s="8"/>
      <c r="J43" s="8">
        <f>+C7</f>
        <v>600</v>
      </c>
      <c r="K43" s="8"/>
      <c r="L43" s="8"/>
      <c r="M43" s="8"/>
      <c r="N43" s="8"/>
      <c r="O43" s="8"/>
      <c r="P43" s="8"/>
      <c r="Q43" s="8"/>
      <c r="R43" s="8"/>
    </row>
    <row r="44" spans="1:18" hidden="1" x14ac:dyDescent="0.25">
      <c r="A44" s="8"/>
      <c r="B44" s="8"/>
      <c r="C44" s="8"/>
      <c r="D44" s="8"/>
      <c r="E44" s="8"/>
      <c r="F44" s="8" t="s">
        <v>42</v>
      </c>
      <c r="G44" s="8"/>
      <c r="H44" s="8"/>
      <c r="I44" s="8"/>
      <c r="J44" s="8">
        <f>IF(J42&gt;J43,J43,J42)</f>
        <v>0</v>
      </c>
      <c r="K44" s="8"/>
      <c r="L44" s="8"/>
      <c r="M44" s="8"/>
      <c r="N44" s="8"/>
      <c r="O44" s="8"/>
      <c r="P44" s="8"/>
      <c r="Q44" s="8"/>
      <c r="R44" s="8"/>
    </row>
    <row r="45" spans="1:18" hidden="1" x14ac:dyDescent="0.25"/>
    <row r="46" spans="1:18" hidden="1" x14ac:dyDescent="0.25">
      <c r="F46" s="8" t="s">
        <v>48</v>
      </c>
      <c r="H46" s="8"/>
      <c r="J46" s="8">
        <f>+G7-H7</f>
        <v>800</v>
      </c>
    </row>
    <row r="47" spans="1:18" hidden="1" x14ac:dyDescent="0.25">
      <c r="F47" s="8" t="s">
        <v>49</v>
      </c>
      <c r="H47" s="8"/>
      <c r="J47" s="8">
        <f>+C7-J5</f>
        <v>600</v>
      </c>
    </row>
    <row r="48" spans="1:18" hidden="1" x14ac:dyDescent="0.25">
      <c r="F48" s="8" t="s">
        <v>50</v>
      </c>
      <c r="H48" s="8"/>
      <c r="J48" s="8">
        <f>IF(J46&gt;J47,J47,J46)</f>
        <v>600</v>
      </c>
    </row>
  </sheetData>
  <sheetProtection algorithmName="SHA-512" hashValue="ShJImysqk00SqO5tZ9+v8sxcEMKC0VTfY2eRAMa27V+afdjoJrvYzvt+TnB9/2z4loq3qF18m9gkOAhWiXc8IQ==" saltValue="V24dR5H9vzNvlPxwR5+7+g==" spinCount="100000" sheet="1" objects="1" scenarios="1" selectLockedCells="1"/>
  <mergeCells count="12">
    <mergeCell ref="N3:N4"/>
    <mergeCell ref="A10:D10"/>
    <mergeCell ref="A11:D13"/>
    <mergeCell ref="H16:K16"/>
    <mergeCell ref="H17:K17"/>
    <mergeCell ref="A3:A4"/>
    <mergeCell ref="B3:B4"/>
    <mergeCell ref="C3:C4"/>
    <mergeCell ref="D3:D4"/>
    <mergeCell ref="F3:F4"/>
    <mergeCell ref="G3:G4"/>
    <mergeCell ref="H3:K3"/>
  </mergeCells>
  <pageMargins left="0.34" right="0.22" top="0.75" bottom="0.75" header="0.3" footer="0.3"/>
  <pageSetup paperSize="9" scale="8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 Off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Accounts</dc:creator>
  <cp:lastModifiedBy>Administrator</cp:lastModifiedBy>
  <cp:lastPrinted>2018-12-18T08:53:27Z</cp:lastPrinted>
  <dcterms:created xsi:type="dcterms:W3CDTF">2017-09-21T10:51:23Z</dcterms:created>
  <dcterms:modified xsi:type="dcterms:W3CDTF">2019-02-20T10:00:21Z</dcterms:modified>
</cp:coreProperties>
</file>